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Ex1.xml" ContentType="application/vnd.ms-office.chartex+xml"/>
  <Override PartName="/xl/charts/style19.xml" ContentType="application/vnd.ms-office.chartstyle+xml"/>
  <Override PartName="/xl/charts/colors19.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0.xml" ContentType="application/vnd.openxmlformats-officedocument.drawing+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1.xml" ContentType="application/vnd.openxmlformats-officedocument.drawing+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harts/chart24.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2.xml" ContentType="application/vnd.openxmlformats-officedocument.drawing+xml"/>
  <Override PartName="/xl/charts/chart25.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26.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charts/chart27.xml" ContentType="application/vnd.openxmlformats-officedocument.drawingml.chart+xml"/>
  <Override PartName="/xl/charts/style28.xml" ContentType="application/vnd.ms-office.chartstyle+xml"/>
  <Override PartName="/xl/charts/colors2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y/Desktop/"/>
    </mc:Choice>
  </mc:AlternateContent>
  <xr:revisionPtr revIDLastSave="0" documentId="8_{6B106B50-AE29-654D-8546-7F7E48E893EF}" xr6:coauthVersionLast="47" xr6:coauthVersionMax="47" xr10:uidLastSave="{00000000-0000-0000-0000-000000000000}"/>
  <bookViews>
    <workbookView xWindow="0" yWindow="760" windowWidth="30240" windowHeight="17940" firstSheet="11" activeTab="14" xr2:uid="{7B5E29A5-81B5-9140-B006-60134775242F}"/>
  </bookViews>
  <sheets>
    <sheet name="WORKOUT FREQUENCY BY BMI" sheetId="2" r:id="rId1"/>
    <sheet name="AGE DISTRIBUTION OF BMI" sheetId="15" r:id="rId2"/>
    <sheet name="DASHBOARD" sheetId="19" r:id="rId3"/>
    <sheet name="AVG CALORIES BURNEDBY WORKOUTS " sheetId="3" r:id="rId4"/>
    <sheet name="WORKOUT POPULARITY" sheetId="16" r:id="rId5"/>
    <sheet name="COUNT OF BMI CATEGORIES" sheetId="5" r:id="rId6"/>
    <sheet name="HEART RATE ANALYSIS" sheetId="6" r:id="rId7"/>
    <sheet name="CALORIES BURNED" sheetId="7" r:id="rId8"/>
    <sheet name="MOST ACTIVE AGE GROUP" sheetId="18" r:id="rId9"/>
    <sheet name="HYDRATION &amp;WORKOUT EFFICIENCY" sheetId="9" r:id="rId10"/>
    <sheet name="AVERAGE FREQUENCY WORKOUT ACROS" sheetId="10" r:id="rId11"/>
    <sheet name="Predicted Weight vs. Workou" sheetId="11" r:id="rId12"/>
    <sheet name="calories and their workout patt" sheetId="12" r:id="rId13"/>
    <sheet name="GENDER DISTRIBUTION ACROSS BMI" sheetId="22" r:id="rId14"/>
    <sheet name="GYM DATA" sheetId="1" r:id="rId15"/>
  </sheets>
  <definedNames>
    <definedName name="_xlchart.v1.0" hidden="1">'GYM DATA'!$E$1</definedName>
    <definedName name="_xlchart.v1.1" hidden="1">'GYM DATA'!$E$2:$E$1367</definedName>
    <definedName name="Slicer_Age">#N/A</definedName>
    <definedName name="Slicer_Gender">#N/A</definedName>
  </definedNames>
  <calcPr calcId="191029"/>
  <pivotCaches>
    <pivotCache cacheId="244" r:id="rId16"/>
    <pivotCache cacheId="251" r:id="rId17"/>
    <pivotCache cacheId="257" r:id="rId18"/>
    <pivotCache cacheId="262" r:id="rId19"/>
    <pivotCache cacheId="283" r:id="rId20"/>
    <pivotCache cacheId="291" r:id="rId21"/>
  </pivotCaches>
  <fileRecoveryPr repairLoad="1"/>
  <extLst>
    <ext xmlns:x14="http://schemas.microsoft.com/office/spreadsheetml/2009/9/main" uri="{BBE1A952-AA13-448e-AADC-164F8A28A991}">
      <x14:slicerCaches>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11" l="1" a="1"/>
  <c r="E7" i="11" s="1"/>
  <c r="E6" i="11" a="1"/>
  <c r="E6" i="11" s="1"/>
  <c r="E5" i="11" a="1"/>
  <c r="E5" i="11" s="1"/>
  <c r="E3" i="11" a="1"/>
  <c r="E3" i="11" s="1"/>
  <c r="E4" i="11" a="1"/>
  <c r="E4" i="11" s="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2" i="1"/>
  <c r="E2" i="11" a="1"/>
  <c r="E2" i="11" s="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2" i="1"/>
  <c r="Q106" i="1"/>
  <c r="R1127" i="1"/>
  <c r="R653" i="1"/>
  <c r="R413" i="1"/>
  <c r="R731" i="1"/>
  <c r="R1353" i="1"/>
  <c r="R1190" i="1"/>
  <c r="R619" i="1"/>
  <c r="R664" i="1"/>
  <c r="R1094" i="1"/>
  <c r="R233" i="1"/>
  <c r="R18" i="1"/>
  <c r="R994" i="1"/>
  <c r="R1156" i="1"/>
  <c r="R119" i="1"/>
  <c r="R207" i="1"/>
  <c r="R1303" i="1"/>
  <c r="R1250" i="1"/>
  <c r="R1163" i="1"/>
  <c r="R238" i="1"/>
  <c r="R1230" i="1"/>
  <c r="R1333" i="1"/>
  <c r="R235" i="1"/>
  <c r="R764" i="1"/>
  <c r="R520" i="1"/>
  <c r="R213" i="1"/>
  <c r="R711" i="1"/>
  <c r="R2" i="1"/>
  <c r="R298" i="1"/>
  <c r="R72" i="1"/>
  <c r="R295" i="1"/>
  <c r="R96" i="1"/>
  <c r="R1329" i="1"/>
  <c r="R638" i="1"/>
  <c r="R1098" i="1"/>
  <c r="R93" i="1"/>
  <c r="R830" i="1"/>
  <c r="R1078" i="1"/>
  <c r="R89" i="1"/>
  <c r="R456" i="1"/>
  <c r="R1322" i="1"/>
  <c r="R1020" i="1"/>
  <c r="R877" i="1"/>
  <c r="R170" i="1"/>
  <c r="R1298" i="1"/>
  <c r="R589" i="1"/>
  <c r="R81" i="1"/>
  <c r="R1283" i="1"/>
  <c r="R1323" i="1"/>
  <c r="R138" i="1"/>
  <c r="R255" i="1"/>
  <c r="R559" i="1"/>
  <c r="R1038" i="1"/>
  <c r="R304" i="1"/>
  <c r="R907" i="1"/>
  <c r="R432" i="1"/>
  <c r="R352" i="1"/>
  <c r="R942" i="1"/>
  <c r="R801" i="1"/>
  <c r="R188" i="1"/>
  <c r="R443" i="1"/>
  <c r="R844" i="1"/>
  <c r="R551" i="1"/>
  <c r="R883" i="1"/>
  <c r="R697" i="1"/>
  <c r="R550" i="1"/>
  <c r="R1304" i="1"/>
  <c r="R99" i="1"/>
  <c r="R447" i="1"/>
  <c r="R433" i="1"/>
  <c r="R154" i="1"/>
  <c r="R561" i="1"/>
  <c r="R684" i="1"/>
  <c r="R1200" i="1"/>
  <c r="R1294" i="1"/>
  <c r="R106" i="1"/>
  <c r="R273" i="1"/>
  <c r="R127" i="1"/>
  <c r="R156" i="1"/>
  <c r="R616" i="1"/>
  <c r="R427" i="1"/>
  <c r="R712" i="1"/>
  <c r="R998" i="1"/>
  <c r="R389" i="1"/>
  <c r="R1173" i="1"/>
  <c r="R1057" i="1"/>
  <c r="R1218" i="1"/>
  <c r="R385" i="1"/>
  <c r="R474" i="1"/>
  <c r="R1330" i="1"/>
  <c r="R136" i="1"/>
  <c r="R68" i="1"/>
  <c r="R283" i="1"/>
  <c r="R422" i="1"/>
  <c r="R97" i="1"/>
  <c r="R866" i="1"/>
  <c r="R257" i="1"/>
  <c r="R891" i="1"/>
  <c r="R1061" i="1"/>
  <c r="R768" i="1"/>
  <c r="R1157" i="1"/>
  <c r="R1324" i="1"/>
  <c r="R789" i="1"/>
  <c r="R39" i="1"/>
  <c r="R483" i="1"/>
  <c r="R1004" i="1"/>
  <c r="R1080" i="1"/>
  <c r="R110" i="1"/>
  <c r="R642" i="1"/>
  <c r="R908" i="1"/>
  <c r="R690" i="1"/>
  <c r="R296" i="1"/>
  <c r="R579" i="1"/>
  <c r="R331" i="1"/>
  <c r="R805" i="1"/>
  <c r="R356" i="1"/>
  <c r="R1174" i="1"/>
  <c r="R1124" i="1"/>
  <c r="R222" i="1"/>
  <c r="R911" i="1"/>
  <c r="R150" i="1"/>
  <c r="R905" i="1"/>
  <c r="R374" i="1"/>
  <c r="R1001" i="1"/>
  <c r="R639" i="1"/>
  <c r="R375" i="1"/>
  <c r="R785" i="1"/>
  <c r="R840" i="1"/>
  <c r="R646" i="1"/>
  <c r="R790" i="1"/>
  <c r="R859" i="1"/>
  <c r="R769" i="1"/>
  <c r="R750" i="1"/>
  <c r="R879" i="1"/>
  <c r="R909" i="1"/>
  <c r="R69" i="1"/>
  <c r="R267" i="1"/>
  <c r="R867" i="1"/>
  <c r="R1164" i="1"/>
  <c r="R236" i="1"/>
  <c r="R395" i="1"/>
  <c r="R1183" i="1"/>
  <c r="R268" i="1"/>
  <c r="R74" i="1"/>
  <c r="R434" i="1"/>
  <c r="R307" i="1"/>
  <c r="R1126" i="1"/>
  <c r="R792" i="1"/>
  <c r="R423" i="1"/>
  <c r="R862" i="1"/>
  <c r="R327" i="1"/>
  <c r="R1165" i="1"/>
  <c r="R330" i="1"/>
  <c r="R1175" i="1"/>
  <c r="R717" i="1"/>
  <c r="R166" i="1"/>
  <c r="R1354" i="1"/>
  <c r="R635" i="1"/>
  <c r="R530" i="1"/>
  <c r="R632" i="1"/>
  <c r="R927" i="1"/>
  <c r="R345" i="1"/>
  <c r="R965" i="1"/>
  <c r="R629" i="1"/>
  <c r="R552" i="1"/>
  <c r="R848" i="1"/>
  <c r="R1034" i="1"/>
  <c r="R1274" i="1"/>
  <c r="R947" i="1"/>
  <c r="R741" i="1"/>
  <c r="R723" i="1"/>
  <c r="R278" i="1"/>
  <c r="R243" i="1"/>
  <c r="R265" i="1"/>
  <c r="R496" i="1"/>
  <c r="R1259" i="1"/>
  <c r="R645" i="1"/>
  <c r="R622" i="1"/>
  <c r="R91" i="1"/>
  <c r="R204" i="1"/>
  <c r="R1107" i="1"/>
  <c r="R381" i="1"/>
  <c r="R1114" i="1"/>
  <c r="R1062" i="1"/>
  <c r="R396" i="1"/>
  <c r="R915" i="1"/>
  <c r="R184" i="1"/>
  <c r="R382" i="1"/>
  <c r="R387" i="1"/>
  <c r="R666" i="1"/>
  <c r="R612" i="1"/>
  <c r="R1014" i="1"/>
  <c r="R806" i="1"/>
  <c r="R1223" i="1"/>
  <c r="R1260" i="1"/>
  <c r="R536" i="1"/>
  <c r="R1349" i="1"/>
  <c r="R101" i="1"/>
  <c r="R863" i="1"/>
  <c r="R32" i="1"/>
  <c r="R34" i="1"/>
  <c r="R1090" i="1"/>
  <c r="R587" i="1"/>
  <c r="R756" i="1"/>
  <c r="R1050" i="1"/>
  <c r="R1203" i="1"/>
  <c r="R1289" i="1"/>
  <c r="R1306" i="1"/>
  <c r="R724" i="1"/>
  <c r="R1231" i="1"/>
  <c r="R417" i="1"/>
  <c r="R997" i="1"/>
  <c r="R507" i="1"/>
  <c r="R124" i="1"/>
  <c r="R57" i="1"/>
  <c r="R1069" i="1"/>
  <c r="R950" i="1"/>
  <c r="R1184" i="1"/>
  <c r="R667" i="1"/>
  <c r="R161" i="1"/>
  <c r="R776" i="1"/>
  <c r="R818" i="1"/>
  <c r="R24" i="1"/>
  <c r="R952" i="1"/>
  <c r="R1355" i="1"/>
  <c r="R114" i="1"/>
  <c r="R1235" i="1"/>
  <c r="R637" i="1"/>
  <c r="R1339" i="1"/>
  <c r="R524" i="1"/>
  <c r="R633" i="1"/>
  <c r="R566" i="1"/>
  <c r="R404" i="1"/>
  <c r="R201" i="1"/>
  <c r="R1137" i="1"/>
  <c r="R760" i="1"/>
  <c r="R672" i="1"/>
  <c r="R334" i="1"/>
  <c r="R1138" i="1"/>
  <c r="R386" i="1"/>
  <c r="R617" i="1"/>
  <c r="R1135" i="1"/>
  <c r="R651" i="1"/>
  <c r="R117" i="1"/>
  <c r="R1076" i="1"/>
  <c r="R1358" i="1"/>
  <c r="R172" i="1"/>
  <c r="R548" i="1"/>
  <c r="R928" i="1"/>
  <c r="R636" i="1"/>
  <c r="R497" i="1"/>
  <c r="R122" i="1"/>
  <c r="R1284" i="1"/>
  <c r="R92" i="1"/>
  <c r="R37" i="1"/>
  <c r="R1166" i="1"/>
  <c r="R1191" i="1"/>
  <c r="R489" i="1"/>
  <c r="R203" i="1"/>
  <c r="R791" i="1"/>
  <c r="R969" i="1"/>
  <c r="R194" i="1"/>
  <c r="R1285" i="1"/>
  <c r="R913" i="1"/>
  <c r="R349" i="1"/>
  <c r="R1224" i="1"/>
  <c r="R1314" i="1"/>
  <c r="R1018" i="1"/>
  <c r="R215" i="1"/>
  <c r="R525" i="1"/>
  <c r="R722" i="1"/>
  <c r="R515" i="1"/>
  <c r="R390" i="1"/>
  <c r="R1346" i="1"/>
  <c r="R662" i="1"/>
  <c r="R568" i="1"/>
  <c r="R1019" i="1"/>
  <c r="R967" i="1"/>
  <c r="R324" i="1"/>
  <c r="R580" i="1"/>
  <c r="R1236" i="1"/>
  <c r="R139" i="1"/>
  <c r="R627" i="1"/>
  <c r="R145" i="1"/>
  <c r="R464" i="1"/>
  <c r="R1026" i="1"/>
  <c r="R864" i="1"/>
  <c r="R593" i="1"/>
  <c r="R35" i="1"/>
  <c r="R133" i="1"/>
  <c r="R190" i="1"/>
  <c r="R1237" i="1"/>
  <c r="R982" i="1"/>
  <c r="R912" i="1"/>
  <c r="R195" i="1"/>
  <c r="R65" i="1"/>
  <c r="R963" i="1"/>
  <c r="R532" i="1"/>
  <c r="R173" i="1"/>
  <c r="R960" i="1"/>
  <c r="R669" i="1"/>
  <c r="R180" i="1"/>
  <c r="R1146" i="1"/>
  <c r="R1005" i="1"/>
  <c r="R47" i="1"/>
  <c r="R577" i="1"/>
  <c r="R849" i="1"/>
  <c r="R833" i="1"/>
  <c r="R807" i="1"/>
  <c r="R104" i="1"/>
  <c r="R955" i="1"/>
  <c r="R771" i="1"/>
  <c r="R1340" i="1"/>
  <c r="R738" i="1"/>
  <c r="R7" i="1"/>
  <c r="R1176" i="1"/>
  <c r="R763" i="1"/>
  <c r="R687" i="1"/>
  <c r="R431" i="1"/>
  <c r="R50" i="1"/>
  <c r="R970" i="1"/>
  <c r="R1041" i="1"/>
  <c r="R868" i="1"/>
  <c r="R241" i="1"/>
  <c r="R1115" i="1"/>
  <c r="R146" i="1"/>
  <c r="R337" i="1"/>
  <c r="R289" i="1"/>
  <c r="R360" i="1"/>
  <c r="R1204" i="1"/>
  <c r="R481" i="1"/>
  <c r="R30" i="1"/>
  <c r="R191" i="1"/>
  <c r="R27" i="1"/>
  <c r="R264" i="1"/>
  <c r="R685" i="1"/>
  <c r="R448" i="1"/>
  <c r="R269" i="1"/>
  <c r="R973" i="1"/>
  <c r="R98" i="1"/>
  <c r="R428" i="1"/>
  <c r="R655" i="1"/>
  <c r="R1111" i="1"/>
  <c r="R1095" i="1"/>
  <c r="R733" i="1"/>
  <c r="R1290" i="1"/>
  <c r="R784" i="1"/>
  <c r="R1170" i="1"/>
  <c r="R1122" i="1"/>
  <c r="R120" i="1"/>
  <c r="R95" i="1"/>
  <c r="R1331" i="1"/>
  <c r="R705" i="1"/>
  <c r="R673" i="1"/>
  <c r="R1205" i="1"/>
  <c r="R900" i="1"/>
  <c r="R394" i="1"/>
  <c r="R822" i="1"/>
  <c r="R1267" i="1"/>
  <c r="R40" i="1"/>
  <c r="R328" i="1"/>
  <c r="R793" i="1"/>
  <c r="R1238" i="1"/>
  <c r="R171" i="1"/>
  <c r="R291" i="1"/>
  <c r="R410" i="1"/>
  <c r="R20" i="1"/>
  <c r="R1006" i="1"/>
  <c r="R940" i="1"/>
  <c r="R5" i="1"/>
  <c r="R881" i="1"/>
  <c r="R498" i="1"/>
  <c r="R312" i="1"/>
  <c r="R308" i="1"/>
  <c r="R244" i="1"/>
  <c r="R971" i="1"/>
  <c r="R1171" i="1"/>
  <c r="R1055" i="1"/>
  <c r="R1096" i="1"/>
  <c r="R1325" i="1"/>
  <c r="R976" i="1"/>
  <c r="R302" i="1"/>
  <c r="R901" i="1"/>
  <c r="R726" i="1"/>
  <c r="R937" i="1"/>
  <c r="R679" i="1"/>
  <c r="R1251" i="1"/>
  <c r="R426" i="1"/>
  <c r="R115" i="1"/>
  <c r="R837" i="1"/>
  <c r="R66" i="1"/>
  <c r="R270" i="1"/>
  <c r="R229" i="1"/>
  <c r="R522" i="1"/>
  <c r="R149" i="1"/>
  <c r="R943" i="1"/>
  <c r="R200" i="1"/>
  <c r="R876" i="1"/>
  <c r="R999" i="1"/>
  <c r="R1341" i="1"/>
  <c r="R418" i="1"/>
  <c r="R1130" i="1"/>
  <c r="R1268" i="1"/>
  <c r="R1027" i="1"/>
  <c r="R82" i="1"/>
  <c r="R1091" i="1"/>
  <c r="R245" i="1"/>
  <c r="R953" i="1"/>
  <c r="R596" i="1"/>
  <c r="R631" i="1"/>
  <c r="R455" i="1"/>
  <c r="R140" i="1"/>
  <c r="R181" i="1"/>
  <c r="R1081" i="1"/>
  <c r="R107" i="1"/>
  <c r="R865" i="1"/>
  <c r="R208" i="1"/>
  <c r="R562" i="1"/>
  <c r="R1239" i="1"/>
  <c r="R1021" i="1"/>
  <c r="R1219" i="1"/>
  <c r="R841" i="1"/>
  <c r="R357" i="1"/>
  <c r="R1108" i="1"/>
  <c r="R1036" i="1"/>
  <c r="R850" i="1"/>
  <c r="R1131" i="1"/>
  <c r="R537" i="1"/>
  <c r="R467" i="1"/>
  <c r="R287" i="1"/>
  <c r="R279" i="1"/>
  <c r="R1240" i="1"/>
  <c r="R1046" i="1"/>
  <c r="R725" i="1"/>
  <c r="R644" i="1"/>
  <c r="R1007" i="1"/>
  <c r="R517" i="1"/>
  <c r="R626" i="1"/>
  <c r="R1016" i="1"/>
  <c r="R182" i="1"/>
  <c r="R745" i="1"/>
  <c r="R972" i="1"/>
  <c r="R1102" i="1"/>
  <c r="R880" i="1"/>
  <c r="R372" i="1"/>
  <c r="R570" i="1"/>
  <c r="R502" i="1"/>
  <c r="R1047" i="1"/>
  <c r="R728" i="1"/>
  <c r="R860" i="1"/>
  <c r="R405" i="1"/>
  <c r="R261" i="1"/>
  <c r="R826" i="1"/>
  <c r="R346" i="1"/>
  <c r="R885" i="1"/>
  <c r="R1225" i="1"/>
  <c r="R1185" i="1"/>
  <c r="R1186" i="1"/>
  <c r="R813" i="1"/>
  <c r="R845" i="1"/>
  <c r="R1261" i="1"/>
  <c r="R108" i="1"/>
  <c r="R284" i="1"/>
  <c r="R1073" i="1"/>
  <c r="R727" i="1"/>
  <c r="R1206" i="1"/>
  <c r="R63" i="1"/>
  <c r="R1187" i="1"/>
  <c r="R401" i="1"/>
  <c r="R1262" i="1"/>
  <c r="R526" i="1"/>
  <c r="R167" i="1"/>
  <c r="R995" i="1"/>
  <c r="R305" i="1"/>
  <c r="R398" i="1"/>
  <c r="R450" i="1"/>
  <c r="R600" i="1"/>
  <c r="R1118" i="1"/>
  <c r="R601" i="1"/>
  <c r="R543" i="1"/>
  <c r="R1103" i="1"/>
  <c r="R468" i="1"/>
  <c r="R691" i="1"/>
  <c r="R14" i="1"/>
  <c r="R393" i="1"/>
  <c r="R383" i="1"/>
  <c r="R624" i="1"/>
  <c r="R1023" i="1"/>
  <c r="R510" i="1"/>
  <c r="R163" i="1"/>
  <c r="R1063" i="1"/>
  <c r="R488" i="1"/>
  <c r="R1043" i="1"/>
  <c r="R1201" i="1"/>
  <c r="R490" i="1"/>
  <c r="R8" i="1"/>
  <c r="R996" i="1"/>
  <c r="R614" i="1"/>
  <c r="R266" i="1"/>
  <c r="R224" i="1"/>
  <c r="R1070" i="1"/>
  <c r="R44" i="1"/>
  <c r="R1192" i="1"/>
  <c r="R549" i="1"/>
  <c r="R41" i="1"/>
  <c r="R527" i="1"/>
  <c r="R31" i="1"/>
  <c r="R479" i="1"/>
  <c r="R1028" i="1"/>
  <c r="R978" i="1"/>
  <c r="R1158" i="1"/>
  <c r="R1088" i="1"/>
  <c r="R482" i="1"/>
  <c r="R1147" i="1"/>
  <c r="R347" i="1"/>
  <c r="R237" i="1"/>
  <c r="R286" i="1"/>
  <c r="R810" i="1"/>
  <c r="R851" i="1"/>
  <c r="R1207" i="1"/>
  <c r="R824" i="1"/>
  <c r="R534" i="1"/>
  <c r="R752" i="1"/>
  <c r="R376" i="1"/>
  <c r="R399" i="1"/>
  <c r="R894" i="1"/>
  <c r="R553" i="1"/>
  <c r="R1056" i="1"/>
  <c r="R698" i="1"/>
  <c r="R493" i="1"/>
  <c r="R703" i="1"/>
  <c r="R1181" i="1"/>
  <c r="R1066" i="1"/>
  <c r="R796" i="1"/>
  <c r="R1086" i="1"/>
  <c r="R794" i="1"/>
  <c r="R53" i="1"/>
  <c r="R280" i="1"/>
  <c r="R571" i="1"/>
  <c r="R242" i="1"/>
  <c r="R1211" i="1"/>
  <c r="R1084" i="1"/>
  <c r="R670" i="1"/>
  <c r="R1299" i="1"/>
  <c r="R313" i="1"/>
  <c r="R369" i="1"/>
  <c r="R846" i="1"/>
  <c r="R847" i="1"/>
  <c r="R209" i="1"/>
  <c r="R825" i="1"/>
  <c r="R992" i="1"/>
  <c r="R168" i="1"/>
  <c r="R86" i="1"/>
  <c r="R1074" i="1"/>
  <c r="R457" i="1"/>
  <c r="R6" i="1"/>
  <c r="R961" i="1"/>
  <c r="R160" i="1"/>
  <c r="R924" i="1"/>
  <c r="R755" i="1"/>
  <c r="R668" i="1"/>
  <c r="R309" i="1"/>
  <c r="R285" i="1"/>
  <c r="R547" i="1"/>
  <c r="R58" i="1"/>
  <c r="R1275" i="1"/>
  <c r="R15" i="1"/>
  <c r="R681" i="1"/>
  <c r="R363" i="1"/>
  <c r="R79" i="1"/>
  <c r="R62" i="1"/>
  <c r="R1265" i="1"/>
  <c r="R706" i="1"/>
  <c r="R329" i="1"/>
  <c r="R1148" i="1"/>
  <c r="R766" i="1"/>
  <c r="R1269" i="1"/>
  <c r="R747" i="1"/>
  <c r="R391" i="1"/>
  <c r="R440" i="1"/>
  <c r="R1276" i="1"/>
  <c r="R887" i="1"/>
  <c r="R773" i="1"/>
  <c r="R1286" i="1"/>
  <c r="R10" i="1"/>
  <c r="R364" i="1"/>
  <c r="R1082" i="1"/>
  <c r="R814" i="1"/>
  <c r="R686" i="1"/>
  <c r="R471" i="1"/>
  <c r="R874" i="1"/>
  <c r="R628" i="1"/>
  <c r="R788" i="1"/>
  <c r="R882" i="1"/>
  <c r="R1312" i="1"/>
  <c r="R993" i="1"/>
  <c r="R205" i="1"/>
  <c r="R1048" i="1"/>
  <c r="R688" i="1"/>
  <c r="R225" i="1"/>
  <c r="R695" i="1"/>
  <c r="R1058" i="1"/>
  <c r="R419" i="1"/>
  <c r="R178" i="1"/>
  <c r="R713" i="1"/>
  <c r="R599" i="1"/>
  <c r="R444" i="1"/>
  <c r="R332" i="1"/>
  <c r="R990" i="1"/>
  <c r="R1177" i="1"/>
  <c r="R827" i="1"/>
  <c r="R808" i="1"/>
  <c r="R546" i="1"/>
  <c r="R59" i="1"/>
  <c r="R193" i="1"/>
  <c r="R1097" i="1"/>
  <c r="R988" i="1"/>
  <c r="R1188" i="1"/>
  <c r="R816" i="1"/>
  <c r="R442" i="1"/>
  <c r="R292" i="1"/>
  <c r="R1178" i="1"/>
  <c r="R1287" i="1"/>
  <c r="R948" i="1"/>
  <c r="R914" i="1"/>
  <c r="R1220" i="1"/>
  <c r="R234" i="1"/>
  <c r="R735" i="1"/>
  <c r="R935" i="1"/>
  <c r="R1060" i="1"/>
  <c r="R944" i="1"/>
  <c r="R657" i="1"/>
  <c r="R1263" i="1"/>
  <c r="R1307" i="1"/>
  <c r="R118" i="1"/>
  <c r="R460" i="1"/>
  <c r="R1128" i="1"/>
  <c r="R607" i="1"/>
  <c r="R1087" i="1"/>
  <c r="R757" i="1"/>
  <c r="R555" i="1"/>
  <c r="R1119" i="1"/>
  <c r="R439" i="1"/>
  <c r="R183" i="1"/>
  <c r="R680" i="1"/>
  <c r="R647" i="1"/>
  <c r="R736" i="1"/>
  <c r="R129" i="1"/>
  <c r="R342" i="1"/>
  <c r="R582" i="1"/>
  <c r="R226" i="1"/>
  <c r="R511" i="1"/>
  <c r="R325" i="1"/>
  <c r="R1295" i="1"/>
  <c r="R155" i="1"/>
  <c r="R602" i="1"/>
  <c r="R811" i="1"/>
  <c r="R654" i="1"/>
  <c r="R406" i="1"/>
  <c r="R71" i="1"/>
  <c r="R1359" i="1"/>
  <c r="R277" i="1"/>
  <c r="R770" i="1"/>
  <c r="R256" i="1"/>
  <c r="R1159" i="1"/>
  <c r="R210" i="1"/>
  <c r="R469" i="1"/>
  <c r="R780" i="1"/>
  <c r="R749" i="1"/>
  <c r="R1000" i="1"/>
  <c r="R1112" i="1"/>
  <c r="R76" i="1"/>
  <c r="R1254" i="1"/>
  <c r="R938" i="1"/>
  <c r="R606" i="1"/>
  <c r="R476" i="1"/>
  <c r="R288" i="1"/>
  <c r="R660" i="1"/>
  <c r="R1011" i="1"/>
  <c r="R1208" i="1"/>
  <c r="R869" i="1"/>
  <c r="R315" i="1"/>
  <c r="R608" i="1"/>
  <c r="R135" i="1"/>
  <c r="R1315" i="1"/>
  <c r="R361" i="1"/>
  <c r="R348" i="1"/>
  <c r="R1316" i="1"/>
  <c r="R1104" i="1"/>
  <c r="R1160" i="1"/>
  <c r="R1270" i="1"/>
  <c r="R250" i="1"/>
  <c r="R1255" i="1"/>
  <c r="R411" i="1"/>
  <c r="R322" i="1"/>
  <c r="R338" i="1"/>
  <c r="R1071" i="1"/>
  <c r="R663" i="1"/>
  <c r="R783" i="1"/>
  <c r="R674" i="1"/>
  <c r="R620" i="1"/>
  <c r="R1008" i="1"/>
  <c r="R441" i="1"/>
  <c r="R1334" i="1"/>
  <c r="R420" i="1"/>
  <c r="R400" i="1"/>
  <c r="R12" i="1"/>
  <c r="R70" i="1"/>
  <c r="R211" i="1"/>
  <c r="R888" i="1"/>
  <c r="R1139" i="1"/>
  <c r="R941" i="1"/>
  <c r="R700" i="1"/>
  <c r="R465" i="1"/>
  <c r="R3" i="1"/>
  <c r="R903" i="1"/>
  <c r="R581" i="1"/>
  <c r="R518" i="1"/>
  <c r="R196" i="1"/>
  <c r="R111" i="1"/>
  <c r="R131" i="1"/>
  <c r="R707" i="1"/>
  <c r="R656" i="1"/>
  <c r="R575" i="1"/>
  <c r="R1149" i="1"/>
  <c r="R480" i="1"/>
  <c r="R1271" i="1"/>
  <c r="R902" i="1"/>
  <c r="R157" i="1"/>
  <c r="R505" i="1"/>
  <c r="R310" i="1"/>
  <c r="R1150" i="1"/>
  <c r="R708" i="1"/>
  <c r="R954" i="1"/>
  <c r="R11" i="1"/>
  <c r="R67" i="1"/>
  <c r="R1335" i="1"/>
  <c r="R240" i="1"/>
  <c r="R718" i="1"/>
  <c r="R1037" i="1"/>
  <c r="R765" i="1"/>
  <c r="R777" i="1"/>
  <c r="R486" i="1"/>
  <c r="R774" i="1"/>
  <c r="R709" i="1"/>
  <c r="R958" i="1"/>
  <c r="R753" i="1"/>
  <c r="R164" i="1"/>
  <c r="R1042" i="1"/>
  <c r="R4" i="1"/>
  <c r="R102" i="1"/>
  <c r="R1193" i="1"/>
  <c r="R227" i="1"/>
  <c r="R1161" i="1"/>
  <c r="R25" i="1"/>
  <c r="R977" i="1"/>
  <c r="R239" i="1"/>
  <c r="R1002" i="1"/>
  <c r="R316" i="1"/>
  <c r="R335" i="1"/>
  <c r="R371" i="1"/>
  <c r="R652" i="1"/>
  <c r="R252" i="1"/>
  <c r="R54" i="1"/>
  <c r="R351" i="1"/>
  <c r="R839" i="1"/>
  <c r="R218" i="1"/>
  <c r="R870" i="1"/>
  <c r="R1092" i="1"/>
  <c r="R721" i="1"/>
  <c r="R1209" i="1"/>
  <c r="R174" i="1"/>
  <c r="R588" i="1"/>
  <c r="R1003" i="1"/>
  <c r="R989" i="1"/>
  <c r="R563" i="1"/>
  <c r="R293" i="1"/>
  <c r="R567" i="1"/>
  <c r="R795" i="1"/>
  <c r="R1221" i="1"/>
  <c r="R1202" i="1"/>
  <c r="R1212" i="1"/>
  <c r="R1256" i="1"/>
  <c r="R594" i="1"/>
  <c r="R1151" i="1"/>
  <c r="R343" i="1"/>
  <c r="R366" i="1"/>
  <c r="R640" i="1"/>
  <c r="R1167" i="1"/>
  <c r="R214" i="1"/>
  <c r="R158" i="1"/>
  <c r="R320" i="1"/>
  <c r="R683" i="1"/>
  <c r="R1162" i="1"/>
  <c r="R1024" i="1"/>
  <c r="R1213" i="1"/>
  <c r="R362" i="1"/>
  <c r="R689" i="1"/>
  <c r="R1105" i="1"/>
  <c r="R503" i="1"/>
  <c r="R435" i="1"/>
  <c r="R446" i="1"/>
  <c r="R38" i="1"/>
  <c r="R1232" i="1"/>
  <c r="R1194" i="1"/>
  <c r="R377" i="1"/>
  <c r="R714" i="1"/>
  <c r="R979" i="1"/>
  <c r="R1064" i="1"/>
  <c r="R583" i="1"/>
  <c r="R1326" i="1"/>
  <c r="R1195" i="1"/>
  <c r="R1125" i="1"/>
  <c r="R1241" i="1"/>
  <c r="R159" i="1"/>
  <c r="R187" i="1"/>
  <c r="R1257" i="1"/>
  <c r="R1244" i="1"/>
  <c r="R919" i="1"/>
  <c r="R436" i="1"/>
  <c r="R1233" i="1"/>
  <c r="R590" i="1"/>
  <c r="R906" i="1"/>
  <c r="R1152" i="1"/>
  <c r="R1242" i="1"/>
  <c r="R508" i="1"/>
  <c r="R611" i="1"/>
  <c r="R219" i="1"/>
  <c r="R693" i="1"/>
  <c r="R1093" i="1"/>
  <c r="R175" i="1"/>
  <c r="R544" i="1"/>
  <c r="R402" i="1"/>
  <c r="R597" i="1"/>
  <c r="R1308" i="1"/>
  <c r="R253" i="1"/>
  <c r="R294" i="1"/>
  <c r="R1196" i="1"/>
  <c r="R739" i="1"/>
  <c r="R1168" i="1"/>
  <c r="R761" i="1"/>
  <c r="R103" i="1"/>
  <c r="R220" i="1"/>
  <c r="R407" i="1"/>
  <c r="R495" i="1"/>
  <c r="R303" i="1"/>
  <c r="R1252" i="1"/>
  <c r="R1227" i="1"/>
  <c r="R271" i="1"/>
  <c r="R1015" i="1"/>
  <c r="R1079" i="1"/>
  <c r="R895" i="1"/>
  <c r="R857" i="1"/>
  <c r="R732" i="1"/>
  <c r="R272" i="1"/>
  <c r="R980" i="1"/>
  <c r="R966" i="1"/>
  <c r="R946" i="1"/>
  <c r="R817" i="1"/>
  <c r="R314" i="1"/>
  <c r="R123" i="1"/>
  <c r="R538" i="1"/>
  <c r="R121" i="1"/>
  <c r="R692" i="1"/>
  <c r="R715" i="1"/>
  <c r="R499" i="1"/>
  <c r="R179" i="1"/>
  <c r="R397" i="1"/>
  <c r="R13" i="1"/>
  <c r="R461" i="1"/>
  <c r="R828" i="1"/>
  <c r="R414" i="1"/>
  <c r="R29" i="1"/>
  <c r="R1336" i="1"/>
  <c r="R367" i="1"/>
  <c r="R199" i="1"/>
  <c r="R1317" i="1"/>
  <c r="R1140" i="1"/>
  <c r="R797" i="1"/>
  <c r="R842" i="1"/>
  <c r="R88" i="1"/>
  <c r="R878" i="1"/>
  <c r="R1067" i="1"/>
  <c r="R77" i="1"/>
  <c r="R355" i="1"/>
  <c r="R1337" i="1"/>
  <c r="R920" i="1"/>
  <c r="R246" i="1"/>
  <c r="R1197" i="1"/>
  <c r="R591" i="1"/>
  <c r="R574" i="1"/>
  <c r="R781" i="1"/>
  <c r="R798" i="1"/>
  <c r="R897" i="1"/>
  <c r="R858" i="1"/>
  <c r="R584" i="1"/>
  <c r="R451" i="1"/>
  <c r="R641" i="1"/>
  <c r="R872" i="1"/>
  <c r="R658" i="1"/>
  <c r="R251" i="1"/>
  <c r="R45" i="1"/>
  <c r="R48" i="1"/>
  <c r="R231" i="1"/>
  <c r="R556" i="1"/>
  <c r="R1245" i="1"/>
  <c r="R134" i="1"/>
  <c r="R254" i="1"/>
  <c r="R1246" i="1"/>
  <c r="R762" i="1"/>
  <c r="R730" i="1"/>
  <c r="R162" i="1"/>
  <c r="R494" i="1"/>
  <c r="R802" i="1"/>
  <c r="R100" i="1"/>
  <c r="R317" i="1"/>
  <c r="R585" i="1"/>
  <c r="R1169" i="1"/>
  <c r="R634" i="1"/>
  <c r="R649" i="1"/>
  <c r="R424" i="1"/>
  <c r="R929" i="1"/>
  <c r="R46" i="1"/>
  <c r="R1051" i="1"/>
  <c r="R445" i="1"/>
  <c r="R274" i="1"/>
  <c r="R754" i="1"/>
  <c r="R1083" i="1"/>
  <c r="R720" i="1"/>
  <c r="R90" i="1"/>
  <c r="R202" i="1"/>
  <c r="R1044" i="1"/>
  <c r="R529" i="1"/>
  <c r="R643" i="1"/>
  <c r="R16" i="1"/>
  <c r="R856" i="1"/>
  <c r="R299" i="1"/>
  <c r="R169" i="1"/>
  <c r="R1153" i="1"/>
  <c r="R968" i="1"/>
  <c r="R500" i="1"/>
  <c r="R519" i="1"/>
  <c r="R113" i="1"/>
  <c r="R889" i="1"/>
  <c r="R1228" i="1"/>
  <c r="R425" i="1"/>
  <c r="R51" i="1"/>
  <c r="R1318" i="1"/>
  <c r="R1291" i="1"/>
  <c r="R557" i="1"/>
  <c r="R206" i="1"/>
  <c r="R1017" i="1"/>
  <c r="R185" i="1"/>
  <c r="R388" i="1"/>
  <c r="R1347" i="1"/>
  <c r="R83" i="1"/>
  <c r="R186" i="1"/>
  <c r="R1121" i="1"/>
  <c r="R564" i="1"/>
  <c r="R812" i="1"/>
  <c r="R786" i="1"/>
  <c r="R604" i="1"/>
  <c r="R1266" i="1"/>
  <c r="R930" i="1"/>
  <c r="R1327" i="1"/>
  <c r="R981" i="1"/>
  <c r="R358" i="1"/>
  <c r="R716" i="1"/>
  <c r="R675" i="1"/>
  <c r="R262" i="1"/>
  <c r="R609" i="1"/>
  <c r="R615" i="1"/>
  <c r="R230" i="1"/>
  <c r="R275" i="1"/>
  <c r="R1342" i="1"/>
  <c r="R699" i="1"/>
  <c r="R1343" i="1"/>
  <c r="R1277" i="1"/>
  <c r="R1099" i="1"/>
  <c r="R704" i="1"/>
  <c r="R621" i="1"/>
  <c r="R370" i="1"/>
  <c r="R1012" i="1"/>
  <c r="R344" i="1"/>
  <c r="R1356" i="1"/>
  <c r="R412" i="1"/>
  <c r="R1141" i="1"/>
  <c r="R109" i="1"/>
  <c r="R228" i="1"/>
  <c r="R782" i="1"/>
  <c r="R1052" i="1"/>
  <c r="R1328" i="1"/>
  <c r="R276" i="1"/>
  <c r="R306" i="1"/>
  <c r="R1278" i="1"/>
  <c r="R1022" i="1"/>
  <c r="R1132" i="1"/>
  <c r="R873" i="1"/>
  <c r="R987" i="1"/>
  <c r="R832" i="1"/>
  <c r="R1279" i="1"/>
  <c r="R258" i="1"/>
  <c r="R453" i="1"/>
  <c r="R875" i="1"/>
  <c r="R603" i="1"/>
  <c r="R141" i="1"/>
  <c r="R916" i="1"/>
  <c r="R1013" i="1"/>
  <c r="R1243" i="1"/>
  <c r="R52" i="1"/>
  <c r="R852" i="1"/>
  <c r="R671" i="1"/>
  <c r="R904" i="1"/>
  <c r="R392" i="1"/>
  <c r="R21" i="1"/>
  <c r="R484" i="1"/>
  <c r="R886" i="1"/>
  <c r="R132" i="1"/>
  <c r="R803" i="1"/>
  <c r="R758" i="1"/>
  <c r="R42" i="1"/>
  <c r="R974" i="1"/>
  <c r="R487" i="1"/>
  <c r="R804" i="1"/>
  <c r="R572" i="1"/>
  <c r="R147" i="1"/>
  <c r="R1049" i="1"/>
  <c r="R477" i="1"/>
  <c r="R931" i="1"/>
  <c r="R843" i="1"/>
  <c r="R1072" i="1"/>
  <c r="R1198" i="1"/>
  <c r="R408" i="1"/>
  <c r="R1154" i="1"/>
  <c r="R918" i="1"/>
  <c r="R1229" i="1"/>
  <c r="R415" i="1"/>
  <c r="R917" i="1"/>
  <c r="R1053" i="1"/>
  <c r="R33" i="1"/>
  <c r="R834" i="1"/>
  <c r="R533" i="1"/>
  <c r="R491" i="1"/>
  <c r="R87" i="1"/>
  <c r="R541" i="1"/>
  <c r="R936" i="1"/>
  <c r="R373" i="1"/>
  <c r="R748" i="1"/>
  <c r="R815" i="1"/>
  <c r="R623" i="1"/>
  <c r="R743" i="1"/>
  <c r="R595" i="1"/>
  <c r="R318" i="1"/>
  <c r="R339" i="1"/>
  <c r="R297" i="1"/>
  <c r="R94" i="1"/>
  <c r="R1172" i="1"/>
  <c r="R778" i="1"/>
  <c r="R560" i="1"/>
  <c r="R28" i="1"/>
  <c r="R1222" i="1"/>
  <c r="R247" i="1"/>
  <c r="R984" i="1"/>
  <c r="R932" i="1"/>
  <c r="R1258" i="1"/>
  <c r="R1300" i="1"/>
  <c r="R925" i="1"/>
  <c r="R151" i="1"/>
  <c r="R1039" i="1"/>
  <c r="R1332" i="1"/>
  <c r="R55" i="1"/>
  <c r="R871" i="1"/>
  <c r="R648" i="1"/>
  <c r="R1068" i="1"/>
  <c r="R1120" i="1"/>
  <c r="R1264" i="1"/>
  <c r="R189" i="1"/>
  <c r="R223" i="1"/>
  <c r="R232" i="1"/>
  <c r="R1035" i="1"/>
  <c r="R22" i="1"/>
  <c r="R60" i="1"/>
  <c r="R892" i="1"/>
  <c r="R1301" i="1"/>
  <c r="R949" i="1"/>
  <c r="R985" i="1"/>
  <c r="R819" i="1"/>
  <c r="R1075" i="1"/>
  <c r="R682" i="1"/>
  <c r="R521" i="1"/>
  <c r="R820" i="1"/>
  <c r="R1247" i="1"/>
  <c r="R665" i="1"/>
  <c r="R75" i="1"/>
  <c r="R506" i="1"/>
  <c r="R321" i="1"/>
  <c r="R176" i="1"/>
  <c r="R650" i="1"/>
  <c r="R449" i="1"/>
  <c r="R1136" i="1"/>
  <c r="R197" i="1"/>
  <c r="R301" i="1"/>
  <c r="R1025" i="1"/>
  <c r="R504" i="1"/>
  <c r="R152" i="1"/>
  <c r="R1110" i="1"/>
  <c r="R855" i="1"/>
  <c r="R605" i="1"/>
  <c r="R49" i="1"/>
  <c r="R192" i="1"/>
  <c r="R26" i="1"/>
  <c r="R340" i="1"/>
  <c r="R248" i="1"/>
  <c r="R787" i="1"/>
  <c r="R1214" i="1"/>
  <c r="R853" i="1"/>
  <c r="R701" i="1"/>
  <c r="R539" i="1"/>
  <c r="R821" i="1"/>
  <c r="R1129" i="1"/>
  <c r="R1319" i="1"/>
  <c r="R809" i="1"/>
  <c r="R1179" i="1"/>
  <c r="R260" i="1"/>
  <c r="R421" i="1"/>
  <c r="R1031" i="1"/>
  <c r="R1272" i="1"/>
  <c r="R838" i="1"/>
  <c r="R501" i="1"/>
  <c r="R514" i="1"/>
  <c r="R23" i="1"/>
  <c r="R893" i="1"/>
  <c r="R475" i="1"/>
  <c r="R1320" i="1"/>
  <c r="R1296" i="1"/>
  <c r="R1009" i="1"/>
  <c r="R61" i="1"/>
  <c r="R9" i="1"/>
  <c r="R951" i="1"/>
  <c r="R112" i="1"/>
  <c r="R263" i="1"/>
  <c r="R898" i="1"/>
  <c r="R528" i="1"/>
  <c r="R926" i="1"/>
  <c r="R290" i="1"/>
  <c r="R884" i="1"/>
  <c r="R1292" i="1"/>
  <c r="R73" i="1"/>
  <c r="R458" i="1"/>
  <c r="R144" i="1"/>
  <c r="R512" i="1"/>
  <c r="R353" i="1"/>
  <c r="R142" i="1"/>
  <c r="R1215" i="1"/>
  <c r="R983" i="1"/>
  <c r="R939" i="1"/>
  <c r="R823" i="1"/>
  <c r="R128" i="1"/>
  <c r="R281" i="1"/>
  <c r="R1180" i="1"/>
  <c r="R737" i="1"/>
  <c r="R598" i="1"/>
  <c r="R933" i="1"/>
  <c r="R831" i="1"/>
  <c r="R1321" i="1"/>
  <c r="R1142" i="1"/>
  <c r="R177" i="1"/>
  <c r="R1077" i="1"/>
  <c r="R462" i="1"/>
  <c r="R531" i="1"/>
  <c r="R742" i="1"/>
  <c r="R1199" i="1"/>
  <c r="R165" i="1"/>
  <c r="R535" i="1"/>
  <c r="R216" i="1"/>
  <c r="R17" i="1"/>
  <c r="R922" i="1"/>
  <c r="R578" i="1"/>
  <c r="R779" i="1"/>
  <c r="R1313" i="1"/>
  <c r="R1344" i="1"/>
  <c r="R934" i="1"/>
  <c r="R409" i="1"/>
  <c r="R1305" i="1"/>
  <c r="R492" i="1"/>
  <c r="R516" i="1"/>
  <c r="R56" i="1"/>
  <c r="R1360" i="1"/>
  <c r="R945" i="1"/>
  <c r="R1155" i="1"/>
  <c r="R1282" i="1"/>
  <c r="R153" i="1"/>
  <c r="R333" i="1"/>
  <c r="R661" i="1"/>
  <c r="R143" i="1"/>
  <c r="R991" i="1"/>
  <c r="R956" i="1"/>
  <c r="R746" i="1"/>
  <c r="R1059" i="1"/>
  <c r="R336" i="1"/>
  <c r="R1100" i="1"/>
  <c r="R1143" i="1"/>
  <c r="R350" i="1"/>
  <c r="R829" i="1"/>
  <c r="R1273" i="1"/>
  <c r="R1144" i="1"/>
  <c r="R485" i="1"/>
  <c r="R403" i="1"/>
  <c r="R861" i="1"/>
  <c r="R625" i="1"/>
  <c r="R416" i="1"/>
  <c r="R509" i="1"/>
  <c r="R282" i="1"/>
  <c r="R130" i="1"/>
  <c r="R1210" i="1"/>
  <c r="R751" i="1"/>
  <c r="R1253" i="1"/>
  <c r="R962" i="1"/>
  <c r="R64" i="1"/>
  <c r="R1189" i="1"/>
  <c r="R1248" i="1"/>
  <c r="R540" i="1"/>
  <c r="R116" i="1"/>
  <c r="R545" i="1"/>
  <c r="R452" i="1"/>
  <c r="R694" i="1"/>
  <c r="R1133" i="1"/>
  <c r="R1350" i="1"/>
  <c r="R573" i="1"/>
  <c r="R959" i="1"/>
  <c r="R259" i="1"/>
  <c r="R378" i="1"/>
  <c r="R719" i="1"/>
  <c r="R964" i="1"/>
  <c r="R554" i="1"/>
  <c r="R80" i="1"/>
  <c r="R1116" i="1"/>
  <c r="R148" i="1"/>
  <c r="R513" i="1"/>
  <c r="R1309" i="1"/>
  <c r="R137" i="1"/>
  <c r="R923" i="1"/>
  <c r="R84" i="1"/>
  <c r="R523" i="1"/>
  <c r="R1280" i="1"/>
  <c r="R36" i="1"/>
  <c r="R1226" i="1"/>
  <c r="R702" i="1"/>
  <c r="R1010" i="1"/>
  <c r="R1351" i="1"/>
  <c r="R1029" i="1"/>
  <c r="R1310" i="1"/>
  <c r="R740" i="1"/>
  <c r="R126" i="1"/>
  <c r="R1249" i="1"/>
  <c r="R772" i="1"/>
  <c r="R1302" i="1"/>
  <c r="R1032" i="1"/>
  <c r="R835" i="1"/>
  <c r="R359" i="1"/>
  <c r="R744" i="1"/>
  <c r="R1297" i="1"/>
  <c r="R910" i="1"/>
  <c r="R558" i="1"/>
  <c r="R1357" i="1"/>
  <c r="R323" i="1"/>
  <c r="R429" i="1"/>
  <c r="R1123" i="1"/>
  <c r="R1040" i="1"/>
  <c r="R1145" i="1"/>
  <c r="R630" i="1"/>
  <c r="R354" i="1"/>
  <c r="R430" i="1"/>
  <c r="R1134" i="1"/>
  <c r="R85" i="1"/>
  <c r="R1106" i="1"/>
  <c r="R676" i="1"/>
  <c r="R1234" i="1"/>
  <c r="R341" i="1"/>
  <c r="R1281" i="1"/>
  <c r="R729" i="1"/>
  <c r="R43" i="1"/>
  <c r="R1054" i="1"/>
  <c r="R221" i="1"/>
  <c r="R610" i="1"/>
  <c r="R1101" i="1"/>
  <c r="R899" i="1"/>
  <c r="R986" i="1"/>
  <c r="R78" i="1"/>
  <c r="R565" i="1"/>
  <c r="R975" i="1"/>
  <c r="R19" i="1"/>
  <c r="R379" i="1"/>
  <c r="R592" i="1"/>
  <c r="R1338" i="1"/>
  <c r="R957" i="1"/>
  <c r="R1348" i="1"/>
  <c r="R463" i="1"/>
  <c r="R454" i="1"/>
  <c r="R1216" i="1"/>
  <c r="R576" i="1"/>
  <c r="R586" i="1"/>
  <c r="R659" i="1"/>
  <c r="R1182" i="1"/>
  <c r="R921" i="1"/>
  <c r="R1030" i="1"/>
  <c r="R890" i="1"/>
  <c r="R437" i="1"/>
  <c r="R466" i="1"/>
  <c r="R1293" i="1"/>
  <c r="R854" i="1"/>
  <c r="R613" i="1"/>
  <c r="R125" i="1"/>
  <c r="R1217" i="1"/>
  <c r="R767" i="1"/>
  <c r="R799" i="1"/>
  <c r="R319" i="1"/>
  <c r="R311" i="1"/>
  <c r="R300" i="1"/>
  <c r="R1311" i="1"/>
  <c r="R1089" i="1"/>
  <c r="R618" i="1"/>
  <c r="R217" i="1"/>
  <c r="R710" i="1"/>
  <c r="R800" i="1"/>
  <c r="R472" i="1"/>
  <c r="R384" i="1"/>
  <c r="R678" i="1"/>
  <c r="R1345" i="1"/>
  <c r="R1085" i="1"/>
  <c r="R326" i="1"/>
  <c r="R459" i="1"/>
  <c r="R542" i="1"/>
  <c r="R775" i="1"/>
  <c r="R470" i="1"/>
  <c r="R365" i="1"/>
  <c r="R1117" i="1"/>
  <c r="R896" i="1"/>
  <c r="R478" i="1"/>
  <c r="R569" i="1"/>
  <c r="R368" i="1"/>
  <c r="R836" i="1"/>
  <c r="R696" i="1"/>
  <c r="R1109" i="1"/>
  <c r="R249" i="1"/>
  <c r="R1045" i="1"/>
  <c r="R677" i="1"/>
  <c r="R473" i="1"/>
  <c r="R1065" i="1"/>
  <c r="R1033" i="1"/>
  <c r="R380" i="1"/>
  <c r="R212" i="1"/>
  <c r="R734" i="1"/>
  <c r="R1352" i="1"/>
  <c r="R438" i="1"/>
  <c r="R198" i="1"/>
  <c r="R759" i="1"/>
  <c r="R1113" i="1"/>
  <c r="R105" i="1"/>
  <c r="R1288" i="1"/>
  <c r="P48" i="1"/>
  <c r="P231" i="1"/>
  <c r="P556" i="1"/>
  <c r="P1245" i="1"/>
  <c r="P134" i="1"/>
  <c r="P254" i="1"/>
  <c r="P1246" i="1"/>
  <c r="P762" i="1"/>
  <c r="P730" i="1"/>
  <c r="P162" i="1"/>
  <c r="P494" i="1"/>
  <c r="P802" i="1"/>
  <c r="P100" i="1"/>
  <c r="P317" i="1"/>
  <c r="P585" i="1"/>
  <c r="P1169" i="1"/>
  <c r="P634" i="1"/>
  <c r="P649" i="1"/>
  <c r="P424" i="1"/>
  <c r="P929" i="1"/>
  <c r="P46" i="1"/>
  <c r="P1051" i="1"/>
  <c r="P445" i="1"/>
  <c r="P274" i="1"/>
  <c r="P754" i="1"/>
  <c r="P1083" i="1"/>
  <c r="P720" i="1"/>
  <c r="P90" i="1"/>
  <c r="P202" i="1"/>
  <c r="P1044" i="1"/>
  <c r="P529" i="1"/>
  <c r="P643" i="1"/>
  <c r="P16" i="1"/>
  <c r="P856" i="1"/>
  <c r="P299" i="1"/>
  <c r="P169" i="1"/>
  <c r="P1153" i="1"/>
  <c r="P968" i="1"/>
  <c r="P500" i="1"/>
  <c r="P519" i="1"/>
  <c r="P113" i="1"/>
  <c r="P889" i="1"/>
  <c r="P1228" i="1"/>
  <c r="P425" i="1"/>
  <c r="P51" i="1"/>
  <c r="P1318" i="1"/>
  <c r="P1291" i="1"/>
  <c r="P557" i="1"/>
  <c r="P206" i="1"/>
  <c r="P1017" i="1"/>
  <c r="P185" i="1"/>
  <c r="P388" i="1"/>
  <c r="P1347" i="1"/>
  <c r="P83" i="1"/>
  <c r="P186" i="1"/>
  <c r="P1121" i="1"/>
  <c r="P564" i="1"/>
  <c r="P812" i="1"/>
  <c r="P786" i="1"/>
  <c r="P604" i="1"/>
  <c r="P1266" i="1"/>
  <c r="P930" i="1"/>
  <c r="P1327" i="1"/>
  <c r="P981" i="1"/>
  <c r="P358" i="1"/>
  <c r="P716" i="1"/>
  <c r="P675" i="1"/>
  <c r="P262" i="1"/>
  <c r="P609" i="1"/>
  <c r="P615" i="1"/>
  <c r="P230" i="1"/>
  <c r="P275" i="1"/>
  <c r="P1342" i="1"/>
  <c r="P699" i="1"/>
  <c r="P1343" i="1"/>
  <c r="P1277" i="1"/>
  <c r="P1099" i="1"/>
  <c r="P704" i="1"/>
  <c r="P621" i="1"/>
  <c r="P370" i="1"/>
  <c r="P1012" i="1"/>
  <c r="P344" i="1"/>
  <c r="P1356" i="1"/>
  <c r="P412" i="1"/>
  <c r="P1141" i="1"/>
  <c r="P109" i="1"/>
  <c r="P228" i="1"/>
  <c r="P782" i="1"/>
  <c r="P1052" i="1"/>
  <c r="P1328" i="1"/>
  <c r="P276" i="1"/>
  <c r="P306" i="1"/>
  <c r="P1278" i="1"/>
  <c r="P1022" i="1"/>
  <c r="P1132" i="1"/>
  <c r="P873" i="1"/>
  <c r="P987" i="1"/>
  <c r="P832" i="1"/>
  <c r="P1279" i="1"/>
  <c r="P258" i="1"/>
  <c r="P453" i="1"/>
  <c r="P875" i="1"/>
  <c r="P603" i="1"/>
  <c r="P141" i="1"/>
  <c r="P916" i="1"/>
  <c r="P1013" i="1"/>
  <c r="P1243" i="1"/>
  <c r="P52" i="1"/>
  <c r="P852" i="1"/>
  <c r="P671" i="1"/>
  <c r="P904" i="1"/>
  <c r="P392" i="1"/>
  <c r="P21" i="1"/>
  <c r="P484" i="1"/>
  <c r="P886" i="1"/>
  <c r="P132" i="1"/>
  <c r="P803" i="1"/>
  <c r="P758" i="1"/>
  <c r="P42" i="1"/>
  <c r="P974" i="1"/>
  <c r="P487" i="1"/>
  <c r="P804" i="1"/>
  <c r="P572" i="1"/>
  <c r="P147" i="1"/>
  <c r="P1049" i="1"/>
  <c r="P477" i="1"/>
  <c r="P931" i="1"/>
  <c r="P843" i="1"/>
  <c r="P1072" i="1"/>
  <c r="P1198" i="1"/>
  <c r="P408" i="1"/>
  <c r="P1154" i="1"/>
  <c r="P918" i="1"/>
  <c r="P1229" i="1"/>
  <c r="P415" i="1"/>
  <c r="P917" i="1"/>
  <c r="P1053" i="1"/>
  <c r="P33" i="1"/>
  <c r="P834" i="1"/>
  <c r="P533" i="1"/>
  <c r="P491" i="1"/>
  <c r="P87" i="1"/>
  <c r="P541" i="1"/>
  <c r="P936" i="1"/>
  <c r="P373" i="1"/>
  <c r="P748" i="1"/>
  <c r="P815" i="1"/>
  <c r="P623" i="1"/>
  <c r="P743" i="1"/>
  <c r="P595" i="1"/>
  <c r="P318" i="1"/>
  <c r="P339" i="1"/>
  <c r="P297" i="1"/>
  <c r="P94" i="1"/>
  <c r="P1172" i="1"/>
  <c r="P778" i="1"/>
  <c r="P560" i="1"/>
  <c r="P28" i="1"/>
  <c r="P1222" i="1"/>
  <c r="P247" i="1"/>
  <c r="P984" i="1"/>
  <c r="P932" i="1"/>
  <c r="P1258" i="1"/>
  <c r="P1300" i="1"/>
  <c r="P925" i="1"/>
  <c r="P151" i="1"/>
  <c r="P1039" i="1"/>
  <c r="P1332" i="1"/>
  <c r="P55" i="1"/>
  <c r="P871" i="1"/>
  <c r="P648" i="1"/>
  <c r="P1068" i="1"/>
  <c r="P1120" i="1"/>
  <c r="P1264" i="1"/>
  <c r="P189" i="1"/>
  <c r="P223" i="1"/>
  <c r="P232" i="1"/>
  <c r="P1035" i="1"/>
  <c r="P22" i="1"/>
  <c r="P60" i="1"/>
  <c r="P892" i="1"/>
  <c r="P1301" i="1"/>
  <c r="P949" i="1"/>
  <c r="P985" i="1"/>
  <c r="P819" i="1"/>
  <c r="P1075" i="1"/>
  <c r="P682" i="1"/>
  <c r="P521" i="1"/>
  <c r="P820" i="1"/>
  <c r="P1247" i="1"/>
  <c r="P665" i="1"/>
  <c r="P75" i="1"/>
  <c r="P506" i="1"/>
  <c r="P321" i="1"/>
  <c r="P176" i="1"/>
  <c r="P650" i="1"/>
  <c r="P449" i="1"/>
  <c r="P1136" i="1"/>
  <c r="P197" i="1"/>
  <c r="P301" i="1"/>
  <c r="P1025" i="1"/>
  <c r="P504" i="1"/>
  <c r="P152" i="1"/>
  <c r="P1110" i="1"/>
  <c r="P855" i="1"/>
  <c r="P605" i="1"/>
  <c r="P49" i="1"/>
  <c r="P192" i="1"/>
  <c r="P26" i="1"/>
  <c r="P340" i="1"/>
  <c r="P248" i="1"/>
  <c r="P787" i="1"/>
  <c r="P1214" i="1"/>
  <c r="P853" i="1"/>
  <c r="P701" i="1"/>
  <c r="P539" i="1"/>
  <c r="P821" i="1"/>
  <c r="P1129" i="1"/>
  <c r="P1319" i="1"/>
  <c r="P809" i="1"/>
  <c r="P1179" i="1"/>
  <c r="P260" i="1"/>
  <c r="P421" i="1"/>
  <c r="P1031" i="1"/>
  <c r="P1272" i="1"/>
  <c r="P838" i="1"/>
  <c r="P501" i="1"/>
  <c r="P514" i="1"/>
  <c r="P23" i="1"/>
  <c r="P893" i="1"/>
  <c r="P475" i="1"/>
  <c r="P1320" i="1"/>
  <c r="P1296" i="1"/>
  <c r="P1009" i="1"/>
  <c r="P61" i="1"/>
  <c r="P9" i="1"/>
  <c r="P951" i="1"/>
  <c r="P112" i="1"/>
  <c r="P263" i="1"/>
  <c r="P898" i="1"/>
  <c r="P528" i="1"/>
  <c r="P926" i="1"/>
  <c r="P290" i="1"/>
  <c r="P884" i="1"/>
  <c r="P1292" i="1"/>
  <c r="P73" i="1"/>
  <c r="P458" i="1"/>
  <c r="P144" i="1"/>
  <c r="P512" i="1"/>
  <c r="P353" i="1"/>
  <c r="P142" i="1"/>
  <c r="P1215" i="1"/>
  <c r="P983" i="1"/>
  <c r="P939" i="1"/>
  <c r="P823" i="1"/>
  <c r="P128" i="1"/>
  <c r="P281" i="1"/>
  <c r="P1180" i="1"/>
  <c r="P737" i="1"/>
  <c r="P598" i="1"/>
  <c r="P933" i="1"/>
  <c r="P831" i="1"/>
  <c r="P1321" i="1"/>
  <c r="P1142" i="1"/>
  <c r="P177" i="1"/>
  <c r="P1077" i="1"/>
  <c r="P462" i="1"/>
  <c r="P531" i="1"/>
  <c r="P742" i="1"/>
  <c r="P1199" i="1"/>
  <c r="P165" i="1"/>
  <c r="P535" i="1"/>
  <c r="P216" i="1"/>
  <c r="P17" i="1"/>
  <c r="P922" i="1"/>
  <c r="P578" i="1"/>
  <c r="P779" i="1"/>
  <c r="P1313" i="1"/>
  <c r="P1344" i="1"/>
  <c r="P934" i="1"/>
  <c r="P409" i="1"/>
  <c r="P1305" i="1"/>
  <c r="P492" i="1"/>
  <c r="P516" i="1"/>
  <c r="P56" i="1"/>
  <c r="P1360" i="1"/>
  <c r="P945" i="1"/>
  <c r="P1155" i="1"/>
  <c r="P1282" i="1"/>
  <c r="P153" i="1"/>
  <c r="P333" i="1"/>
  <c r="P661" i="1"/>
  <c r="P143" i="1"/>
  <c r="P991" i="1"/>
  <c r="P956" i="1"/>
  <c r="P746" i="1"/>
  <c r="P1059" i="1"/>
  <c r="P336" i="1"/>
  <c r="P1100" i="1"/>
  <c r="P1143" i="1"/>
  <c r="P350" i="1"/>
  <c r="P829" i="1"/>
  <c r="P1273" i="1"/>
  <c r="P1144" i="1"/>
  <c r="P485" i="1"/>
  <c r="P403" i="1"/>
  <c r="P861" i="1"/>
  <c r="P625" i="1"/>
  <c r="P416" i="1"/>
  <c r="P509" i="1"/>
  <c r="P282" i="1"/>
  <c r="P130" i="1"/>
  <c r="P1210" i="1"/>
  <c r="P751" i="1"/>
  <c r="P1253" i="1"/>
  <c r="P962" i="1"/>
  <c r="P64" i="1"/>
  <c r="P1189" i="1"/>
  <c r="P1248" i="1"/>
  <c r="P540" i="1"/>
  <c r="P116" i="1"/>
  <c r="P545" i="1"/>
  <c r="P452" i="1"/>
  <c r="P694" i="1"/>
  <c r="P1133" i="1"/>
  <c r="P1350" i="1"/>
  <c r="P573" i="1"/>
  <c r="P959" i="1"/>
  <c r="P259" i="1"/>
  <c r="P378" i="1"/>
  <c r="P719" i="1"/>
  <c r="P964" i="1"/>
  <c r="P554" i="1"/>
  <c r="P80" i="1"/>
  <c r="P1116" i="1"/>
  <c r="P148" i="1"/>
  <c r="P513" i="1"/>
  <c r="P1309" i="1"/>
  <c r="P137" i="1"/>
  <c r="P923" i="1"/>
  <c r="P84" i="1"/>
  <c r="P523" i="1"/>
  <c r="P1280" i="1"/>
  <c r="P36" i="1"/>
  <c r="P1226" i="1"/>
  <c r="P702" i="1"/>
  <c r="P1010" i="1"/>
  <c r="P1351" i="1"/>
  <c r="P1029" i="1"/>
  <c r="P1310" i="1"/>
  <c r="P740" i="1"/>
  <c r="P126" i="1"/>
  <c r="P1249" i="1"/>
  <c r="P772" i="1"/>
  <c r="P1302" i="1"/>
  <c r="P1032" i="1"/>
  <c r="P835" i="1"/>
  <c r="P359" i="1"/>
  <c r="P744" i="1"/>
  <c r="P1297" i="1"/>
  <c r="P910" i="1"/>
  <c r="P558" i="1"/>
  <c r="P1357" i="1"/>
  <c r="P323" i="1"/>
  <c r="P429" i="1"/>
  <c r="P1123" i="1"/>
  <c r="P1040" i="1"/>
  <c r="P1145" i="1"/>
  <c r="P630" i="1"/>
  <c r="P354" i="1"/>
  <c r="P430" i="1"/>
  <c r="P1134" i="1"/>
  <c r="P85" i="1"/>
  <c r="P1106" i="1"/>
  <c r="P676" i="1"/>
  <c r="P1234" i="1"/>
  <c r="P341" i="1"/>
  <c r="P1281" i="1"/>
  <c r="P729" i="1"/>
  <c r="P43" i="1"/>
  <c r="P1054" i="1"/>
  <c r="P221" i="1"/>
  <c r="P610" i="1"/>
  <c r="P1101" i="1"/>
  <c r="P899" i="1"/>
  <c r="P986" i="1"/>
  <c r="P78" i="1"/>
  <c r="P565" i="1"/>
  <c r="P975" i="1"/>
  <c r="P19" i="1"/>
  <c r="P379" i="1"/>
  <c r="P592" i="1"/>
  <c r="P1338" i="1"/>
  <c r="P957" i="1"/>
  <c r="P1348" i="1"/>
  <c r="P463" i="1"/>
  <c r="P454" i="1"/>
  <c r="P1216" i="1"/>
  <c r="P576" i="1"/>
  <c r="P586" i="1"/>
  <c r="P659" i="1"/>
  <c r="P1182" i="1"/>
  <c r="P921" i="1"/>
  <c r="P1030" i="1"/>
  <c r="P890" i="1"/>
  <c r="P437" i="1"/>
  <c r="P466" i="1"/>
  <c r="P1293" i="1"/>
  <c r="P854" i="1"/>
  <c r="P613" i="1"/>
  <c r="P125" i="1"/>
  <c r="P1217" i="1"/>
  <c r="P767" i="1"/>
  <c r="P799" i="1"/>
  <c r="P319" i="1"/>
  <c r="P311" i="1"/>
  <c r="P300" i="1"/>
  <c r="P1311" i="1"/>
  <c r="P1089" i="1"/>
  <c r="P618" i="1"/>
  <c r="P217" i="1"/>
  <c r="P710" i="1"/>
  <c r="P800" i="1"/>
  <c r="P472" i="1"/>
  <c r="P384" i="1"/>
  <c r="P678" i="1"/>
  <c r="P1345" i="1"/>
  <c r="P1085" i="1"/>
  <c r="P326" i="1"/>
  <c r="P459" i="1"/>
  <c r="P542" i="1"/>
  <c r="P775" i="1"/>
  <c r="P470" i="1"/>
  <c r="P365" i="1"/>
  <c r="P1117" i="1"/>
  <c r="P896" i="1"/>
  <c r="P478" i="1"/>
  <c r="P569" i="1"/>
  <c r="P368" i="1"/>
  <c r="P836" i="1"/>
  <c r="P696" i="1"/>
  <c r="P1109" i="1"/>
  <c r="P249" i="1"/>
  <c r="P1045" i="1"/>
  <c r="P677" i="1"/>
  <c r="P473" i="1"/>
  <c r="P1065" i="1"/>
  <c r="P1033" i="1"/>
  <c r="P380" i="1"/>
  <c r="P212" i="1"/>
  <c r="P734" i="1"/>
  <c r="P1352" i="1"/>
  <c r="P438" i="1"/>
  <c r="P198" i="1"/>
  <c r="P759" i="1"/>
  <c r="P1113" i="1"/>
  <c r="P105" i="1"/>
  <c r="Q264" i="1"/>
  <c r="Q74" i="1"/>
  <c r="Q139" i="1"/>
  <c r="Q557" i="1"/>
  <c r="Q1036" i="1"/>
  <c r="Q152" i="1"/>
  <c r="Q615" i="1"/>
  <c r="Q1274" i="1"/>
  <c r="Q847" i="1"/>
  <c r="Q735" i="1"/>
  <c r="Q406" i="1"/>
  <c r="Q206" i="1"/>
  <c r="Q802" i="1"/>
  <c r="Q232" i="1"/>
  <c r="Q920" i="1"/>
  <c r="Q238" i="1"/>
  <c r="Q246" i="1"/>
  <c r="Q686" i="1"/>
  <c r="Q333" i="1"/>
  <c r="Q549" i="1"/>
  <c r="Q877" i="1"/>
  <c r="Q691" i="1"/>
  <c r="Q1295" i="1"/>
  <c r="Q499" i="1"/>
  <c r="Q33" i="1"/>
  <c r="Q610" i="1"/>
  <c r="Q69" i="1"/>
  <c r="Q517" i="1"/>
  <c r="Q1064" i="1"/>
  <c r="Q956" i="1"/>
  <c r="Q46" i="1"/>
  <c r="Q823" i="1"/>
  <c r="Q1279" i="1"/>
  <c r="Q890" i="1"/>
  <c r="Q702" i="1"/>
  <c r="Q1054" i="1"/>
  <c r="Q817" i="1"/>
  <c r="Q496" i="1"/>
  <c r="Q729" i="1"/>
  <c r="Q1121" i="1"/>
  <c r="Q622" i="1"/>
  <c r="Q604" i="1"/>
  <c r="Q73" i="1"/>
  <c r="Q832" i="1"/>
  <c r="Q1290" i="1"/>
  <c r="Q628" i="1"/>
  <c r="Q36" i="1"/>
  <c r="Q1220" i="1"/>
  <c r="Q608" i="1"/>
  <c r="Q20" i="1"/>
  <c r="Q371" i="1"/>
  <c r="Q467" i="1"/>
  <c r="Q237" i="1"/>
  <c r="Q998" i="1"/>
  <c r="Q804" i="1"/>
  <c r="Q970" i="1"/>
  <c r="Q1132" i="1"/>
  <c r="Q462" i="1"/>
  <c r="Q1352" i="1"/>
  <c r="Q1254" i="1"/>
  <c r="Q740" i="1"/>
  <c r="Q1141" i="1"/>
  <c r="Q71" i="1"/>
  <c r="Q526" i="1"/>
  <c r="Q936" i="1"/>
  <c r="Q810" i="1"/>
  <c r="Q157" i="1"/>
  <c r="Q912" i="1"/>
  <c r="Q864" i="1"/>
  <c r="Q629" i="1"/>
  <c r="Q652" i="1"/>
  <c r="Q189" i="1"/>
  <c r="Q675" i="1"/>
  <c r="Q239" i="1"/>
  <c r="Q1210" i="1"/>
  <c r="Q569" i="1"/>
  <c r="Q368" i="1"/>
  <c r="Q1249" i="1"/>
  <c r="Q1303" i="1"/>
  <c r="Q614" i="1"/>
  <c r="Q1138" i="1"/>
  <c r="Q51" i="1"/>
  <c r="Q1230" i="1"/>
  <c r="Q824" i="1"/>
  <c r="Q985" i="1"/>
  <c r="Q1359" i="1"/>
  <c r="Q852" i="1"/>
  <c r="Q485" i="1"/>
  <c r="Q999" i="1"/>
  <c r="Q276" i="1"/>
  <c r="Q124" i="1"/>
  <c r="Q739" i="1"/>
  <c r="Q1258" i="1"/>
  <c r="Q363" i="1"/>
  <c r="Q1155" i="1"/>
  <c r="Q672" i="1"/>
  <c r="Q465" i="1"/>
  <c r="Q327" i="1"/>
  <c r="Q1186" i="1"/>
  <c r="Q1357" i="1"/>
  <c r="Q3" i="1"/>
  <c r="Q721" i="1"/>
  <c r="Q21" i="1"/>
  <c r="Q1332" i="1"/>
  <c r="Q1261" i="1"/>
  <c r="Q1062" i="1"/>
  <c r="Q1244" i="1"/>
  <c r="Q586" i="1"/>
  <c r="Q684" i="1"/>
  <c r="Q285" i="1"/>
  <c r="Q1344" i="1"/>
  <c r="Q200" i="1"/>
  <c r="Q397" i="1"/>
  <c r="Q219" i="1"/>
  <c r="Q609" i="1"/>
  <c r="Q13" i="1"/>
  <c r="Q895" i="1"/>
  <c r="Q85" i="1"/>
  <c r="Q673" i="1"/>
  <c r="Q217" i="1"/>
  <c r="Q148" i="1"/>
  <c r="Q1100" i="1"/>
  <c r="Q698" i="1"/>
  <c r="Q988" i="1"/>
  <c r="Q568" i="1"/>
  <c r="Q755" i="1"/>
  <c r="Q1312" i="1"/>
  <c r="Q343" i="1"/>
  <c r="Q116" i="1"/>
  <c r="Q901" i="1"/>
  <c r="Q328" i="1"/>
  <c r="Q642" i="1"/>
  <c r="Q860" i="1"/>
  <c r="Q149" i="1"/>
  <c r="Q724" i="1"/>
  <c r="Q1271" i="1"/>
  <c r="Q91" i="1"/>
  <c r="Q1144" i="1"/>
  <c r="Q765" i="1"/>
  <c r="Q96" i="1"/>
  <c r="Q587" i="1"/>
  <c r="Q452" i="1"/>
  <c r="Q1183" i="1"/>
  <c r="Q169" i="1"/>
  <c r="Q546" i="1"/>
  <c r="Q690" i="1"/>
  <c r="Q677" i="1"/>
  <c r="Q1020" i="1"/>
  <c r="Q856" i="1"/>
  <c r="Q1035" i="1"/>
  <c r="Q92" i="1"/>
  <c r="Q56" i="1"/>
  <c r="Q1004" i="1"/>
  <c r="Q830" i="1"/>
  <c r="Q780" i="1"/>
  <c r="Q911" i="1"/>
  <c r="Q525" i="1"/>
  <c r="Q1286" i="1"/>
  <c r="Q1211" i="1"/>
  <c r="Q849" i="1"/>
  <c r="Q450" i="1"/>
  <c r="Q109" i="1"/>
  <c r="Q1296" i="1"/>
  <c r="Q543" i="1"/>
  <c r="Q964" i="1"/>
  <c r="Q589" i="1"/>
  <c r="Q1356" i="1"/>
  <c r="Q1052" i="1"/>
  <c r="Q7" i="1"/>
  <c r="Q516" i="1"/>
  <c r="Q1266" i="1"/>
  <c r="Q293" i="1"/>
  <c r="Q306" i="1"/>
  <c r="Q309" i="1"/>
  <c r="Q1234" i="1"/>
  <c r="Q4" i="1"/>
  <c r="Q405" i="1"/>
  <c r="Q431" i="1"/>
  <c r="Q594" i="1"/>
  <c r="Q867" i="1"/>
  <c r="Q282" i="1"/>
  <c r="Q695" i="1"/>
  <c r="Q314" i="1"/>
  <c r="Q577" i="1"/>
  <c r="Q335" i="1"/>
  <c r="Q905" i="1"/>
  <c r="Q790" i="1"/>
  <c r="Q374" i="1"/>
  <c r="Q565" i="1"/>
  <c r="Q903" i="1"/>
  <c r="Q858" i="1"/>
  <c r="Q927" i="1"/>
  <c r="Q190" i="1"/>
  <c r="Q1158" i="1"/>
  <c r="Q719" i="1"/>
  <c r="Q1142" i="1"/>
  <c r="Q851" i="1"/>
  <c r="Q727" i="1"/>
  <c r="Q379" i="1"/>
  <c r="Q560" i="1"/>
  <c r="Q803" i="1"/>
  <c r="Q982" i="1"/>
  <c r="Q665" i="1"/>
  <c r="Q1119" i="1"/>
  <c r="Q774" i="1"/>
  <c r="Q621" i="1"/>
  <c r="Q1348" i="1"/>
  <c r="Q136" i="1"/>
  <c r="Q657" i="1"/>
  <c r="Q881" i="1"/>
  <c r="Q510" i="1"/>
  <c r="Q502" i="1"/>
  <c r="Q764" i="1"/>
  <c r="Q165" i="1"/>
  <c r="Q1257" i="1"/>
  <c r="Q722" i="1"/>
  <c r="Q941" i="1"/>
  <c r="Q590" i="1"/>
  <c r="Q639" i="1"/>
  <c r="Q472" i="1"/>
  <c r="Q1265" i="1"/>
  <c r="Q1067" i="1"/>
  <c r="Q926" i="1"/>
  <c r="Q580" i="1"/>
  <c r="Q1042" i="1"/>
  <c r="Q173" i="1"/>
  <c r="Q843" i="1"/>
  <c r="Q70" i="1"/>
  <c r="Q2" i="1"/>
  <c r="Q855" i="1"/>
  <c r="Q898" i="1"/>
  <c r="Q908" i="1"/>
  <c r="Q874" i="1"/>
  <c r="Q1218" i="1"/>
  <c r="Q1076" i="1"/>
  <c r="Q24" i="1"/>
  <c r="Q1096" i="1"/>
  <c r="Q689" i="1"/>
  <c r="Q896" i="1"/>
  <c r="Q1287" i="1"/>
  <c r="Q910" i="1"/>
  <c r="Q710" i="1"/>
  <c r="Q31" i="1"/>
  <c r="Q940" i="1"/>
  <c r="Q696" i="1"/>
  <c r="Q491" i="1"/>
  <c r="Q446" i="1"/>
  <c r="Q262" i="1"/>
  <c r="Q133" i="1"/>
  <c r="Q151" i="1"/>
  <c r="Q307" i="1"/>
  <c r="Q453" i="1"/>
  <c r="Q492" i="1"/>
  <c r="Q193" i="1"/>
  <c r="Q478" i="1"/>
  <c r="Q384" i="1"/>
  <c r="Q1313" i="1"/>
  <c r="Q1084" i="1"/>
  <c r="Q1122" i="1"/>
  <c r="Q744" i="1"/>
  <c r="Q679" i="1"/>
  <c r="Q444" i="1"/>
  <c r="Q798" i="1"/>
  <c r="Q1034" i="1"/>
  <c r="Q1165" i="1"/>
  <c r="Q59" i="1"/>
  <c r="Q1000" i="1"/>
  <c r="Q1345" i="1"/>
  <c r="Q441" i="1"/>
  <c r="Q242" i="1"/>
  <c r="Q717" i="1"/>
  <c r="Q1152" i="1"/>
  <c r="Q1201" i="1"/>
  <c r="Q522" i="1"/>
  <c r="Q1066" i="1"/>
  <c r="Q28" i="1"/>
  <c r="Q1239" i="1"/>
  <c r="Q566" i="1"/>
  <c r="Q638" i="1"/>
  <c r="Q556" i="1"/>
  <c r="Q655" i="1"/>
  <c r="Q713" i="1"/>
  <c r="Q291" i="1"/>
  <c r="Q1318" i="1"/>
  <c r="Q332" i="1"/>
  <c r="Q1260" i="1"/>
  <c r="Q878" i="1"/>
  <c r="Q915" i="1"/>
  <c r="Q488" i="1"/>
  <c r="Q1213" i="1"/>
  <c r="Q1223" i="1"/>
  <c r="Q364" i="1"/>
  <c r="Q1214" i="1"/>
  <c r="Q320" i="1"/>
  <c r="Q67" i="1"/>
  <c r="Q918" i="1"/>
  <c r="Q275" i="1"/>
  <c r="Q274" i="1"/>
  <c r="Q166" i="1"/>
  <c r="Q194" i="1"/>
  <c r="Q534" i="1"/>
  <c r="Q1014" i="1"/>
  <c r="Q616" i="1"/>
  <c r="Q461" i="1"/>
  <c r="Q9" i="1"/>
  <c r="Q630" i="1"/>
  <c r="Q884" i="1"/>
  <c r="Q1063" i="1"/>
  <c r="Q507" i="1"/>
  <c r="Q906" i="1"/>
  <c r="Q203" i="1"/>
  <c r="Q935" i="1"/>
  <c r="Q304" i="1"/>
  <c r="Q78" i="1"/>
  <c r="Q974" i="1"/>
  <c r="Q460" i="1"/>
  <c r="Q168" i="1"/>
  <c r="Q1003" i="1"/>
  <c r="Q30" i="1"/>
  <c r="Q86" i="1"/>
  <c r="Q198" i="1"/>
  <c r="Q1047" i="1"/>
  <c r="Q732" i="1"/>
  <c r="Q1018" i="1"/>
  <c r="Q967" i="1"/>
  <c r="Q68" i="1"/>
  <c r="Q1057" i="1"/>
  <c r="Q592" i="1"/>
  <c r="Q715" i="1"/>
  <c r="Q1046" i="1"/>
  <c r="Q539" i="1"/>
  <c r="Q75" i="1"/>
  <c r="Q947" i="1"/>
  <c r="Q1002" i="1"/>
  <c r="Q1055" i="1"/>
  <c r="Q80" i="1"/>
  <c r="Q725" i="1"/>
  <c r="Q591" i="1"/>
  <c r="Q676" i="1"/>
  <c r="Q311" i="1"/>
  <c r="Q705" i="1"/>
  <c r="Q1053" i="1"/>
  <c r="Q497" i="1"/>
  <c r="Q1247" i="1"/>
  <c r="Q1245" i="1"/>
  <c r="Q730" i="1"/>
  <c r="Q772" i="1"/>
  <c r="Q470" i="1"/>
  <c r="Q520" i="1"/>
  <c r="Q692" i="1"/>
  <c r="Q365" i="1"/>
  <c r="Q524" i="1"/>
  <c r="Q1177" i="1"/>
  <c r="Q186" i="1"/>
  <c r="Q656" i="1"/>
  <c r="Q1241" i="1"/>
  <c r="Q1317" i="1"/>
  <c r="Q1219" i="1"/>
  <c r="Q438" i="1"/>
  <c r="Q1316" i="1"/>
  <c r="Q1109" i="1"/>
  <c r="Q1163" i="1"/>
  <c r="Q914" i="1"/>
  <c r="Q1112" i="1"/>
  <c r="Q1095" i="1"/>
  <c r="Q270" i="1"/>
  <c r="Q1270" i="1"/>
  <c r="Q240" i="1"/>
  <c r="Q1106" i="1"/>
  <c r="Q213" i="1"/>
  <c r="Q366" i="1"/>
  <c r="Q754" i="1"/>
  <c r="Q357" i="1"/>
  <c r="Q611" i="1"/>
  <c r="Q1134" i="1"/>
  <c r="Q323" i="1"/>
  <c r="Q1001" i="1"/>
  <c r="Q761" i="1"/>
  <c r="Q870" i="1"/>
  <c r="Q938" i="1"/>
  <c r="Q15" i="1"/>
  <c r="Q292" i="1"/>
  <c r="Q749" i="1"/>
  <c r="Q1107" i="1"/>
  <c r="Q1346" i="1"/>
  <c r="Q421" i="1"/>
  <c r="Q1180" i="1"/>
  <c r="Q61" i="1"/>
  <c r="Q745" i="1"/>
  <c r="Q296" i="1"/>
  <c r="Q120" i="1"/>
  <c r="Q123" i="1"/>
  <c r="Q599" i="1"/>
  <c r="Q993" i="1"/>
  <c r="Q408" i="1"/>
  <c r="Q551" i="1"/>
  <c r="Q1016" i="1"/>
  <c r="Q634" i="1"/>
  <c r="Q376" i="1"/>
  <c r="Q1120" i="1"/>
  <c r="Q1012" i="1"/>
  <c r="Q325" i="1"/>
  <c r="Q554" i="1"/>
  <c r="Q466" i="1"/>
  <c r="Q939" i="1"/>
  <c r="Q1176" i="1"/>
  <c r="Q1039" i="1"/>
  <c r="Q1164" i="1"/>
  <c r="Q788" i="1"/>
  <c r="Q600" i="1"/>
  <c r="Q1011" i="1"/>
  <c r="Q1339" i="1"/>
  <c r="Q129" i="1"/>
  <c r="Q79" i="1"/>
  <c r="Q355" i="1"/>
  <c r="Q137" i="1"/>
  <c r="Q37" i="1"/>
  <c r="Q1253" i="1"/>
  <c r="Q216" i="1"/>
  <c r="Q792" i="1"/>
  <c r="Q508" i="1"/>
  <c r="Q1108" i="1"/>
  <c r="Q1104" i="1"/>
  <c r="Q1321" i="1"/>
  <c r="Q1143" i="1"/>
  <c r="Q299" i="1"/>
  <c r="Q872" i="1"/>
  <c r="Q703" i="1"/>
  <c r="Q571" i="1"/>
  <c r="Q796" i="1"/>
  <c r="Q228" i="1"/>
  <c r="Q1171" i="1"/>
  <c r="Q457" i="1"/>
  <c r="Q1130" i="1"/>
  <c r="Q39" i="1"/>
  <c r="Q666" i="1"/>
  <c r="Q487" i="1"/>
  <c r="Q1097" i="1"/>
  <c r="Q1148" i="1"/>
  <c r="Q117" i="1"/>
  <c r="Q596" i="1"/>
  <c r="Q367" i="1"/>
  <c r="Q201" i="1"/>
  <c r="Q484" i="1"/>
  <c r="Q1170" i="1"/>
  <c r="Q1189" i="1"/>
  <c r="Q618" i="1"/>
  <c r="Q1300" i="1"/>
  <c r="Q597" i="1"/>
  <c r="Q287" i="1"/>
  <c r="Q1184" i="1"/>
  <c r="Q243" i="1"/>
  <c r="Q955" i="1"/>
  <c r="Q1050" i="1"/>
  <c r="Q752" i="1"/>
  <c r="Q1031" i="1"/>
  <c r="Q58" i="1"/>
  <c r="Q659" i="1"/>
  <c r="Q943" i="1"/>
  <c r="Q81" i="1"/>
  <c r="Q290" i="1"/>
  <c r="Q187" i="1"/>
  <c r="Q990" i="1"/>
  <c r="Q750" i="1"/>
  <c r="Q653" i="1"/>
  <c r="Q1197" i="1"/>
  <c r="Q1010" i="1"/>
  <c r="Q1314" i="1"/>
  <c r="Q480" i="1"/>
  <c r="Q688" i="1"/>
  <c r="Q1349" i="1"/>
  <c r="Q1331" i="1"/>
  <c r="Q1267" i="1"/>
  <c r="Q464" i="1"/>
  <c r="Q971" i="1"/>
  <c r="Q1292" i="1"/>
  <c r="Q1069" i="1"/>
  <c r="Q1149" i="1"/>
  <c r="Q1235" i="1"/>
  <c r="Q523" i="1"/>
  <c r="Q1208" i="1"/>
  <c r="Q280" i="1"/>
  <c r="Q873" i="1"/>
  <c r="Q251" i="1"/>
  <c r="Q138" i="1"/>
  <c r="Q984" i="1"/>
  <c r="Q202" i="1"/>
  <c r="Q1343" i="1"/>
  <c r="Q567" i="1"/>
  <c r="Q418" i="1"/>
  <c r="Q1334" i="1"/>
  <c r="Q797" i="1"/>
  <c r="Q706" i="1"/>
  <c r="Q1319" i="1"/>
  <c r="Q624" i="1"/>
  <c r="Q751" i="1"/>
  <c r="Q495" i="1"/>
  <c r="Q1025" i="1"/>
  <c r="Q961" i="1"/>
  <c r="Q541" i="1"/>
  <c r="Q1038" i="1"/>
  <c r="Q1324" i="1"/>
  <c r="Q1353" i="1"/>
  <c r="Q1204" i="1"/>
  <c r="Q1094" i="1"/>
  <c r="Q373" i="1"/>
  <c r="Q162" i="1"/>
  <c r="Q588" i="1"/>
  <c r="Q1162" i="1"/>
  <c r="Q212" i="1"/>
  <c r="Q1015" i="1"/>
  <c r="Q968" i="1"/>
  <c r="Q1070" i="1"/>
  <c r="Q388" i="1"/>
  <c r="Q404" i="1"/>
  <c r="Q164" i="1"/>
  <c r="Q344" i="1"/>
  <c r="Q1336" i="1"/>
  <c r="Q1225" i="1"/>
  <c r="Q548" i="1"/>
  <c r="Q913" i="1"/>
  <c r="Q1080" i="1"/>
  <c r="Q1125" i="1"/>
  <c r="Q1251" i="1"/>
  <c r="Q199" i="1"/>
  <c r="Q224" i="1"/>
  <c r="Q222" i="1"/>
  <c r="Q57" i="1"/>
  <c r="Q349" i="1"/>
  <c r="Q514" i="1"/>
  <c r="Q1131" i="1"/>
  <c r="Q1293" i="1"/>
  <c r="Q862" i="1"/>
  <c r="Q782" i="1"/>
  <c r="Q693" i="1"/>
  <c r="Q1325" i="1"/>
  <c r="Q1175" i="1"/>
  <c r="Q631" i="1"/>
  <c r="Q850" i="1"/>
  <c r="Q183" i="1"/>
  <c r="Q1082" i="1"/>
  <c r="Q130" i="1"/>
  <c r="Q1338" i="1"/>
  <c r="Q700" i="1"/>
  <c r="Q8" i="1"/>
  <c r="Q6" i="1"/>
  <c r="Q742" i="1"/>
  <c r="Q776" i="1"/>
  <c r="Q1073" i="1"/>
  <c r="Q795" i="1"/>
  <c r="Q767" i="1"/>
  <c r="Q1139" i="1"/>
  <c r="Q411" i="1"/>
  <c r="Q637" i="1"/>
  <c r="Q857" i="1"/>
  <c r="Q977" i="1"/>
  <c r="Q1027" i="1"/>
  <c r="Q72" i="1"/>
  <c r="Q1167" i="1"/>
  <c r="Q678" i="1"/>
  <c r="Q196" i="1"/>
  <c r="Q812" i="1"/>
  <c r="Q585" i="1"/>
  <c r="Q645" i="1"/>
  <c r="Q97" i="1"/>
  <c r="Q844" i="1"/>
  <c r="Q449" i="1"/>
  <c r="Q145" i="1"/>
  <c r="Q230" i="1"/>
  <c r="Q235" i="1"/>
  <c r="Q620" i="1"/>
  <c r="Q996" i="1"/>
  <c r="Q156" i="1"/>
  <c r="Q1059" i="1"/>
  <c r="Q972" i="1"/>
  <c r="Q221" i="1"/>
  <c r="Q427" i="1"/>
  <c r="Q1217" i="1"/>
  <c r="Q383" i="1"/>
  <c r="Q887" i="1"/>
  <c r="Q490" i="1"/>
  <c r="Q463" i="1"/>
  <c r="Q845" i="1"/>
  <c r="Q680" i="1"/>
  <c r="Q1147" i="1"/>
  <c r="Q1124" i="1"/>
  <c r="Q515" i="1"/>
  <c r="Q658" i="1"/>
  <c r="Q661" i="1"/>
  <c r="Q512" i="1"/>
  <c r="Q459" i="1"/>
  <c r="Q362" i="1"/>
  <c r="Q170" i="1"/>
  <c r="Q205" i="1"/>
  <c r="Q627" i="1"/>
  <c r="Q919" i="1"/>
  <c r="Q973" i="1"/>
  <c r="Q1342" i="1"/>
  <c r="Q64" i="1"/>
  <c r="Q340" i="1"/>
  <c r="Q924" i="1"/>
  <c r="Q1284" i="1"/>
  <c r="Q950" i="1"/>
  <c r="Q354" i="1"/>
  <c r="Q962" i="1"/>
  <c r="Q1105" i="1"/>
  <c r="Q208" i="1"/>
  <c r="Q538" i="1"/>
  <c r="Q668" i="1"/>
  <c r="Q731" i="1"/>
  <c r="Q432" i="1"/>
  <c r="Q942" i="1"/>
  <c r="Q1228" i="1"/>
  <c r="Q563" i="1"/>
  <c r="Q267" i="1"/>
  <c r="Q419" i="1"/>
  <c r="Q1212" i="1"/>
  <c r="Q501" i="1"/>
  <c r="Q1086" i="1"/>
  <c r="Q108" i="1"/>
  <c r="Q669" i="1"/>
  <c r="Q648" i="1"/>
  <c r="Q1145" i="1"/>
  <c r="Q829" i="1"/>
  <c r="Q699" i="1"/>
  <c r="Q390" i="1"/>
  <c r="Q756" i="1"/>
  <c r="Q709" i="1"/>
  <c r="Q83" i="1"/>
  <c r="Q158" i="1"/>
  <c r="Q904" i="1"/>
  <c r="Q883" i="1"/>
  <c r="Q220" i="1"/>
  <c r="Q456" i="1"/>
  <c r="Q249" i="1"/>
  <c r="Q1199" i="1"/>
  <c r="Q412" i="1"/>
  <c r="Q279" i="1"/>
  <c r="Q345" i="1"/>
  <c r="Q1299" i="1"/>
  <c r="Q528" i="1"/>
  <c r="Q1322" i="1"/>
  <c r="Q701" i="1"/>
  <c r="Q1281" i="1"/>
  <c r="Q281" i="1"/>
  <c r="Q14" i="1"/>
  <c r="Q808" i="1"/>
  <c r="Q294" i="1"/>
  <c r="Q595" i="1"/>
  <c r="Q1137" i="1"/>
  <c r="Q289" i="1"/>
  <c r="Q650" i="1"/>
  <c r="Q93" i="1"/>
  <c r="Q372" i="1"/>
  <c r="Q781" i="1"/>
  <c r="Q583" i="1"/>
  <c r="Q806" i="1"/>
  <c r="Q44" i="1"/>
  <c r="Q882" i="1"/>
  <c r="Q1187" i="1"/>
  <c r="Q319" i="1"/>
  <c r="Q407" i="1"/>
  <c r="Q437" i="1"/>
  <c r="Q119" i="1"/>
  <c r="Q1028" i="1"/>
  <c r="Q711" i="1"/>
  <c r="Q1243" i="1"/>
  <c r="Q640" i="1"/>
  <c r="Q489" i="1"/>
  <c r="Q1174" i="1"/>
  <c r="Q708" i="1"/>
  <c r="Q88" i="1"/>
  <c r="Q1294" i="1"/>
  <c r="Q161" i="1"/>
  <c r="Q1156" i="1"/>
  <c r="Q455" i="1"/>
  <c r="Q301" i="1"/>
  <c r="Q143" i="1"/>
  <c r="Q1256" i="1"/>
  <c r="Q663" i="1"/>
  <c r="Q841" i="1"/>
  <c r="Q322" i="1"/>
  <c r="Q853" i="1"/>
  <c r="Q493" i="1"/>
  <c r="Q819" i="1"/>
  <c r="Q1033" i="1"/>
  <c r="Q425" i="1"/>
  <c r="Q1327" i="1"/>
  <c r="Q651" i="1"/>
  <c r="Q1193" i="1"/>
  <c r="Q218" i="1"/>
  <c r="Q121" i="1"/>
  <c r="Q979" i="1"/>
  <c r="Q809" i="1"/>
  <c r="Q558" i="1"/>
  <c r="Q579" i="1"/>
  <c r="Q617" i="1"/>
  <c r="Q1135" i="1"/>
  <c r="Q1101" i="1"/>
  <c r="Q1159" i="1"/>
  <c r="Q360" i="1"/>
  <c r="Q312" i="1"/>
  <c r="Q402" i="1"/>
  <c r="Q564" i="1"/>
  <c r="Q1273" i="1"/>
  <c r="Q820" i="1"/>
  <c r="Q773" i="1"/>
  <c r="Q1043" i="1"/>
  <c r="Q1340" i="1"/>
  <c r="Q422" i="1"/>
  <c r="Q272" i="1"/>
  <c r="Q297" i="1"/>
  <c r="Q535" i="1"/>
  <c r="Q1255" i="1"/>
  <c r="Q814" i="1"/>
  <c r="Q403" i="1"/>
  <c r="Q1087" i="1"/>
  <c r="Q1075" i="1"/>
  <c r="Q442" i="1"/>
  <c r="Q879" i="1"/>
  <c r="Q1330" i="1"/>
  <c r="Q762" i="1"/>
  <c r="Q786" i="1"/>
  <c r="Q126" i="1"/>
  <c r="Q474" i="1"/>
  <c r="Q603" i="1"/>
  <c r="Q260" i="1"/>
  <c r="Q229" i="1"/>
  <c r="Q1157" i="1"/>
  <c r="Q1252" i="1"/>
  <c r="Q1194" i="1"/>
  <c r="Q728" i="1"/>
  <c r="Q1065" i="1"/>
  <c r="Q509" i="1"/>
  <c r="Q1209" i="1"/>
  <c r="Q1288" i="1"/>
  <c r="Q310" i="1"/>
  <c r="Q263" i="1"/>
  <c r="Q177" i="1"/>
  <c r="Q907" i="1"/>
  <c r="Q1009" i="1"/>
  <c r="Q1205" i="1"/>
  <c r="Q854" i="1"/>
  <c r="Q815" i="1"/>
  <c r="Q399" i="1"/>
  <c r="Q1226" i="1"/>
  <c r="Q550" i="1"/>
  <c r="Q255" i="1"/>
  <c r="Q40" i="1"/>
  <c r="Q1227" i="1"/>
  <c r="Q347" i="1"/>
  <c r="Q112" i="1"/>
  <c r="Q252" i="1"/>
  <c r="Q286" i="1"/>
  <c r="Q778" i="1"/>
  <c r="Q1275" i="1"/>
  <c r="Q886" i="1"/>
  <c r="Q1092" i="1"/>
  <c r="Q436" i="1"/>
  <c r="Q1007" i="1"/>
  <c r="Q1024" i="1"/>
  <c r="Q377" i="1"/>
  <c r="Q1207" i="1"/>
  <c r="Q581" i="1"/>
  <c r="Q144" i="1"/>
  <c r="Q726" i="1"/>
  <c r="Q897" i="1"/>
  <c r="Q356" i="1"/>
  <c r="Q1263" i="1"/>
  <c r="Q513" i="1"/>
  <c r="Q1049" i="1"/>
  <c r="Q662" i="1"/>
  <c r="Q288" i="1"/>
  <c r="Q426" i="1"/>
  <c r="Q1190" i="1"/>
  <c r="Q945" i="1"/>
  <c r="Q1129" i="1"/>
  <c r="Q1328" i="1"/>
  <c r="Q227" i="1"/>
  <c r="Q351" i="1"/>
  <c r="Q863" i="1"/>
  <c r="Q1103" i="1"/>
  <c r="Q1051" i="1"/>
  <c r="Q1360" i="1"/>
  <c r="Q916" i="1"/>
  <c r="Q518" i="1"/>
  <c r="Q1311" i="1"/>
  <c r="Q336" i="1"/>
  <c r="Q572" i="1"/>
  <c r="Q210" i="1"/>
  <c r="Q300" i="1"/>
  <c r="Q570" i="1"/>
  <c r="Q1304" i="1"/>
  <c r="Q552" i="1"/>
  <c r="Q469" i="1"/>
  <c r="Q330" i="1"/>
  <c r="Q82" i="1"/>
  <c r="Q77" i="1"/>
  <c r="Q66" i="1"/>
  <c r="Q966" i="1"/>
  <c r="Q831" i="1"/>
  <c r="Q880" i="1"/>
  <c r="Q1083" i="1"/>
  <c r="Q757" i="1"/>
  <c r="Q601" i="1"/>
  <c r="Q26" i="1"/>
  <c r="Q559" i="1"/>
  <c r="Q1154" i="1"/>
  <c r="Q50" i="1"/>
  <c r="Q1216" i="1"/>
  <c r="Q922" i="1"/>
  <c r="Q180" i="1"/>
  <c r="Q626" i="1"/>
  <c r="Q266" i="1"/>
  <c r="Q545" i="1"/>
  <c r="Q813" i="1"/>
  <c r="Q454" i="1"/>
  <c r="Q1173" i="1"/>
  <c r="Q1169" i="1"/>
  <c r="Q606" i="1"/>
  <c r="Q861" i="1"/>
  <c r="Q787" i="1"/>
  <c r="Q378" i="1"/>
  <c r="Q171" i="1"/>
  <c r="Q439" i="1"/>
  <c r="Q1128" i="1"/>
  <c r="Q339" i="1"/>
  <c r="Q980" i="1"/>
  <c r="Q11" i="1"/>
  <c r="Q29" i="1"/>
  <c r="Q816" i="1"/>
  <c r="Q1098" i="1"/>
  <c r="Q414" i="1"/>
  <c r="Q176" i="1"/>
  <c r="Q965" i="1"/>
  <c r="Q400" i="1"/>
  <c r="Q842" i="1"/>
  <c r="Q401" i="1"/>
  <c r="Q445" i="1"/>
  <c r="Q135" i="1"/>
  <c r="Q949" i="1"/>
  <c r="Q115" i="1"/>
  <c r="Q917" i="1"/>
  <c r="Q386" i="1"/>
  <c r="Q350" i="1"/>
  <c r="Q976" i="1"/>
  <c r="Q131" i="1"/>
  <c r="Q1060" i="1"/>
  <c r="Q447" i="1"/>
  <c r="Q409" i="1"/>
  <c r="Q247" i="1"/>
  <c r="Q682" i="1"/>
  <c r="Q1310" i="1"/>
  <c r="Q779" i="1"/>
  <c r="Q1017" i="1"/>
  <c r="Q994" i="1"/>
  <c r="Q1123" i="1"/>
  <c r="Q794" i="1"/>
  <c r="Q435" i="1"/>
  <c r="Q471" i="1"/>
  <c r="Q393" i="1"/>
  <c r="Q925" i="1"/>
  <c r="Q185" i="1"/>
  <c r="Q473" i="1"/>
  <c r="Q95" i="1"/>
  <c r="Q801" i="1"/>
  <c r="Q1191" i="1"/>
  <c r="Q1117" i="1"/>
  <c r="Q424" i="1"/>
  <c r="Q182" i="1"/>
  <c r="Q891" i="1"/>
  <c r="Q1298" i="1"/>
  <c r="Q1232" i="1"/>
  <c r="Q132" i="1"/>
  <c r="Q429" i="1"/>
  <c r="Q1315" i="1"/>
  <c r="Q746" i="1"/>
  <c r="Q1019" i="1"/>
  <c r="Q231" i="1"/>
  <c r="Q503" i="1"/>
  <c r="Q118" i="1"/>
  <c r="Q434" i="1"/>
  <c r="Q94" i="1"/>
  <c r="Q1309" i="1"/>
  <c r="Q983" i="1"/>
  <c r="Q636" i="1"/>
  <c r="Q1250" i="1"/>
  <c r="Q184" i="1"/>
  <c r="Q25" i="1"/>
  <c r="Q1140" i="1"/>
  <c r="Q946" i="1"/>
  <c r="Q893" i="1"/>
  <c r="Q19" i="1"/>
  <c r="Q1181" i="1"/>
  <c r="Q278" i="1"/>
  <c r="Q273" i="1"/>
  <c r="Q900" i="1"/>
  <c r="Q1202" i="1"/>
  <c r="Q23" i="1"/>
  <c r="Q835" i="1"/>
  <c r="Q34" i="1"/>
  <c r="Q318" i="1"/>
  <c r="Q712" i="1"/>
  <c r="Q687" i="1"/>
  <c r="Q1231" i="1"/>
  <c r="Q146" i="1"/>
  <c r="Q87" i="1"/>
  <c r="Q348" i="1"/>
  <c r="Q530" i="1"/>
  <c r="Q612" i="1"/>
  <c r="Q392" i="1"/>
  <c r="Q154" i="1"/>
  <c r="Q16" i="1"/>
  <c r="Q1237" i="1"/>
  <c r="Q562" i="1"/>
  <c r="Q1289" i="1"/>
  <c r="Q1026" i="1"/>
  <c r="Q504" i="1"/>
  <c r="Q959" i="1"/>
  <c r="Q869" i="1"/>
  <c r="Q102" i="1"/>
  <c r="Q714" i="1"/>
  <c r="Q989" i="1"/>
  <c r="Q777" i="1"/>
  <c r="Q1291" i="1"/>
  <c r="Q17" i="1"/>
  <c r="Q483" i="1"/>
  <c r="Q84" i="1"/>
  <c r="Q380" i="1"/>
  <c r="Q954" i="1"/>
  <c r="Q1040" i="1"/>
  <c r="Q268" i="1"/>
  <c r="Q387" i="1"/>
  <c r="Q381" i="1"/>
  <c r="Q500" i="1"/>
  <c r="Q799" i="1"/>
  <c r="Q800" i="1"/>
  <c r="Q875" i="1"/>
  <c r="Q248" i="1"/>
  <c r="Q553" i="1"/>
  <c r="Q748" i="1"/>
  <c r="Q683" i="1"/>
  <c r="Q1333" i="1"/>
  <c r="Q430" i="1"/>
  <c r="Q540" i="1"/>
  <c r="Q223" i="1"/>
  <c r="Q163" i="1"/>
  <c r="Q60" i="1"/>
  <c r="Q1079" i="1"/>
  <c r="Q52" i="1"/>
  <c r="Q892" i="1"/>
  <c r="Q793" i="1"/>
  <c r="Q269" i="1"/>
  <c r="Q65" i="1"/>
  <c r="Q303" i="1"/>
  <c r="Q27" i="1"/>
  <c r="Q981" i="1"/>
  <c r="Q1200" i="1"/>
  <c r="Q1146" i="1"/>
  <c r="Q821" i="1"/>
  <c r="Q1077" i="1"/>
  <c r="Q1248" i="1"/>
  <c r="Q250" i="1"/>
  <c r="Q811" i="1"/>
  <c r="Q160" i="1"/>
  <c r="Q41" i="1"/>
  <c r="Q334" i="1"/>
  <c r="Q382" i="1"/>
  <c r="Q871" i="1"/>
  <c r="Q733" i="1"/>
  <c r="Q1136" i="1"/>
  <c r="Q107" i="1"/>
  <c r="Q1305" i="1"/>
  <c r="Q226" i="1"/>
  <c r="Q876" i="1"/>
  <c r="Q254" i="1"/>
  <c r="Q685" i="1"/>
  <c r="Q302" i="1"/>
  <c r="Q1297" i="1"/>
  <c r="Q1151" i="1"/>
  <c r="Q758" i="1"/>
  <c r="Q385" i="1"/>
  <c r="Q1081" i="1"/>
  <c r="Q113" i="1"/>
  <c r="Q576" i="1"/>
  <c r="Q423" i="1"/>
  <c r="Q960" i="1"/>
  <c r="Q957" i="1"/>
  <c r="Q417" i="1"/>
  <c r="Q1071" i="1"/>
  <c r="Q605" i="1"/>
  <c r="Q433" i="1"/>
  <c r="Q1246" i="1"/>
  <c r="Q1355" i="1"/>
  <c r="Q134" i="1"/>
  <c r="Q825" i="1"/>
  <c r="Q1045" i="1"/>
  <c r="Q234" i="1"/>
  <c r="Q443" i="1"/>
  <c r="Q1329" i="1"/>
  <c r="Q375" i="1"/>
  <c r="Q1114" i="1"/>
  <c r="Q741" i="1"/>
  <c r="Q555" i="1"/>
  <c r="Q1206" i="1"/>
  <c r="Q1111" i="1"/>
  <c r="Q888" i="1"/>
  <c r="Q394" i="1"/>
  <c r="Q909" i="1"/>
  <c r="Q720" i="1"/>
  <c r="Q481" i="1"/>
  <c r="Q209" i="1"/>
  <c r="Q948" i="1"/>
  <c r="Q38" i="1"/>
  <c r="Q207" i="1"/>
  <c r="Q1203" i="1"/>
  <c r="Q1126" i="1"/>
  <c r="Q1259" i="1"/>
  <c r="Q440" i="1"/>
  <c r="Q42" i="1"/>
  <c r="Q76" i="1"/>
  <c r="Q1278" i="1"/>
  <c r="Q1195" i="1"/>
  <c r="Q1150" i="1"/>
  <c r="Q836" i="1"/>
  <c r="Q613" i="1"/>
  <c r="Q195" i="1"/>
  <c r="Q1233" i="1"/>
  <c r="Q155" i="1"/>
  <c r="Q928" i="1"/>
  <c r="Q1182" i="1"/>
  <c r="Q575" i="1"/>
  <c r="Q420" i="1"/>
  <c r="Q953" i="1"/>
  <c r="Q331" i="1"/>
  <c r="Q150" i="1"/>
  <c r="Q641" i="1"/>
  <c r="Q174" i="1"/>
  <c r="Q225" i="1"/>
  <c r="Q416" i="1"/>
  <c r="Q428" i="1"/>
  <c r="Q49" i="1"/>
  <c r="Q674" i="1"/>
  <c r="Q1127" i="1"/>
  <c r="Q211" i="1"/>
  <c r="Q1013" i="1"/>
  <c r="Q933" i="1"/>
  <c r="Q361" i="1"/>
  <c r="Q53" i="1"/>
  <c r="Q822" i="1"/>
  <c r="Q536" i="1"/>
  <c r="Q389" i="1"/>
  <c r="Q1277" i="1"/>
  <c r="Q99" i="1"/>
  <c r="Q931" i="1"/>
  <c r="Q995" i="1"/>
  <c r="Q885" i="1"/>
  <c r="Q1347" i="1"/>
  <c r="Q769" i="1"/>
  <c r="Q783" i="1"/>
  <c r="Q1196" i="1"/>
  <c r="Q899" i="1"/>
  <c r="Q1090" i="1"/>
  <c r="Q236" i="1"/>
  <c r="Q359" i="1"/>
  <c r="Q1178" i="1"/>
  <c r="Q1089" i="1"/>
  <c r="Q1166" i="1"/>
  <c r="Q1056" i="1"/>
  <c r="Q259" i="1"/>
  <c r="Q944" i="1"/>
  <c r="Q1021" i="1"/>
  <c r="Q753" i="1"/>
  <c r="Q963" i="1"/>
  <c r="Q103" i="1"/>
  <c r="Q1074" i="1"/>
  <c r="Q147" i="1"/>
  <c r="Q1179" i="1"/>
  <c r="Q602" i="1"/>
  <c r="Q1172" i="1"/>
  <c r="Q975" i="1"/>
  <c r="Q932" i="1"/>
  <c r="Q1276" i="1"/>
  <c r="Q486" i="1"/>
  <c r="Q245" i="1"/>
  <c r="Q305" i="1"/>
  <c r="Q578" i="1"/>
  <c r="Q358" i="1"/>
  <c r="Q1351" i="1"/>
  <c r="Q396" i="1"/>
  <c r="Q529" i="1"/>
  <c r="Q43" i="1"/>
  <c r="Q707" i="1"/>
  <c r="Q1023" i="1"/>
  <c r="Q1168" i="1"/>
  <c r="Q1238" i="1"/>
  <c r="Q826" i="1"/>
  <c r="Q1229" i="1"/>
  <c r="Q660" i="1"/>
  <c r="Q1072" i="1"/>
  <c r="Q1335" i="1"/>
  <c r="Q89" i="1"/>
  <c r="Q1118" i="1"/>
  <c r="Q1323" i="1"/>
  <c r="Q477" i="1"/>
  <c r="Q766" i="1"/>
  <c r="Q338" i="1"/>
  <c r="Q479" i="1"/>
  <c r="Q413" i="1"/>
  <c r="Q98" i="1"/>
  <c r="Q125" i="1"/>
  <c r="Q352" i="1"/>
  <c r="Q329" i="1"/>
  <c r="Q1068" i="1"/>
  <c r="Q828" i="1"/>
  <c r="Q737" i="1"/>
  <c r="Q1091" i="1"/>
  <c r="Q894" i="1"/>
  <c r="Q771" i="1"/>
  <c r="Q921" i="1"/>
  <c r="Q1088" i="1"/>
  <c r="Q760" i="1"/>
  <c r="Q253" i="1"/>
  <c r="Q759" i="1"/>
  <c r="Q1272" i="1"/>
  <c r="Q607" i="1"/>
  <c r="Q271" i="1"/>
  <c r="Q261" i="1"/>
  <c r="Q868" i="1"/>
  <c r="Q476" i="1"/>
  <c r="Q1061" i="1"/>
  <c r="Q1030" i="1"/>
  <c r="Q1032" i="1"/>
  <c r="Q18" i="1"/>
  <c r="Q468" i="1"/>
  <c r="Q22" i="1"/>
  <c r="Q32" i="1"/>
  <c r="Q122" i="1"/>
  <c r="Q55" i="1"/>
  <c r="Q632" i="1"/>
  <c r="Q506" i="1"/>
  <c r="Q1337" i="1"/>
  <c r="Q127" i="1"/>
  <c r="Q284" i="1"/>
  <c r="Q475" i="1"/>
  <c r="Q865" i="1"/>
  <c r="Q542" i="1"/>
  <c r="Q321" i="1"/>
  <c r="Q1268" i="1"/>
  <c r="Q1005" i="1"/>
  <c r="Q1354" i="1"/>
  <c r="Q805" i="1"/>
  <c r="Q104" i="1"/>
  <c r="Q582" i="1"/>
  <c r="Q521" i="1"/>
  <c r="Q458" i="1"/>
  <c r="Q1085" i="1"/>
  <c r="Q494" i="1"/>
  <c r="Q763" i="1"/>
  <c r="Q298" i="1"/>
  <c r="Q716" i="1"/>
  <c r="Q643" i="1"/>
  <c r="Q649" i="1"/>
  <c r="Q647" i="1"/>
  <c r="Q5" i="1"/>
  <c r="Q770" i="1"/>
  <c r="Q1099" i="1"/>
  <c r="Q415" i="1"/>
  <c r="Q141" i="1"/>
  <c r="Q1264" i="1"/>
  <c r="Q1008" i="1"/>
  <c r="Q45" i="1"/>
  <c r="Q62" i="1"/>
  <c r="Q395" i="1"/>
  <c r="Q1153" i="1"/>
  <c r="Q1240" i="1"/>
  <c r="Q153" i="1"/>
  <c r="Q1022" i="1"/>
  <c r="Q1236" i="1"/>
  <c r="Q671" i="1"/>
  <c r="Q775" i="1"/>
  <c r="Q244" i="1"/>
  <c r="Q256" i="1"/>
  <c r="Q1048" i="1"/>
  <c r="Q511" i="1"/>
  <c r="Q1350" i="1"/>
  <c r="Q175" i="1"/>
  <c r="Q694" i="1"/>
  <c r="Q623" i="1"/>
  <c r="Q12" i="1"/>
  <c r="Q63" i="1"/>
  <c r="Q834" i="1"/>
  <c r="Q1283" i="1"/>
  <c r="Q633" i="1"/>
  <c r="Q1358" i="1"/>
  <c r="Q128" i="1"/>
  <c r="Q1326" i="1"/>
  <c r="Q785" i="1"/>
  <c r="Q670" i="1"/>
  <c r="Q635" i="1"/>
  <c r="Q1192" i="1"/>
  <c r="Q991" i="1"/>
  <c r="Q265" i="1"/>
  <c r="Q573" i="1"/>
  <c r="Q747" i="1"/>
  <c r="Q341" i="1"/>
  <c r="Q768" i="1"/>
  <c r="Q574" i="1"/>
  <c r="Q47" i="1"/>
  <c r="Q848" i="1"/>
  <c r="Q519" i="1"/>
  <c r="Q324" i="1"/>
  <c r="Q866" i="1"/>
  <c r="Q1280" i="1"/>
  <c r="Q986" i="1"/>
  <c r="Q561" i="1"/>
  <c r="Q784" i="1"/>
  <c r="Q646" i="1"/>
  <c r="Q532" i="1"/>
  <c r="Q295" i="1"/>
  <c r="Q448" i="1"/>
  <c r="Q159" i="1"/>
  <c r="Q257" i="1"/>
  <c r="Q902" i="1"/>
  <c r="Q110" i="1"/>
  <c r="Q934" i="1"/>
  <c r="Q451" i="1"/>
  <c r="Q35" i="1"/>
  <c r="Q718" i="1"/>
  <c r="Q667" i="1"/>
  <c r="Q1041" i="1"/>
  <c r="Q537" i="1"/>
  <c r="Q48" i="1"/>
  <c r="Q342" i="1"/>
  <c r="Q827" i="1"/>
  <c r="Q584" i="1"/>
  <c r="Q410" i="1"/>
  <c r="Q533" i="1"/>
  <c r="Q283" i="1"/>
  <c r="Q738" i="1"/>
  <c r="Q204" i="1"/>
  <c r="Q1221" i="1"/>
  <c r="Q142" i="1"/>
  <c r="Q140" i="1"/>
  <c r="Q191" i="1"/>
  <c r="Q505" i="1"/>
  <c r="Q1093" i="1"/>
  <c r="Q197" i="1"/>
  <c r="Q241" i="1"/>
  <c r="Q10" i="1"/>
  <c r="Q1262" i="1"/>
  <c r="Q987" i="1"/>
  <c r="Q736" i="1"/>
  <c r="Q178" i="1"/>
  <c r="Q952" i="1"/>
  <c r="Q233" i="1"/>
  <c r="Q1308" i="1"/>
  <c r="Q791" i="1"/>
  <c r="Q370" i="1"/>
  <c r="Q482" i="1"/>
  <c r="Q258" i="1"/>
  <c r="Q807" i="1"/>
  <c r="Q54" i="1"/>
  <c r="Q167" i="1"/>
  <c r="Q1133" i="1"/>
  <c r="Q172" i="1"/>
  <c r="Q1113" i="1"/>
  <c r="Q101" i="1"/>
  <c r="Q1269" i="1"/>
  <c r="Q1306" i="1"/>
  <c r="Q997" i="1"/>
  <c r="Q1116" i="1"/>
  <c r="Q1115" i="1"/>
  <c r="Q179" i="1"/>
  <c r="Q833" i="1"/>
  <c r="Q398" i="1"/>
  <c r="Q337" i="1"/>
  <c r="Q544" i="1"/>
  <c r="Q837" i="1"/>
  <c r="Q277" i="1"/>
  <c r="Q111" i="1"/>
  <c r="Q644" i="1"/>
  <c r="Q100" i="1"/>
  <c r="Q1078" i="1"/>
  <c r="Q316" i="1"/>
  <c r="Q547" i="1"/>
  <c r="Q1320" i="1"/>
  <c r="Q188" i="1"/>
  <c r="Q317" i="1"/>
  <c r="Q840" i="1"/>
  <c r="Q315" i="1"/>
  <c r="Q1160" i="1"/>
  <c r="Q1161" i="1"/>
  <c r="Q369" i="1"/>
  <c r="Q192" i="1"/>
  <c r="Q105" i="1"/>
  <c r="Q723" i="1"/>
  <c r="Q937" i="1"/>
  <c r="Q625" i="1"/>
  <c r="Q704" i="1"/>
  <c r="Q391" i="1"/>
  <c r="Q889" i="1"/>
  <c r="Q527" i="1"/>
  <c r="Q181" i="1"/>
  <c r="Q697" i="1"/>
  <c r="Q1242" i="1"/>
  <c r="Q498" i="1"/>
  <c r="Q313" i="1"/>
  <c r="Q734" i="1"/>
  <c r="Q838" i="1"/>
  <c r="Q846" i="1"/>
  <c r="Q1185" i="1"/>
  <c r="Q1301" i="1"/>
  <c r="Q839" i="1"/>
  <c r="Q789" i="1"/>
  <c r="Q1029" i="1"/>
  <c r="Q818" i="1"/>
  <c r="Q1188" i="1"/>
  <c r="Q531" i="1"/>
  <c r="Q929" i="1"/>
  <c r="Q1102" i="1"/>
  <c r="Q214" i="1"/>
  <c r="Q969" i="1"/>
  <c r="Q1302" i="1"/>
  <c r="Q353" i="1"/>
  <c r="Q114" i="1"/>
  <c r="Q346" i="1"/>
  <c r="Q90" i="1"/>
  <c r="Q1307" i="1"/>
  <c r="Q619" i="1"/>
  <c r="Q743" i="1"/>
  <c r="Q326" i="1"/>
  <c r="Q681" i="1"/>
  <c r="Q1198" i="1"/>
  <c r="Q978" i="1"/>
  <c r="Q1215" i="1"/>
  <c r="Q598" i="1"/>
  <c r="Q1222" i="1"/>
  <c r="Q1224" i="1"/>
  <c r="Q992" i="1"/>
  <c r="Q923" i="1"/>
  <c r="Q1110" i="1"/>
  <c r="Q958" i="1"/>
  <c r="Q1285" i="1"/>
  <c r="Q1058" i="1"/>
  <c r="Q930" i="1"/>
  <c r="Q308" i="1"/>
  <c r="Q951" i="1"/>
  <c r="Q1341" i="1"/>
  <c r="Q664" i="1"/>
  <c r="Q654" i="1"/>
  <c r="Q1006" i="1"/>
  <c r="Q215" i="1"/>
  <c r="Q593" i="1"/>
  <c r="Q1044" i="1"/>
  <c r="Q1037" i="1"/>
  <c r="Q1282" i="1"/>
  <c r="Q859" i="1"/>
  <c r="P45" i="1"/>
  <c r="P251" i="1"/>
  <c r="P658" i="1"/>
  <c r="P872" i="1"/>
  <c r="P641" i="1"/>
  <c r="P451" i="1"/>
  <c r="P584" i="1"/>
  <c r="P858" i="1"/>
  <c r="P897" i="1"/>
  <c r="P798" i="1"/>
  <c r="P781" i="1"/>
  <c r="P574" i="1"/>
  <c r="P591" i="1"/>
  <c r="P1197" i="1"/>
  <c r="P246" i="1"/>
  <c r="P920" i="1"/>
  <c r="P1337" i="1"/>
  <c r="P355" i="1"/>
  <c r="P77" i="1"/>
  <c r="P1067" i="1"/>
  <c r="P878" i="1"/>
  <c r="P88" i="1"/>
  <c r="P842" i="1"/>
  <c r="P797" i="1"/>
  <c r="P1140" i="1"/>
  <c r="P1317" i="1"/>
  <c r="P199" i="1"/>
  <c r="P367" i="1"/>
  <c r="P1336" i="1"/>
  <c r="P29" i="1"/>
  <c r="P414" i="1"/>
  <c r="P828" i="1"/>
  <c r="P461" i="1"/>
  <c r="P13" i="1"/>
  <c r="P397" i="1"/>
  <c r="P179" i="1"/>
  <c r="P499" i="1"/>
  <c r="P715" i="1"/>
  <c r="P692" i="1"/>
  <c r="P121" i="1"/>
  <c r="P538" i="1"/>
  <c r="P123" i="1"/>
  <c r="P314" i="1"/>
  <c r="P817" i="1"/>
  <c r="P946" i="1"/>
  <c r="P966" i="1"/>
  <c r="P980" i="1"/>
  <c r="P272" i="1"/>
  <c r="P732" i="1"/>
  <c r="P857" i="1"/>
  <c r="P895" i="1"/>
  <c r="P1079" i="1"/>
  <c r="P1015" i="1"/>
  <c r="P271" i="1"/>
  <c r="P1227" i="1"/>
  <c r="P1252" i="1"/>
  <c r="P303" i="1"/>
  <c r="P495" i="1"/>
  <c r="P407" i="1"/>
  <c r="P220" i="1"/>
  <c r="P103" i="1"/>
  <c r="P761" i="1"/>
  <c r="P1168" i="1"/>
  <c r="P739" i="1"/>
  <c r="P1196" i="1"/>
  <c r="P294" i="1"/>
  <c r="P253" i="1"/>
  <c r="P1308" i="1"/>
  <c r="P597" i="1"/>
  <c r="P402" i="1"/>
  <c r="P544" i="1"/>
  <c r="P175" i="1"/>
  <c r="P1093" i="1"/>
  <c r="P693" i="1"/>
  <c r="P219" i="1"/>
  <c r="P611" i="1"/>
  <c r="P508" i="1"/>
  <c r="P1242" i="1"/>
  <c r="P1152" i="1"/>
  <c r="P906" i="1"/>
  <c r="P590" i="1"/>
  <c r="P1233" i="1"/>
  <c r="P436" i="1"/>
  <c r="P919" i="1"/>
  <c r="P1244" i="1"/>
  <c r="P1257" i="1"/>
  <c r="P187" i="1"/>
  <c r="P159" i="1"/>
  <c r="P1241" i="1"/>
  <c r="P1125" i="1"/>
  <c r="P1195" i="1"/>
  <c r="P1326" i="1"/>
  <c r="P583" i="1"/>
  <c r="P1064" i="1"/>
  <c r="P979" i="1"/>
  <c r="P714" i="1"/>
  <c r="P377" i="1"/>
  <c r="P1194" i="1"/>
  <c r="P1232" i="1"/>
  <c r="P38" i="1"/>
  <c r="P446" i="1"/>
  <c r="P435" i="1"/>
  <c r="P503" i="1"/>
  <c r="P1105" i="1"/>
  <c r="P689" i="1"/>
  <c r="P362" i="1"/>
  <c r="P1213" i="1"/>
  <c r="P1024" i="1"/>
  <c r="P1162" i="1"/>
  <c r="P683" i="1"/>
  <c r="P320" i="1"/>
  <c r="P158" i="1"/>
  <c r="P214" i="1"/>
  <c r="P1167" i="1"/>
  <c r="P640" i="1"/>
  <c r="P366" i="1"/>
  <c r="P343" i="1"/>
  <c r="P1151" i="1"/>
  <c r="P594" i="1"/>
  <c r="P1256" i="1"/>
  <c r="P1212" i="1"/>
  <c r="P1202" i="1"/>
  <c r="P1221" i="1"/>
  <c r="P795" i="1"/>
  <c r="P567" i="1"/>
  <c r="P293" i="1"/>
  <c r="P563" i="1"/>
  <c r="P989" i="1"/>
  <c r="P1003" i="1"/>
  <c r="P588" i="1"/>
  <c r="P174" i="1"/>
  <c r="P1209" i="1"/>
  <c r="P721" i="1"/>
  <c r="P1092" i="1"/>
  <c r="P870" i="1"/>
  <c r="P218" i="1"/>
  <c r="P839" i="1"/>
  <c r="P351" i="1"/>
  <c r="P54" i="1"/>
  <c r="P252" i="1"/>
  <c r="P652" i="1"/>
  <c r="P371" i="1"/>
  <c r="P335" i="1"/>
  <c r="P316" i="1"/>
  <c r="P1002" i="1"/>
  <c r="P239" i="1"/>
  <c r="P977" i="1"/>
  <c r="P25" i="1"/>
  <c r="P1161" i="1"/>
  <c r="P227" i="1"/>
  <c r="P1193" i="1"/>
  <c r="P102" i="1"/>
  <c r="P4" i="1"/>
  <c r="P1042" i="1"/>
  <c r="P164" i="1"/>
  <c r="P753" i="1"/>
  <c r="P958" i="1"/>
  <c r="P709" i="1"/>
  <c r="P774" i="1"/>
  <c r="P486" i="1"/>
  <c r="P777" i="1"/>
  <c r="P765" i="1"/>
  <c r="P1037" i="1"/>
  <c r="P718" i="1"/>
  <c r="P240" i="1"/>
  <c r="P1335" i="1"/>
  <c r="P67" i="1"/>
  <c r="P11" i="1"/>
  <c r="P954" i="1"/>
  <c r="P708" i="1"/>
  <c r="P1150" i="1"/>
  <c r="P310" i="1"/>
  <c r="P505" i="1"/>
  <c r="P157" i="1"/>
  <c r="P902" i="1"/>
  <c r="P1271" i="1"/>
  <c r="P480" i="1"/>
  <c r="P1149" i="1"/>
  <c r="P575" i="1"/>
  <c r="P656" i="1"/>
  <c r="P707" i="1"/>
  <c r="P131" i="1"/>
  <c r="P111" i="1"/>
  <c r="P196" i="1"/>
  <c r="P518" i="1"/>
  <c r="P581" i="1"/>
  <c r="P903" i="1"/>
  <c r="P3" i="1"/>
  <c r="P465" i="1"/>
  <c r="P700" i="1"/>
  <c r="P941" i="1"/>
  <c r="P1139" i="1"/>
  <c r="P888" i="1"/>
  <c r="P211" i="1"/>
  <c r="P70" i="1"/>
  <c r="P12" i="1"/>
  <c r="P400" i="1"/>
  <c r="P420" i="1"/>
  <c r="P1334" i="1"/>
  <c r="P441" i="1"/>
  <c r="P1008" i="1"/>
  <c r="P620" i="1"/>
  <c r="P674" i="1"/>
  <c r="P783" i="1"/>
  <c r="P663" i="1"/>
  <c r="P1071" i="1"/>
  <c r="P338" i="1"/>
  <c r="P322" i="1"/>
  <c r="P411" i="1"/>
  <c r="P1255" i="1"/>
  <c r="P250" i="1"/>
  <c r="P1270" i="1"/>
  <c r="P1160" i="1"/>
  <c r="P1104" i="1"/>
  <c r="P1316" i="1"/>
  <c r="P348" i="1"/>
  <c r="P361" i="1"/>
  <c r="P1315" i="1"/>
  <c r="P135" i="1"/>
  <c r="P608" i="1"/>
  <c r="P315" i="1"/>
  <c r="P869" i="1"/>
  <c r="P1208" i="1"/>
  <c r="P1011" i="1"/>
  <c r="P660" i="1"/>
  <c r="P288" i="1"/>
  <c r="P476" i="1"/>
  <c r="P606" i="1"/>
  <c r="P938" i="1"/>
  <c r="P1254" i="1"/>
  <c r="P76" i="1"/>
  <c r="P1112" i="1"/>
  <c r="P1000" i="1"/>
  <c r="P749" i="1"/>
  <c r="P780" i="1"/>
  <c r="P469" i="1"/>
  <c r="P210" i="1"/>
  <c r="P1159" i="1"/>
  <c r="P256" i="1"/>
  <c r="P770" i="1"/>
  <c r="P277" i="1"/>
  <c r="P1359" i="1"/>
  <c r="P71" i="1"/>
  <c r="P406" i="1"/>
  <c r="P654" i="1"/>
  <c r="P811" i="1"/>
  <c r="P602" i="1"/>
  <c r="P155" i="1"/>
  <c r="P1295" i="1"/>
  <c r="P325" i="1"/>
  <c r="P511" i="1"/>
  <c r="P226" i="1"/>
  <c r="P582" i="1"/>
  <c r="P342" i="1"/>
  <c r="P129" i="1"/>
  <c r="P736" i="1"/>
  <c r="P647" i="1"/>
  <c r="P680" i="1"/>
  <c r="P183" i="1"/>
  <c r="P439" i="1"/>
  <c r="P1119" i="1"/>
  <c r="P555" i="1"/>
  <c r="P757" i="1"/>
  <c r="P1087" i="1"/>
  <c r="P607" i="1"/>
  <c r="P1128" i="1"/>
  <c r="P460" i="1"/>
  <c r="P118" i="1"/>
  <c r="P1307" i="1"/>
  <c r="P1263" i="1"/>
  <c r="P657" i="1"/>
  <c r="P944" i="1"/>
  <c r="P1060" i="1"/>
  <c r="P935" i="1"/>
  <c r="P735" i="1"/>
  <c r="P234" i="1"/>
  <c r="P1220" i="1"/>
  <c r="P914" i="1"/>
  <c r="P948" i="1"/>
  <c r="P1287" i="1"/>
  <c r="P1178" i="1"/>
  <c r="P292" i="1"/>
  <c r="P442" i="1"/>
  <c r="P816" i="1"/>
  <c r="P1188" i="1"/>
  <c r="P988" i="1"/>
  <c r="P1097" i="1"/>
  <c r="P193" i="1"/>
  <c r="P59" i="1"/>
  <c r="P546" i="1"/>
  <c r="P808" i="1"/>
  <c r="P827" i="1"/>
  <c r="P1177" i="1"/>
  <c r="P990" i="1"/>
  <c r="P332" i="1"/>
  <c r="P444" i="1"/>
  <c r="P599" i="1"/>
  <c r="P713" i="1"/>
  <c r="P178" i="1"/>
  <c r="P419" i="1"/>
  <c r="P1058" i="1"/>
  <c r="P695" i="1"/>
  <c r="P225" i="1"/>
  <c r="P688" i="1"/>
  <c r="P1048" i="1"/>
  <c r="P205" i="1"/>
  <c r="P993" i="1"/>
  <c r="P1312" i="1"/>
  <c r="P882" i="1"/>
  <c r="P788" i="1"/>
  <c r="P628" i="1"/>
  <c r="P874" i="1"/>
  <c r="P471" i="1"/>
  <c r="P686" i="1"/>
  <c r="P814" i="1"/>
  <c r="P1082" i="1"/>
  <c r="P364" i="1"/>
  <c r="P10" i="1"/>
  <c r="P1286" i="1"/>
  <c r="P773" i="1"/>
  <c r="P887" i="1"/>
  <c r="P1276" i="1"/>
  <c r="P440" i="1"/>
  <c r="P391" i="1"/>
  <c r="P747" i="1"/>
  <c r="P1269" i="1"/>
  <c r="P766" i="1"/>
  <c r="P1148" i="1"/>
  <c r="P329" i="1"/>
  <c r="P706" i="1"/>
  <c r="P1265" i="1"/>
  <c r="P62" i="1"/>
  <c r="P79" i="1"/>
  <c r="P363" i="1"/>
  <c r="P681" i="1"/>
  <c r="P15" i="1"/>
  <c r="P1275" i="1"/>
  <c r="P58" i="1"/>
  <c r="P547" i="1"/>
  <c r="P285" i="1"/>
  <c r="P309" i="1"/>
  <c r="P668" i="1"/>
  <c r="P755" i="1"/>
  <c r="P924" i="1"/>
  <c r="P160" i="1"/>
  <c r="P961" i="1"/>
  <c r="P6" i="1"/>
  <c r="P457" i="1"/>
  <c r="P1074" i="1"/>
  <c r="P86" i="1"/>
  <c r="P168" i="1"/>
  <c r="P992" i="1"/>
  <c r="P825" i="1"/>
  <c r="P209" i="1"/>
  <c r="P847" i="1"/>
  <c r="P846" i="1"/>
  <c r="P369" i="1"/>
  <c r="P313" i="1"/>
  <c r="P1299" i="1"/>
  <c r="P670" i="1"/>
  <c r="P1084" i="1"/>
  <c r="P1211" i="1"/>
  <c r="P242" i="1"/>
  <c r="P571" i="1"/>
  <c r="P280" i="1"/>
  <c r="P53" i="1"/>
  <c r="P794" i="1"/>
  <c r="P1086" i="1"/>
  <c r="P796" i="1"/>
  <c r="P1066" i="1"/>
  <c r="P1181" i="1"/>
  <c r="P703" i="1"/>
  <c r="P493" i="1"/>
  <c r="P698" i="1"/>
  <c r="P1056" i="1"/>
  <c r="P553" i="1"/>
  <c r="P894" i="1"/>
  <c r="P399" i="1"/>
  <c r="P376" i="1"/>
  <c r="P752" i="1"/>
  <c r="P534" i="1"/>
  <c r="P824" i="1"/>
  <c r="P1207" i="1"/>
  <c r="P851" i="1"/>
  <c r="P810" i="1"/>
  <c r="P286" i="1"/>
  <c r="P237" i="1"/>
  <c r="P347" i="1"/>
  <c r="P1147" i="1"/>
  <c r="P482" i="1"/>
  <c r="P1088" i="1"/>
  <c r="P1158" i="1"/>
  <c r="P978" i="1"/>
  <c r="P1028" i="1"/>
  <c r="P479" i="1"/>
  <c r="P31" i="1"/>
  <c r="P527" i="1"/>
  <c r="P41" i="1"/>
  <c r="P549" i="1"/>
  <c r="P1192" i="1"/>
  <c r="P44" i="1"/>
  <c r="P1070" i="1"/>
  <c r="P224" i="1"/>
  <c r="P266" i="1"/>
  <c r="P614" i="1"/>
  <c r="P996" i="1"/>
  <c r="P8" i="1"/>
  <c r="P490" i="1"/>
  <c r="P1201" i="1"/>
  <c r="P1043" i="1"/>
  <c r="P488" i="1"/>
  <c r="P1063" i="1"/>
  <c r="P163" i="1"/>
  <c r="P510" i="1"/>
  <c r="P1023" i="1"/>
  <c r="P624" i="1"/>
  <c r="P383" i="1"/>
  <c r="P393" i="1"/>
  <c r="P14" i="1"/>
  <c r="P691" i="1"/>
  <c r="P468" i="1"/>
  <c r="P1103" i="1"/>
  <c r="P543" i="1"/>
  <c r="P601" i="1"/>
  <c r="P1118" i="1"/>
  <c r="P600" i="1"/>
  <c r="P450" i="1"/>
  <c r="P398" i="1"/>
  <c r="P305" i="1"/>
  <c r="P995" i="1"/>
  <c r="P167" i="1"/>
  <c r="P526" i="1"/>
  <c r="P1262" i="1"/>
  <c r="P401" i="1"/>
  <c r="P1187" i="1"/>
  <c r="P63" i="1"/>
  <c r="P1206" i="1"/>
  <c r="P727" i="1"/>
  <c r="P1073" i="1"/>
  <c r="P284" i="1"/>
  <c r="P108" i="1"/>
  <c r="P1261" i="1"/>
  <c r="P845" i="1"/>
  <c r="P813" i="1"/>
  <c r="P1186" i="1"/>
  <c r="P1185" i="1"/>
  <c r="P1225" i="1"/>
  <c r="P885" i="1"/>
  <c r="P346" i="1"/>
  <c r="P826" i="1"/>
  <c r="P261" i="1"/>
  <c r="P405" i="1"/>
  <c r="P860" i="1"/>
  <c r="P728" i="1"/>
  <c r="P1047" i="1"/>
  <c r="P502" i="1"/>
  <c r="P570" i="1"/>
  <c r="P372" i="1"/>
  <c r="P880" i="1"/>
  <c r="P1102" i="1"/>
  <c r="P972" i="1"/>
  <c r="P745" i="1"/>
  <c r="P182" i="1"/>
  <c r="P1016" i="1"/>
  <c r="P626" i="1"/>
  <c r="P517" i="1"/>
  <c r="P1007" i="1"/>
  <c r="P644" i="1"/>
  <c r="P725" i="1"/>
  <c r="P1046" i="1"/>
  <c r="P1240" i="1"/>
  <c r="P279" i="1"/>
  <c r="P287" i="1"/>
  <c r="P467" i="1"/>
  <c r="P537" i="1"/>
  <c r="P1131" i="1"/>
  <c r="P850" i="1"/>
  <c r="P1036" i="1"/>
  <c r="P1108" i="1"/>
  <c r="P357" i="1"/>
  <c r="P841" i="1"/>
  <c r="P1219" i="1"/>
  <c r="P1021" i="1"/>
  <c r="P1239" i="1"/>
  <c r="P562" i="1"/>
  <c r="P208" i="1"/>
  <c r="P865" i="1"/>
  <c r="P107" i="1"/>
  <c r="P1081" i="1"/>
  <c r="P181" i="1"/>
  <c r="P140" i="1"/>
  <c r="P455" i="1"/>
  <c r="P631" i="1"/>
  <c r="P596" i="1"/>
  <c r="P953" i="1"/>
  <c r="P245" i="1"/>
  <c r="P1091" i="1"/>
  <c r="P82" i="1"/>
  <c r="P1027" i="1"/>
  <c r="P1268" i="1"/>
  <c r="P1130" i="1"/>
  <c r="P418" i="1"/>
  <c r="P1341" i="1"/>
  <c r="P999" i="1"/>
  <c r="P876" i="1"/>
  <c r="P200" i="1"/>
  <c r="P943" i="1"/>
  <c r="P149" i="1"/>
  <c r="P522" i="1"/>
  <c r="P229" i="1"/>
  <c r="P270" i="1"/>
  <c r="P66" i="1"/>
  <c r="P837" i="1"/>
  <c r="P115" i="1"/>
  <c r="P426" i="1"/>
  <c r="P1251" i="1"/>
  <c r="P679" i="1"/>
  <c r="P937" i="1"/>
  <c r="P726" i="1"/>
  <c r="P901" i="1"/>
  <c r="P302" i="1"/>
  <c r="P976" i="1"/>
  <c r="P1325" i="1"/>
  <c r="P1096" i="1"/>
  <c r="P1055" i="1"/>
  <c r="P1171" i="1"/>
  <c r="P971" i="1"/>
  <c r="P244" i="1"/>
  <c r="P308" i="1"/>
  <c r="P312" i="1"/>
  <c r="P498" i="1"/>
  <c r="P881" i="1"/>
  <c r="P5" i="1"/>
  <c r="P940" i="1"/>
  <c r="P1006" i="1"/>
  <c r="P20" i="1"/>
  <c r="P410" i="1"/>
  <c r="P291" i="1"/>
  <c r="P171" i="1"/>
  <c r="P1238" i="1"/>
  <c r="P793" i="1"/>
  <c r="P328" i="1"/>
  <c r="P40" i="1"/>
  <c r="P1267" i="1"/>
  <c r="P822" i="1"/>
  <c r="P394" i="1"/>
  <c r="P900" i="1"/>
  <c r="P1205" i="1"/>
  <c r="P673" i="1"/>
  <c r="P705" i="1"/>
  <c r="P1331" i="1"/>
  <c r="P95" i="1"/>
  <c r="P120" i="1"/>
  <c r="P1122" i="1"/>
  <c r="P1170" i="1"/>
  <c r="P784" i="1"/>
  <c r="P1290" i="1"/>
  <c r="P733" i="1"/>
  <c r="P1095" i="1"/>
  <c r="P1111" i="1"/>
  <c r="P655" i="1"/>
  <c r="P428" i="1"/>
  <c r="P98" i="1"/>
  <c r="P973" i="1"/>
  <c r="P269" i="1"/>
  <c r="P448" i="1"/>
  <c r="P685" i="1"/>
  <c r="P264" i="1"/>
  <c r="P27" i="1"/>
  <c r="P191" i="1"/>
  <c r="P30" i="1"/>
  <c r="P481" i="1"/>
  <c r="P1204" i="1"/>
  <c r="P360" i="1"/>
  <c r="P289" i="1"/>
  <c r="P337" i="1"/>
  <c r="P146" i="1"/>
  <c r="P1115" i="1"/>
  <c r="P241" i="1"/>
  <c r="P868" i="1"/>
  <c r="P1041" i="1"/>
  <c r="P970" i="1"/>
  <c r="P50" i="1"/>
  <c r="P431" i="1"/>
  <c r="P687" i="1"/>
  <c r="P763" i="1"/>
  <c r="P1176" i="1"/>
  <c r="P7" i="1"/>
  <c r="P738" i="1"/>
  <c r="P1340" i="1"/>
  <c r="P771" i="1"/>
  <c r="P955" i="1"/>
  <c r="P104" i="1"/>
  <c r="P807" i="1"/>
  <c r="P833" i="1"/>
  <c r="P849" i="1"/>
  <c r="P577" i="1"/>
  <c r="P47" i="1"/>
  <c r="P1005" i="1"/>
  <c r="P1146" i="1"/>
  <c r="P180" i="1"/>
  <c r="P669" i="1"/>
  <c r="P960" i="1"/>
  <c r="P173" i="1"/>
  <c r="P532" i="1"/>
  <c r="P963" i="1"/>
  <c r="P65" i="1"/>
  <c r="P195" i="1"/>
  <c r="P912" i="1"/>
  <c r="P982" i="1"/>
  <c r="P1237" i="1"/>
  <c r="P190" i="1"/>
  <c r="P133" i="1"/>
  <c r="P35" i="1"/>
  <c r="P593" i="1"/>
  <c r="P864" i="1"/>
  <c r="P1026" i="1"/>
  <c r="P464" i="1"/>
  <c r="P145" i="1"/>
  <c r="P627" i="1"/>
  <c r="P139" i="1"/>
  <c r="P1236" i="1"/>
  <c r="P580" i="1"/>
  <c r="P324" i="1"/>
  <c r="P967" i="1"/>
  <c r="P1019" i="1"/>
  <c r="P568" i="1"/>
  <c r="P662" i="1"/>
  <c r="P1346" i="1"/>
  <c r="P390" i="1"/>
  <c r="P515" i="1"/>
  <c r="P722" i="1"/>
  <c r="P525" i="1"/>
  <c r="P215" i="1"/>
  <c r="P1018" i="1"/>
  <c r="P1314" i="1"/>
  <c r="P1224" i="1"/>
  <c r="P349" i="1"/>
  <c r="P913" i="1"/>
  <c r="P1285" i="1"/>
  <c r="P194" i="1"/>
  <c r="P969" i="1"/>
  <c r="P791" i="1"/>
  <c r="P203" i="1"/>
  <c r="P489" i="1"/>
  <c r="P1191" i="1"/>
  <c r="P1166" i="1"/>
  <c r="P37" i="1"/>
  <c r="P92" i="1"/>
  <c r="P1284" i="1"/>
  <c r="P122" i="1"/>
  <c r="P497" i="1"/>
  <c r="P636" i="1"/>
  <c r="P928" i="1"/>
  <c r="P548" i="1"/>
  <c r="P172" i="1"/>
  <c r="P1358" i="1"/>
  <c r="P1076" i="1"/>
  <c r="P117" i="1"/>
  <c r="P651" i="1"/>
  <c r="P1135" i="1"/>
  <c r="P617" i="1"/>
  <c r="P386" i="1"/>
  <c r="P1138" i="1"/>
  <c r="P334" i="1"/>
  <c r="P672" i="1"/>
  <c r="P760" i="1"/>
  <c r="P1137" i="1"/>
  <c r="P201" i="1"/>
  <c r="P404" i="1"/>
  <c r="P566" i="1"/>
  <c r="P633" i="1"/>
  <c r="P524" i="1"/>
  <c r="P1339" i="1"/>
  <c r="P637" i="1"/>
  <c r="P1235" i="1"/>
  <c r="P114" i="1"/>
  <c r="P1355" i="1"/>
  <c r="P952" i="1"/>
  <c r="P24" i="1"/>
  <c r="P818" i="1"/>
  <c r="P776" i="1"/>
  <c r="P161" i="1"/>
  <c r="P667" i="1"/>
  <c r="P1184" i="1"/>
  <c r="P950" i="1"/>
  <c r="P1069" i="1"/>
  <c r="P57" i="1"/>
  <c r="P124" i="1"/>
  <c r="P507" i="1"/>
  <c r="P997" i="1"/>
  <c r="P417" i="1"/>
  <c r="P1231" i="1"/>
  <c r="P724" i="1"/>
  <c r="P1306" i="1"/>
  <c r="P1289" i="1"/>
  <c r="P1203" i="1"/>
  <c r="P1050" i="1"/>
  <c r="P756" i="1"/>
  <c r="P587" i="1"/>
  <c r="P1090" i="1"/>
  <c r="P34" i="1"/>
  <c r="P32" i="1"/>
  <c r="P863" i="1"/>
  <c r="P101" i="1"/>
  <c r="P1349" i="1"/>
  <c r="P536" i="1"/>
  <c r="P1260" i="1"/>
  <c r="P1223" i="1"/>
  <c r="P806" i="1"/>
  <c r="P1014" i="1"/>
  <c r="P612" i="1"/>
  <c r="P666" i="1"/>
  <c r="P387" i="1"/>
  <c r="P382" i="1"/>
  <c r="P184" i="1"/>
  <c r="P915" i="1"/>
  <c r="P396" i="1"/>
  <c r="P1062" i="1"/>
  <c r="P1114" i="1"/>
  <c r="P381" i="1"/>
  <c r="P1107" i="1"/>
  <c r="P204" i="1"/>
  <c r="P91" i="1"/>
  <c r="P622" i="1"/>
  <c r="P645" i="1"/>
  <c r="P1259" i="1"/>
  <c r="P496" i="1"/>
  <c r="P265" i="1"/>
  <c r="P243" i="1"/>
  <c r="P278" i="1"/>
  <c r="P723" i="1"/>
  <c r="P741" i="1"/>
  <c r="P947" i="1"/>
  <c r="P1274" i="1"/>
  <c r="P1034" i="1"/>
  <c r="P848" i="1"/>
  <c r="P552" i="1"/>
  <c r="P629" i="1"/>
  <c r="P965" i="1"/>
  <c r="P345" i="1"/>
  <c r="P927" i="1"/>
  <c r="P632" i="1"/>
  <c r="P530" i="1"/>
  <c r="P635" i="1"/>
  <c r="P1354" i="1"/>
  <c r="P166" i="1"/>
  <c r="P717" i="1"/>
  <c r="P1175" i="1"/>
  <c r="P330" i="1"/>
  <c r="P1165" i="1"/>
  <c r="P327" i="1"/>
  <c r="P862" i="1"/>
  <c r="P423" i="1"/>
  <c r="P792" i="1"/>
  <c r="P1126" i="1"/>
  <c r="P307" i="1"/>
  <c r="P434" i="1"/>
  <c r="P74" i="1"/>
  <c r="P268" i="1"/>
  <c r="P1183" i="1"/>
  <c r="P395" i="1"/>
  <c r="P236" i="1"/>
  <c r="P1164" i="1"/>
  <c r="P867" i="1"/>
  <c r="P267" i="1"/>
  <c r="P69" i="1"/>
  <c r="P909" i="1"/>
  <c r="P879" i="1"/>
  <c r="P750" i="1"/>
  <c r="P769" i="1"/>
  <c r="P859" i="1"/>
  <c r="P790" i="1"/>
  <c r="P646" i="1"/>
  <c r="P840" i="1"/>
  <c r="P785" i="1"/>
  <c r="P375" i="1"/>
  <c r="P639" i="1"/>
  <c r="P1001" i="1"/>
  <c r="P374" i="1"/>
  <c r="P905" i="1"/>
  <c r="P150" i="1"/>
  <c r="P911" i="1"/>
  <c r="P222" i="1"/>
  <c r="P1124" i="1"/>
  <c r="P1174" i="1"/>
  <c r="P356" i="1"/>
  <c r="P805" i="1"/>
  <c r="P331" i="1"/>
  <c r="P579" i="1"/>
  <c r="P296" i="1"/>
  <c r="P690" i="1"/>
  <c r="P908" i="1"/>
  <c r="P642" i="1"/>
  <c r="P110" i="1"/>
  <c r="P1080" i="1"/>
  <c r="P1004" i="1"/>
  <c r="P483" i="1"/>
  <c r="P39" i="1"/>
  <c r="P789" i="1"/>
  <c r="P1324" i="1"/>
  <c r="P1157" i="1"/>
  <c r="P768" i="1"/>
  <c r="P1061" i="1"/>
  <c r="P891" i="1"/>
  <c r="P257" i="1"/>
  <c r="P866" i="1"/>
  <c r="P97" i="1"/>
  <c r="P422" i="1"/>
  <c r="P283" i="1"/>
  <c r="P68" i="1"/>
  <c r="P136" i="1"/>
  <c r="P1330" i="1"/>
  <c r="P474" i="1"/>
  <c r="P385" i="1"/>
  <c r="P1218" i="1"/>
  <c r="P1057" i="1"/>
  <c r="P1173" i="1"/>
  <c r="P389" i="1"/>
  <c r="P998" i="1"/>
  <c r="P712" i="1"/>
  <c r="P427" i="1"/>
  <c r="P616" i="1"/>
  <c r="P156" i="1"/>
  <c r="P127" i="1"/>
  <c r="P273" i="1"/>
  <c r="P106" i="1"/>
  <c r="P1294" i="1"/>
  <c r="P1200" i="1"/>
  <c r="P684" i="1"/>
  <c r="P561" i="1"/>
  <c r="P154" i="1"/>
  <c r="P433" i="1"/>
  <c r="P447" i="1"/>
  <c r="P99" i="1"/>
  <c r="P1304" i="1"/>
  <c r="P550" i="1"/>
  <c r="P697" i="1"/>
  <c r="P883" i="1"/>
  <c r="P551" i="1"/>
  <c r="P844" i="1"/>
  <c r="P443" i="1"/>
  <c r="P188" i="1"/>
  <c r="P801" i="1"/>
  <c r="P942" i="1"/>
  <c r="P352" i="1"/>
  <c r="P432" i="1"/>
  <c r="P907" i="1"/>
  <c r="P304" i="1"/>
  <c r="P1038" i="1"/>
  <c r="P559" i="1"/>
  <c r="P255" i="1"/>
  <c r="P138" i="1"/>
  <c r="P1323" i="1"/>
  <c r="P1283" i="1"/>
  <c r="P81" i="1"/>
  <c r="P589" i="1"/>
  <c r="P1298" i="1"/>
  <c r="P170" i="1"/>
  <c r="P877" i="1"/>
  <c r="P1020" i="1"/>
  <c r="P1322" i="1"/>
  <c r="P456" i="1"/>
  <c r="P89" i="1"/>
  <c r="P1078" i="1"/>
  <c r="P830" i="1"/>
  <c r="P93" i="1"/>
  <c r="P1098" i="1"/>
  <c r="P638" i="1"/>
  <c r="P1329" i="1"/>
  <c r="P96" i="1"/>
  <c r="P295" i="1"/>
  <c r="P72" i="1"/>
  <c r="P298" i="1"/>
  <c r="P2" i="1"/>
  <c r="P711" i="1"/>
  <c r="P213" i="1"/>
  <c r="P520" i="1"/>
  <c r="P764" i="1"/>
  <c r="P235" i="1"/>
  <c r="P1333" i="1"/>
  <c r="P1230" i="1"/>
  <c r="P238" i="1"/>
  <c r="P1163" i="1"/>
  <c r="P1250" i="1"/>
  <c r="P1303" i="1"/>
  <c r="P207" i="1"/>
  <c r="P119" i="1"/>
  <c r="P1156" i="1"/>
  <c r="P994" i="1"/>
  <c r="P18" i="1"/>
  <c r="P233" i="1"/>
  <c r="P1094" i="1"/>
  <c r="P664" i="1"/>
  <c r="P619" i="1"/>
  <c r="P1190" i="1"/>
  <c r="P1353" i="1"/>
  <c r="P731" i="1"/>
  <c r="P413" i="1"/>
  <c r="P653" i="1"/>
  <c r="P1127" i="1"/>
  <c r="P128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<sst xmlns="http://schemas.openxmlformats.org/spreadsheetml/2006/main" count="2869" uniqueCount="79">
  <si>
    <t>Age</t>
  </si>
  <si>
    <t>Gender</t>
  </si>
  <si>
    <t>Weight (kg)</t>
  </si>
  <si>
    <t>Height (m)</t>
  </si>
  <si>
    <t>Avg_BPM</t>
  </si>
  <si>
    <t>Resting_BPM</t>
  </si>
  <si>
    <t>Session_Duration (hours)</t>
  </si>
  <si>
    <t>Calories_Burned</t>
  </si>
  <si>
    <t>Workout_Type</t>
  </si>
  <si>
    <t>Fat_Percentage</t>
  </si>
  <si>
    <t>Water_Intake (liters)</t>
  </si>
  <si>
    <t>Workout_Frequency (days/week)</t>
  </si>
  <si>
    <t>Experience_Level</t>
  </si>
  <si>
    <t>BMI</t>
  </si>
  <si>
    <t>Female</t>
  </si>
  <si>
    <t>Strength</t>
  </si>
  <si>
    <t>Male</t>
  </si>
  <si>
    <t>Cardio</t>
  </si>
  <si>
    <t>HIIT</t>
  </si>
  <si>
    <t>Yoga</t>
  </si>
  <si>
    <t>\nStrength</t>
  </si>
  <si>
    <t>\tCardio</t>
  </si>
  <si>
    <t>\tYoga</t>
  </si>
  <si>
    <t>Row Labels</t>
  </si>
  <si>
    <t>Grand Total</t>
  </si>
  <si>
    <t>18-27</t>
  </si>
  <si>
    <t>28-37</t>
  </si>
  <si>
    <t>38-47</t>
  </si>
  <si>
    <t>48-57</t>
  </si>
  <si>
    <t>58-67</t>
  </si>
  <si>
    <t>18-22</t>
  </si>
  <si>
    <t>23-27</t>
  </si>
  <si>
    <t>28-32</t>
  </si>
  <si>
    <t>33-37</t>
  </si>
  <si>
    <t>38-42</t>
  </si>
  <si>
    <t>43-47</t>
  </si>
  <si>
    <t>48-52</t>
  </si>
  <si>
    <t>53-57</t>
  </si>
  <si>
    <t>58-62</t>
  </si>
  <si>
    <t>Count of BMI</t>
  </si>
  <si>
    <t>Sum of Session_Duration (hours)</t>
  </si>
  <si>
    <t>Average of Session_Duration (hours)</t>
  </si>
  <si>
    <t>(All)</t>
  </si>
  <si>
    <t>Count of Workout_Frequency (days/week)</t>
  </si>
  <si>
    <t>Sum of Calories_Burned</t>
  </si>
  <si>
    <t>Average of Calories_Burned</t>
  </si>
  <si>
    <t>BMI CATEGORY</t>
  </si>
  <si>
    <t>UNDERWEIGHT</t>
  </si>
  <si>
    <t>NORMAL WEIGHT</t>
  </si>
  <si>
    <t>OVERWEIGHT</t>
  </si>
  <si>
    <t>OBESE</t>
  </si>
  <si>
    <t>(blank)</t>
  </si>
  <si>
    <t>Count of BMI CATEGORY</t>
  </si>
  <si>
    <t>HEART RATE DIFERENCE</t>
  </si>
  <si>
    <t>CARDIOVASCULAR FITNESS LEVELS</t>
  </si>
  <si>
    <t>MAX BPM</t>
  </si>
  <si>
    <t>12.32-17.32</t>
  </si>
  <si>
    <t>17.32-22.32</t>
  </si>
  <si>
    <t>22.32-27.32</t>
  </si>
  <si>
    <t>27.32-32.32</t>
  </si>
  <si>
    <t>32.32-37.32</t>
  </si>
  <si>
    <t>37.32-42.32</t>
  </si>
  <si>
    <t>42.32-47.32</t>
  </si>
  <si>
    <t>47.32-52.32</t>
  </si>
  <si>
    <t>Column Labels</t>
  </si>
  <si>
    <t>Average of Workout_Frequency (days/week)</t>
  </si>
  <si>
    <t>MOVING  AVERAGE</t>
  </si>
  <si>
    <t>weight vs workout frequency</t>
  </si>
  <si>
    <t>workout frequency</t>
  </si>
  <si>
    <t xml:space="preserve">predicted weights </t>
  </si>
  <si>
    <t>clusters</t>
  </si>
  <si>
    <t>Casual Gym-Goer</t>
  </si>
  <si>
    <t>Elite Athlete</t>
  </si>
  <si>
    <t>Regular Member</t>
  </si>
  <si>
    <t>AGE GROUPS</t>
  </si>
  <si>
    <t>CARDIO</t>
  </si>
  <si>
    <t>STRENGTH</t>
  </si>
  <si>
    <t>YOGA</t>
  </si>
  <si>
    <t>\tcardio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</si>
</sst>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orbel"/>
      <family val="2"/>
      <scheme val="minor"/>
    </font>
    <font>
      <sz val="12"/>
      <color theme="1"/>
      <name val="Corbel"/>
      <family val="2"/>
      <scheme val="minor"/>
    </font>
    <font>
      <sz val="18"/>
      <color theme="3"/>
      <name val="Century Schoolbook"/>
      <family val="2"/>
      <scheme val="major"/>
    </font>
    <font>
      <b/>
      <sz val="15"/>
      <color theme="3"/>
      <name val="Corbel"/>
      <family val="2"/>
      <scheme val="minor"/>
    </font>
    <font>
      <b/>
      <sz val="13"/>
      <color theme="3"/>
      <name val="Corbel"/>
      <family val="2"/>
      <scheme val="minor"/>
    </font>
    <font>
      <b/>
      <sz val="11"/>
      <color theme="3"/>
      <name val="Corbel"/>
      <family val="2"/>
      <scheme val="minor"/>
    </font>
    <font>
      <sz val="12"/>
      <color rgb="FF006100"/>
      <name val="Corbel"/>
      <family val="2"/>
      <scheme val="minor"/>
    </font>
    <font>
      <sz val="12"/>
      <color rgb="FF9C0006"/>
      <name val="Corbel"/>
      <family val="2"/>
      <scheme val="minor"/>
    </font>
    <font>
      <sz val="12"/>
      <color rgb="FF9C5700"/>
      <name val="Corbel"/>
      <family val="2"/>
      <scheme val="minor"/>
    </font>
    <font>
      <sz val="12"/>
      <color rgb="FF3F3F76"/>
      <name val="Corbel"/>
      <family val="2"/>
      <scheme val="minor"/>
    </font>
    <font>
      <b/>
      <sz val="12"/>
      <color rgb="FF3F3F3F"/>
      <name val="Corbel"/>
      <family val="2"/>
      <scheme val="minor"/>
    </font>
    <font>
      <b/>
      <sz val="12"/>
      <color rgb="FFFA7D00"/>
      <name val="Corbel"/>
      <family val="2"/>
      <scheme val="minor"/>
    </font>
    <font>
      <sz val="12"/>
      <color rgb="FFFA7D00"/>
      <name val="Corbel"/>
      <family val="2"/>
      <scheme val="minor"/>
    </font>
    <font>
      <b/>
      <sz val="12"/>
      <color theme="0"/>
      <name val="Corbel"/>
      <family val="2"/>
      <scheme val="minor"/>
    </font>
    <font>
      <sz val="12"/>
      <color rgb="FFFF0000"/>
      <name val="Corbel"/>
      <family val="2"/>
      <scheme val="minor"/>
    </font>
    <font>
      <i/>
      <sz val="12"/>
      <color rgb="FF7F7F7F"/>
      <name val="Corbel"/>
      <family val="2"/>
      <scheme val="minor"/>
    </font>
    <font>
      <b/>
      <sz val="12"/>
      <color theme="1"/>
      <name val="Corbel"/>
      <family val="2"/>
      <scheme val="minor"/>
    </font>
    <font>
      <sz val="12"/>
      <color theme="0"/>
      <name val="Corbe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2" fontId="0" fillId="0" borderId="0" xfId="0" applyNumberFormat="1"/>
    <xf numFmtId="49"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2" formatCode="0.00"/>
    </dxf>
    <dxf>
      <numFmt numFmtId="30" formatCode="@"/>
    </dxf>
    <dxf>
      <numFmt numFmtId="2" formatCode="0.00"/>
    </dxf>
  </dxfs>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4.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5.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6.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7.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[gymdata.xlsx]WORKOUT FREQUENCY BY BMI!PivotTable26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BMI &amp; WORKOUT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'WORKOUT FREQUENCY BY BMI'!$E$3</c:f>
              <c:strCache>
                <c:ptCount val="1"/>
                <c:pt idx="0">
                  <c:v>Total</c:v>
                </c:pt>
              </c:strCache>
            </c:strRef>
          </c:tx>
          <c:spPr>
            <a:ln w="28575" cap="rnd">
              <a:solidFill>
                <a:schemeClr val="accent1"/>
              </a:solidFill>
              <a:round/>
            </a:ln>
            <a:effectLst/>
          </c:spPr>
          <c:marker>
            <c:symbol val="none"/>
          </c:marker>
          <c:cat>
            <c:strRef>
              <c:f>'WORKOUT FREQUENCY BY BMI'!$D$4:$D$11</c:f>
              <c:strCache>
                <c:ptCount val="7"/>
                <c:pt idx="0">
                  <c:v>12.32-17.32</c:v>
                </c:pt>
                <c:pt idx="1">
                  <c:v>17.32-22.32</c:v>
                </c:pt>
                <c:pt idx="2">
                  <c:v>22.32-27.32</c:v>
                </c:pt>
                <c:pt idx="3">
                  <c:v>27.32-32.32</c:v>
                </c:pt>
                <c:pt idx="4">
                  <c:v>32.32-37.32</c:v>
                </c:pt>
                <c:pt idx="5">
                  <c:v>37.32-42.32</c:v>
                </c:pt>
                <c:pt idx="6">
                  <c:v>42.32-47.32</c:v>
                </c:pt>
              </c:strCache>
            </c:strRef>
          </c:cat>
          <c:val>
            <c:numRef>
              <c:f>'WORKOUT FREQUENCY BY BMI'!$E$4:$E$11</c:f>
              <c:numCache>
                <c:formatCode>General</c:formatCode>
                <c:ptCount val="7"/>
                <c:pt idx="0">
                  <c:v>54</c:v>
                </c:pt>
                <c:pt idx="1">
                  <c:v>34</c:v>
                </c:pt>
                <c:pt idx="2">
                  <c:v>20</c:v>
                </c:pt>
                <c:pt idx="3">
                  <c:v>10</c:v>
                </c:pt>
                <c:pt idx="4">
                  <c:v>9</c:v>
                </c:pt>
                <c:pt idx="5">
                  <c:v>3</c:v>
                </c:pt>
                <c:pt idx="6">
                  <c:v>1</c:v>
                </c:pt>
              </c:numCache>
            </c:numRef>
          </c:val>
          <c:smooth val="0"/>
          <c:extLst>
            <c:ext xmlns:c16="http://schemas.microsoft.com/office/drawing/2014/chart" uri="{C3380CC4-5D6E-409C-BE32-E72D297353CC}">
              <c16:uniqueId val="{00000000-B780-564C-BD98-F1C5FBAF5BD9}"/>
            </c:ext>
          </c:extLst>
        </c:ser>
        <c:dLbls>
          <c:showLegendKey val="0"/>
          <c:showVal val="0"/>
          <c:showCatName val="0"/>
          <c:showSerName val="0"/>
          <c:showPercent val="0"/>
          <c:showBubbleSize val="0"/>
        </c:dLbls>
        <c:smooth val="0"/>
        <c:axId val="582694384"/>
        <c:axId val="582591776"/>
      </c:lineChart>
      <c:catAx>
        <c:axId val="58269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BMI</a:t>
                </a:r>
                <a:r>
                  <a:rPr lang="en-US" baseline="0"/>
                  <a:t>  GROUPS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91776"/>
        <c:crosses val="autoZero"/>
        <c:auto val="1"/>
        <c:lblAlgn val="ctr"/>
        <c:lblOffset val="100"/>
        <c:noMultiLvlLbl val="0"/>
      </c:catAx>
      <c:valAx>
        <c:axId val="58259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WORKOUT</a:t>
                </a:r>
                <a:r>
                  <a:rPr lang="en-US" baseline="0"/>
                  <a:t>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69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[gymdata.xlsx]AGE DISTRIBUTION OF BMI!PivotTable21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distribution across total BMI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eparator>, </c:separator>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s>
    <c:plotArea>
      <c:layout/>
      <c:pieChart>
        <c:varyColors val="1"/>
        <c:ser>
          <c:idx val="0"/>
          <c:order val="0"/>
          <c:tx>
            <c:strRef>
              <c:f>'AGE DISTRIBUTION OF BMI'!$I$8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D0-6247-BF6F-5EF100D36E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D0-6247-BF6F-5EF100D36E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D0-6247-BF6F-5EF100D36E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FD0-6247-BF6F-5EF100D36E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FD0-6247-BF6F-5EF100D36E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FD0-6247-BF6F-5EF100D36ED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FD0-6247-BF6F-5EF100D36ED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FD0-6247-BF6F-5EF100D36ED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FD0-6247-BF6F-5EF100D36ED3}"/>
              </c:ext>
            </c:extLst>
          </c:dPt>
          <c:dLbls>
            <c:dLbl>
              <c:idx val="0"/>
              <c:dLblPos val="outEnd"/>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3FD0-6247-BF6F-5EF100D36E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 DISTRIBUTION OF BMI'!$H$9:$H$18</c:f>
              <c:strCache>
                <c:ptCount val="9"/>
                <c:pt idx="0">
                  <c:v>18-22</c:v>
                </c:pt>
                <c:pt idx="1">
                  <c:v>23-27</c:v>
                </c:pt>
                <c:pt idx="2">
                  <c:v>28-32</c:v>
                </c:pt>
                <c:pt idx="3">
                  <c:v>33-37</c:v>
                </c:pt>
                <c:pt idx="4">
                  <c:v>38-42</c:v>
                </c:pt>
                <c:pt idx="5">
                  <c:v>43-47</c:v>
                </c:pt>
                <c:pt idx="6">
                  <c:v>48-52</c:v>
                </c:pt>
                <c:pt idx="7">
                  <c:v>53-57</c:v>
                </c:pt>
                <c:pt idx="8">
                  <c:v>58-62</c:v>
                </c:pt>
              </c:strCache>
            </c:strRef>
          </c:cat>
          <c:val>
            <c:numRef>
              <c:f>'AGE DISTRIBUTION OF BMI'!$I$9:$I$18</c:f>
              <c:numCache>
                <c:formatCode>General</c:formatCode>
                <c:ptCount val="9"/>
                <c:pt idx="0">
                  <c:v>299</c:v>
                </c:pt>
                <c:pt idx="1">
                  <c:v>188</c:v>
                </c:pt>
                <c:pt idx="2">
                  <c:v>166</c:v>
                </c:pt>
                <c:pt idx="3">
                  <c:v>166</c:v>
                </c:pt>
                <c:pt idx="4">
                  <c:v>121</c:v>
                </c:pt>
                <c:pt idx="5">
                  <c:v>161</c:v>
                </c:pt>
                <c:pt idx="6">
                  <c:v>131</c:v>
                </c:pt>
                <c:pt idx="7">
                  <c:v>92</c:v>
                </c:pt>
                <c:pt idx="8">
                  <c:v>35</c:v>
                </c:pt>
              </c:numCache>
            </c:numRef>
          </c:val>
          <c:extLst>
            <c:ext xmlns:c16="http://schemas.microsoft.com/office/drawing/2014/chart" uri="{C3380CC4-5D6E-409C-BE32-E72D297353CC}">
              <c16:uniqueId val="{00000012-3FD0-6247-BF6F-5EF100D36ED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[gymdata.xlsx]AGE DISTRIBUTION OF BMI!PivotTable21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Age</a:t>
            </a:r>
            <a:r>
              <a:rPr lang="en-US" b="1" baseline="0"/>
              <a:t> distribution across total BMI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eparator>, </c:separator>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eparator>, </c:separator>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eparator>, </c:separator>
          <c:extLst>
            <c:ext xmlns:c15="http://schemas.microsoft.com/office/drawing/2012/chart" uri="{CE6537A1-D6FC-4f65-9D91-7224C49458BB}"/>
          </c:extLst>
        </c:dLbl>
      </c:pivotFmt>
      <c:pivotFmt>
        <c:idx val="3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s>
    <c:plotArea>
      <c:layout/>
      <c:pieChart>
        <c:varyColors val="1"/>
        <c:ser>
          <c:idx val="0"/>
          <c:order val="0"/>
          <c:tx>
            <c:strRef>
              <c:f>'AGE DISTRIBUTION OF BMI'!$I$8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522-3B4E-B776-667B9E8F4B0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522-3B4E-B776-667B9E8F4B0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522-3B4E-B776-667B9E8F4B0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522-3B4E-B776-667B9E8F4B0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522-3B4E-B776-667B9E8F4B0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522-3B4E-B776-667B9E8F4B0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522-3B4E-B776-667B9E8F4B0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522-3B4E-B776-667B9E8F4B0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522-3B4E-B776-667B9E8F4B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'AGE DISTRIBUTION OF BMI'!$H$9:$H$18</c:f>
              <c:strCache>
                <c:ptCount val="9"/>
                <c:pt idx="0">
                  <c:v>18-22</c:v>
                </c:pt>
                <c:pt idx="1">
                  <c:v>23-27</c:v>
                </c:pt>
                <c:pt idx="2">
                  <c:v>28-32</c:v>
                </c:pt>
                <c:pt idx="3">
                  <c:v>33-37</c:v>
                </c:pt>
                <c:pt idx="4">
                  <c:v>38-42</c:v>
                </c:pt>
                <c:pt idx="5">
                  <c:v>43-47</c:v>
                </c:pt>
                <c:pt idx="6">
                  <c:v>48-52</c:v>
                </c:pt>
                <c:pt idx="7">
                  <c:v>53-57</c:v>
                </c:pt>
                <c:pt idx="8">
                  <c:v>58-62</c:v>
                </c:pt>
              </c:strCache>
            </c:strRef>
          </c:cat>
          <c:val>
            <c:numRef>
              <c:f>'AGE DISTRIBUTION OF BMI'!$I$9:$I$18</c:f>
              <c:numCache>
                <c:formatCode>General</c:formatCode>
                <c:ptCount val="9"/>
                <c:pt idx="0">
                  <c:v>299</c:v>
                </c:pt>
                <c:pt idx="1">
                  <c:v>188</c:v>
                </c:pt>
                <c:pt idx="2">
                  <c:v>166</c:v>
                </c:pt>
                <c:pt idx="3">
                  <c:v>166</c:v>
                </c:pt>
                <c:pt idx="4">
                  <c:v>121</c:v>
                </c:pt>
                <c:pt idx="5">
                  <c:v>161</c:v>
                </c:pt>
                <c:pt idx="6">
                  <c:v>131</c:v>
                </c:pt>
                <c:pt idx="7">
                  <c:v>92</c:v>
                </c:pt>
                <c:pt idx="8">
                  <c:v>35</c:v>
                </c:pt>
              </c:numCache>
            </c:numRef>
          </c:val>
          <c:extLst>
            <c:ext xmlns:c16="http://schemas.microsoft.com/office/drawing/2014/chart" uri="{C3380CC4-5D6E-409C-BE32-E72D297353CC}">
              <c16:uniqueId val="{00000012-4522-3B4E-B776-667B9E8F4B0E}"/>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[gymdata.xlsx]WORKOUT FREQUENCY BY BMI!PivotTable26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BMI &amp; WORKOUT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'WORKOUT FREQUENCY BY BMI'!$E$3</c:f>
              <c:strCache>
                <c:ptCount val="1"/>
                <c:pt idx="0">
                  <c:v>Total</c:v>
                </c:pt>
              </c:strCache>
            </c:strRef>
          </c:tx>
          <c:spPr>
            <a:ln w="28575" cap="rnd">
              <a:solidFill>
                <a:schemeClr val="accent1"/>
              </a:solidFill>
              <a:round/>
            </a:ln>
            <a:effectLst/>
          </c:spPr>
          <c:marker>
            <c:symbol val="none"/>
          </c:marker>
          <c:cat>
            <c:strRef>
              <c:f>'WORKOUT FREQUENCY BY BMI'!$D$4:$D$11</c:f>
              <c:strCache>
                <c:ptCount val="7"/>
                <c:pt idx="0">
                  <c:v>12.32-17.32</c:v>
                </c:pt>
                <c:pt idx="1">
                  <c:v>17.32-22.32</c:v>
                </c:pt>
                <c:pt idx="2">
                  <c:v>22.32-27.32</c:v>
                </c:pt>
                <c:pt idx="3">
                  <c:v>27.32-32.32</c:v>
                </c:pt>
                <c:pt idx="4">
                  <c:v>32.32-37.32</c:v>
                </c:pt>
                <c:pt idx="5">
                  <c:v>37.32-42.32</c:v>
                </c:pt>
                <c:pt idx="6">
                  <c:v>42.32-47.32</c:v>
                </c:pt>
              </c:strCache>
            </c:strRef>
          </c:cat>
          <c:val>
            <c:numRef>
              <c:f>'WORKOUT FREQUENCY BY BMI'!$E$4:$E$11</c:f>
              <c:numCache>
                <c:formatCode>General</c:formatCode>
                <c:ptCount val="7"/>
                <c:pt idx="0">
                  <c:v>54</c:v>
                </c:pt>
                <c:pt idx="1">
                  <c:v>34</c:v>
                </c:pt>
                <c:pt idx="2">
                  <c:v>20</c:v>
                </c:pt>
                <c:pt idx="3">
                  <c:v>10</c:v>
                </c:pt>
                <c:pt idx="4">
                  <c:v>9</c:v>
                </c:pt>
                <c:pt idx="5">
                  <c:v>3</c:v>
                </c:pt>
                <c:pt idx="6">
                  <c:v>1</c:v>
                </c:pt>
              </c:numCache>
            </c:numRef>
          </c:val>
          <c:smooth val="0"/>
          <c:extLst>
            <c:ext xmlns:c16="http://schemas.microsoft.com/office/drawing/2014/chart" uri="{C3380CC4-5D6E-409C-BE32-E72D297353CC}">
              <c16:uniqueId val="{00000000-5534-A043-8396-E337B8368EEA}"/>
            </c:ext>
          </c:extLst>
        </c:ser>
        <c:dLbls>
          <c:showLegendKey val="0"/>
          <c:showVal val="0"/>
          <c:showCatName val="0"/>
          <c:showSerName val="0"/>
          <c:showPercent val="0"/>
          <c:showBubbleSize val="0"/>
        </c:dLbls>
        <c:smooth val="0"/>
        <c:axId val="582694384"/>
        <c:axId val="582591776"/>
      </c:lineChart>
      <c:catAx>
        <c:axId val="58269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BMI</a:t>
                </a:r>
                <a:r>
                  <a:rPr lang="en-US" baseline="0"/>
                  <a:t>  GROUPS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91776"/>
        <c:crosses val="autoZero"/>
        <c:auto val="1"/>
        <c:lblAlgn val="ctr"/>
        <c:lblOffset val="100"/>
        <c:noMultiLvlLbl val="0"/>
      </c:catAx>
      <c:valAx>
        <c:axId val="58259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WORKOUT</a:t>
                </a:r>
                <a:r>
                  <a:rPr lang="en-US" baseline="0"/>
                  <a:t>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69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[gymdata.xlsx]AVG CALORIES BURNEDBY WORKOUTS !PivotTable27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 Calories burned by workouts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'AVG CALORIES BURNEDBY WORKOUTS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7E-984E-ACAF-EFB0024B52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7E-984E-ACAF-EFB0024B520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7E-984E-ACAF-EFB0024B520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57E-984E-ACAF-EFB0024B520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57E-984E-ACAF-EFB0024B520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57E-984E-ACAF-EFB0024B520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57E-984E-ACAF-EFB0024B52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'AVG CALORIES BURNEDBY WORKOUTS '!$A$4:$A$10</c:f>
              <c:strCache>
                <c:ptCount val="6"/>
                <c:pt idx="0">
                  <c:v>\nStrength</c:v>
                </c:pt>
                <c:pt idx="1">
                  <c:v>\tYoga</c:v>
                </c:pt>
                <c:pt idx="2">
                  <c:v>Cardio</c:v>
                </c:pt>
                <c:pt idx="3">
                  <c:v>HIIT</c:v>
                </c:pt>
                <c:pt idx="4">
                  <c:v>Strength</c:v>
                </c:pt>
                <c:pt idx="5">
                  <c:v>Yoga</c:v>
                </c:pt>
              </c:strCache>
            </c:strRef>
          </c:cat>
          <c:val>
            <c:numRef>
              <c:f>'AVG CALORIES BURNEDBY WORKOUTS '!$B$4:$B$10</c:f>
              <c:numCache>
                <c:formatCode>General</c:formatCode>
                <c:ptCount val="6"/>
                <c:pt idx="0">
                  <c:v>1105</c:v>
                </c:pt>
                <c:pt idx="1">
                  <c:v>494</c:v>
                </c:pt>
                <c:pt idx="2">
                  <c:v>1048.7894736842106</c:v>
                </c:pt>
                <c:pt idx="3">
                  <c:v>1056.96</c:v>
                </c:pt>
                <c:pt idx="4">
                  <c:v>1040.421052631579</c:v>
                </c:pt>
                <c:pt idx="5">
                  <c:v>1118.2857142857142</c:v>
                </c:pt>
              </c:numCache>
            </c:numRef>
          </c:val>
          <c:extLst>
            <c:ext xmlns:c16="http://schemas.microsoft.com/office/drawing/2014/chart" uri="{C3380CC4-5D6E-409C-BE32-E72D297353CC}">
              <c16:uniqueId val="{0000000E-F57E-984E-ACAF-EFB0024B520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[gymdata.xlsx]WORKOUT POPULARITY!PivotTable23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WORKOUT POPULARITY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96806194192794"/>
          <c:y val="0.38054002247402335"/>
          <c:w val="0.64154766992948642"/>
          <c:h val="0.35623654147008227"/>
        </c:manualLayout>
      </c:layout>
      <c:barChart>
        <c:barDir val="col"/>
        <c:grouping val="clustered"/>
        <c:varyColors val="0"/>
        <c:ser>
          <c:idx val="0"/>
          <c:order val="0"/>
          <c:tx>
            <c:strRef>
              <c:f>'WORKOUT POPULARITY'!$H$3</c:f>
              <c:strCache>
                <c:ptCount val="1"/>
                <c:pt idx="0">
                  <c:v>Total</c:v>
                </c:pt>
              </c:strCache>
            </c:strRef>
          </c:tx>
          <c:spPr>
            <a:solidFill>
              <a:schemeClr val="accent1"/>
            </a:solidFill>
            <a:ln>
              <a:noFill/>
            </a:ln>
            <a:effectLst/>
          </c:spPr>
          <c:invertIfNegative val="0"/>
          <c:cat>
            <c:strRef>
              <c:f>'WORKOUT POPULARITY'!$G$4:$G$10</c:f>
              <c:strCache>
                <c:ptCount val="6"/>
                <c:pt idx="0">
                  <c:v>\nStrength</c:v>
                </c:pt>
                <c:pt idx="1">
                  <c:v>\tYoga</c:v>
                </c:pt>
                <c:pt idx="2">
                  <c:v>Cardio</c:v>
                </c:pt>
                <c:pt idx="3">
                  <c:v>HIIT</c:v>
                </c:pt>
                <c:pt idx="4">
                  <c:v>Strength</c:v>
                </c:pt>
                <c:pt idx="5">
                  <c:v>Yoga</c:v>
                </c:pt>
              </c:strCache>
            </c:strRef>
          </c:cat>
          <c:val>
            <c:numRef>
              <c:f>'WORKOUT POPULARITY'!$H$4:$H$10</c:f>
              <c:numCache>
                <c:formatCode>General</c:formatCode>
                <c:ptCount val="6"/>
                <c:pt idx="0">
                  <c:v>1.1100000000000001</c:v>
                </c:pt>
                <c:pt idx="1">
                  <c:v>2</c:v>
                </c:pt>
                <c:pt idx="2">
                  <c:v>1.3434210526315793</c:v>
                </c:pt>
                <c:pt idx="3">
                  <c:v>1.4631999999999998</c:v>
                </c:pt>
                <c:pt idx="4">
                  <c:v>1.4626315789473685</c:v>
                </c:pt>
                <c:pt idx="5">
                  <c:v>1.4892857142857141</c:v>
                </c:pt>
              </c:numCache>
            </c:numRef>
          </c:val>
          <c:extLst>
            <c:ext xmlns:c16="http://schemas.microsoft.com/office/drawing/2014/chart" uri="{C3380CC4-5D6E-409C-BE32-E72D297353CC}">
              <c16:uniqueId val="{00000000-EF8A-8542-960E-BC0D59C7BA2E}"/>
            </c:ext>
          </c:extLst>
        </c:ser>
        <c:dLbls>
          <c:showLegendKey val="0"/>
          <c:showVal val="0"/>
          <c:showCatName val="0"/>
          <c:showSerName val="0"/>
          <c:showPercent val="0"/>
          <c:showBubbleSize val="0"/>
        </c:dLbls>
        <c:gapWidth val="219"/>
        <c:overlap val="-27"/>
        <c:axId val="169046208"/>
        <c:axId val="169582160"/>
      </c:barChart>
      <c:catAx>
        <c:axId val="169046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WORKOUT</a:t>
                </a:r>
                <a:r>
                  <a:rPr lang="en-US" b="1" baseline="0"/>
                  <a:t> TYPES</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82160"/>
        <c:crosses val="autoZero"/>
        <c:auto val="1"/>
        <c:lblAlgn val="ctr"/>
        <c:lblOffset val="100"/>
        <c:noMultiLvlLbl val="0"/>
      </c:catAx>
      <c:valAx>
        <c:axId val="169582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AVARAGE</a:t>
                </a:r>
                <a:r>
                  <a:rPr lang="en-US" b="1" baseline="0"/>
                  <a:t> SESSION DURATION ()HOURS</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46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[gymdata.xlsx]COUNT OF BMI CATEGORIES!PivotTable29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a:t>
            </a:r>
            <a:r>
              <a:rPr lang="en-US" b="1" baseline="0"/>
              <a:t> OF </a:t>
            </a:r>
            <a:r>
              <a:rPr lang="en-US" b="1"/>
              <a:t>BMI</a:t>
            </a:r>
            <a:r>
              <a:rPr lang="en-US" b="1" baseline="0"/>
              <a:t> CATEGORIES</a:t>
            </a:r>
            <a:endParaRPr lang="en-US" b="1"/>
          </a:p>
        </c:rich>
      </c:tx>
      <c:layout>
        <c:manualLayout>
          <c:xMode val="edge"/>
          <c:yMode val="edge"/>
          <c:x val="0.2065243838363128"/>
          <c:y val="3.43267674005627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'COUNT OF BMI CATEGORIES'!$B$3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17-ED4C-B0E8-334596C0C3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17-ED4C-B0E8-334596C0C34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17-ED4C-B0E8-334596C0C34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D17-ED4C-B0E8-334596C0C34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D17-ED4C-B0E8-334596C0C34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 OF BMI CATEGORIES'!$A$4:$A$8</c:f>
              <c:strCache>
                <c:ptCount val="4"/>
                <c:pt idx="0">
                  <c:v>NORMAL WEIGHT</c:v>
                </c:pt>
                <c:pt idx="1">
                  <c:v>OBESE</c:v>
                </c:pt>
                <c:pt idx="2">
                  <c:v>OVERWEIGHT</c:v>
                </c:pt>
                <c:pt idx="3">
                  <c:v>UNDERWEIGHT</c:v>
                </c:pt>
              </c:strCache>
            </c:strRef>
          </c:cat>
          <c:val>
            <c:numRef>
              <c:f>'COUNT OF BMI CATEGORIES'!$B$4:$B$8</c:f>
              <c:numCache>
                <c:formatCode>General</c:formatCode>
                <c:ptCount val="4"/>
                <c:pt idx="0">
                  <c:v>424</c:v>
                </c:pt>
                <c:pt idx="1">
                  <c:v>127</c:v>
                </c:pt>
                <c:pt idx="2">
                  <c:v>144</c:v>
                </c:pt>
                <c:pt idx="3">
                  <c:v>664</c:v>
                </c:pt>
              </c:numCache>
            </c:numRef>
          </c:val>
          <c:extLst>
            <c:ext xmlns:c16="http://schemas.microsoft.com/office/drawing/2014/chart" uri="{C3380CC4-5D6E-409C-BE32-E72D297353CC}">
              <c16:uniqueId val="{0000000A-ED17-ED4C-B0E8-334596C0C34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[gymdata.xlsx]CALORIES BURNED!PivotTable31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CALORIES</a:t>
            </a:r>
            <a:r>
              <a:rPr lang="en-US" b="1" baseline="0"/>
              <a:t> BURNED ACROSS AGE GROUPS AND OTHER  FACTORS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squar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'CALORIES BURNED'!$B$3</c:f>
              <c:strCache>
                <c:ptCount val="1"/>
                <c:pt idx="0">
                  <c:v>Average of Calories_Burned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'CALORIES BURNED'!$A$4:$A$10</c:f>
              <c:strCache>
                <c:ptCount val="6"/>
                <c:pt idx="0">
                  <c:v>(blank)</c:v>
                </c:pt>
                <c:pt idx="1">
                  <c:v>18-27</c:v>
                </c:pt>
                <c:pt idx="2">
                  <c:v>28-37</c:v>
                </c:pt>
                <c:pt idx="3">
                  <c:v>38-47</c:v>
                </c:pt>
                <c:pt idx="4">
                  <c:v>48-57</c:v>
                </c:pt>
                <c:pt idx="5">
                  <c:v>58-67</c:v>
                </c:pt>
              </c:strCache>
            </c:strRef>
          </c:cat>
          <c:val>
            <c:numRef>
              <c:f>'CALORIES BURNED'!$B$4:$B$10</c:f>
              <c:numCache>
                <c:formatCode>General</c:formatCode>
                <c:ptCount val="6"/>
                <c:pt idx="1">
                  <c:v>1037.1950718685832</c:v>
                </c:pt>
                <c:pt idx="2">
                  <c:v>1033.5993975903614</c:v>
                </c:pt>
                <c:pt idx="3">
                  <c:v>1031.5780141843973</c:v>
                </c:pt>
                <c:pt idx="4">
                  <c:v>1037.9775784753363</c:v>
                </c:pt>
                <c:pt idx="5">
                  <c:v>1014.3428571428572</c:v>
                </c:pt>
              </c:numCache>
            </c:numRef>
          </c:val>
          <c:smooth val="0"/>
          <c:extLst>
            <c:ext xmlns:c16="http://schemas.microsoft.com/office/drawing/2014/chart" uri="{C3380CC4-5D6E-409C-BE32-E72D297353CC}">
              <c16:uniqueId val="{00000000-5295-9B4D-BD79-91FC2A27C26E}"/>
            </c:ext>
          </c:extLst>
        </c:ser>
        <c:ser>
          <c:idx val="1"/>
          <c:order val="1"/>
          <c:tx>
            <c:strRef>
              <c:f>'CALORIES BURNED'!$C$3</c:f>
              <c:strCache>
                <c:ptCount val="1"/>
                <c:pt idx="0">
                  <c:v>Sum of Session_Duration (hours)</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cat>
            <c:strRef>
              <c:f>'CALORIES BURNED'!$A$4:$A$10</c:f>
              <c:strCache>
                <c:ptCount val="6"/>
                <c:pt idx="0">
                  <c:v>(blank)</c:v>
                </c:pt>
                <c:pt idx="1">
                  <c:v>18-27</c:v>
                </c:pt>
                <c:pt idx="2">
                  <c:v>28-37</c:v>
                </c:pt>
                <c:pt idx="3">
                  <c:v>38-47</c:v>
                </c:pt>
                <c:pt idx="4">
                  <c:v>48-57</c:v>
                </c:pt>
                <c:pt idx="5">
                  <c:v>58-67</c:v>
                </c:pt>
              </c:strCache>
            </c:strRef>
          </c:cat>
          <c:val>
            <c:numRef>
              <c:f>'CALORIES BURNED'!$C$4:$C$10</c:f>
              <c:numCache>
                <c:formatCode>General</c:formatCode>
                <c:ptCount val="6"/>
                <c:pt idx="1">
                  <c:v>671.80000000000018</c:v>
                </c:pt>
                <c:pt idx="2">
                  <c:v>465.2600000000001</c:v>
                </c:pt>
                <c:pt idx="3">
                  <c:v>386.24999999999972</c:v>
                </c:pt>
                <c:pt idx="4">
                  <c:v>315.03000000000003</c:v>
                </c:pt>
                <c:pt idx="5">
                  <c:v>49.769999999999996</c:v>
                </c:pt>
              </c:numCache>
            </c:numRef>
          </c:val>
          <c:smooth val="0"/>
          <c:extLst>
            <c:ext xmlns:c16="http://schemas.microsoft.com/office/drawing/2014/chart" uri="{C3380CC4-5D6E-409C-BE32-E72D297353CC}">
              <c16:uniqueId val="{00000001-5295-9B4D-BD79-91FC2A27C26E}"/>
            </c:ext>
          </c:extLst>
        </c:ser>
        <c:ser>
          <c:idx val="2"/>
          <c:order val="2"/>
          <c:tx>
            <c:strRef>
              <c:f>'CALORIES BURNED'!$D$3</c:f>
              <c:strCache>
                <c:ptCount val="1"/>
                <c:pt idx="0">
                  <c:v>Count of Workout_Frequency (days/week)</c:v>
                </c:pt>
              </c:strCache>
            </c:strRef>
          </c:tx>
          <c:spPr>
            <a:ln w="28575" cap="rnd">
              <a:solidFill>
                <a:schemeClr val="accent3"/>
              </a:solidFill>
              <a:round/>
            </a:ln>
            <a:effectLst/>
          </c:spPr>
          <c:marker>
            <c:symbol val="square"/>
            <c:size val="5"/>
            <c:spPr>
              <a:solidFill>
                <a:schemeClr val="accent3"/>
              </a:solidFill>
              <a:ln w="9525">
                <a:solidFill>
                  <a:schemeClr val="accent3"/>
                </a:solidFill>
              </a:ln>
              <a:effectLst/>
            </c:spPr>
          </c:marker>
          <c:cat>
            <c:strRef>
              <c:f>'CALORIES BURNED'!$A$4:$A$10</c:f>
              <c:strCache>
                <c:ptCount val="6"/>
                <c:pt idx="0">
                  <c:v>(blank)</c:v>
                </c:pt>
                <c:pt idx="1">
                  <c:v>18-27</c:v>
                </c:pt>
                <c:pt idx="2">
                  <c:v>28-37</c:v>
                </c:pt>
                <c:pt idx="3">
                  <c:v>38-47</c:v>
                </c:pt>
                <c:pt idx="4">
                  <c:v>48-57</c:v>
                </c:pt>
                <c:pt idx="5">
                  <c:v>58-67</c:v>
                </c:pt>
              </c:strCache>
            </c:strRef>
          </c:cat>
          <c:val>
            <c:numRef>
              <c:f>'CALORIES BURNED'!$D$4:$D$10</c:f>
              <c:numCache>
                <c:formatCode>General</c:formatCode>
                <c:ptCount val="6"/>
                <c:pt idx="1">
                  <c:v>487</c:v>
                </c:pt>
                <c:pt idx="2">
                  <c:v>332</c:v>
                </c:pt>
                <c:pt idx="3">
                  <c:v>282</c:v>
                </c:pt>
                <c:pt idx="4">
                  <c:v>223</c:v>
                </c:pt>
                <c:pt idx="5">
                  <c:v>35</c:v>
                </c:pt>
              </c:numCache>
            </c:numRef>
          </c:val>
          <c:smooth val="0"/>
          <c:extLst>
            <c:ext xmlns:c16="http://schemas.microsoft.com/office/drawing/2014/chart" uri="{C3380CC4-5D6E-409C-BE32-E72D297353CC}">
              <c16:uniqueId val="{00000002-5295-9B4D-BD79-91FC2A27C26E}"/>
            </c:ext>
          </c:extLst>
        </c:ser>
        <c:dLbls>
          <c:showLegendKey val="0"/>
          <c:showVal val="0"/>
          <c:showCatName val="0"/>
          <c:showSerName val="0"/>
          <c:showPercent val="0"/>
          <c:showBubbleSize val="0"/>
        </c:dLbls>
        <c:marker val="1"/>
        <c:smooth val="0"/>
        <c:axId val="609257599"/>
        <c:axId val="609259311"/>
      </c:lineChart>
      <c:catAx>
        <c:axId val="609257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a:p>
                <a:pPr>
                  <a:defRPr/>
                </a:pPr>
                <a:r>
                  <a:rPr lang="en-US" b="1"/>
                  <a:t>AGE</a:t>
                </a:r>
                <a:r>
                  <a:rPr lang="en-US" b="1" baseline="0"/>
                  <a:t> GROUPS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259311"/>
        <c:crosses val="autoZero"/>
        <c:auto val="1"/>
        <c:lblAlgn val="ctr"/>
        <c:lblOffset val="100"/>
        <c:noMultiLvlLbl val="0"/>
      </c:catAx>
      <c:valAx>
        <c:axId val="6092593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TOTAL</a:t>
                </a:r>
                <a:r>
                  <a:rPr lang="en-US" b="1" baseline="0"/>
                  <a:t> CALORIES BURNED</a:t>
                </a:r>
              </a:p>
              <a:p>
                <a:pPr>
                  <a:defRPr/>
                </a:pPr>
                <a:endParaRPr lang="en-US"/>
              </a:p>
            </c:rich>
          </c:tx>
          <c:layout>
            <c:manualLayout>
              <c:xMode val="edge"/>
              <c:yMode val="edge"/>
              <c:x val="2.472330461033663E-2"/>
              <c:y val="0.1612213842246430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25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[gymdata.xlsx]MOST ACTIVE AGE GROUP!PivotTable25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a:t>
            </a:r>
            <a:r>
              <a:rPr lang="en-US" b="1" baseline="0"/>
              <a:t> ACTIVE AGE GROUP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ACTIVE AGE GROUP'!$H$3</c:f>
              <c:strCache>
                <c:ptCount val="1"/>
                <c:pt idx="0">
                  <c:v>Total</c:v>
                </c:pt>
              </c:strCache>
            </c:strRef>
          </c:tx>
          <c:spPr>
            <a:solidFill>
              <a:schemeClr val="accent1"/>
            </a:solidFill>
            <a:ln>
              <a:noFill/>
            </a:ln>
            <a:effectLst/>
          </c:spPr>
          <c:invertIfNegative val="0"/>
          <c:cat>
            <c:strRef>
              <c:f>'MOST ACTIVE AGE GROUP'!$G$4:$G$13</c:f>
              <c:strCache>
                <c:ptCount val="9"/>
                <c:pt idx="0">
                  <c:v>18-22</c:v>
                </c:pt>
                <c:pt idx="1">
                  <c:v>23-27</c:v>
                </c:pt>
                <c:pt idx="2">
                  <c:v>28-32</c:v>
                </c:pt>
                <c:pt idx="3">
                  <c:v>33-37</c:v>
                </c:pt>
                <c:pt idx="4">
                  <c:v>38-42</c:v>
                </c:pt>
                <c:pt idx="5">
                  <c:v>43-47</c:v>
                </c:pt>
                <c:pt idx="6">
                  <c:v>48-52</c:v>
                </c:pt>
                <c:pt idx="7">
                  <c:v>53-57</c:v>
                </c:pt>
                <c:pt idx="8">
                  <c:v>58-62</c:v>
                </c:pt>
              </c:strCache>
            </c:strRef>
          </c:cat>
          <c:val>
            <c:numRef>
              <c:f>'MOST ACTIVE AGE GROUP'!$H$4:$H$13</c:f>
              <c:numCache>
                <c:formatCode>General</c:formatCode>
                <c:ptCount val="9"/>
                <c:pt idx="0">
                  <c:v>299</c:v>
                </c:pt>
                <c:pt idx="1">
                  <c:v>188</c:v>
                </c:pt>
                <c:pt idx="2">
                  <c:v>166</c:v>
                </c:pt>
                <c:pt idx="3">
                  <c:v>166</c:v>
                </c:pt>
                <c:pt idx="4">
                  <c:v>121</c:v>
                </c:pt>
                <c:pt idx="5">
                  <c:v>161</c:v>
                </c:pt>
                <c:pt idx="6">
                  <c:v>131</c:v>
                </c:pt>
                <c:pt idx="7">
                  <c:v>92</c:v>
                </c:pt>
                <c:pt idx="8">
                  <c:v>35</c:v>
                </c:pt>
              </c:numCache>
            </c:numRef>
          </c:val>
          <c:extLst>
            <c:ext xmlns:c16="http://schemas.microsoft.com/office/drawing/2014/chart" uri="{C3380CC4-5D6E-409C-BE32-E72D297353CC}">
              <c16:uniqueId val="{00000000-CEA9-1F49-A627-334F84EF3F16}"/>
            </c:ext>
          </c:extLst>
        </c:ser>
        <c:dLbls>
          <c:showLegendKey val="0"/>
          <c:showVal val="0"/>
          <c:showCatName val="0"/>
          <c:showSerName val="0"/>
          <c:showPercent val="0"/>
          <c:showBubbleSize val="0"/>
        </c:dLbls>
        <c:gapWidth val="219"/>
        <c:overlap val="-27"/>
        <c:axId val="246722480"/>
        <c:axId val="246870464"/>
      </c:barChart>
      <c:catAx>
        <c:axId val="246722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AGE</a:t>
                </a:r>
                <a:r>
                  <a:rPr lang="en-US" b="1" baseline="0"/>
                  <a:t> GROUPS</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870464"/>
        <c:crosses val="autoZero"/>
        <c:auto val="1"/>
        <c:lblAlgn val="ctr"/>
        <c:lblOffset val="100"/>
        <c:noMultiLvlLbl val="0"/>
      </c:catAx>
      <c:valAx>
        <c:axId val="246870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a:t>
                </a:r>
                <a:r>
                  <a:rPr lang="en-US" b="1" baseline="0"/>
                  <a:t> OF MEMBERS</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72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[gymdata.xlsx]HYDRATION &amp;WORKOUT EFFICIENCY!PivotTable32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calorie burn efficiency per experience level</a:t>
            </a:r>
            <a:r>
              <a:rPr lang="en-US" b="1" baseline="0"/>
              <a:t> </a:t>
            </a:r>
            <a:endParaRPr lang="en-US" b="1"/>
          </a:p>
        </c:rich>
      </c:tx>
      <c:layout>
        <c:manualLayout>
          <c:xMode val="edge"/>
          <c:yMode val="edge"/>
          <c:x val="0.21311111111111111"/>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'HYDRATION &amp;WORKOUT EFFICIENCY'!$B$4</c:f>
              <c:strCache>
                <c:ptCount val="1"/>
                <c:pt idx="0">
                  <c:v>Total</c:v>
                </c:pt>
              </c:strCache>
            </c:strRef>
          </c:tx>
          <c:spPr>
            <a:solidFill>
              <a:schemeClr val="accent1"/>
            </a:solidFill>
            <a:ln>
              <a:noFill/>
            </a:ln>
            <a:effectLst/>
          </c:spPr>
          <c:invertIfNegative val="0"/>
          <c:cat>
            <c:strRef>
              <c:f>'HYDRATION &amp;WORKOUT EFFICIENCY'!$A$5:$A$8</c:f>
              <c:strCache>
                <c:ptCount val="3"/>
                <c:pt idx="0">
                  <c:v>1</c:v>
                </c:pt>
                <c:pt idx="1">
                  <c:v>2</c:v>
                </c:pt>
                <c:pt idx="2">
                  <c:v>3</c:v>
                </c:pt>
              </c:strCache>
            </c:strRef>
          </c:cat>
          <c:val>
            <c:numRef>
              <c:f>'HYDRATION &amp;WORKOUT EFFICIENCY'!$B$5:$B$8</c:f>
              <c:numCache>
                <c:formatCode>General</c:formatCode>
                <c:ptCount val="3"/>
                <c:pt idx="0">
                  <c:v>526795</c:v>
                </c:pt>
                <c:pt idx="1">
                  <c:v>591265</c:v>
                </c:pt>
                <c:pt idx="2">
                  <c:v>288085</c:v>
                </c:pt>
              </c:numCache>
            </c:numRef>
          </c:val>
          <c:extLst>
            <c:ext xmlns:c16="http://schemas.microsoft.com/office/drawing/2014/chart" uri="{C3380CC4-5D6E-409C-BE32-E72D297353CC}">
              <c16:uniqueId val="{00000000-0DC7-8340-B71A-C13E80F54425}"/>
            </c:ext>
          </c:extLst>
        </c:ser>
        <c:dLbls>
          <c:showLegendKey val="0"/>
          <c:showVal val="0"/>
          <c:showCatName val="0"/>
          <c:showSerName val="0"/>
          <c:showPercent val="0"/>
          <c:showBubbleSize val="0"/>
        </c:dLbls>
        <c:gapWidth val="219"/>
        <c:overlap val="-27"/>
        <c:axId val="699622768"/>
        <c:axId val="694920720"/>
      </c:barChart>
      <c:catAx>
        <c:axId val="699622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EXPERIENCE</a:t>
                </a:r>
                <a:r>
                  <a:rPr lang="en-US" b="1" baseline="0"/>
                  <a:t>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920720"/>
        <c:crosses val="autoZero"/>
        <c:auto val="1"/>
        <c:lblAlgn val="ctr"/>
        <c:lblOffset val="100"/>
        <c:noMultiLvlLbl val="0"/>
      </c:catAx>
      <c:valAx>
        <c:axId val="69492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SUM</a:t>
                </a:r>
                <a:r>
                  <a:rPr lang="en-US" b="1" baseline="0"/>
                  <a:t> OF CALORIES BURNED</a:t>
                </a:r>
                <a:endParaRPr lang="en-US" b="1"/>
              </a:p>
            </c:rich>
          </c:tx>
          <c:layout>
            <c:manualLayout>
              <c:xMode val="edge"/>
              <c:yMode val="edge"/>
              <c:x val="2.1303705287081209E-2"/>
              <c:y val="0.2004001017446557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62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[gymdata.xlsx]HYDRATION &amp;WORKOUT EFFICIENCY!PivotTable33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CALORIES</a:t>
            </a:r>
            <a:r>
              <a:rPr lang="en-US" b="1" baseline="0"/>
              <a:t> BURNED BY HYDRATION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squar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'HYDRATION &amp;WORKOUT EFFICIENCY'!$B$18</c:f>
              <c:strCache>
                <c:ptCount val="1"/>
                <c:pt idx="0">
                  <c:v>Total</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strRef>
              <c:f>'HYDRATION &amp;WORKOUT EFFICIENCY'!$A$19:$A$42</c:f>
              <c:strCache>
                <c:ptCount val="23"/>
                <c:pt idx="0">
                  <c:v>1.5</c:v>
                </c:pt>
                <c:pt idx="1">
                  <c:v>1.6</c:v>
                </c:pt>
                <c:pt idx="2">
                  <c:v>1.7</c:v>
                </c:pt>
                <c:pt idx="3">
                  <c:v>1.8</c:v>
                </c:pt>
                <c:pt idx="4">
                  <c:v>1.9</c:v>
                </c:pt>
                <c:pt idx="5">
                  <c:v>2</c:v>
                </c:pt>
                <c:pt idx="6">
                  <c:v>2.1</c:v>
                </c:pt>
                <c:pt idx="7">
                  <c:v>2.2</c:v>
                </c:pt>
                <c:pt idx="8">
                  <c:v>2.3</c:v>
                </c:pt>
                <c:pt idx="9">
                  <c:v>2.4</c:v>
                </c:pt>
                <c:pt idx="10">
                  <c:v>2.5</c:v>
                </c:pt>
                <c:pt idx="11">
                  <c:v>2.6</c:v>
                </c:pt>
                <c:pt idx="12">
                  <c:v>2.7</c:v>
                </c:pt>
                <c:pt idx="13">
                  <c:v>2.8</c:v>
                </c:pt>
                <c:pt idx="14">
                  <c:v>2.9</c:v>
                </c:pt>
                <c:pt idx="15">
                  <c:v>3</c:v>
                </c:pt>
                <c:pt idx="16">
                  <c:v>3.1</c:v>
                </c:pt>
                <c:pt idx="17">
                  <c:v>3.2</c:v>
                </c:pt>
                <c:pt idx="18">
                  <c:v>3.3</c:v>
                </c:pt>
                <c:pt idx="19">
                  <c:v>3.4</c:v>
                </c:pt>
                <c:pt idx="20">
                  <c:v>3.5</c:v>
                </c:pt>
                <c:pt idx="21">
                  <c:v>3.6</c:v>
                </c:pt>
                <c:pt idx="22">
                  <c:v>3.7</c:v>
                </c:pt>
              </c:strCache>
            </c:strRef>
          </c:cat>
          <c:val>
            <c:numRef>
              <c:f>'HYDRATION &amp;WORKOUT EFFICIENCY'!$B$19:$B$42</c:f>
              <c:numCache>
                <c:formatCode>General</c:formatCode>
                <c:ptCount val="23"/>
                <c:pt idx="0">
                  <c:v>115193</c:v>
                </c:pt>
                <c:pt idx="1">
                  <c:v>47701</c:v>
                </c:pt>
                <c:pt idx="2">
                  <c:v>32456</c:v>
                </c:pt>
                <c:pt idx="3">
                  <c:v>36390</c:v>
                </c:pt>
                <c:pt idx="4">
                  <c:v>40421</c:v>
                </c:pt>
                <c:pt idx="5">
                  <c:v>39526</c:v>
                </c:pt>
                <c:pt idx="6">
                  <c:v>41269</c:v>
                </c:pt>
                <c:pt idx="7">
                  <c:v>29048</c:v>
                </c:pt>
                <c:pt idx="8">
                  <c:v>43487</c:v>
                </c:pt>
                <c:pt idx="9">
                  <c:v>50189</c:v>
                </c:pt>
                <c:pt idx="10">
                  <c:v>60278</c:v>
                </c:pt>
                <c:pt idx="11">
                  <c:v>70623</c:v>
                </c:pt>
                <c:pt idx="12">
                  <c:v>49833</c:v>
                </c:pt>
                <c:pt idx="13">
                  <c:v>45862</c:v>
                </c:pt>
                <c:pt idx="14">
                  <c:v>25579</c:v>
                </c:pt>
                <c:pt idx="15">
                  <c:v>27262</c:v>
                </c:pt>
                <c:pt idx="16">
                  <c:v>60751</c:v>
                </c:pt>
                <c:pt idx="17">
                  <c:v>104085</c:v>
                </c:pt>
                <c:pt idx="18">
                  <c:v>116380</c:v>
                </c:pt>
                <c:pt idx="19">
                  <c:v>115115</c:v>
                </c:pt>
                <c:pt idx="20">
                  <c:v>124761</c:v>
                </c:pt>
                <c:pt idx="21">
                  <c:v>70845</c:v>
                </c:pt>
                <c:pt idx="22">
                  <c:v>59091</c:v>
                </c:pt>
              </c:numCache>
            </c:numRef>
          </c:val>
          <c:smooth val="0"/>
          <c:extLst>
            <c:ext xmlns:c16="http://schemas.microsoft.com/office/drawing/2014/chart" uri="{C3380CC4-5D6E-409C-BE32-E72D297353CC}">
              <c16:uniqueId val="{00000000-6A51-FC42-B76B-CF0101A3CD22}"/>
            </c:ext>
          </c:extLst>
        </c:ser>
        <c:dLbls>
          <c:showLegendKey val="0"/>
          <c:showVal val="0"/>
          <c:showCatName val="0"/>
          <c:showSerName val="0"/>
          <c:showPercent val="0"/>
          <c:showBubbleSize val="0"/>
        </c:dLbls>
        <c:marker val="1"/>
        <c:smooth val="0"/>
        <c:axId val="1795235503"/>
        <c:axId val="1795237215"/>
      </c:lineChart>
      <c:catAx>
        <c:axId val="1795235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a:p>
                <a:pPr>
                  <a:defRPr/>
                </a:pPr>
                <a:r>
                  <a:rPr lang="en-US" b="1"/>
                  <a:t>HYDRATION</a:t>
                </a:r>
                <a:r>
                  <a:rPr lang="en-US" b="1" baseline="0"/>
                  <a:t>  LITERS</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237215"/>
        <c:crosses val="autoZero"/>
        <c:auto val="1"/>
        <c:lblAlgn val="ctr"/>
        <c:lblOffset val="100"/>
        <c:noMultiLvlLbl val="0"/>
      </c:catAx>
      <c:valAx>
        <c:axId val="1795237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CALORIES</a:t>
                </a:r>
                <a:r>
                  <a:rPr lang="en-US" b="1" baseline="0"/>
                  <a:t> B URNED</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23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[gymdata.xlsx]calories and their workout patt!PivotTable37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Average Calories Burned by Workout Type Across Clusters</a:t>
            </a:r>
            <a:r>
              <a:rPr lang="en-US" sz="1400" b="0" i="0" u="none" strike="noStrike" baseline="0"/>
              <a:t>.</a:t>
            </a:r>
          </a:p>
          <a:p>
            <a:pPr>
              <a:defRPr/>
            </a:pPr>
            <a:r>
              <a:rPr lang="en-US" sz="1400" b="0" i="0" u="none" strike="noStrike" baseline="0"/>
              <a:t>"</a:t>
            </a:r>
            <a:endParaRPr lang="en-US"/>
          </a:p>
        </c:rich>
      </c:tx>
      <c:layout>
        <c:manualLayout>
          <c:xMode val="edge"/>
          <c:yMode val="edge"/>
          <c:x val="0.1531864852499579"/>
          <c:y val="3.4276605730778585E-3"/>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36271556659445"/>
          <c:y val="6.968641114982578E-2"/>
          <c:w val="0.71739188641688245"/>
          <c:h val="0.80725342259046884"/>
        </c:manualLayout>
      </c:layout>
      <c:barChart>
        <c:barDir val="col"/>
        <c:grouping val="clustered"/>
        <c:varyColors val="0"/>
        <c:ser>
          <c:idx val="0"/>
          <c:order val="0"/>
          <c:tx>
            <c:strRef>
              <c:f>'calories and their workout patt'!$B$3:$B$4</c:f>
              <c:strCache>
                <c:ptCount val="1"/>
                <c:pt idx="0">
                  <c:v>\nStrength</c:v>
                </c:pt>
              </c:strCache>
            </c:strRef>
          </c:tx>
          <c:spPr>
            <a:solidFill>
              <a:schemeClr val="accent1"/>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patt'!$B$5:$B$8</c:f>
              <c:numCache>
                <c:formatCode>General</c:formatCode>
                <c:ptCount val="3"/>
                <c:pt idx="0">
                  <c:v>893</c:v>
                </c:pt>
                <c:pt idx="1">
                  <c:v>1216</c:v>
                </c:pt>
                <c:pt idx="2">
                  <c:v>904.625</c:v>
                </c:pt>
              </c:numCache>
            </c:numRef>
          </c:val>
          <c:extLst>
            <c:ext xmlns:c16="http://schemas.microsoft.com/office/drawing/2014/chart" uri="{C3380CC4-5D6E-409C-BE32-E72D297353CC}">
              <c16:uniqueId val="{00000000-CA7D-2845-AF8B-B9E6D49E2756}"/>
            </c:ext>
          </c:extLst>
        </c:ser>
        <c:ser>
          <c:idx val="1"/>
          <c:order val="1"/>
          <c:tx>
            <c:strRef>
              <c:f>'calories and their workout patt'!$C$3:$C$4</c:f>
              <c:strCache>
                <c:ptCount val="1"/>
                <c:pt idx="0">
                  <c:v>\tCardio</c:v>
                </c:pt>
              </c:strCache>
            </c:strRef>
          </c:tx>
          <c:spPr>
            <a:solidFill>
              <a:schemeClr val="accent2"/>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patt'!$C$5:$C$8</c:f>
              <c:numCache>
                <c:formatCode>General</c:formatCode>
                <c:ptCount val="3"/>
                <c:pt idx="0">
                  <c:v>1211</c:v>
                </c:pt>
                <c:pt idx="1">
                  <c:v>1175</c:v>
                </c:pt>
                <c:pt idx="2">
                  <c:v>1168.5</c:v>
                </c:pt>
              </c:numCache>
            </c:numRef>
          </c:val>
          <c:extLst>
            <c:ext xmlns:c16="http://schemas.microsoft.com/office/drawing/2014/chart" uri="{C3380CC4-5D6E-409C-BE32-E72D297353CC}">
              <c16:uniqueId val="{00000001-CA7D-2845-AF8B-B9E6D49E2756}"/>
            </c:ext>
          </c:extLst>
        </c:ser>
        <c:ser>
          <c:idx val="2"/>
          <c:order val="2"/>
          <c:tx>
            <c:strRef>
              <c:f>'calories and their workout patt'!$D$3:$D$4</c:f>
              <c:strCache>
                <c:ptCount val="1"/>
                <c:pt idx="0">
                  <c:v>\tYoga</c:v>
                </c:pt>
              </c:strCache>
            </c:strRef>
          </c:tx>
          <c:spPr>
            <a:solidFill>
              <a:schemeClr val="accent3"/>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patt'!$D$5:$D$8</c:f>
              <c:numCache>
                <c:formatCode>General</c:formatCode>
                <c:ptCount val="3"/>
                <c:pt idx="0">
                  <c:v>1311.75</c:v>
                </c:pt>
                <c:pt idx="2">
                  <c:v>969</c:v>
                </c:pt>
              </c:numCache>
            </c:numRef>
          </c:val>
          <c:extLst>
            <c:ext xmlns:c16="http://schemas.microsoft.com/office/drawing/2014/chart" uri="{C3380CC4-5D6E-409C-BE32-E72D297353CC}">
              <c16:uniqueId val="{00000002-CA7D-2845-AF8B-B9E6D49E2756}"/>
            </c:ext>
          </c:extLst>
        </c:ser>
        <c:ser>
          <c:idx val="3"/>
          <c:order val="3"/>
          <c:tx>
            <c:strRef>
              <c:f>'calories and their workout patt'!$E$3:$E$4</c:f>
              <c:strCache>
                <c:ptCount val="1"/>
                <c:pt idx="0">
                  <c:v>Cardio</c:v>
                </c:pt>
              </c:strCache>
            </c:strRef>
          </c:tx>
          <c:spPr>
            <a:solidFill>
              <a:schemeClr val="accent4"/>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patt'!$E$5:$E$8</c:f>
              <c:numCache>
                <c:formatCode>General</c:formatCode>
                <c:ptCount val="3"/>
                <c:pt idx="0">
                  <c:v>1034.2874999999999</c:v>
                </c:pt>
                <c:pt idx="1">
                  <c:v>1029.8611111111111</c:v>
                </c:pt>
                <c:pt idx="2">
                  <c:v>1057.5857142857142</c:v>
                </c:pt>
              </c:numCache>
            </c:numRef>
          </c:val>
          <c:extLst>
            <c:ext xmlns:c16="http://schemas.microsoft.com/office/drawing/2014/chart" uri="{C3380CC4-5D6E-409C-BE32-E72D297353CC}">
              <c16:uniqueId val="{00000003-CA7D-2845-AF8B-B9E6D49E2756}"/>
            </c:ext>
          </c:extLst>
        </c:ser>
        <c:ser>
          <c:idx val="4"/>
          <c:order val="4"/>
          <c:tx>
            <c:strRef>
              <c:f>'calories and their workout patt'!$F$3:$F$4</c:f>
              <c:strCache>
                <c:ptCount val="1"/>
                <c:pt idx="0">
                  <c:v>HIIT</c:v>
                </c:pt>
              </c:strCache>
            </c:strRef>
          </c:tx>
          <c:spPr>
            <a:solidFill>
              <a:schemeClr val="accent5"/>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patt'!$F$5:$F$8</c:f>
              <c:numCache>
                <c:formatCode>General</c:formatCode>
                <c:ptCount val="3"/>
                <c:pt idx="0">
                  <c:v>1030.9433962264152</c:v>
                </c:pt>
                <c:pt idx="1">
                  <c:v>984.68888888888887</c:v>
                </c:pt>
                <c:pt idx="2">
                  <c:v>999.32535885167465</c:v>
                </c:pt>
              </c:numCache>
            </c:numRef>
          </c:val>
          <c:extLst>
            <c:ext xmlns:c16="http://schemas.microsoft.com/office/drawing/2014/chart" uri="{C3380CC4-5D6E-409C-BE32-E72D297353CC}">
              <c16:uniqueId val="{00000004-CA7D-2845-AF8B-B9E6D49E2756}"/>
            </c:ext>
          </c:extLst>
        </c:ser>
        <c:ser>
          <c:idx val="5"/>
          <c:order val="5"/>
          <c:tx>
            <c:strRef>
              <c:f>'calories and their workout patt'!$G$3:$G$4</c:f>
              <c:strCache>
                <c:ptCount val="1"/>
                <c:pt idx="0">
                  <c:v>Strength</c:v>
                </c:pt>
              </c:strCache>
            </c:strRef>
          </c:tx>
          <c:spPr>
            <a:solidFill>
              <a:schemeClr val="accent6"/>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patt'!$G$5:$G$8</c:f>
              <c:numCache>
                <c:formatCode>General</c:formatCode>
                <c:ptCount val="3"/>
                <c:pt idx="0">
                  <c:v>1022.7058823529412</c:v>
                </c:pt>
                <c:pt idx="1">
                  <c:v>1038.7727272727273</c:v>
                </c:pt>
                <c:pt idx="2">
                  <c:v>1004.5276595744681</c:v>
                </c:pt>
              </c:numCache>
            </c:numRef>
          </c:val>
          <c:extLst>
            <c:ext xmlns:c16="http://schemas.microsoft.com/office/drawing/2014/chart" uri="{C3380CC4-5D6E-409C-BE32-E72D297353CC}">
              <c16:uniqueId val="{00000005-CA7D-2845-AF8B-B9E6D49E2756}"/>
            </c:ext>
          </c:extLst>
        </c:ser>
        <c:ser>
          <c:idx val="6"/>
          <c:order val="6"/>
          <c:tx>
            <c:strRef>
              <c:f>'calories and their workout patt'!$H$3:$H$4</c:f>
              <c:strCache>
                <c:ptCount val="1"/>
                <c:pt idx="0">
                  <c:v>Yoga</c:v>
                </c:pt>
              </c:strCache>
            </c:strRef>
          </c:tx>
          <c:spPr>
            <a:solidFill>
              <a:schemeClr val="accent1">
                <a:lumMod val="60000"/>
              </a:schemeClr>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patt'!$H$5:$H$8</c:f>
              <c:numCache>
                <c:formatCode>General</c:formatCode>
                <c:ptCount val="3"/>
                <c:pt idx="0">
                  <c:v>1052.4109589041095</c:v>
                </c:pt>
                <c:pt idx="1">
                  <c:v>1059.0975609756097</c:v>
                </c:pt>
                <c:pt idx="2">
                  <c:v>1080.6681818181819</c:v>
                </c:pt>
              </c:numCache>
            </c:numRef>
          </c:val>
          <c:extLst>
            <c:ext xmlns:c16="http://schemas.microsoft.com/office/drawing/2014/chart" uri="{C3380CC4-5D6E-409C-BE32-E72D297353CC}">
              <c16:uniqueId val="{00000006-CA7D-2845-AF8B-B9E6D49E2756}"/>
            </c:ext>
          </c:extLst>
        </c:ser>
        <c:dLbls>
          <c:showLegendKey val="0"/>
          <c:showVal val="0"/>
          <c:showCatName val="0"/>
          <c:showSerName val="0"/>
          <c:showPercent val="0"/>
          <c:showBubbleSize val="0"/>
        </c:dLbls>
        <c:gapWidth val="219"/>
        <c:overlap val="-27"/>
        <c:axId val="2057117616"/>
        <c:axId val="2057218256"/>
      </c:barChart>
      <c:catAx>
        <c:axId val="2057117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baseline="0"/>
                  <a:t>Casual Gym-Goers, Regular Members, Elite Athletes</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218256"/>
        <c:crosses val="autoZero"/>
        <c:auto val="1"/>
        <c:lblAlgn val="ctr"/>
        <c:lblOffset val="100"/>
        <c:noMultiLvlLbl val="0"/>
      </c:catAx>
      <c:valAx>
        <c:axId val="2057218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i="0" u="none" strike="noStrike" baseline="0"/>
                  <a:t>Average Calories Burned</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11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[gymdata.xlsx]WORKOUT FREQUENCY BY BMI!PivotTable26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Workout Frequency by BMI Group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squar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'WORKOUT FREQUENCY BY BMI'!$E$3</c:f>
              <c:strCache>
                <c:ptCount val="1"/>
                <c:pt idx="0">
                  <c:v>Total</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strRef>
              <c:f>'WORKOUT FREQUENCY BY BMI'!$D$4:$D$11</c:f>
              <c:strCache>
                <c:ptCount val="7"/>
                <c:pt idx="0">
                  <c:v>12.32-17.32</c:v>
                </c:pt>
                <c:pt idx="1">
                  <c:v>17.32-22.32</c:v>
                </c:pt>
                <c:pt idx="2">
                  <c:v>22.32-27.32</c:v>
                </c:pt>
                <c:pt idx="3">
                  <c:v>27.32-32.32</c:v>
                </c:pt>
                <c:pt idx="4">
                  <c:v>32.32-37.32</c:v>
                </c:pt>
                <c:pt idx="5">
                  <c:v>37.32-42.32</c:v>
                </c:pt>
                <c:pt idx="6">
                  <c:v>42.32-47.32</c:v>
                </c:pt>
              </c:strCache>
            </c:strRef>
          </c:cat>
          <c:val>
            <c:numRef>
              <c:f>'WORKOUT FREQUENCY BY BMI'!$E$4:$E$11</c:f>
              <c:numCache>
                <c:formatCode>General</c:formatCode>
                <c:ptCount val="7"/>
                <c:pt idx="0">
                  <c:v>54</c:v>
                </c:pt>
                <c:pt idx="1">
                  <c:v>34</c:v>
                </c:pt>
                <c:pt idx="2">
                  <c:v>20</c:v>
                </c:pt>
                <c:pt idx="3">
                  <c:v>10</c:v>
                </c:pt>
                <c:pt idx="4">
                  <c:v>9</c:v>
                </c:pt>
                <c:pt idx="5">
                  <c:v>3</c:v>
                </c:pt>
                <c:pt idx="6">
                  <c:v>1</c:v>
                </c:pt>
              </c:numCache>
            </c:numRef>
          </c:val>
          <c:smooth val="0"/>
          <c:extLst>
            <c:ext xmlns:c16="http://schemas.microsoft.com/office/drawing/2014/chart" uri="{C3380CC4-5D6E-409C-BE32-E72D297353CC}">
              <c16:uniqueId val="{00000000-5534-A043-8396-E337B8368EEA}"/>
            </c:ext>
          </c:extLst>
        </c:ser>
        <c:dLbls>
          <c:showLegendKey val="0"/>
          <c:showVal val="0"/>
          <c:showCatName val="0"/>
          <c:showSerName val="0"/>
          <c:showPercent val="0"/>
          <c:showBubbleSize val="0"/>
        </c:dLbls>
        <c:marker val="1"/>
        <c:smooth val="0"/>
        <c:axId val="582694384"/>
        <c:axId val="582591776"/>
      </c:lineChart>
      <c:catAx>
        <c:axId val="58269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BMI</a:t>
                </a:r>
                <a:r>
                  <a:rPr lang="en-US" b="1" baseline="0"/>
                  <a:t>  GROUPS</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591776"/>
        <c:crosses val="autoZero"/>
        <c:auto val="1"/>
        <c:lblAlgn val="ctr"/>
        <c:lblOffset val="100"/>
        <c:noMultiLvlLbl val="0"/>
      </c:catAx>
      <c:valAx>
        <c:axId val="58259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WORKOUT</a:t>
                </a:r>
                <a:r>
                  <a:rPr lang="en-US" b="1" baseline="0"/>
                  <a:t> FREQUENCY</a:t>
                </a:r>
                <a:endParaRPr lang="en-US"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69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[gymdata.xlsx]GENDER DISTRIBUTION ACROSS BMI!PivotTable2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GENDER</a:t>
            </a:r>
            <a:r>
              <a:rPr lang="en-US" b="1" baseline="0"/>
              <a:t> DISTRIBUTION ACROSS BMI</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DISTRIBUTION ACROSS BMI'!$B$3</c:f>
              <c:strCache>
                <c:ptCount val="1"/>
                <c:pt idx="0">
                  <c:v>Total</c:v>
                </c:pt>
              </c:strCache>
            </c:strRef>
          </c:tx>
          <c:spPr>
            <a:solidFill>
              <a:schemeClr val="accent1"/>
            </a:solidFill>
            <a:ln>
              <a:noFill/>
            </a:ln>
            <a:effectLst/>
          </c:spPr>
          <c:invertIfNegative val="0"/>
          <c:cat>
            <c:strRef>
              <c:f>'GENDER DISTRIBUTION ACROSS BMI'!$A$4:$A$6</c:f>
              <c:strCache>
                <c:ptCount val="2"/>
                <c:pt idx="0">
                  <c:v>Female</c:v>
                </c:pt>
                <c:pt idx="1">
                  <c:v>Male</c:v>
                </c:pt>
              </c:strCache>
            </c:strRef>
          </c:cat>
          <c:val>
            <c:numRef>
              <c:f>'GENDER DISTRIBUTION ACROSS BMI'!$B$4:$B$6</c:f>
              <c:numCache>
                <c:formatCode>General</c:formatCode>
                <c:ptCount val="2"/>
                <c:pt idx="0">
                  <c:v>684</c:v>
                </c:pt>
                <c:pt idx="1">
                  <c:v>675</c:v>
                </c:pt>
              </c:numCache>
            </c:numRef>
          </c:val>
          <c:extLst>
            <c:ext xmlns:c16="http://schemas.microsoft.com/office/drawing/2014/chart" uri="{C3380CC4-5D6E-409C-BE32-E72D297353CC}">
              <c16:uniqueId val="{00000000-935A-A347-8EC3-FAD0F09DD6FD}"/>
            </c:ext>
          </c:extLst>
        </c:ser>
        <c:dLbls>
          <c:showLegendKey val="0"/>
          <c:showVal val="0"/>
          <c:showCatName val="0"/>
          <c:showSerName val="0"/>
          <c:showPercent val="0"/>
          <c:showBubbleSize val="0"/>
        </c:dLbls>
        <c:gapWidth val="219"/>
        <c:overlap val="-27"/>
        <c:axId val="1476364448"/>
        <c:axId val="1700518831"/>
      </c:barChart>
      <c:catAx>
        <c:axId val="1476364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518831"/>
        <c:crosses val="autoZero"/>
        <c:auto val="1"/>
        <c:lblAlgn val="ctr"/>
        <c:lblOffset val="100"/>
        <c:noMultiLvlLbl val="0"/>
      </c:catAx>
      <c:valAx>
        <c:axId val="1700518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COUNT</a:t>
                </a:r>
                <a:r>
                  <a:rPr lang="en-US" b="1" baseline="0"/>
                  <a:t> OF GENDER</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36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[gymdata.xlsx]AVG CALORIES BURNEDBY WORKOUTS !PivotTable27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Calories burned by workouts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'AVG CALORIES BURNEDBY WORKOUTS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73-B04D-A835-8DD284B41F8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73-B04D-A835-8DD284B41F8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73-B04D-A835-8DD284B41F8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D73-B04D-A835-8DD284B41F8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D73-B04D-A835-8DD284B41F8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D73-B04D-A835-8DD284B41F8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D73-B04D-A835-8DD284B41F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'AVG CALORIES BURNEDBY WORKOUTS '!$A$4:$A$10</c:f>
              <c:strCache>
                <c:ptCount val="6"/>
                <c:pt idx="0">
                  <c:v>\nStrength</c:v>
                </c:pt>
                <c:pt idx="1">
                  <c:v>\tYoga</c:v>
                </c:pt>
                <c:pt idx="2">
                  <c:v>Cardio</c:v>
                </c:pt>
                <c:pt idx="3">
                  <c:v>HIIT</c:v>
                </c:pt>
                <c:pt idx="4">
                  <c:v>Strength</c:v>
                </c:pt>
                <c:pt idx="5">
                  <c:v>Yoga</c:v>
                </c:pt>
              </c:strCache>
            </c:strRef>
          </c:cat>
          <c:val>
            <c:numRef>
              <c:f>'AVG CALORIES BURNEDBY WORKOUTS '!$B$4:$B$10</c:f>
              <c:numCache>
                <c:formatCode>General</c:formatCode>
                <c:ptCount val="6"/>
                <c:pt idx="0">
                  <c:v>1105</c:v>
                </c:pt>
                <c:pt idx="1">
                  <c:v>494</c:v>
                </c:pt>
                <c:pt idx="2">
                  <c:v>1048.7894736842106</c:v>
                </c:pt>
                <c:pt idx="3">
                  <c:v>1056.96</c:v>
                </c:pt>
                <c:pt idx="4">
                  <c:v>1040.421052631579</c:v>
                </c:pt>
                <c:pt idx="5">
                  <c:v>1118.2857142857142</c:v>
                </c:pt>
              </c:numCache>
            </c:numRef>
          </c:val>
          <c:extLst>
            <c:ext xmlns:c16="http://schemas.microsoft.com/office/drawing/2014/chart" uri="{C3380CC4-5D6E-409C-BE32-E72D297353CC}">
              <c16:uniqueId val="{00000000-A3A1-F043-9EB2-6AC860CD4E5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[gymdata.xlsx]WORKOUT POPULARITY!PivotTable23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WORKOUT POPULARITY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'WORKOUT POPULARITY'!$H$3</c:f>
              <c:strCache>
                <c:ptCount val="1"/>
                <c:pt idx="0">
                  <c:v>Total</c:v>
                </c:pt>
              </c:strCache>
            </c:strRef>
          </c:tx>
          <c:spPr>
            <a:solidFill>
              <a:schemeClr val="accent1"/>
            </a:solidFill>
            <a:ln>
              <a:noFill/>
            </a:ln>
            <a:effectLst/>
          </c:spPr>
          <c:invertIfNegative val="0"/>
          <c:cat>
            <c:strRef>
              <c:f>'WORKOUT POPULARITY'!$G$4:$G$10</c:f>
              <c:strCache>
                <c:ptCount val="6"/>
                <c:pt idx="0">
                  <c:v>\nStrength</c:v>
                </c:pt>
                <c:pt idx="1">
                  <c:v>\tYoga</c:v>
                </c:pt>
                <c:pt idx="2">
                  <c:v>Cardio</c:v>
                </c:pt>
                <c:pt idx="3">
                  <c:v>HIIT</c:v>
                </c:pt>
                <c:pt idx="4">
                  <c:v>Strength</c:v>
                </c:pt>
                <c:pt idx="5">
                  <c:v>Yoga</c:v>
                </c:pt>
              </c:strCache>
            </c:strRef>
          </c:cat>
          <c:val>
            <c:numRef>
              <c:f>'WORKOUT POPULARITY'!$H$4:$H$10</c:f>
              <c:numCache>
                <c:formatCode>General</c:formatCode>
                <c:ptCount val="6"/>
                <c:pt idx="0">
                  <c:v>1.1100000000000001</c:v>
                </c:pt>
                <c:pt idx="1">
                  <c:v>2</c:v>
                </c:pt>
                <c:pt idx="2">
                  <c:v>1.3434210526315793</c:v>
                </c:pt>
                <c:pt idx="3">
                  <c:v>1.4631999999999998</c:v>
                </c:pt>
                <c:pt idx="4">
                  <c:v>1.4626315789473685</c:v>
                </c:pt>
                <c:pt idx="5">
                  <c:v>1.4892857142857141</c:v>
                </c:pt>
              </c:numCache>
            </c:numRef>
          </c:val>
          <c:extLst>
            <c:ext xmlns:c16="http://schemas.microsoft.com/office/drawing/2014/chart" uri="{C3380CC4-5D6E-409C-BE32-E72D297353CC}">
              <c16:uniqueId val="{00000000-914A-264C-997F-9CBE061E22E1}"/>
            </c:ext>
          </c:extLst>
        </c:ser>
        <c:dLbls>
          <c:showLegendKey val="0"/>
          <c:showVal val="0"/>
          <c:showCatName val="0"/>
          <c:showSerName val="0"/>
          <c:showPercent val="0"/>
          <c:showBubbleSize val="0"/>
        </c:dLbls>
        <c:gapWidth val="219"/>
        <c:overlap val="-27"/>
        <c:axId val="169046208"/>
        <c:axId val="169582160"/>
      </c:barChart>
      <c:catAx>
        <c:axId val="169046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WORKOUT</a:t>
                </a:r>
                <a:r>
                  <a:rPr lang="en-US" baseline="0"/>
                  <a:t> TYPES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82160"/>
        <c:crosses val="autoZero"/>
        <c:auto val="1"/>
        <c:lblAlgn val="ctr"/>
        <c:lblOffset val="100"/>
        <c:noMultiLvlLbl val="0"/>
      </c:catAx>
      <c:valAx>
        <c:axId val="169582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AVARAGE</a:t>
                </a:r>
                <a:r>
                  <a:rPr lang="en-US" baseline="0"/>
                  <a:t> SESSION DURATION ()HOURS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46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[gymdata.xlsx]COUNT OF BMI CATEGORIES!PivotTable29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a:t>
            </a:r>
            <a:r>
              <a:rPr lang="en-US"/>
              <a:t>BMI</a:t>
            </a:r>
            <a:r>
              <a:rPr lang="en-US" baseline="0"/>
              <a:t> CATEGORIES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'COUNT OF BMI CATEGORIES'!$B$3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EB-3145-BE34-95784BD5C7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EB-3145-BE34-95784BD5C7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6EB-3145-BE34-95784BD5C70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6EB-3145-BE34-95784BD5C70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6EB-3145-BE34-95784BD5C7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 OF BMI CATEGORIES'!$A$4:$A$8</c:f>
              <c:strCache>
                <c:ptCount val="4"/>
                <c:pt idx="0">
                  <c:v>NORMAL WEIGHT</c:v>
                </c:pt>
                <c:pt idx="1">
                  <c:v>OBESE</c:v>
                </c:pt>
                <c:pt idx="2">
                  <c:v>OVERWEIGHT</c:v>
                </c:pt>
                <c:pt idx="3">
                  <c:v>UNDERWEIGHT</c:v>
                </c:pt>
              </c:strCache>
            </c:strRef>
          </c:cat>
          <c:val>
            <c:numRef>
              <c:f>'COUNT OF BMI CATEGORIES'!$B$4:$B$8</c:f>
              <c:numCache>
                <c:formatCode>General</c:formatCode>
                <c:ptCount val="4"/>
                <c:pt idx="0">
                  <c:v>424</c:v>
                </c:pt>
                <c:pt idx="1">
                  <c:v>127</c:v>
                </c:pt>
                <c:pt idx="2">
                  <c:v>144</c:v>
                </c:pt>
                <c:pt idx="3">
                  <c:v>664</c:v>
                </c:pt>
              </c:numCache>
            </c:numRef>
          </c:val>
          <c:extLst>
            <c:ext xmlns:c16="http://schemas.microsoft.com/office/drawing/2014/chart" uri="{C3380CC4-5D6E-409C-BE32-E72D297353CC}">
              <c16:uniqueId val="{00000000-DE2A-8146-B198-4868D9377B3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Heart Rate Analysis: Resting BPM vs. Max BPM"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'GYM DATA'!$G$1</c:f>
              <c:strCache>
                <c:ptCount val="1"/>
                <c:pt idx="0">
                  <c:v>Resting_BPM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'GYM DATA'!$E$2:$E$1360</c:f>
              <c:numCache>
                <c:formatCode>General</c:formatCode>
                <c:ptCount val="1359"/>
                <c:pt idx="0">
                  <c:v>199</c:v>
                </c:pt>
                <c:pt idx="1">
                  <c:v>198</c:v>
                </c:pt>
                <c:pt idx="2">
                  <c:v>197</c:v>
                </c:pt>
                <c:pt idx="3">
                  <c:v>194</c:v>
                </c:pt>
                <c:pt idx="4">
                  <c:v>193</c:v>
                </c:pt>
                <c:pt idx="5">
                  <c:v>192</c:v>
                </c:pt>
                <c:pt idx="6">
                  <c:v>192</c:v>
                </c:pt>
                <c:pt idx="7">
                  <c:v>192</c:v>
                </c:pt>
                <c:pt idx="8">
                  <c:v>191</c:v>
                </c:pt>
                <c:pt idx="9">
                  <c:v>191</c:v>
                </c:pt>
                <c:pt idx="10">
                  <c:v>190</c:v>
                </c:pt>
                <c:pt idx="11">
                  <c:v>190</c:v>
                </c:pt>
                <c:pt idx="12">
                  <c:v>188</c:v>
                </c:pt>
                <c:pt idx="13">
                  <c:v>187</c:v>
                </c:pt>
                <c:pt idx="14">
                  <c:v>187</c:v>
                </c:pt>
                <c:pt idx="15">
                  <c:v>187</c:v>
                </c:pt>
                <c:pt idx="16">
                  <c:v>186</c:v>
                </c:pt>
                <c:pt idx="17">
                  <c:v>186</c:v>
                </c:pt>
                <c:pt idx="18">
                  <c:v>184</c:v>
                </c:pt>
                <c:pt idx="19">
                  <c:v>184</c:v>
                </c:pt>
                <c:pt idx="20">
                  <c:v>183</c:v>
                </c:pt>
                <c:pt idx="21">
                  <c:v>183</c:v>
                </c:pt>
                <c:pt idx="22">
                  <c:v>182</c:v>
                </c:pt>
                <c:pt idx="23">
                  <c:v>182</c:v>
                </c:pt>
                <c:pt idx="24">
                  <c:v>182</c:v>
                </c:pt>
                <c:pt idx="25">
                  <c:v>181</c:v>
                </c:pt>
                <c:pt idx="26">
                  <c:v>181</c:v>
                </c:pt>
                <c:pt idx="27">
                  <c:v>178</c:v>
                </c:pt>
                <c:pt idx="28">
                  <c:v>177</c:v>
                </c:pt>
                <c:pt idx="29">
                  <c:v>177</c:v>
                </c:pt>
                <c:pt idx="30">
                  <c:v>175</c:v>
                </c:pt>
                <c:pt idx="31">
                  <c:v>175</c:v>
                </c:pt>
                <c:pt idx="32">
                  <c:v>174</c:v>
                </c:pt>
                <c:pt idx="33">
                  <c:v>174</c:v>
                </c:pt>
                <c:pt idx="34">
                  <c:v>174</c:v>
                </c:pt>
                <c:pt idx="35">
                  <c:v>173</c:v>
                </c:pt>
                <c:pt idx="36">
                  <c:v>173</c:v>
                </c:pt>
                <c:pt idx="37">
                  <c:v>171</c:v>
                </c:pt>
                <c:pt idx="38">
                  <c:v>169</c:v>
                </c:pt>
                <c:pt idx="39">
                  <c:v>168</c:v>
                </c:pt>
                <c:pt idx="40">
                  <c:v>168</c:v>
                </c:pt>
                <c:pt idx="41">
                  <c:v>168</c:v>
                </c:pt>
                <c:pt idx="42">
                  <c:v>167</c:v>
                </c:pt>
                <c:pt idx="43">
                  <c:v>166</c:v>
                </c:pt>
                <c:pt idx="44">
                  <c:v>166</c:v>
                </c:pt>
                <c:pt idx="45">
                  <c:v>164</c:v>
                </c:pt>
                <c:pt idx="46">
                  <c:v>164</c:v>
                </c:pt>
                <c:pt idx="47">
                  <c:v>164</c:v>
                </c:pt>
                <c:pt idx="48">
                  <c:v>161</c:v>
                </c:pt>
                <c:pt idx="49">
                  <c:v>161</c:v>
                </c:pt>
                <c:pt idx="50">
                  <c:v>161</c:v>
                </c:pt>
                <c:pt idx="51">
                  <c:v>160</c:v>
                </c:pt>
                <c:pt idx="52">
                  <c:v>160</c:v>
                </c:pt>
                <c:pt idx="53">
                  <c:v>160</c:v>
                </c:pt>
                <c:pt idx="54">
                  <c:v>199</c:v>
                </c:pt>
                <c:pt idx="55">
                  <c:v>198</c:v>
                </c:pt>
                <c:pt idx="56">
                  <c:v>197</c:v>
                </c:pt>
                <c:pt idx="57">
                  <c:v>196</c:v>
                </c:pt>
                <c:pt idx="58">
                  <c:v>195</c:v>
                </c:pt>
                <c:pt idx="59">
                  <c:v>194</c:v>
                </c:pt>
                <c:pt idx="60">
                  <c:v>193</c:v>
                </c:pt>
                <c:pt idx="61">
                  <c:v>192</c:v>
                </c:pt>
                <c:pt idx="62">
                  <c:v>188</c:v>
                </c:pt>
                <c:pt idx="63">
                  <c:v>186</c:v>
                </c:pt>
                <c:pt idx="64">
                  <c:v>186</c:v>
                </c:pt>
                <c:pt idx="65">
                  <c:v>184</c:v>
                </c:pt>
                <c:pt idx="66">
                  <c:v>183</c:v>
                </c:pt>
                <c:pt idx="67">
                  <c:v>183</c:v>
                </c:pt>
                <c:pt idx="68">
                  <c:v>183</c:v>
                </c:pt>
                <c:pt idx="69">
                  <c:v>181</c:v>
                </c:pt>
                <c:pt idx="70">
                  <c:v>178</c:v>
                </c:pt>
                <c:pt idx="71">
                  <c:v>178</c:v>
                </c:pt>
                <c:pt idx="72">
                  <c:v>177</c:v>
                </c:pt>
                <c:pt idx="73">
                  <c:v>175</c:v>
                </c:pt>
                <c:pt idx="74">
                  <c:v>174</c:v>
                </c:pt>
                <c:pt idx="75">
                  <c:v>174</c:v>
                </c:pt>
                <c:pt idx="76">
                  <c:v>173</c:v>
                </c:pt>
                <c:pt idx="77">
                  <c:v>168</c:v>
                </c:pt>
                <c:pt idx="78">
                  <c:v>168</c:v>
                </c:pt>
                <c:pt idx="79">
                  <c:v>164</c:v>
                </c:pt>
                <c:pt idx="80">
                  <c:v>164</c:v>
                </c:pt>
                <c:pt idx="81">
                  <c:v>163</c:v>
                </c:pt>
                <c:pt idx="82">
                  <c:v>163</c:v>
                </c:pt>
                <c:pt idx="83">
                  <c:v>162</c:v>
                </c:pt>
                <c:pt idx="84">
                  <c:v>161</c:v>
                </c:pt>
                <c:pt idx="85">
                  <c:v>161</c:v>
                </c:pt>
                <c:pt idx="86">
                  <c:v>160</c:v>
                </c:pt>
                <c:pt idx="87">
                  <c:v>199</c:v>
                </c:pt>
                <c:pt idx="88">
                  <c:v>197</c:v>
                </c:pt>
                <c:pt idx="89">
                  <c:v>196</c:v>
                </c:pt>
                <c:pt idx="90">
                  <c:v>195</c:v>
                </c:pt>
                <c:pt idx="91">
                  <c:v>194</c:v>
                </c:pt>
                <c:pt idx="92">
                  <c:v>194</c:v>
                </c:pt>
                <c:pt idx="93">
                  <c:v>193</c:v>
                </c:pt>
                <c:pt idx="94">
                  <c:v>192</c:v>
                </c:pt>
                <c:pt idx="95">
                  <c:v>192</c:v>
                </c:pt>
                <c:pt idx="96">
                  <c:v>192</c:v>
                </c:pt>
                <c:pt idx="97">
                  <c:v>189</c:v>
                </c:pt>
                <c:pt idx="98">
                  <c:v>187</c:v>
                </c:pt>
                <c:pt idx="99">
                  <c:v>185</c:v>
                </c:pt>
                <c:pt idx="100">
                  <c:v>185</c:v>
                </c:pt>
                <c:pt idx="101">
                  <c:v>185</c:v>
                </c:pt>
                <c:pt idx="102">
                  <c:v>184</c:v>
                </c:pt>
                <c:pt idx="103">
                  <c:v>184</c:v>
                </c:pt>
                <c:pt idx="104">
                  <c:v>182</c:v>
                </c:pt>
                <c:pt idx="105">
                  <c:v>182</c:v>
                </c:pt>
                <c:pt idx="106">
                  <c:v>181</c:v>
                </c:pt>
                <c:pt idx="107">
                  <c:v>179</c:v>
                </c:pt>
                <c:pt idx="108">
                  <c:v>178</c:v>
                </c:pt>
                <c:pt idx="109">
                  <c:v>178</c:v>
                </c:pt>
                <c:pt idx="110">
                  <c:v>177</c:v>
                </c:pt>
                <c:pt idx="111">
                  <c:v>173</c:v>
                </c:pt>
                <c:pt idx="112">
                  <c:v>172</c:v>
                </c:pt>
                <c:pt idx="113">
                  <c:v>171</c:v>
                </c:pt>
                <c:pt idx="114">
                  <c:v>170</c:v>
                </c:pt>
                <c:pt idx="115">
                  <c:v>169</c:v>
                </c:pt>
                <c:pt idx="116">
                  <c:v>168</c:v>
                </c:pt>
                <c:pt idx="117">
                  <c:v>161</c:v>
                </c:pt>
                <c:pt idx="118">
                  <c:v>161</c:v>
                </c:pt>
                <c:pt idx="119">
                  <c:v>160</c:v>
                </c:pt>
                <c:pt idx="120">
                  <c:v>198</c:v>
                </c:pt>
                <c:pt idx="121">
                  <c:v>196</c:v>
                </c:pt>
                <c:pt idx="122">
                  <c:v>195</c:v>
                </c:pt>
                <c:pt idx="123">
                  <c:v>193</c:v>
                </c:pt>
                <c:pt idx="124">
                  <c:v>192</c:v>
                </c:pt>
                <c:pt idx="125">
                  <c:v>190</c:v>
                </c:pt>
                <c:pt idx="126">
                  <c:v>188</c:v>
                </c:pt>
                <c:pt idx="127">
                  <c:v>187</c:v>
                </c:pt>
                <c:pt idx="128">
                  <c:v>187</c:v>
                </c:pt>
                <c:pt idx="129">
                  <c:v>184</c:v>
                </c:pt>
                <c:pt idx="130">
                  <c:v>184</c:v>
                </c:pt>
                <c:pt idx="131">
                  <c:v>183</c:v>
                </c:pt>
                <c:pt idx="132">
                  <c:v>182</c:v>
                </c:pt>
                <c:pt idx="133">
                  <c:v>181</c:v>
                </c:pt>
                <c:pt idx="134">
                  <c:v>178</c:v>
                </c:pt>
                <c:pt idx="135">
                  <c:v>178</c:v>
                </c:pt>
                <c:pt idx="136">
                  <c:v>177</c:v>
                </c:pt>
                <c:pt idx="137">
                  <c:v>177</c:v>
                </c:pt>
                <c:pt idx="138">
                  <c:v>177</c:v>
                </c:pt>
                <c:pt idx="139">
                  <c:v>176</c:v>
                </c:pt>
                <c:pt idx="140">
                  <c:v>176</c:v>
                </c:pt>
                <c:pt idx="141">
                  <c:v>176</c:v>
                </c:pt>
                <c:pt idx="142">
                  <c:v>175</c:v>
                </c:pt>
                <c:pt idx="143">
                  <c:v>172</c:v>
                </c:pt>
                <c:pt idx="144">
                  <c:v>171</c:v>
                </c:pt>
                <c:pt idx="145">
                  <c:v>170</c:v>
                </c:pt>
                <c:pt idx="146">
                  <c:v>169</c:v>
                </c:pt>
                <c:pt idx="147">
                  <c:v>168</c:v>
                </c:pt>
                <c:pt idx="148">
                  <c:v>167</c:v>
                </c:pt>
                <c:pt idx="149">
                  <c:v>167</c:v>
                </c:pt>
                <c:pt idx="150">
                  <c:v>167</c:v>
                </c:pt>
                <c:pt idx="151">
                  <c:v>167</c:v>
                </c:pt>
                <c:pt idx="152">
                  <c:v>165</c:v>
                </c:pt>
                <c:pt idx="153">
                  <c:v>165</c:v>
                </c:pt>
                <c:pt idx="154">
                  <c:v>164</c:v>
                </c:pt>
                <c:pt idx="155">
                  <c:v>162</c:v>
                </c:pt>
                <c:pt idx="156">
                  <c:v>195</c:v>
                </c:pt>
                <c:pt idx="157">
                  <c:v>195</c:v>
                </c:pt>
                <c:pt idx="158">
                  <c:v>194</c:v>
                </c:pt>
                <c:pt idx="159">
                  <c:v>193</c:v>
                </c:pt>
                <c:pt idx="160">
                  <c:v>193</c:v>
                </c:pt>
                <c:pt idx="161">
                  <c:v>192</c:v>
                </c:pt>
                <c:pt idx="162">
                  <c:v>191</c:v>
                </c:pt>
                <c:pt idx="163">
                  <c:v>191</c:v>
                </c:pt>
                <c:pt idx="164">
                  <c:v>190</c:v>
                </c:pt>
                <c:pt idx="165">
                  <c:v>190</c:v>
                </c:pt>
                <c:pt idx="166">
                  <c:v>190</c:v>
                </c:pt>
                <c:pt idx="167">
                  <c:v>190</c:v>
                </c:pt>
                <c:pt idx="168">
                  <c:v>188</c:v>
                </c:pt>
                <c:pt idx="169">
                  <c:v>188</c:v>
                </c:pt>
                <c:pt idx="170">
                  <c:v>187</c:v>
                </c:pt>
                <c:pt idx="171">
                  <c:v>187</c:v>
                </c:pt>
                <c:pt idx="172">
                  <c:v>187</c:v>
                </c:pt>
                <c:pt idx="173">
                  <c:v>187</c:v>
                </c:pt>
                <c:pt idx="174">
                  <c:v>187</c:v>
                </c:pt>
                <c:pt idx="175">
                  <c:v>187</c:v>
                </c:pt>
                <c:pt idx="176">
                  <c:v>185</c:v>
                </c:pt>
                <c:pt idx="177">
                  <c:v>184</c:v>
                </c:pt>
                <c:pt idx="178">
                  <c:v>181</c:v>
                </c:pt>
                <c:pt idx="179">
                  <c:v>180</c:v>
                </c:pt>
                <c:pt idx="180">
                  <c:v>180</c:v>
                </c:pt>
                <c:pt idx="181">
                  <c:v>178</c:v>
                </c:pt>
                <c:pt idx="182">
                  <c:v>177</c:v>
                </c:pt>
                <c:pt idx="183">
                  <c:v>177</c:v>
                </c:pt>
                <c:pt idx="184">
                  <c:v>177</c:v>
                </c:pt>
                <c:pt idx="185">
                  <c:v>176</c:v>
                </c:pt>
                <c:pt idx="186">
                  <c:v>175</c:v>
                </c:pt>
                <c:pt idx="187">
                  <c:v>172</c:v>
                </c:pt>
                <c:pt idx="188">
                  <c:v>171</c:v>
                </c:pt>
                <c:pt idx="189">
                  <c:v>171</c:v>
                </c:pt>
                <c:pt idx="190">
                  <c:v>171</c:v>
                </c:pt>
                <c:pt idx="191">
                  <c:v>169</c:v>
                </c:pt>
                <c:pt idx="192">
                  <c:v>168</c:v>
                </c:pt>
                <c:pt idx="193">
                  <c:v>167</c:v>
                </c:pt>
                <c:pt idx="194">
                  <c:v>166</c:v>
                </c:pt>
                <c:pt idx="195">
                  <c:v>166</c:v>
                </c:pt>
                <c:pt idx="196">
                  <c:v>164</c:v>
                </c:pt>
                <c:pt idx="197">
                  <c:v>163</c:v>
                </c:pt>
                <c:pt idx="198">
                  <c:v>162</c:v>
                </c:pt>
                <c:pt idx="199">
                  <c:v>199</c:v>
                </c:pt>
                <c:pt idx="200">
                  <c:v>199</c:v>
                </c:pt>
                <c:pt idx="201">
                  <c:v>198</c:v>
                </c:pt>
                <c:pt idx="202">
                  <c:v>197</c:v>
                </c:pt>
                <c:pt idx="203">
                  <c:v>197</c:v>
                </c:pt>
                <c:pt idx="204">
                  <c:v>196</c:v>
                </c:pt>
                <c:pt idx="205">
                  <c:v>195</c:v>
                </c:pt>
                <c:pt idx="206">
                  <c:v>194</c:v>
                </c:pt>
                <c:pt idx="207">
                  <c:v>194</c:v>
                </c:pt>
                <c:pt idx="208">
                  <c:v>194</c:v>
                </c:pt>
                <c:pt idx="209">
                  <c:v>194</c:v>
                </c:pt>
                <c:pt idx="210">
                  <c:v>194</c:v>
                </c:pt>
                <c:pt idx="211">
                  <c:v>193</c:v>
                </c:pt>
                <c:pt idx="212">
                  <c:v>193</c:v>
                </c:pt>
                <c:pt idx="213">
                  <c:v>192</c:v>
                </c:pt>
                <c:pt idx="214">
                  <c:v>192</c:v>
                </c:pt>
                <c:pt idx="215">
                  <c:v>191</c:v>
                </c:pt>
                <c:pt idx="216">
                  <c:v>190</c:v>
                </c:pt>
                <c:pt idx="217">
                  <c:v>189</c:v>
                </c:pt>
                <c:pt idx="218">
                  <c:v>189</c:v>
                </c:pt>
                <c:pt idx="219">
                  <c:v>189</c:v>
                </c:pt>
                <c:pt idx="220">
                  <c:v>188</c:v>
                </c:pt>
                <c:pt idx="221">
                  <c:v>187</c:v>
                </c:pt>
                <c:pt idx="222">
                  <c:v>186</c:v>
                </c:pt>
                <c:pt idx="223">
                  <c:v>186</c:v>
                </c:pt>
                <c:pt idx="224">
                  <c:v>186</c:v>
                </c:pt>
                <c:pt idx="225">
                  <c:v>186</c:v>
                </c:pt>
                <c:pt idx="226">
                  <c:v>186</c:v>
                </c:pt>
                <c:pt idx="227">
                  <c:v>184</c:v>
                </c:pt>
                <c:pt idx="228">
                  <c:v>184</c:v>
                </c:pt>
                <c:pt idx="229">
                  <c:v>182</c:v>
                </c:pt>
                <c:pt idx="230">
                  <c:v>182</c:v>
                </c:pt>
                <c:pt idx="231">
                  <c:v>181</c:v>
                </c:pt>
                <c:pt idx="232">
                  <c:v>180</c:v>
                </c:pt>
                <c:pt idx="233">
                  <c:v>177</c:v>
                </c:pt>
                <c:pt idx="234">
                  <c:v>176</c:v>
                </c:pt>
                <c:pt idx="235">
                  <c:v>176</c:v>
                </c:pt>
                <c:pt idx="236">
                  <c:v>173</c:v>
                </c:pt>
                <c:pt idx="237">
                  <c:v>173</c:v>
                </c:pt>
                <c:pt idx="238">
                  <c:v>172</c:v>
                </c:pt>
                <c:pt idx="239">
                  <c:v>170</c:v>
                </c:pt>
                <c:pt idx="240">
                  <c:v>170</c:v>
                </c:pt>
                <c:pt idx="241">
                  <c:v>168</c:v>
                </c:pt>
                <c:pt idx="242">
                  <c:v>168</c:v>
                </c:pt>
                <c:pt idx="243">
                  <c:v>168</c:v>
                </c:pt>
                <c:pt idx="244">
                  <c:v>168</c:v>
                </c:pt>
                <c:pt idx="245">
                  <c:v>168</c:v>
                </c:pt>
                <c:pt idx="246">
                  <c:v>168</c:v>
                </c:pt>
                <c:pt idx="247">
                  <c:v>167</c:v>
                </c:pt>
                <c:pt idx="248">
                  <c:v>166</c:v>
                </c:pt>
                <c:pt idx="249">
                  <c:v>166</c:v>
                </c:pt>
                <c:pt idx="250">
                  <c:v>165</c:v>
                </c:pt>
                <c:pt idx="251">
                  <c:v>165</c:v>
                </c:pt>
                <c:pt idx="252">
                  <c:v>164</c:v>
                </c:pt>
                <c:pt idx="253">
                  <c:v>163</c:v>
                </c:pt>
                <c:pt idx="254">
                  <c:v>163</c:v>
                </c:pt>
                <c:pt idx="255">
                  <c:v>162</c:v>
                </c:pt>
                <c:pt idx="256">
                  <c:v>162</c:v>
                </c:pt>
                <c:pt idx="257">
                  <c:v>162</c:v>
                </c:pt>
                <c:pt idx="258">
                  <c:v>161</c:v>
                </c:pt>
                <c:pt idx="259">
                  <c:v>199</c:v>
                </c:pt>
                <c:pt idx="260">
                  <c:v>199</c:v>
                </c:pt>
                <c:pt idx="261">
                  <c:v>199</c:v>
                </c:pt>
                <c:pt idx="262">
                  <c:v>198</c:v>
                </c:pt>
                <c:pt idx="263">
                  <c:v>197</c:v>
                </c:pt>
                <c:pt idx="264">
                  <c:v>197</c:v>
                </c:pt>
                <c:pt idx="265">
                  <c:v>196</c:v>
                </c:pt>
                <c:pt idx="266">
                  <c:v>196</c:v>
                </c:pt>
                <c:pt idx="267">
                  <c:v>196</c:v>
                </c:pt>
                <c:pt idx="268">
                  <c:v>196</c:v>
                </c:pt>
                <c:pt idx="269">
                  <c:v>196</c:v>
                </c:pt>
                <c:pt idx="270">
                  <c:v>196</c:v>
                </c:pt>
                <c:pt idx="271">
                  <c:v>195</c:v>
                </c:pt>
                <c:pt idx="272">
                  <c:v>192</c:v>
                </c:pt>
                <c:pt idx="273">
                  <c:v>192</c:v>
                </c:pt>
                <c:pt idx="274">
                  <c:v>192</c:v>
                </c:pt>
                <c:pt idx="275">
                  <c:v>191</c:v>
                </c:pt>
                <c:pt idx="276">
                  <c:v>190</c:v>
                </c:pt>
                <c:pt idx="277">
                  <c:v>190</c:v>
                </c:pt>
                <c:pt idx="278">
                  <c:v>190</c:v>
                </c:pt>
                <c:pt idx="279">
                  <c:v>190</c:v>
                </c:pt>
                <c:pt idx="280">
                  <c:v>190</c:v>
                </c:pt>
                <c:pt idx="281">
                  <c:v>189</c:v>
                </c:pt>
                <c:pt idx="282">
                  <c:v>189</c:v>
                </c:pt>
                <c:pt idx="283">
                  <c:v>189</c:v>
                </c:pt>
                <c:pt idx="284">
                  <c:v>188</c:v>
                </c:pt>
                <c:pt idx="285">
                  <c:v>187</c:v>
                </c:pt>
                <c:pt idx="286">
                  <c:v>187</c:v>
                </c:pt>
                <c:pt idx="287">
                  <c:v>186</c:v>
                </c:pt>
                <c:pt idx="288">
                  <c:v>186</c:v>
                </c:pt>
                <c:pt idx="289">
                  <c:v>185</c:v>
                </c:pt>
                <c:pt idx="290">
                  <c:v>185</c:v>
                </c:pt>
                <c:pt idx="291">
                  <c:v>185</c:v>
                </c:pt>
                <c:pt idx="292">
                  <c:v>184</c:v>
                </c:pt>
                <c:pt idx="293">
                  <c:v>182</c:v>
                </c:pt>
                <c:pt idx="294">
                  <c:v>182</c:v>
                </c:pt>
                <c:pt idx="295">
                  <c:v>182</c:v>
                </c:pt>
                <c:pt idx="296">
                  <c:v>180</c:v>
                </c:pt>
                <c:pt idx="297">
                  <c:v>180</c:v>
                </c:pt>
                <c:pt idx="298">
                  <c:v>180</c:v>
                </c:pt>
                <c:pt idx="299">
                  <c:v>179</c:v>
                </c:pt>
                <c:pt idx="300">
                  <c:v>178</c:v>
                </c:pt>
                <c:pt idx="301">
                  <c:v>178</c:v>
                </c:pt>
                <c:pt idx="302">
                  <c:v>176</c:v>
                </c:pt>
                <c:pt idx="303">
                  <c:v>176</c:v>
                </c:pt>
                <c:pt idx="304">
                  <c:v>176</c:v>
                </c:pt>
                <c:pt idx="305">
                  <c:v>175</c:v>
                </c:pt>
                <c:pt idx="306">
                  <c:v>174</c:v>
                </c:pt>
                <c:pt idx="307">
                  <c:v>173</c:v>
                </c:pt>
                <c:pt idx="308">
                  <c:v>173</c:v>
                </c:pt>
                <c:pt idx="309">
                  <c:v>173</c:v>
                </c:pt>
                <c:pt idx="310">
                  <c:v>172</c:v>
                </c:pt>
                <c:pt idx="311">
                  <c:v>172</c:v>
                </c:pt>
                <c:pt idx="312">
                  <c:v>172</c:v>
                </c:pt>
                <c:pt idx="313">
                  <c:v>169</c:v>
                </c:pt>
                <c:pt idx="314">
                  <c:v>168</c:v>
                </c:pt>
                <c:pt idx="315">
                  <c:v>168</c:v>
                </c:pt>
                <c:pt idx="316">
                  <c:v>168</c:v>
                </c:pt>
                <c:pt idx="317">
                  <c:v>168</c:v>
                </c:pt>
                <c:pt idx="318">
                  <c:v>163</c:v>
                </c:pt>
                <c:pt idx="319">
                  <c:v>163</c:v>
                </c:pt>
                <c:pt idx="320">
                  <c:v>162</c:v>
                </c:pt>
                <c:pt idx="321">
                  <c:v>162</c:v>
                </c:pt>
                <c:pt idx="322">
                  <c:v>161</c:v>
                </c:pt>
                <c:pt idx="323">
                  <c:v>161</c:v>
                </c:pt>
                <c:pt idx="324">
                  <c:v>160</c:v>
                </c:pt>
                <c:pt idx="325">
                  <c:v>198</c:v>
                </c:pt>
                <c:pt idx="326">
                  <c:v>198</c:v>
                </c:pt>
                <c:pt idx="327">
                  <c:v>198</c:v>
                </c:pt>
                <c:pt idx="328">
                  <c:v>197</c:v>
                </c:pt>
                <c:pt idx="329">
                  <c:v>196</c:v>
                </c:pt>
                <c:pt idx="330">
                  <c:v>195</c:v>
                </c:pt>
                <c:pt idx="331">
                  <c:v>195</c:v>
                </c:pt>
                <c:pt idx="332">
                  <c:v>194</c:v>
                </c:pt>
                <c:pt idx="333">
                  <c:v>194</c:v>
                </c:pt>
                <c:pt idx="334">
                  <c:v>193</c:v>
                </c:pt>
                <c:pt idx="335">
                  <c:v>192</c:v>
                </c:pt>
                <c:pt idx="336">
                  <c:v>192</c:v>
                </c:pt>
                <c:pt idx="337">
                  <c:v>192</c:v>
                </c:pt>
                <c:pt idx="338">
                  <c:v>192</c:v>
                </c:pt>
                <c:pt idx="339">
                  <c:v>192</c:v>
                </c:pt>
                <c:pt idx="340">
                  <c:v>190</c:v>
                </c:pt>
                <c:pt idx="341">
                  <c:v>190</c:v>
                </c:pt>
                <c:pt idx="342">
                  <c:v>190</c:v>
                </c:pt>
                <c:pt idx="343">
                  <c:v>189</c:v>
                </c:pt>
                <c:pt idx="344">
                  <c:v>189</c:v>
                </c:pt>
                <c:pt idx="345">
                  <c:v>188</c:v>
                </c:pt>
                <c:pt idx="346">
                  <c:v>188</c:v>
                </c:pt>
                <c:pt idx="347">
                  <c:v>187</c:v>
                </c:pt>
                <c:pt idx="348">
                  <c:v>187</c:v>
                </c:pt>
                <c:pt idx="349">
                  <c:v>185</c:v>
                </c:pt>
                <c:pt idx="350">
                  <c:v>183</c:v>
                </c:pt>
                <c:pt idx="351">
                  <c:v>182</c:v>
                </c:pt>
                <c:pt idx="352">
                  <c:v>182</c:v>
                </c:pt>
                <c:pt idx="353">
                  <c:v>181</c:v>
                </c:pt>
                <c:pt idx="354">
                  <c:v>180</c:v>
                </c:pt>
                <c:pt idx="355">
                  <c:v>180</c:v>
                </c:pt>
                <c:pt idx="356">
                  <c:v>180</c:v>
                </c:pt>
                <c:pt idx="357">
                  <c:v>180</c:v>
                </c:pt>
                <c:pt idx="358">
                  <c:v>178</c:v>
                </c:pt>
                <c:pt idx="359">
                  <c:v>178</c:v>
                </c:pt>
                <c:pt idx="360">
                  <c:v>178</c:v>
                </c:pt>
                <c:pt idx="361">
                  <c:v>177</c:v>
                </c:pt>
                <c:pt idx="362">
                  <c:v>177</c:v>
                </c:pt>
                <c:pt idx="363">
                  <c:v>176</c:v>
                </c:pt>
                <c:pt idx="364">
                  <c:v>175</c:v>
                </c:pt>
                <c:pt idx="365">
                  <c:v>172</c:v>
                </c:pt>
                <c:pt idx="366">
                  <c:v>171</c:v>
                </c:pt>
                <c:pt idx="367">
                  <c:v>170</c:v>
                </c:pt>
                <c:pt idx="368">
                  <c:v>170</c:v>
                </c:pt>
                <c:pt idx="369">
                  <c:v>169</c:v>
                </c:pt>
                <c:pt idx="370">
                  <c:v>168</c:v>
                </c:pt>
                <c:pt idx="371">
                  <c:v>168</c:v>
                </c:pt>
                <c:pt idx="372">
                  <c:v>167</c:v>
                </c:pt>
                <c:pt idx="373">
                  <c:v>167</c:v>
                </c:pt>
                <c:pt idx="374">
                  <c:v>167</c:v>
                </c:pt>
                <c:pt idx="375">
                  <c:v>167</c:v>
                </c:pt>
                <c:pt idx="376">
                  <c:v>166</c:v>
                </c:pt>
                <c:pt idx="377">
                  <c:v>166</c:v>
                </c:pt>
                <c:pt idx="378">
                  <c:v>166</c:v>
                </c:pt>
                <c:pt idx="379">
                  <c:v>165</c:v>
                </c:pt>
                <c:pt idx="380">
                  <c:v>165</c:v>
                </c:pt>
                <c:pt idx="381">
                  <c:v>164</c:v>
                </c:pt>
                <c:pt idx="382">
                  <c:v>163</c:v>
                </c:pt>
                <c:pt idx="383">
                  <c:v>162</c:v>
                </c:pt>
                <c:pt idx="384">
                  <c:v>161</c:v>
                </c:pt>
                <c:pt idx="385">
                  <c:v>198</c:v>
                </c:pt>
                <c:pt idx="386">
                  <c:v>197</c:v>
                </c:pt>
                <c:pt idx="387">
                  <c:v>196</c:v>
                </c:pt>
                <c:pt idx="388">
                  <c:v>196</c:v>
                </c:pt>
                <c:pt idx="389">
                  <c:v>196</c:v>
                </c:pt>
                <c:pt idx="390">
                  <c:v>196</c:v>
                </c:pt>
                <c:pt idx="391">
                  <c:v>195</c:v>
                </c:pt>
                <c:pt idx="392">
                  <c:v>193</c:v>
                </c:pt>
                <c:pt idx="393">
                  <c:v>192</c:v>
                </c:pt>
                <c:pt idx="394">
                  <c:v>192</c:v>
                </c:pt>
                <c:pt idx="395">
                  <c:v>192</c:v>
                </c:pt>
                <c:pt idx="396">
                  <c:v>191</c:v>
                </c:pt>
                <c:pt idx="397">
                  <c:v>191</c:v>
                </c:pt>
                <c:pt idx="398">
                  <c:v>191</c:v>
                </c:pt>
                <c:pt idx="399">
                  <c:v>190</c:v>
                </c:pt>
                <c:pt idx="400">
                  <c:v>190</c:v>
                </c:pt>
                <c:pt idx="401">
                  <c:v>190</c:v>
                </c:pt>
                <c:pt idx="402">
                  <c:v>189</c:v>
                </c:pt>
                <c:pt idx="403">
                  <c:v>189</c:v>
                </c:pt>
                <c:pt idx="404">
                  <c:v>189</c:v>
                </c:pt>
                <c:pt idx="405">
                  <c:v>189</c:v>
                </c:pt>
                <c:pt idx="406">
                  <c:v>189</c:v>
                </c:pt>
                <c:pt idx="407">
                  <c:v>189</c:v>
                </c:pt>
                <c:pt idx="408">
                  <c:v>188</c:v>
                </c:pt>
                <c:pt idx="409">
                  <c:v>188</c:v>
                </c:pt>
                <c:pt idx="410">
                  <c:v>188</c:v>
                </c:pt>
                <c:pt idx="411">
                  <c:v>187</c:v>
                </c:pt>
                <c:pt idx="412">
                  <c:v>187</c:v>
                </c:pt>
                <c:pt idx="413">
                  <c:v>187</c:v>
                </c:pt>
                <c:pt idx="414">
                  <c:v>187</c:v>
                </c:pt>
                <c:pt idx="415">
                  <c:v>185</c:v>
                </c:pt>
                <c:pt idx="416">
                  <c:v>185</c:v>
                </c:pt>
                <c:pt idx="417">
                  <c:v>184</c:v>
                </c:pt>
                <c:pt idx="418">
                  <c:v>183</c:v>
                </c:pt>
                <c:pt idx="419">
                  <c:v>182</c:v>
                </c:pt>
                <c:pt idx="420">
                  <c:v>180</c:v>
                </c:pt>
                <c:pt idx="421">
                  <c:v>180</c:v>
                </c:pt>
                <c:pt idx="422">
                  <c:v>180</c:v>
                </c:pt>
                <c:pt idx="423">
                  <c:v>180</c:v>
                </c:pt>
                <c:pt idx="424">
                  <c:v>179</c:v>
                </c:pt>
                <c:pt idx="425">
                  <c:v>178</c:v>
                </c:pt>
                <c:pt idx="426">
                  <c:v>177</c:v>
                </c:pt>
                <c:pt idx="427">
                  <c:v>177</c:v>
                </c:pt>
                <c:pt idx="428">
                  <c:v>177</c:v>
                </c:pt>
                <c:pt idx="429">
                  <c:v>176</c:v>
                </c:pt>
                <c:pt idx="430">
                  <c:v>175</c:v>
                </c:pt>
                <c:pt idx="431">
                  <c:v>175</c:v>
                </c:pt>
                <c:pt idx="432">
                  <c:v>175</c:v>
                </c:pt>
                <c:pt idx="433">
                  <c:v>175</c:v>
                </c:pt>
                <c:pt idx="434">
                  <c:v>173</c:v>
                </c:pt>
                <c:pt idx="435">
                  <c:v>173</c:v>
                </c:pt>
                <c:pt idx="436">
                  <c:v>173</c:v>
                </c:pt>
                <c:pt idx="437">
                  <c:v>170</c:v>
                </c:pt>
                <c:pt idx="438">
                  <c:v>169</c:v>
                </c:pt>
                <c:pt idx="439">
                  <c:v>168</c:v>
                </c:pt>
                <c:pt idx="440">
                  <c:v>167</c:v>
                </c:pt>
                <c:pt idx="441">
                  <c:v>166</c:v>
                </c:pt>
                <c:pt idx="442">
                  <c:v>166</c:v>
                </c:pt>
                <c:pt idx="443">
                  <c:v>166</c:v>
                </c:pt>
                <c:pt idx="444">
                  <c:v>165</c:v>
                </c:pt>
                <c:pt idx="445">
                  <c:v>164</c:v>
                </c:pt>
                <c:pt idx="446">
                  <c:v>164</c:v>
                </c:pt>
                <c:pt idx="447">
                  <c:v>164</c:v>
                </c:pt>
                <c:pt idx="448">
                  <c:v>163</c:v>
                </c:pt>
                <c:pt idx="449">
                  <c:v>163</c:v>
                </c:pt>
                <c:pt idx="450">
                  <c:v>162</c:v>
                </c:pt>
                <c:pt idx="451">
                  <c:v>199</c:v>
                </c:pt>
                <c:pt idx="452">
                  <c:v>198</c:v>
                </c:pt>
                <c:pt idx="453">
                  <c:v>197</c:v>
                </c:pt>
                <c:pt idx="454">
                  <c:v>196</c:v>
                </c:pt>
                <c:pt idx="455">
                  <c:v>196</c:v>
                </c:pt>
                <c:pt idx="456">
                  <c:v>195</c:v>
                </c:pt>
                <c:pt idx="457">
                  <c:v>195</c:v>
                </c:pt>
                <c:pt idx="458">
                  <c:v>194</c:v>
                </c:pt>
                <c:pt idx="459">
                  <c:v>193</c:v>
                </c:pt>
                <c:pt idx="460">
                  <c:v>193</c:v>
                </c:pt>
                <c:pt idx="461">
                  <c:v>193</c:v>
                </c:pt>
                <c:pt idx="462">
                  <c:v>192</c:v>
                </c:pt>
                <c:pt idx="463">
                  <c:v>192</c:v>
                </c:pt>
                <c:pt idx="464">
                  <c:v>192</c:v>
                </c:pt>
                <c:pt idx="465">
                  <c:v>191</c:v>
                </c:pt>
                <c:pt idx="466">
                  <c:v>191</c:v>
                </c:pt>
                <c:pt idx="467">
                  <c:v>190</c:v>
                </c:pt>
                <c:pt idx="468">
                  <c:v>190</c:v>
                </c:pt>
                <c:pt idx="469">
                  <c:v>189</c:v>
                </c:pt>
                <c:pt idx="470">
                  <c:v>188</c:v>
                </c:pt>
                <c:pt idx="471">
                  <c:v>188</c:v>
                </c:pt>
                <c:pt idx="472">
                  <c:v>186</c:v>
                </c:pt>
                <c:pt idx="473">
                  <c:v>185</c:v>
                </c:pt>
                <c:pt idx="474">
                  <c:v>184</c:v>
                </c:pt>
                <c:pt idx="475">
                  <c:v>184</c:v>
                </c:pt>
                <c:pt idx="476">
                  <c:v>184</c:v>
                </c:pt>
                <c:pt idx="477">
                  <c:v>181</c:v>
                </c:pt>
                <c:pt idx="478">
                  <c:v>180</c:v>
                </c:pt>
                <c:pt idx="479">
                  <c:v>179</c:v>
                </c:pt>
                <c:pt idx="480">
                  <c:v>179</c:v>
                </c:pt>
                <c:pt idx="481">
                  <c:v>177</c:v>
                </c:pt>
                <c:pt idx="482">
                  <c:v>177</c:v>
                </c:pt>
                <c:pt idx="483">
                  <c:v>177</c:v>
                </c:pt>
                <c:pt idx="484">
                  <c:v>176</c:v>
                </c:pt>
                <c:pt idx="485">
                  <c:v>176</c:v>
                </c:pt>
                <c:pt idx="486">
                  <c:v>175</c:v>
                </c:pt>
                <c:pt idx="487">
                  <c:v>172</c:v>
                </c:pt>
                <c:pt idx="488">
                  <c:v>172</c:v>
                </c:pt>
                <c:pt idx="489">
                  <c:v>172</c:v>
                </c:pt>
                <c:pt idx="490">
                  <c:v>171</c:v>
                </c:pt>
                <c:pt idx="491">
                  <c:v>170</c:v>
                </c:pt>
                <c:pt idx="492">
                  <c:v>170</c:v>
                </c:pt>
                <c:pt idx="493">
                  <c:v>169</c:v>
                </c:pt>
                <c:pt idx="494">
                  <c:v>168</c:v>
                </c:pt>
                <c:pt idx="495">
                  <c:v>166</c:v>
                </c:pt>
                <c:pt idx="496">
                  <c:v>166</c:v>
                </c:pt>
                <c:pt idx="497">
                  <c:v>166</c:v>
                </c:pt>
                <c:pt idx="498">
                  <c:v>166</c:v>
                </c:pt>
                <c:pt idx="499">
                  <c:v>166</c:v>
                </c:pt>
                <c:pt idx="500">
                  <c:v>165</c:v>
                </c:pt>
                <c:pt idx="501">
                  <c:v>164</c:v>
                </c:pt>
                <c:pt idx="502">
                  <c:v>164</c:v>
                </c:pt>
                <c:pt idx="503">
                  <c:v>162</c:v>
                </c:pt>
                <c:pt idx="504">
                  <c:v>162</c:v>
                </c:pt>
                <c:pt idx="505">
                  <c:v>161</c:v>
                </c:pt>
                <c:pt idx="506">
                  <c:v>161</c:v>
                </c:pt>
                <c:pt idx="507">
                  <c:v>160</c:v>
                </c:pt>
                <c:pt idx="508">
                  <c:v>199</c:v>
                </c:pt>
                <c:pt idx="509">
                  <c:v>199</c:v>
                </c:pt>
                <c:pt idx="510">
                  <c:v>199</c:v>
                </c:pt>
                <c:pt idx="511">
                  <c:v>199</c:v>
                </c:pt>
                <c:pt idx="512">
                  <c:v>196</c:v>
                </c:pt>
                <c:pt idx="513">
                  <c:v>195</c:v>
                </c:pt>
                <c:pt idx="514">
                  <c:v>194</c:v>
                </c:pt>
                <c:pt idx="515">
                  <c:v>191</c:v>
                </c:pt>
                <c:pt idx="516">
                  <c:v>190</c:v>
                </c:pt>
                <c:pt idx="517">
                  <c:v>190</c:v>
                </c:pt>
                <c:pt idx="518">
                  <c:v>189</c:v>
                </c:pt>
                <c:pt idx="519">
                  <c:v>189</c:v>
                </c:pt>
                <c:pt idx="520">
                  <c:v>188</c:v>
                </c:pt>
                <c:pt idx="521">
                  <c:v>187</c:v>
                </c:pt>
                <c:pt idx="522">
                  <c:v>186</c:v>
                </c:pt>
                <c:pt idx="523">
                  <c:v>185</c:v>
                </c:pt>
                <c:pt idx="524">
                  <c:v>185</c:v>
                </c:pt>
                <c:pt idx="525">
                  <c:v>185</c:v>
                </c:pt>
                <c:pt idx="526">
                  <c:v>185</c:v>
                </c:pt>
                <c:pt idx="527">
                  <c:v>184</c:v>
                </c:pt>
                <c:pt idx="528">
                  <c:v>183</c:v>
                </c:pt>
                <c:pt idx="529">
                  <c:v>182</c:v>
                </c:pt>
                <c:pt idx="530">
                  <c:v>179</c:v>
                </c:pt>
                <c:pt idx="531">
                  <c:v>176</c:v>
                </c:pt>
                <c:pt idx="532">
                  <c:v>175</c:v>
                </c:pt>
                <c:pt idx="533">
                  <c:v>175</c:v>
                </c:pt>
                <c:pt idx="534">
                  <c:v>174</c:v>
                </c:pt>
                <c:pt idx="535">
                  <c:v>172</c:v>
                </c:pt>
                <c:pt idx="536">
                  <c:v>172</c:v>
                </c:pt>
                <c:pt idx="537">
                  <c:v>172</c:v>
                </c:pt>
                <c:pt idx="538">
                  <c:v>170</c:v>
                </c:pt>
                <c:pt idx="539">
                  <c:v>169</c:v>
                </c:pt>
                <c:pt idx="540">
                  <c:v>168</c:v>
                </c:pt>
                <c:pt idx="541">
                  <c:v>165</c:v>
                </c:pt>
                <c:pt idx="542">
                  <c:v>162</c:v>
                </c:pt>
                <c:pt idx="543">
                  <c:v>162</c:v>
                </c:pt>
                <c:pt idx="544">
                  <c:v>161</c:v>
                </c:pt>
                <c:pt idx="545">
                  <c:v>199</c:v>
                </c:pt>
                <c:pt idx="546">
                  <c:v>198</c:v>
                </c:pt>
                <c:pt idx="547">
                  <c:v>196</c:v>
                </c:pt>
                <c:pt idx="548">
                  <c:v>195</c:v>
                </c:pt>
                <c:pt idx="549">
                  <c:v>194</c:v>
                </c:pt>
                <c:pt idx="550">
                  <c:v>193</c:v>
                </c:pt>
                <c:pt idx="551">
                  <c:v>193</c:v>
                </c:pt>
                <c:pt idx="552">
                  <c:v>192</c:v>
                </c:pt>
                <c:pt idx="553">
                  <c:v>190</c:v>
                </c:pt>
                <c:pt idx="554">
                  <c:v>190</c:v>
                </c:pt>
                <c:pt idx="555">
                  <c:v>184</c:v>
                </c:pt>
                <c:pt idx="556">
                  <c:v>181</c:v>
                </c:pt>
                <c:pt idx="557">
                  <c:v>180</c:v>
                </c:pt>
                <c:pt idx="558">
                  <c:v>180</c:v>
                </c:pt>
                <c:pt idx="559">
                  <c:v>178</c:v>
                </c:pt>
                <c:pt idx="560">
                  <c:v>175</c:v>
                </c:pt>
                <c:pt idx="561">
                  <c:v>172</c:v>
                </c:pt>
                <c:pt idx="562">
                  <c:v>172</c:v>
                </c:pt>
                <c:pt idx="563">
                  <c:v>172</c:v>
                </c:pt>
                <c:pt idx="564">
                  <c:v>171</c:v>
                </c:pt>
                <c:pt idx="565">
                  <c:v>168</c:v>
                </c:pt>
                <c:pt idx="566">
                  <c:v>163</c:v>
                </c:pt>
                <c:pt idx="567">
                  <c:v>162</c:v>
                </c:pt>
                <c:pt idx="568">
                  <c:v>161</c:v>
                </c:pt>
                <c:pt idx="569">
                  <c:v>161</c:v>
                </c:pt>
                <c:pt idx="570">
                  <c:v>161</c:v>
                </c:pt>
                <c:pt idx="571">
                  <c:v>161</c:v>
                </c:pt>
                <c:pt idx="572">
                  <c:v>160</c:v>
                </c:pt>
                <c:pt idx="573">
                  <c:v>199</c:v>
                </c:pt>
                <c:pt idx="574">
                  <c:v>199</c:v>
                </c:pt>
                <c:pt idx="575">
                  <c:v>195</c:v>
                </c:pt>
                <c:pt idx="576">
                  <c:v>194</c:v>
                </c:pt>
                <c:pt idx="577">
                  <c:v>193</c:v>
                </c:pt>
                <c:pt idx="578">
                  <c:v>193</c:v>
                </c:pt>
                <c:pt idx="579">
                  <c:v>193</c:v>
                </c:pt>
                <c:pt idx="580">
                  <c:v>192</c:v>
                </c:pt>
                <c:pt idx="581">
                  <c:v>191</c:v>
                </c:pt>
                <c:pt idx="582">
                  <c:v>191</c:v>
                </c:pt>
                <c:pt idx="583">
                  <c:v>191</c:v>
                </c:pt>
                <c:pt idx="584">
                  <c:v>188</c:v>
                </c:pt>
                <c:pt idx="585">
                  <c:v>184</c:v>
                </c:pt>
                <c:pt idx="586">
                  <c:v>183</c:v>
                </c:pt>
                <c:pt idx="587">
                  <c:v>182</c:v>
                </c:pt>
                <c:pt idx="588">
                  <c:v>180</c:v>
                </c:pt>
                <c:pt idx="589">
                  <c:v>179</c:v>
                </c:pt>
                <c:pt idx="590">
                  <c:v>174</c:v>
                </c:pt>
                <c:pt idx="591">
                  <c:v>172</c:v>
                </c:pt>
                <c:pt idx="592">
                  <c:v>171</c:v>
                </c:pt>
                <c:pt idx="593">
                  <c:v>171</c:v>
                </c:pt>
                <c:pt idx="594">
                  <c:v>170</c:v>
                </c:pt>
                <c:pt idx="595">
                  <c:v>167</c:v>
                </c:pt>
                <c:pt idx="596">
                  <c:v>167</c:v>
                </c:pt>
                <c:pt idx="597">
                  <c:v>164</c:v>
                </c:pt>
                <c:pt idx="598">
                  <c:v>161</c:v>
                </c:pt>
                <c:pt idx="599">
                  <c:v>160</c:v>
                </c:pt>
                <c:pt idx="600">
                  <c:v>199</c:v>
                </c:pt>
                <c:pt idx="601">
                  <c:v>199</c:v>
                </c:pt>
                <c:pt idx="602">
                  <c:v>198</c:v>
                </c:pt>
                <c:pt idx="603">
                  <c:v>198</c:v>
                </c:pt>
                <c:pt idx="604">
                  <c:v>196</c:v>
                </c:pt>
                <c:pt idx="605">
                  <c:v>194</c:v>
                </c:pt>
                <c:pt idx="606">
                  <c:v>192</c:v>
                </c:pt>
                <c:pt idx="607">
                  <c:v>192</c:v>
                </c:pt>
                <c:pt idx="608">
                  <c:v>192</c:v>
                </c:pt>
                <c:pt idx="609">
                  <c:v>191</c:v>
                </c:pt>
                <c:pt idx="610">
                  <c:v>190</c:v>
                </c:pt>
                <c:pt idx="611">
                  <c:v>190</c:v>
                </c:pt>
                <c:pt idx="612">
                  <c:v>189</c:v>
                </c:pt>
                <c:pt idx="613">
                  <c:v>189</c:v>
                </c:pt>
                <c:pt idx="614">
                  <c:v>187</c:v>
                </c:pt>
                <c:pt idx="615">
                  <c:v>187</c:v>
                </c:pt>
                <c:pt idx="616">
                  <c:v>185</c:v>
                </c:pt>
                <c:pt idx="617">
                  <c:v>181</c:v>
                </c:pt>
                <c:pt idx="618">
                  <c:v>181</c:v>
                </c:pt>
                <c:pt idx="619">
                  <c:v>181</c:v>
                </c:pt>
                <c:pt idx="620">
                  <c:v>180</c:v>
                </c:pt>
                <c:pt idx="621">
                  <c:v>180</c:v>
                </c:pt>
                <c:pt idx="622">
                  <c:v>178</c:v>
                </c:pt>
                <c:pt idx="623">
                  <c:v>177</c:v>
                </c:pt>
                <c:pt idx="624">
                  <c:v>176</c:v>
                </c:pt>
                <c:pt idx="625">
                  <c:v>175</c:v>
                </c:pt>
                <c:pt idx="626">
                  <c:v>175</c:v>
                </c:pt>
                <c:pt idx="627">
                  <c:v>174</c:v>
                </c:pt>
                <c:pt idx="628">
                  <c:v>174</c:v>
                </c:pt>
                <c:pt idx="629">
                  <c:v>170</c:v>
                </c:pt>
                <c:pt idx="630">
                  <c:v>169</c:v>
                </c:pt>
                <c:pt idx="631">
                  <c:v>169</c:v>
                </c:pt>
                <c:pt idx="632">
                  <c:v>165</c:v>
                </c:pt>
                <c:pt idx="633">
                  <c:v>164</c:v>
                </c:pt>
                <c:pt idx="634">
                  <c:v>163</c:v>
                </c:pt>
                <c:pt idx="635">
                  <c:v>162</c:v>
                </c:pt>
                <c:pt idx="636">
                  <c:v>160</c:v>
                </c:pt>
                <c:pt idx="637">
                  <c:v>160</c:v>
                </c:pt>
                <c:pt idx="638">
                  <c:v>198</c:v>
                </c:pt>
                <c:pt idx="639">
                  <c:v>198</c:v>
                </c:pt>
                <c:pt idx="640">
                  <c:v>196</c:v>
                </c:pt>
                <c:pt idx="641">
                  <c:v>196</c:v>
                </c:pt>
                <c:pt idx="642">
                  <c:v>195</c:v>
                </c:pt>
                <c:pt idx="643">
                  <c:v>194</c:v>
                </c:pt>
                <c:pt idx="644">
                  <c:v>193</c:v>
                </c:pt>
                <c:pt idx="645">
                  <c:v>192</c:v>
                </c:pt>
                <c:pt idx="646">
                  <c:v>192</c:v>
                </c:pt>
                <c:pt idx="647">
                  <c:v>190</c:v>
                </c:pt>
                <c:pt idx="648">
                  <c:v>190</c:v>
                </c:pt>
                <c:pt idx="649">
                  <c:v>189</c:v>
                </c:pt>
                <c:pt idx="650">
                  <c:v>189</c:v>
                </c:pt>
                <c:pt idx="651">
                  <c:v>187</c:v>
                </c:pt>
                <c:pt idx="652">
                  <c:v>185</c:v>
                </c:pt>
                <c:pt idx="653">
                  <c:v>184</c:v>
                </c:pt>
                <c:pt idx="654">
                  <c:v>183</c:v>
                </c:pt>
                <c:pt idx="655">
                  <c:v>182</c:v>
                </c:pt>
                <c:pt idx="656">
                  <c:v>182</c:v>
                </c:pt>
                <c:pt idx="657">
                  <c:v>182</c:v>
                </c:pt>
                <c:pt idx="658">
                  <c:v>181</c:v>
                </c:pt>
                <c:pt idx="659">
                  <c:v>181</c:v>
                </c:pt>
                <c:pt idx="660">
                  <c:v>178</c:v>
                </c:pt>
                <c:pt idx="661">
                  <c:v>175</c:v>
                </c:pt>
                <c:pt idx="662">
                  <c:v>174</c:v>
                </c:pt>
                <c:pt idx="663">
                  <c:v>173</c:v>
                </c:pt>
                <c:pt idx="664">
                  <c:v>172</c:v>
                </c:pt>
                <c:pt idx="665">
                  <c:v>172</c:v>
                </c:pt>
                <c:pt idx="666">
                  <c:v>169</c:v>
                </c:pt>
                <c:pt idx="667">
                  <c:v>168</c:v>
                </c:pt>
                <c:pt idx="668">
                  <c:v>168</c:v>
                </c:pt>
                <c:pt idx="669">
                  <c:v>167</c:v>
                </c:pt>
                <c:pt idx="670">
                  <c:v>163</c:v>
                </c:pt>
                <c:pt idx="671">
                  <c:v>163</c:v>
                </c:pt>
                <c:pt idx="672">
                  <c:v>161</c:v>
                </c:pt>
                <c:pt idx="673">
                  <c:v>161</c:v>
                </c:pt>
                <c:pt idx="674">
                  <c:v>199</c:v>
                </c:pt>
                <c:pt idx="675">
                  <c:v>198</c:v>
                </c:pt>
                <c:pt idx="676">
                  <c:v>196</c:v>
                </c:pt>
                <c:pt idx="677">
                  <c:v>194</c:v>
                </c:pt>
                <c:pt idx="678">
                  <c:v>194</c:v>
                </c:pt>
                <c:pt idx="679">
                  <c:v>193</c:v>
                </c:pt>
                <c:pt idx="680">
                  <c:v>193</c:v>
                </c:pt>
                <c:pt idx="681">
                  <c:v>192</c:v>
                </c:pt>
                <c:pt idx="682">
                  <c:v>190</c:v>
                </c:pt>
                <c:pt idx="683">
                  <c:v>190</c:v>
                </c:pt>
                <c:pt idx="684">
                  <c:v>190</c:v>
                </c:pt>
                <c:pt idx="685">
                  <c:v>189</c:v>
                </c:pt>
                <c:pt idx="686">
                  <c:v>186</c:v>
                </c:pt>
                <c:pt idx="687">
                  <c:v>186</c:v>
                </c:pt>
                <c:pt idx="688">
                  <c:v>185</c:v>
                </c:pt>
                <c:pt idx="689">
                  <c:v>184</c:v>
                </c:pt>
                <c:pt idx="690">
                  <c:v>184</c:v>
                </c:pt>
                <c:pt idx="691">
                  <c:v>182</c:v>
                </c:pt>
                <c:pt idx="692">
                  <c:v>178</c:v>
                </c:pt>
                <c:pt idx="693">
                  <c:v>177</c:v>
                </c:pt>
                <c:pt idx="694">
                  <c:v>177</c:v>
                </c:pt>
                <c:pt idx="695">
                  <c:v>176</c:v>
                </c:pt>
                <c:pt idx="696">
                  <c:v>171</c:v>
                </c:pt>
                <c:pt idx="697">
                  <c:v>170</c:v>
                </c:pt>
                <c:pt idx="698">
                  <c:v>169</c:v>
                </c:pt>
                <c:pt idx="699">
                  <c:v>164</c:v>
                </c:pt>
                <c:pt idx="700">
                  <c:v>164</c:v>
                </c:pt>
                <c:pt idx="701">
                  <c:v>162</c:v>
                </c:pt>
                <c:pt idx="702">
                  <c:v>162</c:v>
                </c:pt>
                <c:pt idx="703">
                  <c:v>161</c:v>
                </c:pt>
                <c:pt idx="704">
                  <c:v>161</c:v>
                </c:pt>
                <c:pt idx="705">
                  <c:v>161</c:v>
                </c:pt>
                <c:pt idx="706">
                  <c:v>161</c:v>
                </c:pt>
                <c:pt idx="707">
                  <c:v>160</c:v>
                </c:pt>
                <c:pt idx="708">
                  <c:v>160</c:v>
                </c:pt>
                <c:pt idx="709">
                  <c:v>198</c:v>
                </c:pt>
                <c:pt idx="710">
                  <c:v>198</c:v>
                </c:pt>
                <c:pt idx="711">
                  <c:v>198</c:v>
                </c:pt>
                <c:pt idx="712">
                  <c:v>198</c:v>
                </c:pt>
                <c:pt idx="713">
                  <c:v>198</c:v>
                </c:pt>
                <c:pt idx="714">
                  <c:v>195</c:v>
                </c:pt>
                <c:pt idx="715">
                  <c:v>194</c:v>
                </c:pt>
                <c:pt idx="716">
                  <c:v>194</c:v>
                </c:pt>
                <c:pt idx="717">
                  <c:v>194</c:v>
                </c:pt>
                <c:pt idx="718">
                  <c:v>193</c:v>
                </c:pt>
                <c:pt idx="719">
                  <c:v>192</c:v>
                </c:pt>
                <c:pt idx="720">
                  <c:v>191</c:v>
                </c:pt>
                <c:pt idx="721">
                  <c:v>189</c:v>
                </c:pt>
                <c:pt idx="722">
                  <c:v>187</c:v>
                </c:pt>
                <c:pt idx="723">
                  <c:v>187</c:v>
                </c:pt>
                <c:pt idx="724">
                  <c:v>184</c:v>
                </c:pt>
                <c:pt idx="725">
                  <c:v>183</c:v>
                </c:pt>
                <c:pt idx="726">
                  <c:v>182</c:v>
                </c:pt>
                <c:pt idx="727">
                  <c:v>182</c:v>
                </c:pt>
                <c:pt idx="728">
                  <c:v>180</c:v>
                </c:pt>
                <c:pt idx="729">
                  <c:v>177</c:v>
                </c:pt>
                <c:pt idx="730">
                  <c:v>177</c:v>
                </c:pt>
                <c:pt idx="731">
                  <c:v>176</c:v>
                </c:pt>
                <c:pt idx="732">
                  <c:v>176</c:v>
                </c:pt>
                <c:pt idx="733">
                  <c:v>175</c:v>
                </c:pt>
                <c:pt idx="734">
                  <c:v>175</c:v>
                </c:pt>
                <c:pt idx="735">
                  <c:v>175</c:v>
                </c:pt>
                <c:pt idx="736">
                  <c:v>173</c:v>
                </c:pt>
                <c:pt idx="737">
                  <c:v>173</c:v>
                </c:pt>
                <c:pt idx="738">
                  <c:v>171</c:v>
                </c:pt>
                <c:pt idx="739">
                  <c:v>170</c:v>
                </c:pt>
                <c:pt idx="740">
                  <c:v>170</c:v>
                </c:pt>
                <c:pt idx="741">
                  <c:v>167</c:v>
                </c:pt>
                <c:pt idx="742">
                  <c:v>167</c:v>
                </c:pt>
                <c:pt idx="743">
                  <c:v>166</c:v>
                </c:pt>
                <c:pt idx="744">
                  <c:v>165</c:v>
                </c:pt>
                <c:pt idx="745">
                  <c:v>164</c:v>
                </c:pt>
                <c:pt idx="746">
                  <c:v>164</c:v>
                </c:pt>
                <c:pt idx="747">
                  <c:v>163</c:v>
                </c:pt>
                <c:pt idx="748">
                  <c:v>161</c:v>
                </c:pt>
                <c:pt idx="749">
                  <c:v>198</c:v>
                </c:pt>
                <c:pt idx="750">
                  <c:v>196</c:v>
                </c:pt>
                <c:pt idx="751">
                  <c:v>196</c:v>
                </c:pt>
                <c:pt idx="752">
                  <c:v>194</c:v>
                </c:pt>
                <c:pt idx="753">
                  <c:v>192</c:v>
                </c:pt>
                <c:pt idx="754">
                  <c:v>190</c:v>
                </c:pt>
                <c:pt idx="755">
                  <c:v>189</c:v>
                </c:pt>
                <c:pt idx="756">
                  <c:v>188</c:v>
                </c:pt>
                <c:pt idx="757">
                  <c:v>188</c:v>
                </c:pt>
                <c:pt idx="758">
                  <c:v>185</c:v>
                </c:pt>
                <c:pt idx="759">
                  <c:v>185</c:v>
                </c:pt>
                <c:pt idx="760">
                  <c:v>185</c:v>
                </c:pt>
                <c:pt idx="761">
                  <c:v>184</c:v>
                </c:pt>
                <c:pt idx="762">
                  <c:v>183</c:v>
                </c:pt>
                <c:pt idx="763">
                  <c:v>183</c:v>
                </c:pt>
                <c:pt idx="764">
                  <c:v>182</c:v>
                </c:pt>
                <c:pt idx="765">
                  <c:v>182</c:v>
                </c:pt>
                <c:pt idx="766">
                  <c:v>181</c:v>
                </c:pt>
                <c:pt idx="767">
                  <c:v>181</c:v>
                </c:pt>
                <c:pt idx="768">
                  <c:v>181</c:v>
                </c:pt>
                <c:pt idx="769">
                  <c:v>180</c:v>
                </c:pt>
                <c:pt idx="770">
                  <c:v>178</c:v>
                </c:pt>
                <c:pt idx="771">
                  <c:v>177</c:v>
                </c:pt>
                <c:pt idx="772">
                  <c:v>177</c:v>
                </c:pt>
                <c:pt idx="773">
                  <c:v>175</c:v>
                </c:pt>
                <c:pt idx="774">
                  <c:v>173</c:v>
                </c:pt>
                <c:pt idx="775">
                  <c:v>171</c:v>
                </c:pt>
                <c:pt idx="776">
                  <c:v>171</c:v>
                </c:pt>
                <c:pt idx="777">
                  <c:v>171</c:v>
                </c:pt>
                <c:pt idx="778">
                  <c:v>169</c:v>
                </c:pt>
                <c:pt idx="779">
                  <c:v>169</c:v>
                </c:pt>
                <c:pt idx="780">
                  <c:v>168</c:v>
                </c:pt>
                <c:pt idx="781">
                  <c:v>167</c:v>
                </c:pt>
                <c:pt idx="782">
                  <c:v>166</c:v>
                </c:pt>
                <c:pt idx="783">
                  <c:v>164</c:v>
                </c:pt>
                <c:pt idx="784">
                  <c:v>164</c:v>
                </c:pt>
                <c:pt idx="785">
                  <c:v>164</c:v>
                </c:pt>
                <c:pt idx="786">
                  <c:v>163</c:v>
                </c:pt>
                <c:pt idx="787">
                  <c:v>199</c:v>
                </c:pt>
                <c:pt idx="788">
                  <c:v>199</c:v>
                </c:pt>
                <c:pt idx="789">
                  <c:v>199</c:v>
                </c:pt>
                <c:pt idx="790">
                  <c:v>196</c:v>
                </c:pt>
                <c:pt idx="791">
                  <c:v>196</c:v>
                </c:pt>
                <c:pt idx="792">
                  <c:v>196</c:v>
                </c:pt>
                <c:pt idx="793">
                  <c:v>196</c:v>
                </c:pt>
                <c:pt idx="794">
                  <c:v>195</c:v>
                </c:pt>
                <c:pt idx="795">
                  <c:v>194</c:v>
                </c:pt>
                <c:pt idx="796">
                  <c:v>194</c:v>
                </c:pt>
                <c:pt idx="797">
                  <c:v>194</c:v>
                </c:pt>
                <c:pt idx="798">
                  <c:v>194</c:v>
                </c:pt>
                <c:pt idx="799">
                  <c:v>193</c:v>
                </c:pt>
                <c:pt idx="800">
                  <c:v>191</c:v>
                </c:pt>
                <c:pt idx="801">
                  <c:v>191</c:v>
                </c:pt>
                <c:pt idx="802">
                  <c:v>190</c:v>
                </c:pt>
                <c:pt idx="803">
                  <c:v>188</c:v>
                </c:pt>
                <c:pt idx="804">
                  <c:v>187</c:v>
                </c:pt>
                <c:pt idx="805">
                  <c:v>187</c:v>
                </c:pt>
                <c:pt idx="806">
                  <c:v>186</c:v>
                </c:pt>
                <c:pt idx="807">
                  <c:v>186</c:v>
                </c:pt>
                <c:pt idx="808">
                  <c:v>185</c:v>
                </c:pt>
                <c:pt idx="809">
                  <c:v>185</c:v>
                </c:pt>
                <c:pt idx="810">
                  <c:v>185</c:v>
                </c:pt>
                <c:pt idx="811">
                  <c:v>184</c:v>
                </c:pt>
                <c:pt idx="812">
                  <c:v>184</c:v>
                </c:pt>
                <c:pt idx="813">
                  <c:v>184</c:v>
                </c:pt>
                <c:pt idx="814">
                  <c:v>183</c:v>
                </c:pt>
                <c:pt idx="815">
                  <c:v>182</c:v>
                </c:pt>
                <c:pt idx="816">
                  <c:v>182</c:v>
                </c:pt>
                <c:pt idx="817">
                  <c:v>182</c:v>
                </c:pt>
                <c:pt idx="818">
                  <c:v>182</c:v>
                </c:pt>
                <c:pt idx="819">
                  <c:v>182</c:v>
                </c:pt>
                <c:pt idx="820">
                  <c:v>181</c:v>
                </c:pt>
                <c:pt idx="821">
                  <c:v>181</c:v>
                </c:pt>
                <c:pt idx="822">
                  <c:v>180</c:v>
                </c:pt>
                <c:pt idx="823">
                  <c:v>180</c:v>
                </c:pt>
                <c:pt idx="824">
                  <c:v>179</c:v>
                </c:pt>
                <c:pt idx="825">
                  <c:v>177</c:v>
                </c:pt>
                <c:pt idx="826">
                  <c:v>176</c:v>
                </c:pt>
                <c:pt idx="827">
                  <c:v>175</c:v>
                </c:pt>
                <c:pt idx="828">
                  <c:v>174</c:v>
                </c:pt>
                <c:pt idx="829">
                  <c:v>174</c:v>
                </c:pt>
                <c:pt idx="830">
                  <c:v>173</c:v>
                </c:pt>
                <c:pt idx="831">
                  <c:v>172</c:v>
                </c:pt>
                <c:pt idx="832">
                  <c:v>172</c:v>
                </c:pt>
                <c:pt idx="833">
                  <c:v>172</c:v>
                </c:pt>
                <c:pt idx="834">
                  <c:v>172</c:v>
                </c:pt>
                <c:pt idx="835">
                  <c:v>171</c:v>
                </c:pt>
                <c:pt idx="836">
                  <c:v>171</c:v>
                </c:pt>
                <c:pt idx="837">
                  <c:v>170</c:v>
                </c:pt>
                <c:pt idx="838">
                  <c:v>169</c:v>
                </c:pt>
                <c:pt idx="839">
                  <c:v>168</c:v>
                </c:pt>
                <c:pt idx="840">
                  <c:v>168</c:v>
                </c:pt>
                <c:pt idx="841">
                  <c:v>168</c:v>
                </c:pt>
                <c:pt idx="842">
                  <c:v>167</c:v>
                </c:pt>
                <c:pt idx="843">
                  <c:v>167</c:v>
                </c:pt>
                <c:pt idx="844">
                  <c:v>165</c:v>
                </c:pt>
                <c:pt idx="845">
                  <c:v>165</c:v>
                </c:pt>
                <c:pt idx="846">
                  <c:v>164</c:v>
                </c:pt>
                <c:pt idx="847">
                  <c:v>163</c:v>
                </c:pt>
                <c:pt idx="848">
                  <c:v>163</c:v>
                </c:pt>
                <c:pt idx="849">
                  <c:v>163</c:v>
                </c:pt>
                <c:pt idx="850">
                  <c:v>163</c:v>
                </c:pt>
                <c:pt idx="851">
                  <c:v>163</c:v>
                </c:pt>
                <c:pt idx="852">
                  <c:v>163</c:v>
                </c:pt>
                <c:pt idx="853">
                  <c:v>162</c:v>
                </c:pt>
                <c:pt idx="854">
                  <c:v>161</c:v>
                </c:pt>
                <c:pt idx="855">
                  <c:v>160</c:v>
                </c:pt>
                <c:pt idx="856">
                  <c:v>199</c:v>
                </c:pt>
                <c:pt idx="857">
                  <c:v>198</c:v>
                </c:pt>
                <c:pt idx="858">
                  <c:v>198</c:v>
                </c:pt>
                <c:pt idx="859">
                  <c:v>197</c:v>
                </c:pt>
                <c:pt idx="860">
                  <c:v>193</c:v>
                </c:pt>
                <c:pt idx="861">
                  <c:v>191</c:v>
                </c:pt>
                <c:pt idx="862">
                  <c:v>191</c:v>
                </c:pt>
                <c:pt idx="863">
                  <c:v>191</c:v>
                </c:pt>
                <c:pt idx="864">
                  <c:v>190</c:v>
                </c:pt>
                <c:pt idx="865">
                  <c:v>190</c:v>
                </c:pt>
                <c:pt idx="866">
                  <c:v>190</c:v>
                </c:pt>
                <c:pt idx="867">
                  <c:v>190</c:v>
                </c:pt>
                <c:pt idx="868">
                  <c:v>190</c:v>
                </c:pt>
                <c:pt idx="869">
                  <c:v>189</c:v>
                </c:pt>
                <c:pt idx="870">
                  <c:v>187</c:v>
                </c:pt>
                <c:pt idx="871">
                  <c:v>184</c:v>
                </c:pt>
                <c:pt idx="872">
                  <c:v>182</c:v>
                </c:pt>
                <c:pt idx="873">
                  <c:v>181</c:v>
                </c:pt>
                <c:pt idx="874">
                  <c:v>179</c:v>
                </c:pt>
                <c:pt idx="875">
                  <c:v>178</c:v>
                </c:pt>
                <c:pt idx="876">
                  <c:v>178</c:v>
                </c:pt>
                <c:pt idx="877">
                  <c:v>177</c:v>
                </c:pt>
                <c:pt idx="878">
                  <c:v>177</c:v>
                </c:pt>
                <c:pt idx="879">
                  <c:v>176</c:v>
                </c:pt>
                <c:pt idx="880">
                  <c:v>176</c:v>
                </c:pt>
                <c:pt idx="881">
                  <c:v>175</c:v>
                </c:pt>
                <c:pt idx="882">
                  <c:v>175</c:v>
                </c:pt>
                <c:pt idx="883">
                  <c:v>172</c:v>
                </c:pt>
                <c:pt idx="884">
                  <c:v>172</c:v>
                </c:pt>
                <c:pt idx="885">
                  <c:v>171</c:v>
                </c:pt>
                <c:pt idx="886">
                  <c:v>171</c:v>
                </c:pt>
                <c:pt idx="887">
                  <c:v>171</c:v>
                </c:pt>
                <c:pt idx="888">
                  <c:v>170</c:v>
                </c:pt>
                <c:pt idx="889">
                  <c:v>169</c:v>
                </c:pt>
                <c:pt idx="890">
                  <c:v>168</c:v>
                </c:pt>
                <c:pt idx="891">
                  <c:v>168</c:v>
                </c:pt>
                <c:pt idx="892">
                  <c:v>167</c:v>
                </c:pt>
                <c:pt idx="893">
                  <c:v>167</c:v>
                </c:pt>
                <c:pt idx="894">
                  <c:v>167</c:v>
                </c:pt>
                <c:pt idx="895">
                  <c:v>166</c:v>
                </c:pt>
                <c:pt idx="896">
                  <c:v>166</c:v>
                </c:pt>
                <c:pt idx="897">
                  <c:v>166</c:v>
                </c:pt>
                <c:pt idx="898">
                  <c:v>165</c:v>
                </c:pt>
                <c:pt idx="899">
                  <c:v>165</c:v>
                </c:pt>
                <c:pt idx="900">
                  <c:v>165</c:v>
                </c:pt>
                <c:pt idx="901">
                  <c:v>164</c:v>
                </c:pt>
                <c:pt idx="902">
                  <c:v>162</c:v>
                </c:pt>
                <c:pt idx="903">
                  <c:v>161</c:v>
                </c:pt>
                <c:pt idx="904">
                  <c:v>199</c:v>
                </c:pt>
                <c:pt idx="905">
                  <c:v>198</c:v>
                </c:pt>
                <c:pt idx="906">
                  <c:v>198</c:v>
                </c:pt>
                <c:pt idx="907">
                  <c:v>198</c:v>
                </c:pt>
                <c:pt idx="908">
                  <c:v>198</c:v>
                </c:pt>
                <c:pt idx="909">
                  <c:v>196</c:v>
                </c:pt>
                <c:pt idx="910">
                  <c:v>196</c:v>
                </c:pt>
                <c:pt idx="911">
                  <c:v>194</c:v>
                </c:pt>
                <c:pt idx="912">
                  <c:v>194</c:v>
                </c:pt>
                <c:pt idx="913">
                  <c:v>193</c:v>
                </c:pt>
                <c:pt idx="914">
                  <c:v>193</c:v>
                </c:pt>
                <c:pt idx="915">
                  <c:v>193</c:v>
                </c:pt>
                <c:pt idx="916">
                  <c:v>192</c:v>
                </c:pt>
                <c:pt idx="917">
                  <c:v>191</c:v>
                </c:pt>
                <c:pt idx="918">
                  <c:v>189</c:v>
                </c:pt>
                <c:pt idx="919">
                  <c:v>188</c:v>
                </c:pt>
                <c:pt idx="920">
                  <c:v>187</c:v>
                </c:pt>
                <c:pt idx="921">
                  <c:v>187</c:v>
                </c:pt>
                <c:pt idx="922">
                  <c:v>185</c:v>
                </c:pt>
                <c:pt idx="923">
                  <c:v>185</c:v>
                </c:pt>
                <c:pt idx="924">
                  <c:v>185</c:v>
                </c:pt>
                <c:pt idx="925">
                  <c:v>184</c:v>
                </c:pt>
                <c:pt idx="926">
                  <c:v>184</c:v>
                </c:pt>
                <c:pt idx="927">
                  <c:v>184</c:v>
                </c:pt>
                <c:pt idx="928">
                  <c:v>182</c:v>
                </c:pt>
                <c:pt idx="929">
                  <c:v>182</c:v>
                </c:pt>
                <c:pt idx="930">
                  <c:v>182</c:v>
                </c:pt>
                <c:pt idx="931">
                  <c:v>181</c:v>
                </c:pt>
                <c:pt idx="932">
                  <c:v>181</c:v>
                </c:pt>
                <c:pt idx="933">
                  <c:v>180</c:v>
                </c:pt>
                <c:pt idx="934">
                  <c:v>180</c:v>
                </c:pt>
                <c:pt idx="935">
                  <c:v>177</c:v>
                </c:pt>
                <c:pt idx="936">
                  <c:v>177</c:v>
                </c:pt>
                <c:pt idx="937">
                  <c:v>177</c:v>
                </c:pt>
                <c:pt idx="938">
                  <c:v>176</c:v>
                </c:pt>
                <c:pt idx="939">
                  <c:v>176</c:v>
                </c:pt>
                <c:pt idx="940">
                  <c:v>175</c:v>
                </c:pt>
                <c:pt idx="941">
                  <c:v>174</c:v>
                </c:pt>
                <c:pt idx="942">
                  <c:v>172</c:v>
                </c:pt>
                <c:pt idx="943">
                  <c:v>172</c:v>
                </c:pt>
                <c:pt idx="944">
                  <c:v>170</c:v>
                </c:pt>
                <c:pt idx="945">
                  <c:v>169</c:v>
                </c:pt>
                <c:pt idx="946">
                  <c:v>168</c:v>
                </c:pt>
                <c:pt idx="947">
                  <c:v>168</c:v>
                </c:pt>
                <c:pt idx="948">
                  <c:v>167</c:v>
                </c:pt>
                <c:pt idx="949">
                  <c:v>167</c:v>
                </c:pt>
                <c:pt idx="950">
                  <c:v>165</c:v>
                </c:pt>
                <c:pt idx="951">
                  <c:v>165</c:v>
                </c:pt>
                <c:pt idx="952">
                  <c:v>165</c:v>
                </c:pt>
                <c:pt idx="953">
                  <c:v>164</c:v>
                </c:pt>
                <c:pt idx="954">
                  <c:v>164</c:v>
                </c:pt>
                <c:pt idx="955">
                  <c:v>164</c:v>
                </c:pt>
                <c:pt idx="956">
                  <c:v>163</c:v>
                </c:pt>
                <c:pt idx="957">
                  <c:v>162</c:v>
                </c:pt>
                <c:pt idx="958">
                  <c:v>199</c:v>
                </c:pt>
                <c:pt idx="959">
                  <c:v>199</c:v>
                </c:pt>
                <c:pt idx="960">
                  <c:v>199</c:v>
                </c:pt>
                <c:pt idx="961">
                  <c:v>198</c:v>
                </c:pt>
                <c:pt idx="962">
                  <c:v>198</c:v>
                </c:pt>
                <c:pt idx="963">
                  <c:v>197</c:v>
                </c:pt>
                <c:pt idx="964">
                  <c:v>197</c:v>
                </c:pt>
                <c:pt idx="965">
                  <c:v>196</c:v>
                </c:pt>
                <c:pt idx="966">
                  <c:v>196</c:v>
                </c:pt>
                <c:pt idx="967">
                  <c:v>192</c:v>
                </c:pt>
                <c:pt idx="968">
                  <c:v>192</c:v>
                </c:pt>
                <c:pt idx="969">
                  <c:v>191</c:v>
                </c:pt>
                <c:pt idx="970">
                  <c:v>189</c:v>
                </c:pt>
                <c:pt idx="971">
                  <c:v>188</c:v>
                </c:pt>
                <c:pt idx="972">
                  <c:v>187</c:v>
                </c:pt>
                <c:pt idx="973">
                  <c:v>187</c:v>
                </c:pt>
                <c:pt idx="974">
                  <c:v>185</c:v>
                </c:pt>
                <c:pt idx="975">
                  <c:v>185</c:v>
                </c:pt>
                <c:pt idx="976">
                  <c:v>184</c:v>
                </c:pt>
                <c:pt idx="977">
                  <c:v>184</c:v>
                </c:pt>
                <c:pt idx="978">
                  <c:v>184</c:v>
                </c:pt>
                <c:pt idx="979">
                  <c:v>184</c:v>
                </c:pt>
                <c:pt idx="980">
                  <c:v>183</c:v>
                </c:pt>
                <c:pt idx="981">
                  <c:v>183</c:v>
                </c:pt>
                <c:pt idx="982">
                  <c:v>182</c:v>
                </c:pt>
                <c:pt idx="983">
                  <c:v>181</c:v>
                </c:pt>
                <c:pt idx="984">
                  <c:v>181</c:v>
                </c:pt>
                <c:pt idx="985">
                  <c:v>180</c:v>
                </c:pt>
                <c:pt idx="986">
                  <c:v>179</c:v>
                </c:pt>
                <c:pt idx="987">
                  <c:v>179</c:v>
                </c:pt>
                <c:pt idx="988">
                  <c:v>178</c:v>
                </c:pt>
                <c:pt idx="989">
                  <c:v>178</c:v>
                </c:pt>
                <c:pt idx="990">
                  <c:v>177</c:v>
                </c:pt>
                <c:pt idx="991">
                  <c:v>177</c:v>
                </c:pt>
                <c:pt idx="992">
                  <c:v>176</c:v>
                </c:pt>
                <c:pt idx="993">
                  <c:v>175</c:v>
                </c:pt>
                <c:pt idx="994">
                  <c:v>174</c:v>
                </c:pt>
                <c:pt idx="995">
                  <c:v>173</c:v>
                </c:pt>
                <c:pt idx="996">
                  <c:v>172</c:v>
                </c:pt>
                <c:pt idx="997">
                  <c:v>172</c:v>
                </c:pt>
                <c:pt idx="998">
                  <c:v>171</c:v>
                </c:pt>
                <c:pt idx="999">
                  <c:v>170</c:v>
                </c:pt>
                <c:pt idx="1000">
                  <c:v>170</c:v>
                </c:pt>
                <c:pt idx="1001">
                  <c:v>170</c:v>
                </c:pt>
                <c:pt idx="1002">
                  <c:v>169</c:v>
                </c:pt>
                <c:pt idx="1003">
                  <c:v>168</c:v>
                </c:pt>
                <c:pt idx="1004">
                  <c:v>168</c:v>
                </c:pt>
                <c:pt idx="1005">
                  <c:v>166</c:v>
                </c:pt>
                <c:pt idx="1006">
                  <c:v>166</c:v>
                </c:pt>
                <c:pt idx="1007">
                  <c:v>166</c:v>
                </c:pt>
                <c:pt idx="1008">
                  <c:v>166</c:v>
                </c:pt>
                <c:pt idx="1009">
                  <c:v>165</c:v>
                </c:pt>
                <c:pt idx="1010">
                  <c:v>165</c:v>
                </c:pt>
                <c:pt idx="1011">
                  <c:v>165</c:v>
                </c:pt>
                <c:pt idx="1012">
                  <c:v>163</c:v>
                </c:pt>
                <c:pt idx="1013">
                  <c:v>163</c:v>
                </c:pt>
                <c:pt idx="1014">
                  <c:v>162</c:v>
                </c:pt>
                <c:pt idx="1015">
                  <c:v>160</c:v>
                </c:pt>
                <c:pt idx="1016">
                  <c:v>199</c:v>
                </c:pt>
                <c:pt idx="1017">
                  <c:v>199</c:v>
                </c:pt>
                <c:pt idx="1018">
                  <c:v>198</c:v>
                </c:pt>
                <c:pt idx="1019">
                  <c:v>197</c:v>
                </c:pt>
                <c:pt idx="1020">
                  <c:v>195</c:v>
                </c:pt>
                <c:pt idx="1021">
                  <c:v>194</c:v>
                </c:pt>
                <c:pt idx="1022">
                  <c:v>194</c:v>
                </c:pt>
                <c:pt idx="1023">
                  <c:v>194</c:v>
                </c:pt>
                <c:pt idx="1024">
                  <c:v>193</c:v>
                </c:pt>
                <c:pt idx="1025">
                  <c:v>193</c:v>
                </c:pt>
                <c:pt idx="1026">
                  <c:v>193</c:v>
                </c:pt>
                <c:pt idx="1027">
                  <c:v>193</c:v>
                </c:pt>
                <c:pt idx="1028">
                  <c:v>193</c:v>
                </c:pt>
                <c:pt idx="1029">
                  <c:v>192</c:v>
                </c:pt>
                <c:pt idx="1030">
                  <c:v>192</c:v>
                </c:pt>
                <c:pt idx="1031">
                  <c:v>192</c:v>
                </c:pt>
                <c:pt idx="1032">
                  <c:v>191</c:v>
                </c:pt>
                <c:pt idx="1033">
                  <c:v>191</c:v>
                </c:pt>
                <c:pt idx="1034">
                  <c:v>190</c:v>
                </c:pt>
                <c:pt idx="1035">
                  <c:v>190</c:v>
                </c:pt>
                <c:pt idx="1036">
                  <c:v>188</c:v>
                </c:pt>
                <c:pt idx="1037">
                  <c:v>187</c:v>
                </c:pt>
                <c:pt idx="1038">
                  <c:v>184</c:v>
                </c:pt>
                <c:pt idx="1039">
                  <c:v>183</c:v>
                </c:pt>
                <c:pt idx="1040">
                  <c:v>183</c:v>
                </c:pt>
                <c:pt idx="1041">
                  <c:v>182</c:v>
                </c:pt>
                <c:pt idx="1042">
                  <c:v>182</c:v>
                </c:pt>
                <c:pt idx="1043">
                  <c:v>182</c:v>
                </c:pt>
                <c:pt idx="1044">
                  <c:v>181</c:v>
                </c:pt>
                <c:pt idx="1045">
                  <c:v>181</c:v>
                </c:pt>
                <c:pt idx="1046">
                  <c:v>181</c:v>
                </c:pt>
                <c:pt idx="1047">
                  <c:v>181</c:v>
                </c:pt>
                <c:pt idx="1048">
                  <c:v>180</c:v>
                </c:pt>
                <c:pt idx="1049">
                  <c:v>180</c:v>
                </c:pt>
                <c:pt idx="1050">
                  <c:v>180</c:v>
                </c:pt>
                <c:pt idx="1051">
                  <c:v>180</c:v>
                </c:pt>
                <c:pt idx="1052">
                  <c:v>180</c:v>
                </c:pt>
                <c:pt idx="1053">
                  <c:v>178</c:v>
                </c:pt>
                <c:pt idx="1054">
                  <c:v>178</c:v>
                </c:pt>
                <c:pt idx="1055">
                  <c:v>176</c:v>
                </c:pt>
                <c:pt idx="1056">
                  <c:v>176</c:v>
                </c:pt>
                <c:pt idx="1057">
                  <c:v>176</c:v>
                </c:pt>
                <c:pt idx="1058">
                  <c:v>175</c:v>
                </c:pt>
                <c:pt idx="1059">
                  <c:v>174</c:v>
                </c:pt>
                <c:pt idx="1060">
                  <c:v>174</c:v>
                </c:pt>
                <c:pt idx="1061">
                  <c:v>173</c:v>
                </c:pt>
                <c:pt idx="1062">
                  <c:v>173</c:v>
                </c:pt>
                <c:pt idx="1063">
                  <c:v>173</c:v>
                </c:pt>
                <c:pt idx="1064">
                  <c:v>172</c:v>
                </c:pt>
                <c:pt idx="1065">
                  <c:v>172</c:v>
                </c:pt>
                <c:pt idx="1066">
                  <c:v>172</c:v>
                </c:pt>
                <c:pt idx="1067">
                  <c:v>171</c:v>
                </c:pt>
                <c:pt idx="1068">
                  <c:v>171</c:v>
                </c:pt>
                <c:pt idx="1069">
                  <c:v>171</c:v>
                </c:pt>
                <c:pt idx="1070">
                  <c:v>171</c:v>
                </c:pt>
                <c:pt idx="1071">
                  <c:v>170</c:v>
                </c:pt>
                <c:pt idx="1072">
                  <c:v>170</c:v>
                </c:pt>
                <c:pt idx="1073">
                  <c:v>170</c:v>
                </c:pt>
                <c:pt idx="1074">
                  <c:v>169</c:v>
                </c:pt>
                <c:pt idx="1075">
                  <c:v>169</c:v>
                </c:pt>
                <c:pt idx="1076">
                  <c:v>168</c:v>
                </c:pt>
                <c:pt idx="1077">
                  <c:v>167</c:v>
                </c:pt>
                <c:pt idx="1078">
                  <c:v>166</c:v>
                </c:pt>
                <c:pt idx="1079">
                  <c:v>165</c:v>
                </c:pt>
                <c:pt idx="1080">
                  <c:v>165</c:v>
                </c:pt>
                <c:pt idx="1081">
                  <c:v>165</c:v>
                </c:pt>
                <c:pt idx="1082">
                  <c:v>164</c:v>
                </c:pt>
                <c:pt idx="1083">
                  <c:v>164</c:v>
                </c:pt>
                <c:pt idx="1084">
                  <c:v>163</c:v>
                </c:pt>
                <c:pt idx="1085">
                  <c:v>162</c:v>
                </c:pt>
                <c:pt idx="1086">
                  <c:v>160</c:v>
                </c:pt>
                <c:pt idx="1087">
                  <c:v>198</c:v>
                </c:pt>
                <c:pt idx="1088">
                  <c:v>197</c:v>
                </c:pt>
                <c:pt idx="1089">
                  <c:v>196</c:v>
                </c:pt>
                <c:pt idx="1090">
                  <c:v>196</c:v>
                </c:pt>
                <c:pt idx="1091">
                  <c:v>196</c:v>
                </c:pt>
                <c:pt idx="1092">
                  <c:v>195</c:v>
                </c:pt>
                <c:pt idx="1093">
                  <c:v>194</c:v>
                </c:pt>
                <c:pt idx="1094">
                  <c:v>194</c:v>
                </c:pt>
                <c:pt idx="1095">
                  <c:v>194</c:v>
                </c:pt>
                <c:pt idx="1096">
                  <c:v>192</c:v>
                </c:pt>
                <c:pt idx="1097">
                  <c:v>192</c:v>
                </c:pt>
                <c:pt idx="1098">
                  <c:v>190</c:v>
                </c:pt>
                <c:pt idx="1099">
                  <c:v>190</c:v>
                </c:pt>
                <c:pt idx="1100">
                  <c:v>189</c:v>
                </c:pt>
                <c:pt idx="1101">
                  <c:v>188</c:v>
                </c:pt>
                <c:pt idx="1102">
                  <c:v>188</c:v>
                </c:pt>
                <c:pt idx="1103">
                  <c:v>188</c:v>
                </c:pt>
                <c:pt idx="1104">
                  <c:v>186</c:v>
                </c:pt>
                <c:pt idx="1105">
                  <c:v>185</c:v>
                </c:pt>
                <c:pt idx="1106">
                  <c:v>185</c:v>
                </c:pt>
                <c:pt idx="1107">
                  <c:v>184</c:v>
                </c:pt>
                <c:pt idx="1108">
                  <c:v>183</c:v>
                </c:pt>
                <c:pt idx="1109">
                  <c:v>181</c:v>
                </c:pt>
                <c:pt idx="1110">
                  <c:v>181</c:v>
                </c:pt>
                <c:pt idx="1111">
                  <c:v>180</c:v>
                </c:pt>
                <c:pt idx="1112">
                  <c:v>179</c:v>
                </c:pt>
                <c:pt idx="1113">
                  <c:v>177</c:v>
                </c:pt>
                <c:pt idx="1114">
                  <c:v>177</c:v>
                </c:pt>
                <c:pt idx="1115">
                  <c:v>177</c:v>
                </c:pt>
                <c:pt idx="1116">
                  <c:v>176</c:v>
                </c:pt>
                <c:pt idx="1117">
                  <c:v>175</c:v>
                </c:pt>
                <c:pt idx="1118">
                  <c:v>172</c:v>
                </c:pt>
                <c:pt idx="1119">
                  <c:v>171</c:v>
                </c:pt>
                <c:pt idx="1120">
                  <c:v>170</c:v>
                </c:pt>
                <c:pt idx="1121">
                  <c:v>170</c:v>
                </c:pt>
                <c:pt idx="1122">
                  <c:v>168</c:v>
                </c:pt>
                <c:pt idx="1123">
                  <c:v>168</c:v>
                </c:pt>
                <c:pt idx="1124">
                  <c:v>167</c:v>
                </c:pt>
                <c:pt idx="1125">
                  <c:v>166</c:v>
                </c:pt>
                <c:pt idx="1126">
                  <c:v>166</c:v>
                </c:pt>
                <c:pt idx="1127">
                  <c:v>165</c:v>
                </c:pt>
                <c:pt idx="1128">
                  <c:v>164</c:v>
                </c:pt>
                <c:pt idx="1129">
                  <c:v>164</c:v>
                </c:pt>
                <c:pt idx="1130">
                  <c:v>164</c:v>
                </c:pt>
                <c:pt idx="1131">
                  <c:v>163</c:v>
                </c:pt>
                <c:pt idx="1132">
                  <c:v>163</c:v>
                </c:pt>
                <c:pt idx="1133">
                  <c:v>161</c:v>
                </c:pt>
                <c:pt idx="1134">
                  <c:v>160</c:v>
                </c:pt>
                <c:pt idx="1135">
                  <c:v>199</c:v>
                </c:pt>
                <c:pt idx="1136">
                  <c:v>199</c:v>
                </c:pt>
                <c:pt idx="1137">
                  <c:v>199</c:v>
                </c:pt>
                <c:pt idx="1138">
                  <c:v>199</c:v>
                </c:pt>
                <c:pt idx="1139">
                  <c:v>199</c:v>
                </c:pt>
                <c:pt idx="1140">
                  <c:v>199</c:v>
                </c:pt>
                <c:pt idx="1141">
                  <c:v>199</c:v>
                </c:pt>
                <c:pt idx="1142">
                  <c:v>199</c:v>
                </c:pt>
                <c:pt idx="1143">
                  <c:v>199</c:v>
                </c:pt>
                <c:pt idx="1144">
                  <c:v>198</c:v>
                </c:pt>
                <c:pt idx="1145">
                  <c:v>198</c:v>
                </c:pt>
                <c:pt idx="1146">
                  <c:v>198</c:v>
                </c:pt>
                <c:pt idx="1147">
                  <c:v>198</c:v>
                </c:pt>
                <c:pt idx="1148">
                  <c:v>198</c:v>
                </c:pt>
                <c:pt idx="1149">
                  <c:v>198</c:v>
                </c:pt>
                <c:pt idx="1150">
                  <c:v>198</c:v>
                </c:pt>
                <c:pt idx="1151">
                  <c:v>198</c:v>
                </c:pt>
                <c:pt idx="1152">
                  <c:v>198</c:v>
                </c:pt>
                <c:pt idx="1153">
                  <c:v>198</c:v>
                </c:pt>
                <c:pt idx="1154">
                  <c:v>197</c:v>
                </c:pt>
                <c:pt idx="1155">
                  <c:v>197</c:v>
                </c:pt>
                <c:pt idx="1156">
                  <c:v>197</c:v>
                </c:pt>
                <c:pt idx="1157">
                  <c:v>197</c:v>
                </c:pt>
                <c:pt idx="1158">
                  <c:v>197</c:v>
                </c:pt>
                <c:pt idx="1159">
                  <c:v>197</c:v>
                </c:pt>
                <c:pt idx="1160">
                  <c:v>197</c:v>
                </c:pt>
                <c:pt idx="1161">
                  <c:v>196</c:v>
                </c:pt>
                <c:pt idx="1162">
                  <c:v>196</c:v>
                </c:pt>
                <c:pt idx="1163">
                  <c:v>196</c:v>
                </c:pt>
                <c:pt idx="1164">
                  <c:v>196</c:v>
                </c:pt>
                <c:pt idx="1165">
                  <c:v>196</c:v>
                </c:pt>
                <c:pt idx="1166">
                  <c:v>196</c:v>
                </c:pt>
                <c:pt idx="1167">
                  <c:v>196</c:v>
                </c:pt>
                <c:pt idx="1168">
                  <c:v>195</c:v>
                </c:pt>
                <c:pt idx="1169">
                  <c:v>195</c:v>
                </c:pt>
                <c:pt idx="1170">
                  <c:v>195</c:v>
                </c:pt>
                <c:pt idx="1171">
                  <c:v>194</c:v>
                </c:pt>
                <c:pt idx="1172">
                  <c:v>194</c:v>
                </c:pt>
                <c:pt idx="1173">
                  <c:v>194</c:v>
                </c:pt>
                <c:pt idx="1174">
                  <c:v>194</c:v>
                </c:pt>
                <c:pt idx="1175">
                  <c:v>194</c:v>
                </c:pt>
                <c:pt idx="1176">
                  <c:v>194</c:v>
                </c:pt>
                <c:pt idx="1177">
                  <c:v>194</c:v>
                </c:pt>
                <c:pt idx="1178">
                  <c:v>194</c:v>
                </c:pt>
                <c:pt idx="1179">
                  <c:v>193</c:v>
                </c:pt>
                <c:pt idx="1180">
                  <c:v>193</c:v>
                </c:pt>
                <c:pt idx="1181">
                  <c:v>192</c:v>
                </c:pt>
                <c:pt idx="1182">
                  <c:v>192</c:v>
                </c:pt>
                <c:pt idx="1183">
                  <c:v>192</c:v>
                </c:pt>
                <c:pt idx="1184">
                  <c:v>192</c:v>
                </c:pt>
                <c:pt idx="1185">
                  <c:v>192</c:v>
                </c:pt>
                <c:pt idx="1186">
                  <c:v>192</c:v>
                </c:pt>
                <c:pt idx="1187">
                  <c:v>192</c:v>
                </c:pt>
                <c:pt idx="1188">
                  <c:v>191</c:v>
                </c:pt>
                <c:pt idx="1189">
                  <c:v>191</c:v>
                </c:pt>
                <c:pt idx="1190">
                  <c:v>191</c:v>
                </c:pt>
                <c:pt idx="1191">
                  <c:v>191</c:v>
                </c:pt>
                <c:pt idx="1192">
                  <c:v>191</c:v>
                </c:pt>
                <c:pt idx="1193">
                  <c:v>191</c:v>
                </c:pt>
                <c:pt idx="1194">
                  <c:v>191</c:v>
                </c:pt>
                <c:pt idx="1195">
                  <c:v>191</c:v>
                </c:pt>
                <c:pt idx="1196">
                  <c:v>191</c:v>
                </c:pt>
                <c:pt idx="1197">
                  <c:v>191</c:v>
                </c:pt>
                <c:pt idx="1198">
                  <c:v>190</c:v>
                </c:pt>
                <c:pt idx="1199">
                  <c:v>190</c:v>
                </c:pt>
                <c:pt idx="1200">
                  <c:v>190</c:v>
                </c:pt>
                <c:pt idx="1201">
                  <c:v>189</c:v>
                </c:pt>
                <c:pt idx="1202">
                  <c:v>189</c:v>
                </c:pt>
                <c:pt idx="1203">
                  <c:v>189</c:v>
                </c:pt>
                <c:pt idx="1204">
                  <c:v>189</c:v>
                </c:pt>
                <c:pt idx="1205">
                  <c:v>189</c:v>
                </c:pt>
                <c:pt idx="1206">
                  <c:v>189</c:v>
                </c:pt>
                <c:pt idx="1207">
                  <c:v>189</c:v>
                </c:pt>
                <c:pt idx="1208">
                  <c:v>189</c:v>
                </c:pt>
                <c:pt idx="1209">
                  <c:v>188</c:v>
                </c:pt>
                <c:pt idx="1210">
                  <c:v>188</c:v>
                </c:pt>
                <c:pt idx="1211">
                  <c:v>188</c:v>
                </c:pt>
                <c:pt idx="1212">
                  <c:v>188</c:v>
                </c:pt>
                <c:pt idx="1213">
                  <c:v>188</c:v>
                </c:pt>
                <c:pt idx="1214">
                  <c:v>188</c:v>
                </c:pt>
                <c:pt idx="1215">
                  <c:v>188</c:v>
                </c:pt>
                <c:pt idx="1216">
                  <c:v>187</c:v>
                </c:pt>
                <c:pt idx="1217">
                  <c:v>187</c:v>
                </c:pt>
                <c:pt idx="1218">
                  <c:v>187</c:v>
                </c:pt>
                <c:pt idx="1219">
                  <c:v>187</c:v>
                </c:pt>
                <c:pt idx="1220">
                  <c:v>187</c:v>
                </c:pt>
                <c:pt idx="1221">
                  <c:v>186</c:v>
                </c:pt>
                <c:pt idx="1222">
                  <c:v>186</c:v>
                </c:pt>
                <c:pt idx="1223">
                  <c:v>186</c:v>
                </c:pt>
                <c:pt idx="1224">
                  <c:v>186</c:v>
                </c:pt>
                <c:pt idx="1225">
                  <c:v>185</c:v>
                </c:pt>
                <c:pt idx="1226">
                  <c:v>185</c:v>
                </c:pt>
                <c:pt idx="1227">
                  <c:v>185</c:v>
                </c:pt>
                <c:pt idx="1228">
                  <c:v>184</c:v>
                </c:pt>
                <c:pt idx="1229">
                  <c:v>184</c:v>
                </c:pt>
                <c:pt idx="1230">
                  <c:v>184</c:v>
                </c:pt>
                <c:pt idx="1231">
                  <c:v>184</c:v>
                </c:pt>
                <c:pt idx="1232">
                  <c:v>184</c:v>
                </c:pt>
                <c:pt idx="1233">
                  <c:v>183</c:v>
                </c:pt>
                <c:pt idx="1234">
                  <c:v>183</c:v>
                </c:pt>
                <c:pt idx="1235">
                  <c:v>183</c:v>
                </c:pt>
                <c:pt idx="1236">
                  <c:v>183</c:v>
                </c:pt>
                <c:pt idx="1237">
                  <c:v>183</c:v>
                </c:pt>
                <c:pt idx="1238">
                  <c:v>183</c:v>
                </c:pt>
                <c:pt idx="1239">
                  <c:v>183</c:v>
                </c:pt>
                <c:pt idx="1240">
                  <c:v>183</c:v>
                </c:pt>
                <c:pt idx="1241">
                  <c:v>183</c:v>
                </c:pt>
                <c:pt idx="1242">
                  <c:v>182</c:v>
                </c:pt>
                <c:pt idx="1243">
                  <c:v>182</c:v>
                </c:pt>
                <c:pt idx="1244">
                  <c:v>182</c:v>
                </c:pt>
                <c:pt idx="1245">
                  <c:v>182</c:v>
                </c:pt>
                <c:pt idx="1246">
                  <c:v>182</c:v>
                </c:pt>
                <c:pt idx="1247">
                  <c:v>182</c:v>
                </c:pt>
                <c:pt idx="1248">
                  <c:v>181</c:v>
                </c:pt>
                <c:pt idx="1249">
                  <c:v>181</c:v>
                </c:pt>
                <c:pt idx="1250">
                  <c:v>181</c:v>
                </c:pt>
                <c:pt idx="1251">
                  <c:v>181</c:v>
                </c:pt>
                <c:pt idx="1252">
                  <c:v>180</c:v>
                </c:pt>
                <c:pt idx="1253">
                  <c:v>180</c:v>
                </c:pt>
                <c:pt idx="1254">
                  <c:v>180</c:v>
                </c:pt>
                <c:pt idx="1255">
                  <c:v>180</c:v>
                </c:pt>
                <c:pt idx="1256">
                  <c:v>180</c:v>
                </c:pt>
                <c:pt idx="1257">
                  <c:v>179</c:v>
                </c:pt>
                <c:pt idx="1258">
                  <c:v>179</c:v>
                </c:pt>
                <c:pt idx="1259">
                  <c:v>179</c:v>
                </c:pt>
                <c:pt idx="1260">
                  <c:v>179</c:v>
                </c:pt>
                <c:pt idx="1261">
                  <c:v>179</c:v>
                </c:pt>
                <c:pt idx="1262">
                  <c:v>179</c:v>
                </c:pt>
                <c:pt idx="1263">
                  <c:v>178</c:v>
                </c:pt>
                <c:pt idx="1264">
                  <c:v>178</c:v>
                </c:pt>
                <c:pt idx="1265">
                  <c:v>177</c:v>
                </c:pt>
                <c:pt idx="1266">
                  <c:v>177</c:v>
                </c:pt>
                <c:pt idx="1267">
                  <c:v>177</c:v>
                </c:pt>
                <c:pt idx="1268">
                  <c:v>177</c:v>
                </c:pt>
                <c:pt idx="1269">
                  <c:v>177</c:v>
                </c:pt>
                <c:pt idx="1270">
                  <c:v>177</c:v>
                </c:pt>
                <c:pt idx="1271">
                  <c:v>177</c:v>
                </c:pt>
                <c:pt idx="1272">
                  <c:v>176</c:v>
                </c:pt>
                <c:pt idx="1273">
                  <c:v>176</c:v>
                </c:pt>
                <c:pt idx="1274">
                  <c:v>176</c:v>
                </c:pt>
                <c:pt idx="1275">
                  <c:v>176</c:v>
                </c:pt>
                <c:pt idx="1276">
                  <c:v>176</c:v>
                </c:pt>
                <c:pt idx="1277">
                  <c:v>176</c:v>
                </c:pt>
                <c:pt idx="1278">
                  <c:v>176</c:v>
                </c:pt>
                <c:pt idx="1279">
                  <c:v>176</c:v>
                </c:pt>
                <c:pt idx="1280">
                  <c:v>175</c:v>
                </c:pt>
                <c:pt idx="1281">
                  <c:v>175</c:v>
                </c:pt>
                <c:pt idx="1282">
                  <c:v>175</c:v>
                </c:pt>
                <c:pt idx="1283">
                  <c:v>175</c:v>
                </c:pt>
                <c:pt idx="1284">
                  <c:v>175</c:v>
                </c:pt>
                <c:pt idx="1285">
                  <c:v>175</c:v>
                </c:pt>
                <c:pt idx="1286">
                  <c:v>174</c:v>
                </c:pt>
                <c:pt idx="1287">
                  <c:v>174</c:v>
                </c:pt>
                <c:pt idx="1288">
                  <c:v>174</c:v>
                </c:pt>
                <c:pt idx="1289">
                  <c:v>174</c:v>
                </c:pt>
                <c:pt idx="1290">
                  <c:v>174</c:v>
                </c:pt>
                <c:pt idx="1291">
                  <c:v>174</c:v>
                </c:pt>
                <c:pt idx="1292">
                  <c:v>173</c:v>
                </c:pt>
                <c:pt idx="1293">
                  <c:v>173</c:v>
                </c:pt>
                <c:pt idx="1294">
                  <c:v>173</c:v>
                </c:pt>
                <c:pt idx="1295">
                  <c:v>173</c:v>
                </c:pt>
                <c:pt idx="1296">
                  <c:v>172</c:v>
                </c:pt>
                <c:pt idx="1297">
                  <c:v>172</c:v>
                </c:pt>
                <c:pt idx="1298">
                  <c:v>172</c:v>
                </c:pt>
                <c:pt idx="1299">
                  <c:v>172</c:v>
                </c:pt>
                <c:pt idx="1300">
                  <c:v>172</c:v>
                </c:pt>
                <c:pt idx="1301">
                  <c:v>171</c:v>
                </c:pt>
                <c:pt idx="1302">
                  <c:v>171</c:v>
                </c:pt>
                <c:pt idx="1303">
                  <c:v>171</c:v>
                </c:pt>
                <c:pt idx="1304">
                  <c:v>170</c:v>
                </c:pt>
                <c:pt idx="1305">
                  <c:v>170</c:v>
                </c:pt>
                <c:pt idx="1306">
                  <c:v>170</c:v>
                </c:pt>
                <c:pt idx="1307">
                  <c:v>170</c:v>
                </c:pt>
                <c:pt idx="1308">
                  <c:v>170</c:v>
                </c:pt>
                <c:pt idx="1309">
                  <c:v>170</c:v>
                </c:pt>
                <c:pt idx="1310">
                  <c:v>169</c:v>
                </c:pt>
                <c:pt idx="1311">
                  <c:v>169</c:v>
                </c:pt>
                <c:pt idx="1312">
                  <c:v>168</c:v>
                </c:pt>
                <c:pt idx="1313">
                  <c:v>168</c:v>
                </c:pt>
                <c:pt idx="1314">
                  <c:v>168</c:v>
                </c:pt>
                <c:pt idx="1315">
                  <c:v>168</c:v>
                </c:pt>
                <c:pt idx="1316">
                  <c:v>168</c:v>
                </c:pt>
                <c:pt idx="1317">
                  <c:v>168</c:v>
                </c:pt>
                <c:pt idx="1318">
                  <c:v>168</c:v>
                </c:pt>
                <c:pt idx="1319">
                  <c:v>168</c:v>
                </c:pt>
                <c:pt idx="1320">
                  <c:v>167</c:v>
                </c:pt>
                <c:pt idx="1321">
                  <c:v>167</c:v>
                </c:pt>
                <c:pt idx="1322">
                  <c:v>167</c:v>
                </c:pt>
                <c:pt idx="1323">
                  <c:v>167</c:v>
                </c:pt>
                <c:pt idx="1324">
                  <c:v>167</c:v>
                </c:pt>
                <c:pt idx="1325">
                  <c:v>167</c:v>
                </c:pt>
                <c:pt idx="1326">
                  <c:v>167</c:v>
                </c:pt>
                <c:pt idx="1327">
                  <c:v>166</c:v>
                </c:pt>
                <c:pt idx="1328">
                  <c:v>166</c:v>
                </c:pt>
                <c:pt idx="1329">
                  <c:v>166</c:v>
                </c:pt>
                <c:pt idx="1330">
                  <c:v>166</c:v>
                </c:pt>
                <c:pt idx="1331">
                  <c:v>165</c:v>
                </c:pt>
                <c:pt idx="1332">
                  <c:v>165</c:v>
                </c:pt>
                <c:pt idx="1333">
                  <c:v>165</c:v>
                </c:pt>
                <c:pt idx="1334">
                  <c:v>165</c:v>
                </c:pt>
                <c:pt idx="1335">
                  <c:v>165</c:v>
                </c:pt>
                <c:pt idx="1336">
                  <c:v>165</c:v>
                </c:pt>
                <c:pt idx="1337">
                  <c:v>164</c:v>
                </c:pt>
                <c:pt idx="1338">
                  <c:v>164</c:v>
                </c:pt>
                <c:pt idx="1339">
                  <c:v>164</c:v>
                </c:pt>
                <c:pt idx="1340">
                  <c:v>164</c:v>
                </c:pt>
                <c:pt idx="1341">
                  <c:v>164</c:v>
                </c:pt>
                <c:pt idx="1342">
                  <c:v>164</c:v>
                </c:pt>
                <c:pt idx="1343">
                  <c:v>164</c:v>
                </c:pt>
                <c:pt idx="1344">
                  <c:v>163</c:v>
                </c:pt>
                <c:pt idx="1345">
                  <c:v>163</c:v>
                </c:pt>
                <c:pt idx="1346">
                  <c:v>163</c:v>
                </c:pt>
                <c:pt idx="1347">
                  <c:v>162</c:v>
                </c:pt>
                <c:pt idx="1348">
                  <c:v>162</c:v>
                </c:pt>
                <c:pt idx="1349">
                  <c:v>162</c:v>
                </c:pt>
                <c:pt idx="1350">
                  <c:v>162</c:v>
                </c:pt>
                <c:pt idx="1351">
                  <c:v>161</c:v>
                </c:pt>
                <c:pt idx="1352">
                  <c:v>161</c:v>
                </c:pt>
                <c:pt idx="1353">
                  <c:v>161</c:v>
                </c:pt>
                <c:pt idx="1354">
                  <c:v>161</c:v>
                </c:pt>
                <c:pt idx="1355">
                  <c:v>161</c:v>
                </c:pt>
                <c:pt idx="1356">
                  <c:v>160</c:v>
                </c:pt>
                <c:pt idx="1357">
                  <c:v>160</c:v>
                </c:pt>
                <c:pt idx="1358">
                  <c:v>160</c:v>
                </c:pt>
              </c:numCache>
            </c:numRef>
          </c:xVal>
          <c:yVal>
            <c:numRef>
              <c:f>'GYM DATA'!$G$2:$G$1360</c:f>
              <c:numCache>
                <c:formatCode>General</c:formatCode>
                <c:ptCount val="1359"/>
                <c:pt idx="0">
                  <c:v>50</c:v>
                </c:pt>
                <c:pt idx="1">
                  <c:v>50</c:v>
                </c:pt>
                <c:pt idx="2">
                  <c:v>50</c:v>
                </c:pt>
                <c:pt idx="3">
                  <c:v>50</c:v>
                </c:pt>
                <c:pt idx="4">
                  <c:v>50</c:v>
                </c:pt>
                <c:pt idx="5">
                  <c:v>50</c:v>
                </c:pt>
                <c:pt idx="6">
                  <c:v>50</c:v>
                </c:pt>
                <c:pt idx="7">
                  <c:v>50</c:v>
                </c:pt>
                <c:pt idx="8">
                  <c:v>50</c:v>
                </c:pt>
                <c:pt idx="9">
                  <c:v>50</c:v>
                </c:pt>
                <c:pt idx="10">
                  <c:v>50</c:v>
                </c:pt>
                <c:pt idx="11">
                  <c:v>50</c:v>
                </c:pt>
                <c:pt idx="12">
                  <c:v>50</c:v>
                </c:pt>
                <c:pt idx="13">
                  <c:v>50</c:v>
                </c:pt>
                <c:pt idx="14">
                  <c:v>50</c:v>
                </c:pt>
                <c:pt idx="15">
                  <c:v>50</c:v>
                </c:pt>
                <c:pt idx="16">
                  <c:v>50</c:v>
                </c:pt>
                <c:pt idx="17">
                  <c:v>50</c:v>
                </c:pt>
                <c:pt idx="18">
                  <c:v>50</c:v>
                </c:pt>
                <c:pt idx="19">
                  <c:v>50</c:v>
                </c:pt>
                <c:pt idx="20">
                  <c:v>50</c:v>
                </c:pt>
                <c:pt idx="21">
                  <c:v>50</c:v>
                </c:pt>
                <c:pt idx="22">
                  <c:v>50</c:v>
                </c:pt>
                <c:pt idx="23">
                  <c:v>50</c:v>
                </c:pt>
                <c:pt idx="24">
                  <c:v>50</c:v>
                </c:pt>
                <c:pt idx="25">
                  <c:v>50</c:v>
                </c:pt>
                <c:pt idx="26">
                  <c:v>50</c:v>
                </c:pt>
                <c:pt idx="27">
                  <c:v>50</c:v>
                </c:pt>
                <c:pt idx="28">
                  <c:v>50</c:v>
                </c:pt>
                <c:pt idx="29">
                  <c:v>50</c:v>
                </c:pt>
                <c:pt idx="30">
                  <c:v>50</c:v>
                </c:pt>
                <c:pt idx="31">
                  <c:v>50</c:v>
                </c:pt>
                <c:pt idx="32">
                  <c:v>50</c:v>
                </c:pt>
                <c:pt idx="33">
                  <c:v>50</c:v>
                </c:pt>
                <c:pt idx="34">
                  <c:v>50</c:v>
                </c:pt>
                <c:pt idx="35">
                  <c:v>50</c:v>
                </c:pt>
                <c:pt idx="36">
                  <c:v>50</c:v>
                </c:pt>
                <c:pt idx="37">
                  <c:v>50</c:v>
                </c:pt>
                <c:pt idx="38">
                  <c:v>50</c:v>
                </c:pt>
                <c:pt idx="39">
                  <c:v>50</c:v>
                </c:pt>
                <c:pt idx="40">
                  <c:v>50</c:v>
                </c:pt>
                <c:pt idx="41">
                  <c:v>50</c:v>
                </c:pt>
                <c:pt idx="42">
                  <c:v>50</c:v>
                </c:pt>
                <c:pt idx="43">
                  <c:v>50</c:v>
                </c:pt>
                <c:pt idx="44">
                  <c:v>50</c:v>
                </c:pt>
                <c:pt idx="45">
                  <c:v>50</c:v>
                </c:pt>
                <c:pt idx="46">
                  <c:v>50</c:v>
                </c:pt>
                <c:pt idx="47">
                  <c:v>50</c:v>
                </c:pt>
                <c:pt idx="48">
                  <c:v>50</c:v>
                </c:pt>
                <c:pt idx="49">
                  <c:v>50</c:v>
                </c:pt>
                <c:pt idx="50">
                  <c:v>50</c:v>
                </c:pt>
                <c:pt idx="51">
                  <c:v>50</c:v>
                </c:pt>
                <c:pt idx="52">
                  <c:v>50</c:v>
                </c:pt>
                <c:pt idx="53">
                  <c:v>50</c:v>
                </c:pt>
                <c:pt idx="54">
                  <c:v>51</c:v>
                </c:pt>
                <c:pt idx="55">
                  <c:v>51</c:v>
                </c:pt>
                <c:pt idx="56">
                  <c:v>51</c:v>
                </c:pt>
                <c:pt idx="57">
                  <c:v>51</c:v>
                </c:pt>
                <c:pt idx="58">
                  <c:v>51</c:v>
                </c:pt>
                <c:pt idx="59">
                  <c:v>51</c:v>
                </c:pt>
                <c:pt idx="60">
                  <c:v>51</c:v>
                </c:pt>
                <c:pt idx="61">
                  <c:v>51</c:v>
                </c:pt>
                <c:pt idx="62">
                  <c:v>51</c:v>
                </c:pt>
                <c:pt idx="63">
                  <c:v>51</c:v>
                </c:pt>
                <c:pt idx="64">
                  <c:v>51</c:v>
                </c:pt>
                <c:pt idx="65">
                  <c:v>51</c:v>
                </c:pt>
                <c:pt idx="66">
                  <c:v>51</c:v>
                </c:pt>
                <c:pt idx="67">
                  <c:v>51</c:v>
                </c:pt>
                <c:pt idx="68">
                  <c:v>51</c:v>
                </c:pt>
                <c:pt idx="69">
                  <c:v>51</c:v>
                </c:pt>
                <c:pt idx="70">
                  <c:v>51</c:v>
                </c:pt>
                <c:pt idx="71">
                  <c:v>51</c:v>
                </c:pt>
                <c:pt idx="72">
                  <c:v>51</c:v>
                </c:pt>
                <c:pt idx="73">
                  <c:v>51</c:v>
                </c:pt>
                <c:pt idx="74">
                  <c:v>51</c:v>
                </c:pt>
                <c:pt idx="75">
                  <c:v>51</c:v>
                </c:pt>
                <c:pt idx="76">
                  <c:v>51</c:v>
                </c:pt>
                <c:pt idx="77">
                  <c:v>51</c:v>
                </c:pt>
                <c:pt idx="78">
                  <c:v>51</c:v>
                </c:pt>
                <c:pt idx="79">
                  <c:v>51</c:v>
                </c:pt>
                <c:pt idx="80">
                  <c:v>51</c:v>
                </c:pt>
                <c:pt idx="81">
                  <c:v>51</c:v>
                </c:pt>
                <c:pt idx="82">
                  <c:v>51</c:v>
                </c:pt>
                <c:pt idx="83">
                  <c:v>51</c:v>
                </c:pt>
                <c:pt idx="84">
                  <c:v>51</c:v>
                </c:pt>
                <c:pt idx="85">
                  <c:v>51</c:v>
                </c:pt>
                <c:pt idx="86">
                  <c:v>51</c:v>
                </c:pt>
                <c:pt idx="87">
                  <c:v>52</c:v>
                </c:pt>
                <c:pt idx="88">
                  <c:v>52</c:v>
                </c:pt>
                <c:pt idx="89">
                  <c:v>52</c:v>
                </c:pt>
                <c:pt idx="90">
                  <c:v>52</c:v>
                </c:pt>
                <c:pt idx="91">
                  <c:v>52</c:v>
                </c:pt>
                <c:pt idx="92">
                  <c:v>52</c:v>
                </c:pt>
                <c:pt idx="93">
                  <c:v>52</c:v>
                </c:pt>
                <c:pt idx="94">
                  <c:v>52</c:v>
                </c:pt>
                <c:pt idx="95">
                  <c:v>52</c:v>
                </c:pt>
                <c:pt idx="96">
                  <c:v>52</c:v>
                </c:pt>
                <c:pt idx="97">
                  <c:v>52</c:v>
                </c:pt>
                <c:pt idx="98">
                  <c:v>52</c:v>
                </c:pt>
                <c:pt idx="99">
                  <c:v>52</c:v>
                </c:pt>
                <c:pt idx="100">
                  <c:v>52</c:v>
                </c:pt>
                <c:pt idx="101">
                  <c:v>52</c:v>
                </c:pt>
                <c:pt idx="102">
                  <c:v>52</c:v>
                </c:pt>
                <c:pt idx="103">
                  <c:v>52</c:v>
                </c:pt>
                <c:pt idx="104">
                  <c:v>52</c:v>
                </c:pt>
                <c:pt idx="105">
                  <c:v>52</c:v>
                </c:pt>
                <c:pt idx="106">
                  <c:v>52</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54</c:v>
                </c:pt>
                <c:pt idx="157">
                  <c:v>54</c:v>
                </c:pt>
                <c:pt idx="158">
                  <c:v>54</c:v>
                </c:pt>
                <c:pt idx="159">
                  <c:v>54</c:v>
                </c:pt>
                <c:pt idx="160">
                  <c:v>54</c:v>
                </c:pt>
                <c:pt idx="161">
                  <c:v>54</c:v>
                </c:pt>
                <c:pt idx="162">
                  <c:v>54</c:v>
                </c:pt>
                <c:pt idx="163">
                  <c:v>54</c:v>
                </c:pt>
                <c:pt idx="164">
                  <c:v>54</c:v>
                </c:pt>
                <c:pt idx="165">
                  <c:v>54</c:v>
                </c:pt>
                <c:pt idx="166">
                  <c:v>54</c:v>
                </c:pt>
                <c:pt idx="167">
                  <c:v>54</c:v>
                </c:pt>
                <c:pt idx="168">
                  <c:v>54</c:v>
                </c:pt>
                <c:pt idx="169">
                  <c:v>54</c:v>
                </c:pt>
                <c:pt idx="170">
                  <c:v>54</c:v>
                </c:pt>
                <c:pt idx="171">
                  <c:v>54</c:v>
                </c:pt>
                <c:pt idx="172">
                  <c:v>54</c:v>
                </c:pt>
                <c:pt idx="173">
                  <c:v>54</c:v>
                </c:pt>
                <c:pt idx="174">
                  <c:v>54</c:v>
                </c:pt>
                <c:pt idx="175">
                  <c:v>54</c:v>
                </c:pt>
                <c:pt idx="176">
                  <c:v>54</c:v>
                </c:pt>
                <c:pt idx="177">
                  <c:v>54</c:v>
                </c:pt>
                <c:pt idx="178">
                  <c:v>54</c:v>
                </c:pt>
                <c:pt idx="179">
                  <c:v>54</c:v>
                </c:pt>
                <c:pt idx="180">
                  <c:v>54</c:v>
                </c:pt>
                <c:pt idx="181">
                  <c:v>54</c:v>
                </c:pt>
                <c:pt idx="182">
                  <c:v>54</c:v>
                </c:pt>
                <c:pt idx="183">
                  <c:v>54</c:v>
                </c:pt>
                <c:pt idx="184">
                  <c:v>54</c:v>
                </c:pt>
                <c:pt idx="185">
                  <c:v>54</c:v>
                </c:pt>
                <c:pt idx="186">
                  <c:v>54</c:v>
                </c:pt>
                <c:pt idx="187">
                  <c:v>54</c:v>
                </c:pt>
                <c:pt idx="188">
                  <c:v>54</c:v>
                </c:pt>
                <c:pt idx="189">
                  <c:v>54</c:v>
                </c:pt>
                <c:pt idx="190">
                  <c:v>54</c:v>
                </c:pt>
                <c:pt idx="191">
                  <c:v>54</c:v>
                </c:pt>
                <c:pt idx="192">
                  <c:v>54</c:v>
                </c:pt>
                <c:pt idx="193">
                  <c:v>54</c:v>
                </c:pt>
                <c:pt idx="194">
                  <c:v>54</c:v>
                </c:pt>
                <c:pt idx="195">
                  <c:v>54</c:v>
                </c:pt>
                <c:pt idx="196">
                  <c:v>54</c:v>
                </c:pt>
                <c:pt idx="197">
                  <c:v>54</c:v>
                </c:pt>
                <c:pt idx="198">
                  <c:v>54</c:v>
                </c:pt>
                <c:pt idx="199">
                  <c:v>55</c:v>
                </c:pt>
                <c:pt idx="200">
                  <c:v>55</c:v>
                </c:pt>
                <c:pt idx="201">
                  <c:v>55</c:v>
                </c:pt>
                <c:pt idx="202">
                  <c:v>55</c:v>
                </c:pt>
                <c:pt idx="203">
                  <c:v>55</c:v>
                </c:pt>
                <c:pt idx="204">
                  <c:v>55</c:v>
                </c:pt>
                <c:pt idx="205">
                  <c:v>55</c:v>
                </c:pt>
                <c:pt idx="206">
                  <c:v>55</c:v>
                </c:pt>
                <c:pt idx="207">
                  <c:v>55</c:v>
                </c:pt>
                <c:pt idx="208">
                  <c:v>55</c:v>
                </c:pt>
                <c:pt idx="209">
                  <c:v>55</c:v>
                </c:pt>
                <c:pt idx="210">
                  <c:v>55</c:v>
                </c:pt>
                <c:pt idx="211">
                  <c:v>55</c:v>
                </c:pt>
                <c:pt idx="212">
                  <c:v>55</c:v>
                </c:pt>
                <c:pt idx="213">
                  <c:v>55</c:v>
                </c:pt>
                <c:pt idx="214">
                  <c:v>55</c:v>
                </c:pt>
                <c:pt idx="215">
                  <c:v>55</c:v>
                </c:pt>
                <c:pt idx="216">
                  <c:v>55</c:v>
                </c:pt>
                <c:pt idx="217">
                  <c:v>55</c:v>
                </c:pt>
                <c:pt idx="218">
                  <c:v>55</c:v>
                </c:pt>
                <c:pt idx="219">
                  <c:v>55</c:v>
                </c:pt>
                <c:pt idx="220">
                  <c:v>55</c:v>
                </c:pt>
                <c:pt idx="221">
                  <c:v>55</c:v>
                </c:pt>
                <c:pt idx="222">
                  <c:v>55</c:v>
                </c:pt>
                <c:pt idx="223">
                  <c:v>55</c:v>
                </c:pt>
                <c:pt idx="224">
                  <c:v>55</c:v>
                </c:pt>
                <c:pt idx="225">
                  <c:v>55</c:v>
                </c:pt>
                <c:pt idx="226">
                  <c:v>55</c:v>
                </c:pt>
                <c:pt idx="227">
                  <c:v>55</c:v>
                </c:pt>
                <c:pt idx="228">
                  <c:v>55</c:v>
                </c:pt>
                <c:pt idx="229">
                  <c:v>55</c:v>
                </c:pt>
                <c:pt idx="230">
                  <c:v>55</c:v>
                </c:pt>
                <c:pt idx="231">
                  <c:v>55</c:v>
                </c:pt>
                <c:pt idx="232">
                  <c:v>55</c:v>
                </c:pt>
                <c:pt idx="233">
                  <c:v>55</c:v>
                </c:pt>
                <c:pt idx="234">
                  <c:v>55</c:v>
                </c:pt>
                <c:pt idx="235">
                  <c:v>55</c:v>
                </c:pt>
                <c:pt idx="236">
                  <c:v>55</c:v>
                </c:pt>
                <c:pt idx="237">
                  <c:v>55</c:v>
                </c:pt>
                <c:pt idx="238">
                  <c:v>55</c:v>
                </c:pt>
                <c:pt idx="239">
                  <c:v>55</c:v>
                </c:pt>
                <c:pt idx="240">
                  <c:v>55</c:v>
                </c:pt>
                <c:pt idx="241">
                  <c:v>55</c:v>
                </c:pt>
                <c:pt idx="242">
                  <c:v>55</c:v>
                </c:pt>
                <c:pt idx="243">
                  <c:v>55</c:v>
                </c:pt>
                <c:pt idx="244">
                  <c:v>55</c:v>
                </c:pt>
                <c:pt idx="245">
                  <c:v>55</c:v>
                </c:pt>
                <c:pt idx="246">
                  <c:v>55</c:v>
                </c:pt>
                <c:pt idx="247">
                  <c:v>55</c:v>
                </c:pt>
                <c:pt idx="248">
                  <c:v>55</c:v>
                </c:pt>
                <c:pt idx="249">
                  <c:v>55</c:v>
                </c:pt>
                <c:pt idx="250">
                  <c:v>55</c:v>
                </c:pt>
                <c:pt idx="251">
                  <c:v>55</c:v>
                </c:pt>
                <c:pt idx="252">
                  <c:v>55</c:v>
                </c:pt>
                <c:pt idx="253">
                  <c:v>55</c:v>
                </c:pt>
                <c:pt idx="254">
                  <c:v>55</c:v>
                </c:pt>
                <c:pt idx="255">
                  <c:v>55</c:v>
                </c:pt>
                <c:pt idx="256">
                  <c:v>55</c:v>
                </c:pt>
                <c:pt idx="257">
                  <c:v>55</c:v>
                </c:pt>
                <c:pt idx="258">
                  <c:v>55</c:v>
                </c:pt>
                <c:pt idx="259">
                  <c:v>56</c:v>
                </c:pt>
                <c:pt idx="260">
                  <c:v>56</c:v>
                </c:pt>
                <c:pt idx="261">
                  <c:v>56</c:v>
                </c:pt>
                <c:pt idx="262">
                  <c:v>56</c:v>
                </c:pt>
                <c:pt idx="263">
                  <c:v>56</c:v>
                </c:pt>
                <c:pt idx="264">
                  <c:v>56</c:v>
                </c:pt>
                <c:pt idx="265">
                  <c:v>56</c:v>
                </c:pt>
                <c:pt idx="266">
                  <c:v>56</c:v>
                </c:pt>
                <c:pt idx="267">
                  <c:v>56</c:v>
                </c:pt>
                <c:pt idx="268">
                  <c:v>56</c:v>
                </c:pt>
                <c:pt idx="269">
                  <c:v>56</c:v>
                </c:pt>
                <c:pt idx="270">
                  <c:v>56</c:v>
                </c:pt>
                <c:pt idx="271">
                  <c:v>56</c:v>
                </c:pt>
                <c:pt idx="272">
                  <c:v>56</c:v>
                </c:pt>
                <c:pt idx="273">
                  <c:v>56</c:v>
                </c:pt>
                <c:pt idx="274">
                  <c:v>56</c:v>
                </c:pt>
                <c:pt idx="275">
                  <c:v>56</c:v>
                </c:pt>
                <c:pt idx="276">
                  <c:v>56</c:v>
                </c:pt>
                <c:pt idx="277">
                  <c:v>56</c:v>
                </c:pt>
                <c:pt idx="278">
                  <c:v>56</c:v>
                </c:pt>
                <c:pt idx="279">
                  <c:v>56</c:v>
                </c:pt>
                <c:pt idx="280">
                  <c:v>56</c:v>
                </c:pt>
                <c:pt idx="281">
                  <c:v>56</c:v>
                </c:pt>
                <c:pt idx="282">
                  <c:v>56</c:v>
                </c:pt>
                <c:pt idx="283">
                  <c:v>56</c:v>
                </c:pt>
                <c:pt idx="284">
                  <c:v>56</c:v>
                </c:pt>
                <c:pt idx="285">
                  <c:v>56</c:v>
                </c:pt>
                <c:pt idx="286">
                  <c:v>56</c:v>
                </c:pt>
                <c:pt idx="287">
                  <c:v>56</c:v>
                </c:pt>
                <c:pt idx="288">
                  <c:v>56</c:v>
                </c:pt>
                <c:pt idx="289">
                  <c:v>56</c:v>
                </c:pt>
                <c:pt idx="290">
                  <c:v>56</c:v>
                </c:pt>
                <c:pt idx="291">
                  <c:v>56</c:v>
                </c:pt>
                <c:pt idx="292">
                  <c:v>56</c:v>
                </c:pt>
                <c:pt idx="293">
                  <c:v>56</c:v>
                </c:pt>
                <c:pt idx="294">
                  <c:v>56</c:v>
                </c:pt>
                <c:pt idx="295">
                  <c:v>56</c:v>
                </c:pt>
                <c:pt idx="296">
                  <c:v>56</c:v>
                </c:pt>
                <c:pt idx="297">
                  <c:v>56</c:v>
                </c:pt>
                <c:pt idx="298">
                  <c:v>56</c:v>
                </c:pt>
                <c:pt idx="299">
                  <c:v>56</c:v>
                </c:pt>
                <c:pt idx="300">
                  <c:v>56</c:v>
                </c:pt>
                <c:pt idx="301">
                  <c:v>56</c:v>
                </c:pt>
                <c:pt idx="302">
                  <c:v>56</c:v>
                </c:pt>
                <c:pt idx="303">
                  <c:v>56</c:v>
                </c:pt>
                <c:pt idx="304">
                  <c:v>56</c:v>
                </c:pt>
                <c:pt idx="305">
                  <c:v>56</c:v>
                </c:pt>
                <c:pt idx="306">
                  <c:v>56</c:v>
                </c:pt>
                <c:pt idx="307">
                  <c:v>56</c:v>
                </c:pt>
                <c:pt idx="308">
                  <c:v>56</c:v>
                </c:pt>
                <c:pt idx="309">
                  <c:v>56</c:v>
                </c:pt>
                <c:pt idx="310">
                  <c:v>56</c:v>
                </c:pt>
                <c:pt idx="311">
                  <c:v>56</c:v>
                </c:pt>
                <c:pt idx="312">
                  <c:v>56</c:v>
                </c:pt>
                <c:pt idx="313">
                  <c:v>56</c:v>
                </c:pt>
                <c:pt idx="314">
                  <c:v>56</c:v>
                </c:pt>
                <c:pt idx="315">
                  <c:v>56</c:v>
                </c:pt>
                <c:pt idx="316">
                  <c:v>56</c:v>
                </c:pt>
                <c:pt idx="317">
                  <c:v>56</c:v>
                </c:pt>
                <c:pt idx="318">
                  <c:v>56</c:v>
                </c:pt>
                <c:pt idx="319">
                  <c:v>56</c:v>
                </c:pt>
                <c:pt idx="320">
                  <c:v>56</c:v>
                </c:pt>
                <c:pt idx="321">
                  <c:v>56</c:v>
                </c:pt>
                <c:pt idx="322">
                  <c:v>56</c:v>
                </c:pt>
                <c:pt idx="323">
                  <c:v>56</c:v>
                </c:pt>
                <c:pt idx="324">
                  <c:v>56</c:v>
                </c:pt>
                <c:pt idx="325">
                  <c:v>57</c:v>
                </c:pt>
                <c:pt idx="326">
                  <c:v>57</c:v>
                </c:pt>
                <c:pt idx="327">
                  <c:v>57</c:v>
                </c:pt>
                <c:pt idx="328">
                  <c:v>57</c:v>
                </c:pt>
                <c:pt idx="329">
                  <c:v>57</c:v>
                </c:pt>
                <c:pt idx="330">
                  <c:v>57</c:v>
                </c:pt>
                <c:pt idx="331">
                  <c:v>57</c:v>
                </c:pt>
                <c:pt idx="332">
                  <c:v>57</c:v>
                </c:pt>
                <c:pt idx="333">
                  <c:v>57</c:v>
                </c:pt>
                <c:pt idx="334">
                  <c:v>57</c:v>
                </c:pt>
                <c:pt idx="335">
                  <c:v>57</c:v>
                </c:pt>
                <c:pt idx="336">
                  <c:v>57</c:v>
                </c:pt>
                <c:pt idx="337">
                  <c:v>57</c:v>
                </c:pt>
                <c:pt idx="338">
                  <c:v>57</c:v>
                </c:pt>
                <c:pt idx="339">
                  <c:v>57</c:v>
                </c:pt>
                <c:pt idx="340">
                  <c:v>57</c:v>
                </c:pt>
                <c:pt idx="341">
                  <c:v>57</c:v>
                </c:pt>
                <c:pt idx="342">
                  <c:v>57</c:v>
                </c:pt>
                <c:pt idx="343">
                  <c:v>57</c:v>
                </c:pt>
                <c:pt idx="344">
                  <c:v>57</c:v>
                </c:pt>
                <c:pt idx="345">
                  <c:v>57</c:v>
                </c:pt>
                <c:pt idx="346">
                  <c:v>57</c:v>
                </c:pt>
                <c:pt idx="347">
                  <c:v>57</c:v>
                </c:pt>
                <c:pt idx="348">
                  <c:v>57</c:v>
                </c:pt>
                <c:pt idx="349">
                  <c:v>57</c:v>
                </c:pt>
                <c:pt idx="350">
                  <c:v>57</c:v>
                </c:pt>
                <c:pt idx="351">
                  <c:v>57</c:v>
                </c:pt>
                <c:pt idx="352">
                  <c:v>57</c:v>
                </c:pt>
                <c:pt idx="353">
                  <c:v>57</c:v>
                </c:pt>
                <c:pt idx="354">
                  <c:v>57</c:v>
                </c:pt>
                <c:pt idx="355">
                  <c:v>57</c:v>
                </c:pt>
                <c:pt idx="356">
                  <c:v>57</c:v>
                </c:pt>
                <c:pt idx="357">
                  <c:v>57</c:v>
                </c:pt>
                <c:pt idx="358">
                  <c:v>57</c:v>
                </c:pt>
                <c:pt idx="359">
                  <c:v>57</c:v>
                </c:pt>
                <c:pt idx="360">
                  <c:v>57</c:v>
                </c:pt>
                <c:pt idx="361">
                  <c:v>57</c:v>
                </c:pt>
                <c:pt idx="362">
                  <c:v>57</c:v>
                </c:pt>
                <c:pt idx="363">
                  <c:v>57</c:v>
                </c:pt>
                <c:pt idx="364">
                  <c:v>57</c:v>
                </c:pt>
                <c:pt idx="365">
                  <c:v>57</c:v>
                </c:pt>
                <c:pt idx="366">
                  <c:v>57</c:v>
                </c:pt>
                <c:pt idx="367">
                  <c:v>57</c:v>
                </c:pt>
                <c:pt idx="368">
                  <c:v>57</c:v>
                </c:pt>
                <c:pt idx="369">
                  <c:v>57</c:v>
                </c:pt>
                <c:pt idx="370">
                  <c:v>57</c:v>
                </c:pt>
                <c:pt idx="371">
                  <c:v>57</c:v>
                </c:pt>
                <c:pt idx="372">
                  <c:v>57</c:v>
                </c:pt>
                <c:pt idx="373">
                  <c:v>57</c:v>
                </c:pt>
                <c:pt idx="374">
                  <c:v>57</c:v>
                </c:pt>
                <c:pt idx="375">
                  <c:v>57</c:v>
                </c:pt>
                <c:pt idx="376">
                  <c:v>57</c:v>
                </c:pt>
                <c:pt idx="377">
                  <c:v>57</c:v>
                </c:pt>
                <c:pt idx="378">
                  <c:v>57</c:v>
                </c:pt>
                <c:pt idx="379">
                  <c:v>57</c:v>
                </c:pt>
                <c:pt idx="380">
                  <c:v>57</c:v>
                </c:pt>
                <c:pt idx="381">
                  <c:v>57</c:v>
                </c:pt>
                <c:pt idx="382">
                  <c:v>57</c:v>
                </c:pt>
                <c:pt idx="383">
                  <c:v>57</c:v>
                </c:pt>
                <c:pt idx="384">
                  <c:v>57</c:v>
                </c:pt>
                <c:pt idx="385">
                  <c:v>58</c:v>
                </c:pt>
                <c:pt idx="386">
                  <c:v>58</c:v>
                </c:pt>
                <c:pt idx="387">
                  <c:v>58</c:v>
                </c:pt>
                <c:pt idx="388">
                  <c:v>58</c:v>
                </c:pt>
                <c:pt idx="389">
                  <c:v>58</c:v>
                </c:pt>
                <c:pt idx="390">
                  <c:v>58</c:v>
                </c:pt>
                <c:pt idx="391">
                  <c:v>58</c:v>
                </c:pt>
                <c:pt idx="392">
                  <c:v>58</c:v>
                </c:pt>
                <c:pt idx="393">
                  <c:v>58</c:v>
                </c:pt>
                <c:pt idx="394">
                  <c:v>58</c:v>
                </c:pt>
                <c:pt idx="395">
                  <c:v>58</c:v>
                </c:pt>
                <c:pt idx="396">
                  <c:v>58</c:v>
                </c:pt>
                <c:pt idx="397">
                  <c:v>58</c:v>
                </c:pt>
                <c:pt idx="398">
                  <c:v>58</c:v>
                </c:pt>
                <c:pt idx="399">
                  <c:v>58</c:v>
                </c:pt>
                <c:pt idx="400">
                  <c:v>58</c:v>
                </c:pt>
                <c:pt idx="401">
                  <c:v>58</c:v>
                </c:pt>
                <c:pt idx="402">
                  <c:v>58</c:v>
                </c:pt>
                <c:pt idx="403">
                  <c:v>58</c:v>
                </c:pt>
                <c:pt idx="404">
                  <c:v>58</c:v>
                </c:pt>
                <c:pt idx="405">
                  <c:v>58</c:v>
                </c:pt>
                <c:pt idx="406">
                  <c:v>58</c:v>
                </c:pt>
                <c:pt idx="407">
                  <c:v>58</c:v>
                </c:pt>
                <c:pt idx="408">
                  <c:v>58</c:v>
                </c:pt>
                <c:pt idx="409">
                  <c:v>58</c:v>
                </c:pt>
                <c:pt idx="410">
                  <c:v>58</c:v>
                </c:pt>
                <c:pt idx="411">
                  <c:v>58</c:v>
                </c:pt>
                <c:pt idx="412">
                  <c:v>58</c:v>
                </c:pt>
                <c:pt idx="413">
                  <c:v>58</c:v>
                </c:pt>
                <c:pt idx="414">
                  <c:v>58</c:v>
                </c:pt>
                <c:pt idx="415">
                  <c:v>58</c:v>
                </c:pt>
                <c:pt idx="416">
                  <c:v>58</c:v>
                </c:pt>
                <c:pt idx="417">
                  <c:v>58</c:v>
                </c:pt>
                <c:pt idx="418">
                  <c:v>58</c:v>
                </c:pt>
                <c:pt idx="419">
                  <c:v>58</c:v>
                </c:pt>
                <c:pt idx="420">
                  <c:v>58</c:v>
                </c:pt>
                <c:pt idx="421">
                  <c:v>58</c:v>
                </c:pt>
                <c:pt idx="422">
                  <c:v>58</c:v>
                </c:pt>
                <c:pt idx="423">
                  <c:v>58</c:v>
                </c:pt>
                <c:pt idx="424">
                  <c:v>58</c:v>
                </c:pt>
                <c:pt idx="425">
                  <c:v>58</c:v>
                </c:pt>
                <c:pt idx="426">
                  <c:v>58</c:v>
                </c:pt>
                <c:pt idx="427">
                  <c:v>58</c:v>
                </c:pt>
                <c:pt idx="428">
                  <c:v>58</c:v>
                </c:pt>
                <c:pt idx="429">
                  <c:v>58</c:v>
                </c:pt>
                <c:pt idx="430">
                  <c:v>58</c:v>
                </c:pt>
                <c:pt idx="431">
                  <c:v>58</c:v>
                </c:pt>
                <c:pt idx="432">
                  <c:v>58</c:v>
                </c:pt>
                <c:pt idx="433">
                  <c:v>58</c:v>
                </c:pt>
                <c:pt idx="434">
                  <c:v>58</c:v>
                </c:pt>
                <c:pt idx="435">
                  <c:v>58</c:v>
                </c:pt>
                <c:pt idx="436">
                  <c:v>58</c:v>
                </c:pt>
                <c:pt idx="437">
                  <c:v>58</c:v>
                </c:pt>
                <c:pt idx="438">
                  <c:v>58</c:v>
                </c:pt>
                <c:pt idx="439">
                  <c:v>58</c:v>
                </c:pt>
                <c:pt idx="440">
                  <c:v>58</c:v>
                </c:pt>
                <c:pt idx="441">
                  <c:v>58</c:v>
                </c:pt>
                <c:pt idx="442">
                  <c:v>58</c:v>
                </c:pt>
                <c:pt idx="443">
                  <c:v>58</c:v>
                </c:pt>
                <c:pt idx="444">
                  <c:v>58</c:v>
                </c:pt>
                <c:pt idx="445">
                  <c:v>58</c:v>
                </c:pt>
                <c:pt idx="446">
                  <c:v>58</c:v>
                </c:pt>
                <c:pt idx="447">
                  <c:v>58</c:v>
                </c:pt>
                <c:pt idx="448">
                  <c:v>58</c:v>
                </c:pt>
                <c:pt idx="449">
                  <c:v>58</c:v>
                </c:pt>
                <c:pt idx="450">
                  <c:v>58</c:v>
                </c:pt>
                <c:pt idx="451">
                  <c:v>59</c:v>
                </c:pt>
                <c:pt idx="452">
                  <c:v>59</c:v>
                </c:pt>
                <c:pt idx="453">
                  <c:v>59</c:v>
                </c:pt>
                <c:pt idx="454">
                  <c:v>59</c:v>
                </c:pt>
                <c:pt idx="455">
                  <c:v>59</c:v>
                </c:pt>
                <c:pt idx="456">
                  <c:v>59</c:v>
                </c:pt>
                <c:pt idx="457">
                  <c:v>59</c:v>
                </c:pt>
                <c:pt idx="458">
                  <c:v>59</c:v>
                </c:pt>
                <c:pt idx="459">
                  <c:v>59</c:v>
                </c:pt>
                <c:pt idx="460">
                  <c:v>59</c:v>
                </c:pt>
                <c:pt idx="461">
                  <c:v>59</c:v>
                </c:pt>
                <c:pt idx="462">
                  <c:v>59</c:v>
                </c:pt>
                <c:pt idx="463">
                  <c:v>59</c:v>
                </c:pt>
                <c:pt idx="464">
                  <c:v>59</c:v>
                </c:pt>
                <c:pt idx="465">
                  <c:v>59</c:v>
                </c:pt>
                <c:pt idx="466">
                  <c:v>59</c:v>
                </c:pt>
                <c:pt idx="467">
                  <c:v>59</c:v>
                </c:pt>
                <c:pt idx="468">
                  <c:v>59</c:v>
                </c:pt>
                <c:pt idx="469">
                  <c:v>59</c:v>
                </c:pt>
                <c:pt idx="470">
                  <c:v>59</c:v>
                </c:pt>
                <c:pt idx="471">
                  <c:v>59</c:v>
                </c:pt>
                <c:pt idx="472">
                  <c:v>59</c:v>
                </c:pt>
                <c:pt idx="473">
                  <c:v>59</c:v>
                </c:pt>
                <c:pt idx="474">
                  <c:v>59</c:v>
                </c:pt>
                <c:pt idx="475">
                  <c:v>59</c:v>
                </c:pt>
                <c:pt idx="476">
                  <c:v>59</c:v>
                </c:pt>
                <c:pt idx="477">
                  <c:v>59</c:v>
                </c:pt>
                <c:pt idx="478">
                  <c:v>59</c:v>
                </c:pt>
                <c:pt idx="479">
                  <c:v>59</c:v>
                </c:pt>
                <c:pt idx="480">
                  <c:v>59</c:v>
                </c:pt>
                <c:pt idx="481">
                  <c:v>59</c:v>
                </c:pt>
                <c:pt idx="482">
                  <c:v>59</c:v>
                </c:pt>
                <c:pt idx="483">
                  <c:v>59</c:v>
                </c:pt>
                <c:pt idx="484">
                  <c:v>59</c:v>
                </c:pt>
                <c:pt idx="485">
                  <c:v>59</c:v>
                </c:pt>
                <c:pt idx="486">
                  <c:v>59</c:v>
                </c:pt>
                <c:pt idx="487">
                  <c:v>59</c:v>
                </c:pt>
                <c:pt idx="488">
                  <c:v>59</c:v>
                </c:pt>
                <c:pt idx="489">
                  <c:v>59</c:v>
                </c:pt>
                <c:pt idx="490">
                  <c:v>59</c:v>
                </c:pt>
                <c:pt idx="491">
                  <c:v>59</c:v>
                </c:pt>
                <c:pt idx="492">
                  <c:v>59</c:v>
                </c:pt>
                <c:pt idx="493">
                  <c:v>59</c:v>
                </c:pt>
                <c:pt idx="494">
                  <c:v>59</c:v>
                </c:pt>
                <c:pt idx="495">
                  <c:v>59</c:v>
                </c:pt>
                <c:pt idx="496">
                  <c:v>59</c:v>
                </c:pt>
                <c:pt idx="497">
                  <c:v>59</c:v>
                </c:pt>
                <c:pt idx="498">
                  <c:v>59</c:v>
                </c:pt>
                <c:pt idx="499">
                  <c:v>59</c:v>
                </c:pt>
                <c:pt idx="500">
                  <c:v>59</c:v>
                </c:pt>
                <c:pt idx="501">
                  <c:v>59</c:v>
                </c:pt>
                <c:pt idx="502">
                  <c:v>59</c:v>
                </c:pt>
                <c:pt idx="503">
                  <c:v>59</c:v>
                </c:pt>
                <c:pt idx="504">
                  <c:v>59</c:v>
                </c:pt>
                <c:pt idx="505">
                  <c:v>59</c:v>
                </c:pt>
                <c:pt idx="506">
                  <c:v>59</c:v>
                </c:pt>
                <c:pt idx="507">
                  <c:v>59</c:v>
                </c:pt>
                <c:pt idx="508">
                  <c:v>60</c:v>
                </c:pt>
                <c:pt idx="509">
                  <c:v>60</c:v>
                </c:pt>
                <c:pt idx="510">
                  <c:v>60</c:v>
                </c:pt>
                <c:pt idx="511">
                  <c:v>60</c:v>
                </c:pt>
                <c:pt idx="512">
                  <c:v>60</c:v>
                </c:pt>
                <c:pt idx="513">
                  <c:v>60</c:v>
                </c:pt>
                <c:pt idx="514">
                  <c:v>60</c:v>
                </c:pt>
                <c:pt idx="515">
                  <c:v>60</c:v>
                </c:pt>
                <c:pt idx="516">
                  <c:v>60</c:v>
                </c:pt>
                <c:pt idx="517">
                  <c:v>60</c:v>
                </c:pt>
                <c:pt idx="518">
                  <c:v>60</c:v>
                </c:pt>
                <c:pt idx="519">
                  <c:v>60</c:v>
                </c:pt>
                <c:pt idx="520">
                  <c:v>60</c:v>
                </c:pt>
                <c:pt idx="521">
                  <c:v>60</c:v>
                </c:pt>
                <c:pt idx="522">
                  <c:v>60</c:v>
                </c:pt>
                <c:pt idx="523">
                  <c:v>60</c:v>
                </c:pt>
                <c:pt idx="524">
                  <c:v>60</c:v>
                </c:pt>
                <c:pt idx="525">
                  <c:v>60</c:v>
                </c:pt>
                <c:pt idx="526">
                  <c:v>60</c:v>
                </c:pt>
                <c:pt idx="527">
                  <c:v>60</c:v>
                </c:pt>
                <c:pt idx="528">
                  <c:v>60</c:v>
                </c:pt>
                <c:pt idx="529">
                  <c:v>60</c:v>
                </c:pt>
                <c:pt idx="530">
                  <c:v>60</c:v>
                </c:pt>
                <c:pt idx="531">
                  <c:v>60</c:v>
                </c:pt>
                <c:pt idx="532">
                  <c:v>60</c:v>
                </c:pt>
                <c:pt idx="533">
                  <c:v>60</c:v>
                </c:pt>
                <c:pt idx="534">
                  <c:v>60</c:v>
                </c:pt>
                <c:pt idx="535">
                  <c:v>60</c:v>
                </c:pt>
                <c:pt idx="536">
                  <c:v>60</c:v>
                </c:pt>
                <c:pt idx="537">
                  <c:v>60</c:v>
                </c:pt>
                <c:pt idx="538">
                  <c:v>60</c:v>
                </c:pt>
                <c:pt idx="539">
                  <c:v>60</c:v>
                </c:pt>
                <c:pt idx="540">
                  <c:v>60</c:v>
                </c:pt>
                <c:pt idx="541">
                  <c:v>60</c:v>
                </c:pt>
                <c:pt idx="542">
                  <c:v>60</c:v>
                </c:pt>
                <c:pt idx="543">
                  <c:v>60</c:v>
                </c:pt>
                <c:pt idx="544">
                  <c:v>60</c:v>
                </c:pt>
                <c:pt idx="545">
                  <c:v>61</c:v>
                </c:pt>
                <c:pt idx="546">
                  <c:v>61</c:v>
                </c:pt>
                <c:pt idx="547">
                  <c:v>61</c:v>
                </c:pt>
                <c:pt idx="548">
                  <c:v>61</c:v>
                </c:pt>
                <c:pt idx="549">
                  <c:v>61</c:v>
                </c:pt>
                <c:pt idx="550">
                  <c:v>61</c:v>
                </c:pt>
                <c:pt idx="551">
                  <c:v>61</c:v>
                </c:pt>
                <c:pt idx="552">
                  <c:v>61</c:v>
                </c:pt>
                <c:pt idx="553">
                  <c:v>61</c:v>
                </c:pt>
                <c:pt idx="554">
                  <c:v>61</c:v>
                </c:pt>
                <c:pt idx="555">
                  <c:v>61</c:v>
                </c:pt>
                <c:pt idx="556">
                  <c:v>61</c:v>
                </c:pt>
                <c:pt idx="557">
                  <c:v>61</c:v>
                </c:pt>
                <c:pt idx="558">
                  <c:v>61</c:v>
                </c:pt>
                <c:pt idx="559">
                  <c:v>61</c:v>
                </c:pt>
                <c:pt idx="560">
                  <c:v>61</c:v>
                </c:pt>
                <c:pt idx="561">
                  <c:v>61</c:v>
                </c:pt>
                <c:pt idx="562">
                  <c:v>61</c:v>
                </c:pt>
                <c:pt idx="563">
                  <c:v>61</c:v>
                </c:pt>
                <c:pt idx="564">
                  <c:v>61</c:v>
                </c:pt>
                <c:pt idx="565">
                  <c:v>61</c:v>
                </c:pt>
                <c:pt idx="566">
                  <c:v>61</c:v>
                </c:pt>
                <c:pt idx="567">
                  <c:v>61</c:v>
                </c:pt>
                <c:pt idx="568">
                  <c:v>61</c:v>
                </c:pt>
                <c:pt idx="569">
                  <c:v>61</c:v>
                </c:pt>
                <c:pt idx="570">
                  <c:v>61</c:v>
                </c:pt>
                <c:pt idx="571">
                  <c:v>61</c:v>
                </c:pt>
                <c:pt idx="572">
                  <c:v>61</c:v>
                </c:pt>
                <c:pt idx="573">
                  <c:v>62</c:v>
                </c:pt>
                <c:pt idx="574">
                  <c:v>62</c:v>
                </c:pt>
                <c:pt idx="575">
                  <c:v>62</c:v>
                </c:pt>
                <c:pt idx="576">
                  <c:v>62</c:v>
                </c:pt>
                <c:pt idx="577">
                  <c:v>62</c:v>
                </c:pt>
                <c:pt idx="578">
                  <c:v>62</c:v>
                </c:pt>
                <c:pt idx="579">
                  <c:v>62</c:v>
                </c:pt>
                <c:pt idx="580">
                  <c:v>62</c:v>
                </c:pt>
                <c:pt idx="581">
                  <c:v>62</c:v>
                </c:pt>
                <c:pt idx="582">
                  <c:v>62</c:v>
                </c:pt>
                <c:pt idx="583">
                  <c:v>62</c:v>
                </c:pt>
                <c:pt idx="584">
                  <c:v>62</c:v>
                </c:pt>
                <c:pt idx="585">
                  <c:v>62</c:v>
                </c:pt>
                <c:pt idx="586">
                  <c:v>62</c:v>
                </c:pt>
                <c:pt idx="587">
                  <c:v>62</c:v>
                </c:pt>
                <c:pt idx="588">
                  <c:v>62</c:v>
                </c:pt>
                <c:pt idx="589">
                  <c:v>62</c:v>
                </c:pt>
                <c:pt idx="590">
                  <c:v>62</c:v>
                </c:pt>
                <c:pt idx="591">
                  <c:v>62</c:v>
                </c:pt>
                <c:pt idx="592">
                  <c:v>62</c:v>
                </c:pt>
                <c:pt idx="593">
                  <c:v>62</c:v>
                </c:pt>
                <c:pt idx="594">
                  <c:v>62</c:v>
                </c:pt>
                <c:pt idx="595">
                  <c:v>62</c:v>
                </c:pt>
                <c:pt idx="596">
                  <c:v>62</c:v>
                </c:pt>
                <c:pt idx="597">
                  <c:v>62</c:v>
                </c:pt>
                <c:pt idx="598">
                  <c:v>62</c:v>
                </c:pt>
                <c:pt idx="599">
                  <c:v>62</c:v>
                </c:pt>
                <c:pt idx="600">
                  <c:v>63</c:v>
                </c:pt>
                <c:pt idx="601">
                  <c:v>63</c:v>
                </c:pt>
                <c:pt idx="602">
                  <c:v>63</c:v>
                </c:pt>
                <c:pt idx="603">
                  <c:v>63</c:v>
                </c:pt>
                <c:pt idx="604">
                  <c:v>63</c:v>
                </c:pt>
                <c:pt idx="605">
                  <c:v>63</c:v>
                </c:pt>
                <c:pt idx="606">
                  <c:v>63</c:v>
                </c:pt>
                <c:pt idx="607">
                  <c:v>63</c:v>
                </c:pt>
                <c:pt idx="608">
                  <c:v>63</c:v>
                </c:pt>
                <c:pt idx="609">
                  <c:v>63</c:v>
                </c:pt>
                <c:pt idx="610">
                  <c:v>63</c:v>
                </c:pt>
                <c:pt idx="611">
                  <c:v>63</c:v>
                </c:pt>
                <c:pt idx="612">
                  <c:v>63</c:v>
                </c:pt>
                <c:pt idx="613">
                  <c:v>63</c:v>
                </c:pt>
                <c:pt idx="614">
                  <c:v>63</c:v>
                </c:pt>
                <c:pt idx="615">
                  <c:v>63</c:v>
                </c:pt>
                <c:pt idx="616">
                  <c:v>63</c:v>
                </c:pt>
                <c:pt idx="617">
                  <c:v>63</c:v>
                </c:pt>
                <c:pt idx="618">
                  <c:v>63</c:v>
                </c:pt>
                <c:pt idx="619">
                  <c:v>63</c:v>
                </c:pt>
                <c:pt idx="620">
                  <c:v>63</c:v>
                </c:pt>
                <c:pt idx="621">
                  <c:v>63</c:v>
                </c:pt>
                <c:pt idx="622">
                  <c:v>63</c:v>
                </c:pt>
                <c:pt idx="623">
                  <c:v>63</c:v>
                </c:pt>
                <c:pt idx="624">
                  <c:v>63</c:v>
                </c:pt>
                <c:pt idx="625">
                  <c:v>63</c:v>
                </c:pt>
                <c:pt idx="626">
                  <c:v>63</c:v>
                </c:pt>
                <c:pt idx="627">
                  <c:v>63</c:v>
                </c:pt>
                <c:pt idx="628">
                  <c:v>63</c:v>
                </c:pt>
                <c:pt idx="629">
                  <c:v>63</c:v>
                </c:pt>
                <c:pt idx="630">
                  <c:v>63</c:v>
                </c:pt>
                <c:pt idx="631">
                  <c:v>63</c:v>
                </c:pt>
                <c:pt idx="632">
                  <c:v>63</c:v>
                </c:pt>
                <c:pt idx="633">
                  <c:v>63</c:v>
                </c:pt>
                <c:pt idx="634">
                  <c:v>63</c:v>
                </c:pt>
                <c:pt idx="635">
                  <c:v>63</c:v>
                </c:pt>
                <c:pt idx="636">
                  <c:v>63</c:v>
                </c:pt>
                <c:pt idx="637">
                  <c:v>63</c:v>
                </c:pt>
                <c:pt idx="638">
                  <c:v>64</c:v>
                </c:pt>
                <c:pt idx="639">
                  <c:v>64</c:v>
                </c:pt>
                <c:pt idx="640">
                  <c:v>64</c:v>
                </c:pt>
                <c:pt idx="641">
                  <c:v>64</c:v>
                </c:pt>
                <c:pt idx="642">
                  <c:v>64</c:v>
                </c:pt>
                <c:pt idx="643">
                  <c:v>64</c:v>
                </c:pt>
                <c:pt idx="644">
                  <c:v>64</c:v>
                </c:pt>
                <c:pt idx="645">
                  <c:v>64</c:v>
                </c:pt>
                <c:pt idx="646">
                  <c:v>64</c:v>
                </c:pt>
                <c:pt idx="647">
                  <c:v>64</c:v>
                </c:pt>
                <c:pt idx="648">
                  <c:v>64</c:v>
                </c:pt>
                <c:pt idx="649">
                  <c:v>64</c:v>
                </c:pt>
                <c:pt idx="650">
                  <c:v>64</c:v>
                </c:pt>
                <c:pt idx="651">
                  <c:v>64</c:v>
                </c:pt>
                <c:pt idx="652">
                  <c:v>64</c:v>
                </c:pt>
                <c:pt idx="653">
                  <c:v>64</c:v>
                </c:pt>
                <c:pt idx="654">
                  <c:v>64</c:v>
                </c:pt>
                <c:pt idx="655">
                  <c:v>64</c:v>
                </c:pt>
                <c:pt idx="656">
                  <c:v>64</c:v>
                </c:pt>
                <c:pt idx="657">
                  <c:v>64</c:v>
                </c:pt>
                <c:pt idx="658">
                  <c:v>64</c:v>
                </c:pt>
                <c:pt idx="659">
                  <c:v>64</c:v>
                </c:pt>
                <c:pt idx="660">
                  <c:v>64</c:v>
                </c:pt>
                <c:pt idx="661">
                  <c:v>64</c:v>
                </c:pt>
                <c:pt idx="662">
                  <c:v>64</c:v>
                </c:pt>
                <c:pt idx="663">
                  <c:v>64</c:v>
                </c:pt>
                <c:pt idx="664">
                  <c:v>64</c:v>
                </c:pt>
                <c:pt idx="665">
                  <c:v>64</c:v>
                </c:pt>
                <c:pt idx="666">
                  <c:v>64</c:v>
                </c:pt>
                <c:pt idx="667">
                  <c:v>64</c:v>
                </c:pt>
                <c:pt idx="668">
                  <c:v>64</c:v>
                </c:pt>
                <c:pt idx="669">
                  <c:v>64</c:v>
                </c:pt>
                <c:pt idx="670">
                  <c:v>64</c:v>
                </c:pt>
                <c:pt idx="671">
                  <c:v>64</c:v>
                </c:pt>
                <c:pt idx="672">
                  <c:v>64</c:v>
                </c:pt>
                <c:pt idx="673">
                  <c:v>64</c:v>
                </c:pt>
                <c:pt idx="674">
                  <c:v>65</c:v>
                </c:pt>
                <c:pt idx="675">
                  <c:v>65</c:v>
                </c:pt>
                <c:pt idx="676">
                  <c:v>65</c:v>
                </c:pt>
                <c:pt idx="677">
                  <c:v>65</c:v>
                </c:pt>
                <c:pt idx="678">
                  <c:v>65</c:v>
                </c:pt>
                <c:pt idx="679">
                  <c:v>65</c:v>
                </c:pt>
                <c:pt idx="680">
                  <c:v>65</c:v>
                </c:pt>
                <c:pt idx="681">
                  <c:v>65</c:v>
                </c:pt>
                <c:pt idx="682">
                  <c:v>65</c:v>
                </c:pt>
                <c:pt idx="683">
                  <c:v>65</c:v>
                </c:pt>
                <c:pt idx="684">
                  <c:v>65</c:v>
                </c:pt>
                <c:pt idx="685">
                  <c:v>65</c:v>
                </c:pt>
                <c:pt idx="686">
                  <c:v>65</c:v>
                </c:pt>
                <c:pt idx="687">
                  <c:v>65</c:v>
                </c:pt>
                <c:pt idx="688">
                  <c:v>65</c:v>
                </c:pt>
                <c:pt idx="689">
                  <c:v>65</c:v>
                </c:pt>
                <c:pt idx="690">
                  <c:v>65</c:v>
                </c:pt>
                <c:pt idx="691">
                  <c:v>65</c:v>
                </c:pt>
                <c:pt idx="692">
                  <c:v>65</c:v>
                </c:pt>
                <c:pt idx="693">
                  <c:v>65</c:v>
                </c:pt>
                <c:pt idx="694">
                  <c:v>65</c:v>
                </c:pt>
                <c:pt idx="695">
                  <c:v>65</c:v>
                </c:pt>
                <c:pt idx="696">
                  <c:v>65</c:v>
                </c:pt>
                <c:pt idx="697">
                  <c:v>65</c:v>
                </c:pt>
                <c:pt idx="698">
                  <c:v>65</c:v>
                </c:pt>
                <c:pt idx="699">
                  <c:v>65</c:v>
                </c:pt>
                <c:pt idx="700">
                  <c:v>65</c:v>
                </c:pt>
                <c:pt idx="701">
                  <c:v>65</c:v>
                </c:pt>
                <c:pt idx="702">
                  <c:v>65</c:v>
                </c:pt>
                <c:pt idx="703">
                  <c:v>65</c:v>
                </c:pt>
                <c:pt idx="704">
                  <c:v>65</c:v>
                </c:pt>
                <c:pt idx="705">
                  <c:v>65</c:v>
                </c:pt>
                <c:pt idx="706">
                  <c:v>65</c:v>
                </c:pt>
                <c:pt idx="707">
                  <c:v>65</c:v>
                </c:pt>
                <c:pt idx="708">
                  <c:v>65</c:v>
                </c:pt>
                <c:pt idx="709">
                  <c:v>66</c:v>
                </c:pt>
                <c:pt idx="710">
                  <c:v>66</c:v>
                </c:pt>
                <c:pt idx="711">
                  <c:v>66</c:v>
                </c:pt>
                <c:pt idx="712">
                  <c:v>66</c:v>
                </c:pt>
                <c:pt idx="713">
                  <c:v>66</c:v>
                </c:pt>
                <c:pt idx="714">
                  <c:v>66</c:v>
                </c:pt>
                <c:pt idx="715">
                  <c:v>66</c:v>
                </c:pt>
                <c:pt idx="716">
                  <c:v>66</c:v>
                </c:pt>
                <c:pt idx="717">
                  <c:v>66</c:v>
                </c:pt>
                <c:pt idx="718">
                  <c:v>66</c:v>
                </c:pt>
                <c:pt idx="719">
                  <c:v>66</c:v>
                </c:pt>
                <c:pt idx="720">
                  <c:v>66</c:v>
                </c:pt>
                <c:pt idx="721">
                  <c:v>66</c:v>
                </c:pt>
                <c:pt idx="722">
                  <c:v>66</c:v>
                </c:pt>
                <c:pt idx="723">
                  <c:v>66</c:v>
                </c:pt>
                <c:pt idx="724">
                  <c:v>66</c:v>
                </c:pt>
                <c:pt idx="725">
                  <c:v>66</c:v>
                </c:pt>
                <c:pt idx="726">
                  <c:v>66</c:v>
                </c:pt>
                <c:pt idx="727">
                  <c:v>66</c:v>
                </c:pt>
                <c:pt idx="728">
                  <c:v>66</c:v>
                </c:pt>
                <c:pt idx="729">
                  <c:v>66</c:v>
                </c:pt>
                <c:pt idx="730">
                  <c:v>66</c:v>
                </c:pt>
                <c:pt idx="731">
                  <c:v>66</c:v>
                </c:pt>
                <c:pt idx="732">
                  <c:v>66</c:v>
                </c:pt>
                <c:pt idx="733">
                  <c:v>66</c:v>
                </c:pt>
                <c:pt idx="734">
                  <c:v>66</c:v>
                </c:pt>
                <c:pt idx="735">
                  <c:v>66</c:v>
                </c:pt>
                <c:pt idx="736">
                  <c:v>66</c:v>
                </c:pt>
                <c:pt idx="737">
                  <c:v>66</c:v>
                </c:pt>
                <c:pt idx="738">
                  <c:v>66</c:v>
                </c:pt>
                <c:pt idx="739">
                  <c:v>66</c:v>
                </c:pt>
                <c:pt idx="740">
                  <c:v>66</c:v>
                </c:pt>
                <c:pt idx="741">
                  <c:v>66</c:v>
                </c:pt>
                <c:pt idx="742">
                  <c:v>66</c:v>
                </c:pt>
                <c:pt idx="743">
                  <c:v>66</c:v>
                </c:pt>
                <c:pt idx="744">
                  <c:v>66</c:v>
                </c:pt>
                <c:pt idx="745">
                  <c:v>66</c:v>
                </c:pt>
                <c:pt idx="746">
                  <c:v>66</c:v>
                </c:pt>
                <c:pt idx="747">
                  <c:v>66</c:v>
                </c:pt>
                <c:pt idx="748">
                  <c:v>66</c:v>
                </c:pt>
                <c:pt idx="749">
                  <c:v>67</c:v>
                </c:pt>
                <c:pt idx="750">
                  <c:v>67</c:v>
                </c:pt>
                <c:pt idx="751">
                  <c:v>67</c:v>
                </c:pt>
                <c:pt idx="752">
                  <c:v>67</c:v>
                </c:pt>
                <c:pt idx="753">
                  <c:v>67</c:v>
                </c:pt>
                <c:pt idx="754">
                  <c:v>67</c:v>
                </c:pt>
                <c:pt idx="755">
                  <c:v>67</c:v>
                </c:pt>
                <c:pt idx="756">
                  <c:v>67</c:v>
                </c:pt>
                <c:pt idx="757">
                  <c:v>67</c:v>
                </c:pt>
                <c:pt idx="758">
                  <c:v>67</c:v>
                </c:pt>
                <c:pt idx="759">
                  <c:v>67</c:v>
                </c:pt>
                <c:pt idx="760">
                  <c:v>67</c:v>
                </c:pt>
                <c:pt idx="761">
                  <c:v>67</c:v>
                </c:pt>
                <c:pt idx="762">
                  <c:v>67</c:v>
                </c:pt>
                <c:pt idx="763">
                  <c:v>67</c:v>
                </c:pt>
                <c:pt idx="764">
                  <c:v>67</c:v>
                </c:pt>
                <c:pt idx="765">
                  <c:v>67</c:v>
                </c:pt>
                <c:pt idx="766">
                  <c:v>67</c:v>
                </c:pt>
                <c:pt idx="767">
                  <c:v>67</c:v>
                </c:pt>
                <c:pt idx="768">
                  <c:v>67</c:v>
                </c:pt>
                <c:pt idx="769">
                  <c:v>67</c:v>
                </c:pt>
                <c:pt idx="770">
                  <c:v>67</c:v>
                </c:pt>
                <c:pt idx="771">
                  <c:v>67</c:v>
                </c:pt>
                <c:pt idx="772">
                  <c:v>67</c:v>
                </c:pt>
                <c:pt idx="773">
                  <c:v>67</c:v>
                </c:pt>
                <c:pt idx="774">
                  <c:v>67</c:v>
                </c:pt>
                <c:pt idx="775">
                  <c:v>67</c:v>
                </c:pt>
                <c:pt idx="776">
                  <c:v>67</c:v>
                </c:pt>
                <c:pt idx="777">
                  <c:v>67</c:v>
                </c:pt>
                <c:pt idx="778">
                  <c:v>67</c:v>
                </c:pt>
                <c:pt idx="779">
                  <c:v>67</c:v>
                </c:pt>
                <c:pt idx="780">
                  <c:v>67</c:v>
                </c:pt>
                <c:pt idx="781">
                  <c:v>67</c:v>
                </c:pt>
                <c:pt idx="782">
                  <c:v>67</c:v>
                </c:pt>
                <c:pt idx="783">
                  <c:v>67</c:v>
                </c:pt>
                <c:pt idx="784">
                  <c:v>67</c:v>
                </c:pt>
                <c:pt idx="785">
                  <c:v>67</c:v>
                </c:pt>
                <c:pt idx="786">
                  <c:v>67</c:v>
                </c:pt>
                <c:pt idx="787">
                  <c:v>68</c:v>
                </c:pt>
                <c:pt idx="788">
                  <c:v>68</c:v>
                </c:pt>
                <c:pt idx="789">
                  <c:v>68</c:v>
                </c:pt>
                <c:pt idx="790">
                  <c:v>68</c:v>
                </c:pt>
                <c:pt idx="791">
                  <c:v>68</c:v>
                </c:pt>
                <c:pt idx="792">
                  <c:v>68</c:v>
                </c:pt>
                <c:pt idx="793">
                  <c:v>68</c:v>
                </c:pt>
                <c:pt idx="794">
                  <c:v>68</c:v>
                </c:pt>
                <c:pt idx="795">
                  <c:v>68</c:v>
                </c:pt>
                <c:pt idx="796">
                  <c:v>68</c:v>
                </c:pt>
                <c:pt idx="797">
                  <c:v>68</c:v>
                </c:pt>
                <c:pt idx="798">
                  <c:v>68</c:v>
                </c:pt>
                <c:pt idx="799">
                  <c:v>68</c:v>
                </c:pt>
                <c:pt idx="800">
                  <c:v>68</c:v>
                </c:pt>
                <c:pt idx="801">
                  <c:v>68</c:v>
                </c:pt>
                <c:pt idx="802">
                  <c:v>68</c:v>
                </c:pt>
                <c:pt idx="803">
                  <c:v>68</c:v>
                </c:pt>
                <c:pt idx="804">
                  <c:v>68</c:v>
                </c:pt>
                <c:pt idx="805">
                  <c:v>68</c:v>
                </c:pt>
                <c:pt idx="806">
                  <c:v>68</c:v>
                </c:pt>
                <c:pt idx="807">
                  <c:v>68</c:v>
                </c:pt>
                <c:pt idx="808">
                  <c:v>68</c:v>
                </c:pt>
                <c:pt idx="809">
                  <c:v>68</c:v>
                </c:pt>
                <c:pt idx="810">
                  <c:v>68</c:v>
                </c:pt>
                <c:pt idx="811">
                  <c:v>68</c:v>
                </c:pt>
                <c:pt idx="812">
                  <c:v>68</c:v>
                </c:pt>
                <c:pt idx="813">
                  <c:v>68</c:v>
                </c:pt>
                <c:pt idx="814">
                  <c:v>68</c:v>
                </c:pt>
                <c:pt idx="815">
                  <c:v>68</c:v>
                </c:pt>
                <c:pt idx="816">
                  <c:v>68</c:v>
                </c:pt>
                <c:pt idx="817">
                  <c:v>68</c:v>
                </c:pt>
                <c:pt idx="818">
                  <c:v>68</c:v>
                </c:pt>
                <c:pt idx="819">
                  <c:v>68</c:v>
                </c:pt>
                <c:pt idx="820">
                  <c:v>68</c:v>
                </c:pt>
                <c:pt idx="821">
                  <c:v>68</c:v>
                </c:pt>
                <c:pt idx="822">
                  <c:v>68</c:v>
                </c:pt>
                <c:pt idx="823">
                  <c:v>68</c:v>
                </c:pt>
                <c:pt idx="824">
                  <c:v>68</c:v>
                </c:pt>
                <c:pt idx="825">
                  <c:v>68</c:v>
                </c:pt>
                <c:pt idx="826">
                  <c:v>68</c:v>
                </c:pt>
                <c:pt idx="827">
                  <c:v>68</c:v>
                </c:pt>
                <c:pt idx="828">
                  <c:v>68</c:v>
                </c:pt>
                <c:pt idx="829">
                  <c:v>68</c:v>
                </c:pt>
                <c:pt idx="830">
                  <c:v>68</c:v>
                </c:pt>
                <c:pt idx="831">
                  <c:v>68</c:v>
                </c:pt>
                <c:pt idx="832">
                  <c:v>68</c:v>
                </c:pt>
                <c:pt idx="833">
                  <c:v>68</c:v>
                </c:pt>
                <c:pt idx="834">
                  <c:v>68</c:v>
                </c:pt>
                <c:pt idx="835">
                  <c:v>68</c:v>
                </c:pt>
                <c:pt idx="836">
                  <c:v>68</c:v>
                </c:pt>
                <c:pt idx="837">
                  <c:v>68</c:v>
                </c:pt>
                <c:pt idx="838">
                  <c:v>68</c:v>
                </c:pt>
                <c:pt idx="839">
                  <c:v>68</c:v>
                </c:pt>
                <c:pt idx="840">
                  <c:v>68</c:v>
                </c:pt>
                <c:pt idx="841">
                  <c:v>68</c:v>
                </c:pt>
                <c:pt idx="842">
                  <c:v>68</c:v>
                </c:pt>
                <c:pt idx="843">
                  <c:v>68</c:v>
                </c:pt>
                <c:pt idx="844">
                  <c:v>68</c:v>
                </c:pt>
                <c:pt idx="845">
                  <c:v>68</c:v>
                </c:pt>
                <c:pt idx="846">
                  <c:v>68</c:v>
                </c:pt>
                <c:pt idx="847">
                  <c:v>68</c:v>
                </c:pt>
                <c:pt idx="848">
                  <c:v>68</c:v>
                </c:pt>
                <c:pt idx="849">
                  <c:v>68</c:v>
                </c:pt>
                <c:pt idx="850">
                  <c:v>68</c:v>
                </c:pt>
                <c:pt idx="851">
                  <c:v>68</c:v>
                </c:pt>
                <c:pt idx="852">
                  <c:v>68</c:v>
                </c:pt>
                <c:pt idx="853">
                  <c:v>68</c:v>
                </c:pt>
                <c:pt idx="854">
                  <c:v>68</c:v>
                </c:pt>
                <c:pt idx="855">
                  <c:v>68</c:v>
                </c:pt>
                <c:pt idx="856">
                  <c:v>69</c:v>
                </c:pt>
                <c:pt idx="857">
                  <c:v>69</c:v>
                </c:pt>
                <c:pt idx="858">
                  <c:v>69</c:v>
                </c:pt>
                <c:pt idx="859">
                  <c:v>69</c:v>
                </c:pt>
                <c:pt idx="860">
                  <c:v>69</c:v>
                </c:pt>
                <c:pt idx="861">
                  <c:v>69</c:v>
                </c:pt>
                <c:pt idx="862">
                  <c:v>69</c:v>
                </c:pt>
                <c:pt idx="863">
                  <c:v>69</c:v>
                </c:pt>
                <c:pt idx="864">
                  <c:v>69</c:v>
                </c:pt>
                <c:pt idx="865">
                  <c:v>69</c:v>
                </c:pt>
                <c:pt idx="866">
                  <c:v>69</c:v>
                </c:pt>
                <c:pt idx="867">
                  <c:v>69</c:v>
                </c:pt>
                <c:pt idx="868">
                  <c:v>69</c:v>
                </c:pt>
                <c:pt idx="869">
                  <c:v>69</c:v>
                </c:pt>
                <c:pt idx="870">
                  <c:v>69</c:v>
                </c:pt>
                <c:pt idx="871">
                  <c:v>69</c:v>
                </c:pt>
                <c:pt idx="872">
                  <c:v>69</c:v>
                </c:pt>
                <c:pt idx="873">
                  <c:v>69</c:v>
                </c:pt>
                <c:pt idx="874">
                  <c:v>69</c:v>
                </c:pt>
                <c:pt idx="875">
                  <c:v>69</c:v>
                </c:pt>
                <c:pt idx="876">
                  <c:v>69</c:v>
                </c:pt>
                <c:pt idx="877">
                  <c:v>69</c:v>
                </c:pt>
                <c:pt idx="878">
                  <c:v>69</c:v>
                </c:pt>
                <c:pt idx="879">
                  <c:v>69</c:v>
                </c:pt>
                <c:pt idx="880">
                  <c:v>69</c:v>
                </c:pt>
                <c:pt idx="881">
                  <c:v>69</c:v>
                </c:pt>
                <c:pt idx="882">
                  <c:v>69</c:v>
                </c:pt>
                <c:pt idx="883">
                  <c:v>69</c:v>
                </c:pt>
                <c:pt idx="884">
                  <c:v>69</c:v>
                </c:pt>
                <c:pt idx="885">
                  <c:v>69</c:v>
                </c:pt>
                <c:pt idx="886">
                  <c:v>69</c:v>
                </c:pt>
                <c:pt idx="887">
                  <c:v>69</c:v>
                </c:pt>
                <c:pt idx="888">
                  <c:v>69</c:v>
                </c:pt>
                <c:pt idx="889">
                  <c:v>69</c:v>
                </c:pt>
                <c:pt idx="890">
                  <c:v>69</c:v>
                </c:pt>
                <c:pt idx="891">
                  <c:v>69</c:v>
                </c:pt>
                <c:pt idx="892">
                  <c:v>69</c:v>
                </c:pt>
                <c:pt idx="893">
                  <c:v>69</c:v>
                </c:pt>
                <c:pt idx="894">
                  <c:v>69</c:v>
                </c:pt>
                <c:pt idx="895">
                  <c:v>69</c:v>
                </c:pt>
                <c:pt idx="896">
                  <c:v>69</c:v>
                </c:pt>
                <c:pt idx="897">
                  <c:v>69</c:v>
                </c:pt>
                <c:pt idx="898">
                  <c:v>69</c:v>
                </c:pt>
                <c:pt idx="899">
                  <c:v>69</c:v>
                </c:pt>
                <c:pt idx="900">
                  <c:v>69</c:v>
                </c:pt>
                <c:pt idx="901">
                  <c:v>69</c:v>
                </c:pt>
                <c:pt idx="902">
                  <c:v>69</c:v>
                </c:pt>
                <c:pt idx="903">
                  <c:v>69</c:v>
                </c:pt>
                <c:pt idx="904">
                  <c:v>70</c:v>
                </c:pt>
                <c:pt idx="905">
                  <c:v>70</c:v>
                </c:pt>
                <c:pt idx="906">
                  <c:v>70</c:v>
                </c:pt>
                <c:pt idx="907">
                  <c:v>70</c:v>
                </c:pt>
                <c:pt idx="908">
                  <c:v>70</c:v>
                </c:pt>
                <c:pt idx="909">
                  <c:v>70</c:v>
                </c:pt>
                <c:pt idx="910">
                  <c:v>70</c:v>
                </c:pt>
                <c:pt idx="911">
                  <c:v>70</c:v>
                </c:pt>
                <c:pt idx="912">
                  <c:v>70</c:v>
                </c:pt>
                <c:pt idx="913">
                  <c:v>70</c:v>
                </c:pt>
                <c:pt idx="914">
                  <c:v>70</c:v>
                </c:pt>
                <c:pt idx="915">
                  <c:v>70</c:v>
                </c:pt>
                <c:pt idx="916">
                  <c:v>70</c:v>
                </c:pt>
                <c:pt idx="917">
                  <c:v>70</c:v>
                </c:pt>
                <c:pt idx="918">
                  <c:v>70</c:v>
                </c:pt>
                <c:pt idx="919">
                  <c:v>70</c:v>
                </c:pt>
                <c:pt idx="920">
                  <c:v>70</c:v>
                </c:pt>
                <c:pt idx="921">
                  <c:v>70</c:v>
                </c:pt>
                <c:pt idx="922">
                  <c:v>70</c:v>
                </c:pt>
                <c:pt idx="923">
                  <c:v>70</c:v>
                </c:pt>
                <c:pt idx="924">
                  <c:v>70</c:v>
                </c:pt>
                <c:pt idx="925">
                  <c:v>70</c:v>
                </c:pt>
                <c:pt idx="926">
                  <c:v>70</c:v>
                </c:pt>
                <c:pt idx="927">
                  <c:v>70</c:v>
                </c:pt>
                <c:pt idx="928">
                  <c:v>70</c:v>
                </c:pt>
                <c:pt idx="929">
                  <c:v>70</c:v>
                </c:pt>
                <c:pt idx="930">
                  <c:v>70</c:v>
                </c:pt>
                <c:pt idx="931">
                  <c:v>70</c:v>
                </c:pt>
                <c:pt idx="932">
                  <c:v>70</c:v>
                </c:pt>
                <c:pt idx="933">
                  <c:v>70</c:v>
                </c:pt>
                <c:pt idx="934">
                  <c:v>70</c:v>
                </c:pt>
                <c:pt idx="935">
                  <c:v>70</c:v>
                </c:pt>
                <c:pt idx="936">
                  <c:v>70</c:v>
                </c:pt>
                <c:pt idx="937">
                  <c:v>70</c:v>
                </c:pt>
                <c:pt idx="938">
                  <c:v>70</c:v>
                </c:pt>
                <c:pt idx="939">
                  <c:v>70</c:v>
                </c:pt>
                <c:pt idx="940">
                  <c:v>70</c:v>
                </c:pt>
                <c:pt idx="941">
                  <c:v>70</c:v>
                </c:pt>
                <c:pt idx="942">
                  <c:v>70</c:v>
                </c:pt>
                <c:pt idx="943">
                  <c:v>70</c:v>
                </c:pt>
                <c:pt idx="944">
                  <c:v>70</c:v>
                </c:pt>
                <c:pt idx="945">
                  <c:v>70</c:v>
                </c:pt>
                <c:pt idx="946">
                  <c:v>70</c:v>
                </c:pt>
                <c:pt idx="947">
                  <c:v>70</c:v>
                </c:pt>
                <c:pt idx="948">
                  <c:v>70</c:v>
                </c:pt>
                <c:pt idx="949">
                  <c:v>70</c:v>
                </c:pt>
                <c:pt idx="950">
                  <c:v>70</c:v>
                </c:pt>
                <c:pt idx="951">
                  <c:v>70</c:v>
                </c:pt>
                <c:pt idx="952">
                  <c:v>70</c:v>
                </c:pt>
                <c:pt idx="953">
                  <c:v>70</c:v>
                </c:pt>
                <c:pt idx="954">
                  <c:v>70</c:v>
                </c:pt>
                <c:pt idx="955">
                  <c:v>70</c:v>
                </c:pt>
                <c:pt idx="956">
                  <c:v>70</c:v>
                </c:pt>
                <c:pt idx="957">
                  <c:v>70</c:v>
                </c:pt>
                <c:pt idx="958">
                  <c:v>71</c:v>
                </c:pt>
                <c:pt idx="959">
                  <c:v>71</c:v>
                </c:pt>
                <c:pt idx="960">
                  <c:v>71</c:v>
                </c:pt>
                <c:pt idx="961">
                  <c:v>71</c:v>
                </c:pt>
                <c:pt idx="962">
                  <c:v>71</c:v>
                </c:pt>
                <c:pt idx="963">
                  <c:v>71</c:v>
                </c:pt>
                <c:pt idx="964">
                  <c:v>71</c:v>
                </c:pt>
                <c:pt idx="965">
                  <c:v>71</c:v>
                </c:pt>
                <c:pt idx="966">
                  <c:v>71</c:v>
                </c:pt>
                <c:pt idx="967">
                  <c:v>71</c:v>
                </c:pt>
                <c:pt idx="968">
                  <c:v>71</c:v>
                </c:pt>
                <c:pt idx="969">
                  <c:v>71</c:v>
                </c:pt>
                <c:pt idx="970">
                  <c:v>71</c:v>
                </c:pt>
                <c:pt idx="971">
                  <c:v>71</c:v>
                </c:pt>
                <c:pt idx="972">
                  <c:v>71</c:v>
                </c:pt>
                <c:pt idx="973">
                  <c:v>71</c:v>
                </c:pt>
                <c:pt idx="974">
                  <c:v>71</c:v>
                </c:pt>
                <c:pt idx="975">
                  <c:v>71</c:v>
                </c:pt>
                <c:pt idx="976">
                  <c:v>71</c:v>
                </c:pt>
                <c:pt idx="977">
                  <c:v>71</c:v>
                </c:pt>
                <c:pt idx="978">
                  <c:v>71</c:v>
                </c:pt>
                <c:pt idx="979">
                  <c:v>71</c:v>
                </c:pt>
                <c:pt idx="980">
                  <c:v>71</c:v>
                </c:pt>
                <c:pt idx="981">
                  <c:v>71</c:v>
                </c:pt>
                <c:pt idx="982">
                  <c:v>71</c:v>
                </c:pt>
                <c:pt idx="983">
                  <c:v>71</c:v>
                </c:pt>
                <c:pt idx="984">
                  <c:v>71</c:v>
                </c:pt>
                <c:pt idx="985">
                  <c:v>71</c:v>
                </c:pt>
                <c:pt idx="986">
                  <c:v>71</c:v>
                </c:pt>
                <c:pt idx="987">
                  <c:v>71</c:v>
                </c:pt>
                <c:pt idx="988">
                  <c:v>71</c:v>
                </c:pt>
                <c:pt idx="989">
                  <c:v>71</c:v>
                </c:pt>
                <c:pt idx="990">
                  <c:v>71</c:v>
                </c:pt>
                <c:pt idx="991">
                  <c:v>71</c:v>
                </c:pt>
                <c:pt idx="992">
                  <c:v>71</c:v>
                </c:pt>
                <c:pt idx="993">
                  <c:v>71</c:v>
                </c:pt>
                <c:pt idx="994">
                  <c:v>71</c:v>
                </c:pt>
                <c:pt idx="995">
                  <c:v>71</c:v>
                </c:pt>
                <c:pt idx="996">
                  <c:v>71</c:v>
                </c:pt>
                <c:pt idx="997">
                  <c:v>71</c:v>
                </c:pt>
                <c:pt idx="998">
                  <c:v>71</c:v>
                </c:pt>
                <c:pt idx="999">
                  <c:v>71</c:v>
                </c:pt>
                <c:pt idx="1000">
                  <c:v>71</c:v>
                </c:pt>
                <c:pt idx="1001">
                  <c:v>71</c:v>
                </c:pt>
                <c:pt idx="1002">
                  <c:v>71</c:v>
                </c:pt>
                <c:pt idx="1003">
                  <c:v>71</c:v>
                </c:pt>
                <c:pt idx="1004">
                  <c:v>71</c:v>
                </c:pt>
                <c:pt idx="1005">
                  <c:v>71</c:v>
                </c:pt>
                <c:pt idx="1006">
                  <c:v>71</c:v>
                </c:pt>
                <c:pt idx="1007">
                  <c:v>71</c:v>
                </c:pt>
                <c:pt idx="1008">
                  <c:v>71</c:v>
                </c:pt>
                <c:pt idx="1009">
                  <c:v>71</c:v>
                </c:pt>
                <c:pt idx="1010">
                  <c:v>71</c:v>
                </c:pt>
                <c:pt idx="1011">
                  <c:v>71</c:v>
                </c:pt>
                <c:pt idx="1012">
                  <c:v>71</c:v>
                </c:pt>
                <c:pt idx="1013">
                  <c:v>71</c:v>
                </c:pt>
                <c:pt idx="1014">
                  <c:v>71</c:v>
                </c:pt>
                <c:pt idx="1015">
                  <c:v>71</c:v>
                </c:pt>
                <c:pt idx="1016">
                  <c:v>72</c:v>
                </c:pt>
                <c:pt idx="1017">
                  <c:v>72</c:v>
                </c:pt>
                <c:pt idx="1018">
                  <c:v>72</c:v>
                </c:pt>
                <c:pt idx="1019">
                  <c:v>72</c:v>
                </c:pt>
                <c:pt idx="1020">
                  <c:v>72</c:v>
                </c:pt>
                <c:pt idx="1021">
                  <c:v>72</c:v>
                </c:pt>
                <c:pt idx="1022">
                  <c:v>72</c:v>
                </c:pt>
                <c:pt idx="1023">
                  <c:v>72</c:v>
                </c:pt>
                <c:pt idx="1024">
                  <c:v>72</c:v>
                </c:pt>
                <c:pt idx="1025">
                  <c:v>72</c:v>
                </c:pt>
                <c:pt idx="1026">
                  <c:v>72</c:v>
                </c:pt>
                <c:pt idx="1027">
                  <c:v>72</c:v>
                </c:pt>
                <c:pt idx="1028">
                  <c:v>72</c:v>
                </c:pt>
                <c:pt idx="1029">
                  <c:v>72</c:v>
                </c:pt>
                <c:pt idx="1030">
                  <c:v>72</c:v>
                </c:pt>
                <c:pt idx="1031">
                  <c:v>72</c:v>
                </c:pt>
                <c:pt idx="1032">
                  <c:v>72</c:v>
                </c:pt>
                <c:pt idx="1033">
                  <c:v>72</c:v>
                </c:pt>
                <c:pt idx="1034">
                  <c:v>72</c:v>
                </c:pt>
                <c:pt idx="1035">
                  <c:v>72</c:v>
                </c:pt>
                <c:pt idx="1036">
                  <c:v>72</c:v>
                </c:pt>
                <c:pt idx="1037">
                  <c:v>72</c:v>
                </c:pt>
                <c:pt idx="1038">
                  <c:v>72</c:v>
                </c:pt>
                <c:pt idx="1039">
                  <c:v>72</c:v>
                </c:pt>
                <c:pt idx="1040">
                  <c:v>72</c:v>
                </c:pt>
                <c:pt idx="1041">
                  <c:v>72</c:v>
                </c:pt>
                <c:pt idx="1042">
                  <c:v>72</c:v>
                </c:pt>
                <c:pt idx="1043">
                  <c:v>72</c:v>
                </c:pt>
                <c:pt idx="1044">
                  <c:v>72</c:v>
                </c:pt>
                <c:pt idx="1045">
                  <c:v>72</c:v>
                </c:pt>
                <c:pt idx="1046">
                  <c:v>72</c:v>
                </c:pt>
                <c:pt idx="1047">
                  <c:v>72</c:v>
                </c:pt>
                <c:pt idx="1048">
                  <c:v>72</c:v>
                </c:pt>
                <c:pt idx="1049">
                  <c:v>72</c:v>
                </c:pt>
                <c:pt idx="1050">
                  <c:v>72</c:v>
                </c:pt>
                <c:pt idx="1051">
                  <c:v>72</c:v>
                </c:pt>
                <c:pt idx="1052">
                  <c:v>72</c:v>
                </c:pt>
                <c:pt idx="1053">
                  <c:v>72</c:v>
                </c:pt>
                <c:pt idx="1054">
                  <c:v>72</c:v>
                </c:pt>
                <c:pt idx="1055">
                  <c:v>72</c:v>
                </c:pt>
                <c:pt idx="1056">
                  <c:v>72</c:v>
                </c:pt>
                <c:pt idx="1057">
                  <c:v>72</c:v>
                </c:pt>
                <c:pt idx="1058">
                  <c:v>72</c:v>
                </c:pt>
                <c:pt idx="1059">
                  <c:v>72</c:v>
                </c:pt>
                <c:pt idx="1060">
                  <c:v>72</c:v>
                </c:pt>
                <c:pt idx="1061">
                  <c:v>72</c:v>
                </c:pt>
                <c:pt idx="1062">
                  <c:v>72</c:v>
                </c:pt>
                <c:pt idx="1063">
                  <c:v>72</c:v>
                </c:pt>
                <c:pt idx="1064">
                  <c:v>72</c:v>
                </c:pt>
                <c:pt idx="1065">
                  <c:v>72</c:v>
                </c:pt>
                <c:pt idx="1066">
                  <c:v>72</c:v>
                </c:pt>
                <c:pt idx="1067">
                  <c:v>72</c:v>
                </c:pt>
                <c:pt idx="1068">
                  <c:v>72</c:v>
                </c:pt>
                <c:pt idx="1069">
                  <c:v>72</c:v>
                </c:pt>
                <c:pt idx="1070">
                  <c:v>72</c:v>
                </c:pt>
                <c:pt idx="1071">
                  <c:v>72</c:v>
                </c:pt>
                <c:pt idx="1072">
                  <c:v>72</c:v>
                </c:pt>
                <c:pt idx="1073">
                  <c:v>72</c:v>
                </c:pt>
                <c:pt idx="1074">
                  <c:v>72</c:v>
                </c:pt>
                <c:pt idx="1075">
                  <c:v>72</c:v>
                </c:pt>
                <c:pt idx="1076">
                  <c:v>72</c:v>
                </c:pt>
                <c:pt idx="1077">
                  <c:v>72</c:v>
                </c:pt>
                <c:pt idx="1078">
                  <c:v>72</c:v>
                </c:pt>
                <c:pt idx="1079">
                  <c:v>72</c:v>
                </c:pt>
                <c:pt idx="1080">
                  <c:v>72</c:v>
                </c:pt>
                <c:pt idx="1081">
                  <c:v>72</c:v>
                </c:pt>
                <c:pt idx="1082">
                  <c:v>72</c:v>
                </c:pt>
                <c:pt idx="1083">
                  <c:v>72</c:v>
                </c:pt>
                <c:pt idx="1084">
                  <c:v>72</c:v>
                </c:pt>
                <c:pt idx="1085">
                  <c:v>72</c:v>
                </c:pt>
                <c:pt idx="1086">
                  <c:v>72</c:v>
                </c:pt>
                <c:pt idx="1087">
                  <c:v>73</c:v>
                </c:pt>
                <c:pt idx="1088">
                  <c:v>73</c:v>
                </c:pt>
                <c:pt idx="1089">
                  <c:v>73</c:v>
                </c:pt>
                <c:pt idx="1090">
                  <c:v>73</c:v>
                </c:pt>
                <c:pt idx="1091">
                  <c:v>73</c:v>
                </c:pt>
                <c:pt idx="1092">
                  <c:v>73</c:v>
                </c:pt>
                <c:pt idx="1093">
                  <c:v>73</c:v>
                </c:pt>
                <c:pt idx="1094">
                  <c:v>73</c:v>
                </c:pt>
                <c:pt idx="1095">
                  <c:v>73</c:v>
                </c:pt>
                <c:pt idx="1096">
                  <c:v>73</c:v>
                </c:pt>
                <c:pt idx="1097">
                  <c:v>73</c:v>
                </c:pt>
                <c:pt idx="1098">
                  <c:v>73</c:v>
                </c:pt>
                <c:pt idx="1099">
                  <c:v>73</c:v>
                </c:pt>
                <c:pt idx="1100">
                  <c:v>73</c:v>
                </c:pt>
                <c:pt idx="1101">
                  <c:v>73</c:v>
                </c:pt>
                <c:pt idx="1102">
                  <c:v>73</c:v>
                </c:pt>
                <c:pt idx="1103">
                  <c:v>73</c:v>
                </c:pt>
                <c:pt idx="1104">
                  <c:v>73</c:v>
                </c:pt>
                <c:pt idx="1105">
                  <c:v>73</c:v>
                </c:pt>
                <c:pt idx="1106">
                  <c:v>73</c:v>
                </c:pt>
                <c:pt idx="1107">
                  <c:v>73</c:v>
                </c:pt>
                <c:pt idx="1108">
                  <c:v>73</c:v>
                </c:pt>
                <c:pt idx="1109">
                  <c:v>73</c:v>
                </c:pt>
                <c:pt idx="1110">
                  <c:v>73</c:v>
                </c:pt>
                <c:pt idx="1111">
                  <c:v>73</c:v>
                </c:pt>
                <c:pt idx="1112">
                  <c:v>73</c:v>
                </c:pt>
                <c:pt idx="1113">
                  <c:v>73</c:v>
                </c:pt>
                <c:pt idx="1114">
                  <c:v>73</c:v>
                </c:pt>
                <c:pt idx="1115">
                  <c:v>73</c:v>
                </c:pt>
                <c:pt idx="1116">
                  <c:v>73</c:v>
                </c:pt>
                <c:pt idx="1117">
                  <c:v>73</c:v>
                </c:pt>
                <c:pt idx="1118">
                  <c:v>73</c:v>
                </c:pt>
                <c:pt idx="1119">
                  <c:v>73</c:v>
                </c:pt>
                <c:pt idx="1120">
                  <c:v>73</c:v>
                </c:pt>
                <c:pt idx="1121">
                  <c:v>73</c:v>
                </c:pt>
                <c:pt idx="1122">
                  <c:v>73</c:v>
                </c:pt>
                <c:pt idx="1123">
                  <c:v>73</c:v>
                </c:pt>
                <c:pt idx="1124">
                  <c:v>73</c:v>
                </c:pt>
                <c:pt idx="1125">
                  <c:v>73</c:v>
                </c:pt>
                <c:pt idx="1126">
                  <c:v>73</c:v>
                </c:pt>
                <c:pt idx="1127">
                  <c:v>73</c:v>
                </c:pt>
                <c:pt idx="1128">
                  <c:v>73</c:v>
                </c:pt>
                <c:pt idx="1129">
                  <c:v>73</c:v>
                </c:pt>
                <c:pt idx="1130">
                  <c:v>73</c:v>
                </c:pt>
                <c:pt idx="1131">
                  <c:v>73</c:v>
                </c:pt>
                <c:pt idx="1132">
                  <c:v>73</c:v>
                </c:pt>
                <c:pt idx="1133">
                  <c:v>73</c:v>
                </c:pt>
                <c:pt idx="1134">
                  <c:v>73</c:v>
                </c:pt>
                <c:pt idx="1135">
                  <c:v>74</c:v>
                </c:pt>
                <c:pt idx="1136">
                  <c:v>74</c:v>
                </c:pt>
                <c:pt idx="1137">
                  <c:v>74</c:v>
                </c:pt>
                <c:pt idx="1138">
                  <c:v>74</c:v>
                </c:pt>
                <c:pt idx="1139">
                  <c:v>74</c:v>
                </c:pt>
                <c:pt idx="1140">
                  <c:v>74</c:v>
                </c:pt>
                <c:pt idx="1141">
                  <c:v>74</c:v>
                </c:pt>
                <c:pt idx="1142">
                  <c:v>74</c:v>
                </c:pt>
                <c:pt idx="1143">
                  <c:v>74</c:v>
                </c:pt>
                <c:pt idx="1144">
                  <c:v>74</c:v>
                </c:pt>
                <c:pt idx="1145">
                  <c:v>74</c:v>
                </c:pt>
                <c:pt idx="1146">
                  <c:v>74</c:v>
                </c:pt>
                <c:pt idx="1147">
                  <c:v>74</c:v>
                </c:pt>
                <c:pt idx="1148">
                  <c:v>74</c:v>
                </c:pt>
                <c:pt idx="1149">
                  <c:v>74</c:v>
                </c:pt>
                <c:pt idx="1150">
                  <c:v>74</c:v>
                </c:pt>
                <c:pt idx="1151">
                  <c:v>74</c:v>
                </c:pt>
                <c:pt idx="1152">
                  <c:v>74</c:v>
                </c:pt>
                <c:pt idx="1153">
                  <c:v>74</c:v>
                </c:pt>
                <c:pt idx="1154">
                  <c:v>74</c:v>
                </c:pt>
                <c:pt idx="1155">
                  <c:v>74</c:v>
                </c:pt>
                <c:pt idx="1156">
                  <c:v>74</c:v>
                </c:pt>
                <c:pt idx="1157">
                  <c:v>74</c:v>
                </c:pt>
                <c:pt idx="1158">
                  <c:v>74</c:v>
                </c:pt>
                <c:pt idx="1159">
                  <c:v>74</c:v>
                </c:pt>
                <c:pt idx="1160">
                  <c:v>74</c:v>
                </c:pt>
                <c:pt idx="1161">
                  <c:v>74</c:v>
                </c:pt>
                <c:pt idx="1162">
                  <c:v>74</c:v>
                </c:pt>
                <c:pt idx="1163">
                  <c:v>74</c:v>
                </c:pt>
                <c:pt idx="1164">
                  <c:v>74</c:v>
                </c:pt>
                <c:pt idx="1165">
                  <c:v>74</c:v>
                </c:pt>
                <c:pt idx="1166">
                  <c:v>74</c:v>
                </c:pt>
                <c:pt idx="1167">
                  <c:v>74</c:v>
                </c:pt>
                <c:pt idx="1168">
                  <c:v>74</c:v>
                </c:pt>
                <c:pt idx="1169">
                  <c:v>74</c:v>
                </c:pt>
                <c:pt idx="1170">
                  <c:v>74</c:v>
                </c:pt>
                <c:pt idx="1171">
                  <c:v>74</c:v>
                </c:pt>
                <c:pt idx="1172">
                  <c:v>74</c:v>
                </c:pt>
                <c:pt idx="1173">
                  <c:v>74</c:v>
                </c:pt>
                <c:pt idx="1174">
                  <c:v>74</c:v>
                </c:pt>
                <c:pt idx="1175">
                  <c:v>74</c:v>
                </c:pt>
                <c:pt idx="1176">
                  <c:v>74</c:v>
                </c:pt>
                <c:pt idx="1177">
                  <c:v>74</c:v>
                </c:pt>
                <c:pt idx="1178">
                  <c:v>74</c:v>
                </c:pt>
                <c:pt idx="1179">
                  <c:v>74</c:v>
                </c:pt>
                <c:pt idx="1180">
                  <c:v>74</c:v>
                </c:pt>
                <c:pt idx="1181">
                  <c:v>74</c:v>
                </c:pt>
                <c:pt idx="1182">
                  <c:v>74</c:v>
                </c:pt>
                <c:pt idx="1183">
                  <c:v>74</c:v>
                </c:pt>
                <c:pt idx="1184">
                  <c:v>74</c:v>
                </c:pt>
                <c:pt idx="1185">
                  <c:v>74</c:v>
                </c:pt>
                <c:pt idx="1186">
                  <c:v>74</c:v>
                </c:pt>
                <c:pt idx="1187">
                  <c:v>74</c:v>
                </c:pt>
                <c:pt idx="1188">
                  <c:v>74</c:v>
                </c:pt>
                <c:pt idx="1189">
                  <c:v>74</c:v>
                </c:pt>
                <c:pt idx="1190">
                  <c:v>74</c:v>
                </c:pt>
                <c:pt idx="1191">
                  <c:v>74</c:v>
                </c:pt>
                <c:pt idx="1192">
                  <c:v>74</c:v>
                </c:pt>
                <c:pt idx="1193">
                  <c:v>74</c:v>
                </c:pt>
                <c:pt idx="1194">
                  <c:v>74</c:v>
                </c:pt>
                <c:pt idx="1195">
                  <c:v>74</c:v>
                </c:pt>
                <c:pt idx="1196">
                  <c:v>74</c:v>
                </c:pt>
                <c:pt idx="1197">
                  <c:v>74</c:v>
                </c:pt>
                <c:pt idx="1198">
                  <c:v>74</c:v>
                </c:pt>
                <c:pt idx="1199">
                  <c:v>74</c:v>
                </c:pt>
                <c:pt idx="1200">
                  <c:v>74</c:v>
                </c:pt>
                <c:pt idx="1201">
                  <c:v>74</c:v>
                </c:pt>
                <c:pt idx="1202">
                  <c:v>74</c:v>
                </c:pt>
                <c:pt idx="1203">
                  <c:v>74</c:v>
                </c:pt>
                <c:pt idx="1204">
                  <c:v>74</c:v>
                </c:pt>
                <c:pt idx="1205">
                  <c:v>74</c:v>
                </c:pt>
                <c:pt idx="1206">
                  <c:v>74</c:v>
                </c:pt>
                <c:pt idx="1207">
                  <c:v>74</c:v>
                </c:pt>
                <c:pt idx="1208">
                  <c:v>74</c:v>
                </c:pt>
                <c:pt idx="1209">
                  <c:v>74</c:v>
                </c:pt>
                <c:pt idx="1210">
                  <c:v>74</c:v>
                </c:pt>
                <c:pt idx="1211">
                  <c:v>74</c:v>
                </c:pt>
                <c:pt idx="1212">
                  <c:v>74</c:v>
                </c:pt>
                <c:pt idx="1213">
                  <c:v>74</c:v>
                </c:pt>
                <c:pt idx="1214">
                  <c:v>74</c:v>
                </c:pt>
                <c:pt idx="1215">
                  <c:v>74</c:v>
                </c:pt>
                <c:pt idx="1216">
                  <c:v>74</c:v>
                </c:pt>
                <c:pt idx="1217">
                  <c:v>74</c:v>
                </c:pt>
                <c:pt idx="1218">
                  <c:v>74</c:v>
                </c:pt>
                <c:pt idx="1219">
                  <c:v>74</c:v>
                </c:pt>
                <c:pt idx="1220">
                  <c:v>74</c:v>
                </c:pt>
                <c:pt idx="1221">
                  <c:v>74</c:v>
                </c:pt>
                <c:pt idx="1222">
                  <c:v>74</c:v>
                </c:pt>
                <c:pt idx="1223">
                  <c:v>74</c:v>
                </c:pt>
                <c:pt idx="1224">
                  <c:v>74</c:v>
                </c:pt>
                <c:pt idx="1225">
                  <c:v>74</c:v>
                </c:pt>
                <c:pt idx="1226">
                  <c:v>74</c:v>
                </c:pt>
                <c:pt idx="1227">
                  <c:v>74</c:v>
                </c:pt>
                <c:pt idx="1228">
                  <c:v>74</c:v>
                </c:pt>
                <c:pt idx="1229">
                  <c:v>74</c:v>
                </c:pt>
                <c:pt idx="1230">
                  <c:v>74</c:v>
                </c:pt>
                <c:pt idx="1231">
                  <c:v>74</c:v>
                </c:pt>
                <c:pt idx="1232">
                  <c:v>74</c:v>
                </c:pt>
                <c:pt idx="1233">
                  <c:v>74</c:v>
                </c:pt>
                <c:pt idx="1234">
                  <c:v>74</c:v>
                </c:pt>
                <c:pt idx="1235">
                  <c:v>74</c:v>
                </c:pt>
                <c:pt idx="1236">
                  <c:v>74</c:v>
                </c:pt>
                <c:pt idx="1237">
                  <c:v>74</c:v>
                </c:pt>
                <c:pt idx="1238">
                  <c:v>74</c:v>
                </c:pt>
                <c:pt idx="1239">
                  <c:v>74</c:v>
                </c:pt>
                <c:pt idx="1240">
                  <c:v>74</c:v>
                </c:pt>
                <c:pt idx="1241">
                  <c:v>74</c:v>
                </c:pt>
                <c:pt idx="1242">
                  <c:v>74</c:v>
                </c:pt>
                <c:pt idx="1243">
                  <c:v>74</c:v>
                </c:pt>
                <c:pt idx="1244">
                  <c:v>74</c:v>
                </c:pt>
                <c:pt idx="1245">
                  <c:v>74</c:v>
                </c:pt>
                <c:pt idx="1246">
                  <c:v>74</c:v>
                </c:pt>
                <c:pt idx="1247">
                  <c:v>74</c:v>
                </c:pt>
                <c:pt idx="1248">
                  <c:v>74</c:v>
                </c:pt>
                <c:pt idx="1249">
                  <c:v>74</c:v>
                </c:pt>
                <c:pt idx="1250">
                  <c:v>74</c:v>
                </c:pt>
                <c:pt idx="1251">
                  <c:v>74</c:v>
                </c:pt>
                <c:pt idx="1252">
                  <c:v>74</c:v>
                </c:pt>
                <c:pt idx="1253">
                  <c:v>74</c:v>
                </c:pt>
                <c:pt idx="1254">
                  <c:v>74</c:v>
                </c:pt>
                <c:pt idx="1255">
                  <c:v>74</c:v>
                </c:pt>
                <c:pt idx="1256">
                  <c:v>74</c:v>
                </c:pt>
                <c:pt idx="1257">
                  <c:v>74</c:v>
                </c:pt>
                <c:pt idx="1258">
                  <c:v>74</c:v>
                </c:pt>
                <c:pt idx="1259">
                  <c:v>74</c:v>
                </c:pt>
                <c:pt idx="1260">
                  <c:v>74</c:v>
                </c:pt>
                <c:pt idx="1261">
                  <c:v>74</c:v>
                </c:pt>
                <c:pt idx="1262">
                  <c:v>74</c:v>
                </c:pt>
                <c:pt idx="1263">
                  <c:v>74</c:v>
                </c:pt>
                <c:pt idx="1264">
                  <c:v>74</c:v>
                </c:pt>
                <c:pt idx="1265">
                  <c:v>74</c:v>
                </c:pt>
                <c:pt idx="1266">
                  <c:v>74</c:v>
                </c:pt>
                <c:pt idx="1267">
                  <c:v>74</c:v>
                </c:pt>
                <c:pt idx="1268">
                  <c:v>74</c:v>
                </c:pt>
                <c:pt idx="1269">
                  <c:v>74</c:v>
                </c:pt>
                <c:pt idx="1270">
                  <c:v>74</c:v>
                </c:pt>
                <c:pt idx="1271">
                  <c:v>74</c:v>
                </c:pt>
                <c:pt idx="1272">
                  <c:v>74</c:v>
                </c:pt>
                <c:pt idx="1273">
                  <c:v>74</c:v>
                </c:pt>
                <c:pt idx="1274">
                  <c:v>74</c:v>
                </c:pt>
                <c:pt idx="1275">
                  <c:v>74</c:v>
                </c:pt>
                <c:pt idx="1276">
                  <c:v>74</c:v>
                </c:pt>
                <c:pt idx="1277">
                  <c:v>74</c:v>
                </c:pt>
                <c:pt idx="1278">
                  <c:v>74</c:v>
                </c:pt>
                <c:pt idx="1279">
                  <c:v>74</c:v>
                </c:pt>
                <c:pt idx="1280">
                  <c:v>74</c:v>
                </c:pt>
                <c:pt idx="1281">
                  <c:v>74</c:v>
                </c:pt>
                <c:pt idx="1282">
                  <c:v>74</c:v>
                </c:pt>
                <c:pt idx="1283">
                  <c:v>74</c:v>
                </c:pt>
                <c:pt idx="1284">
                  <c:v>74</c:v>
                </c:pt>
                <c:pt idx="1285">
                  <c:v>74</c:v>
                </c:pt>
                <c:pt idx="1286">
                  <c:v>74</c:v>
                </c:pt>
                <c:pt idx="1287">
                  <c:v>74</c:v>
                </c:pt>
                <c:pt idx="1288">
                  <c:v>74</c:v>
                </c:pt>
                <c:pt idx="1289">
                  <c:v>74</c:v>
                </c:pt>
                <c:pt idx="1290">
                  <c:v>74</c:v>
                </c:pt>
                <c:pt idx="1291">
                  <c:v>74</c:v>
                </c:pt>
                <c:pt idx="1292">
                  <c:v>74</c:v>
                </c:pt>
                <c:pt idx="1293">
                  <c:v>74</c:v>
                </c:pt>
                <c:pt idx="1294">
                  <c:v>74</c:v>
                </c:pt>
                <c:pt idx="1295">
                  <c:v>74</c:v>
                </c:pt>
                <c:pt idx="1296">
                  <c:v>74</c:v>
                </c:pt>
                <c:pt idx="1297">
                  <c:v>74</c:v>
                </c:pt>
                <c:pt idx="1298">
                  <c:v>74</c:v>
                </c:pt>
                <c:pt idx="1299">
                  <c:v>74</c:v>
                </c:pt>
                <c:pt idx="1300">
                  <c:v>74</c:v>
                </c:pt>
                <c:pt idx="1301">
                  <c:v>74</c:v>
                </c:pt>
                <c:pt idx="1302">
                  <c:v>74</c:v>
                </c:pt>
                <c:pt idx="1303">
                  <c:v>74</c:v>
                </c:pt>
                <c:pt idx="1304">
                  <c:v>74</c:v>
                </c:pt>
                <c:pt idx="1305">
                  <c:v>74</c:v>
                </c:pt>
                <c:pt idx="1306">
                  <c:v>74</c:v>
                </c:pt>
                <c:pt idx="1307">
                  <c:v>74</c:v>
                </c:pt>
                <c:pt idx="1308">
                  <c:v>74</c:v>
                </c:pt>
                <c:pt idx="1309">
                  <c:v>74</c:v>
                </c:pt>
                <c:pt idx="1310">
                  <c:v>74</c:v>
                </c:pt>
                <c:pt idx="1311">
                  <c:v>74</c:v>
                </c:pt>
                <c:pt idx="1312">
                  <c:v>74</c:v>
                </c:pt>
                <c:pt idx="1313">
                  <c:v>74</c:v>
                </c:pt>
                <c:pt idx="1314">
                  <c:v>74</c:v>
                </c:pt>
                <c:pt idx="1315">
                  <c:v>74</c:v>
                </c:pt>
                <c:pt idx="1316">
                  <c:v>74</c:v>
                </c:pt>
                <c:pt idx="1317">
                  <c:v>74</c:v>
                </c:pt>
                <c:pt idx="1318">
                  <c:v>74</c:v>
                </c:pt>
                <c:pt idx="1319">
                  <c:v>74</c:v>
                </c:pt>
                <c:pt idx="1320">
                  <c:v>74</c:v>
                </c:pt>
                <c:pt idx="1321">
                  <c:v>74</c:v>
                </c:pt>
                <c:pt idx="1322">
                  <c:v>74</c:v>
                </c:pt>
                <c:pt idx="1323">
                  <c:v>74</c:v>
                </c:pt>
                <c:pt idx="1324">
                  <c:v>74</c:v>
                </c:pt>
                <c:pt idx="1325">
                  <c:v>74</c:v>
                </c:pt>
                <c:pt idx="1326">
                  <c:v>74</c:v>
                </c:pt>
                <c:pt idx="1327">
                  <c:v>74</c:v>
                </c:pt>
                <c:pt idx="1328">
                  <c:v>74</c:v>
                </c:pt>
                <c:pt idx="1329">
                  <c:v>74</c:v>
                </c:pt>
                <c:pt idx="1330">
                  <c:v>74</c:v>
                </c:pt>
                <c:pt idx="1331">
                  <c:v>74</c:v>
                </c:pt>
                <c:pt idx="1332">
                  <c:v>74</c:v>
                </c:pt>
                <c:pt idx="1333">
                  <c:v>74</c:v>
                </c:pt>
                <c:pt idx="1334">
                  <c:v>74</c:v>
                </c:pt>
                <c:pt idx="1335">
                  <c:v>74</c:v>
                </c:pt>
                <c:pt idx="1336">
                  <c:v>74</c:v>
                </c:pt>
                <c:pt idx="1337">
                  <c:v>74</c:v>
                </c:pt>
                <c:pt idx="1338">
                  <c:v>74</c:v>
                </c:pt>
                <c:pt idx="1339">
                  <c:v>74</c:v>
                </c:pt>
                <c:pt idx="1340">
                  <c:v>74</c:v>
                </c:pt>
                <c:pt idx="1341">
                  <c:v>74</c:v>
                </c:pt>
                <c:pt idx="1342">
                  <c:v>74</c:v>
                </c:pt>
                <c:pt idx="1343">
                  <c:v>74</c:v>
                </c:pt>
                <c:pt idx="1344">
                  <c:v>74</c:v>
                </c:pt>
                <c:pt idx="1345">
                  <c:v>74</c:v>
                </c:pt>
                <c:pt idx="1346">
                  <c:v>74</c:v>
                </c:pt>
                <c:pt idx="1347">
                  <c:v>74</c:v>
                </c:pt>
                <c:pt idx="1348">
                  <c:v>74</c:v>
                </c:pt>
                <c:pt idx="1349">
                  <c:v>74</c:v>
                </c:pt>
                <c:pt idx="1350">
                  <c:v>74</c:v>
                </c:pt>
                <c:pt idx="1351">
                  <c:v>74</c:v>
                </c:pt>
                <c:pt idx="1352">
                  <c:v>74</c:v>
                </c:pt>
                <c:pt idx="1353">
                  <c:v>74</c:v>
                </c:pt>
                <c:pt idx="1354">
                  <c:v>74</c:v>
                </c:pt>
                <c:pt idx="1355">
                  <c:v>74</c:v>
                </c:pt>
                <c:pt idx="1356">
                  <c:v>74</c:v>
                </c:pt>
                <c:pt idx="1357">
                  <c:v>74</c:v>
                </c:pt>
                <c:pt idx="1358">
                  <c:v>74</c:v>
                </c:pt>
              </c:numCache>
            </c:numRef>
          </c:yVal>
          <c:smooth val="0"/>
          <c:extLst>
            <c:ext xmlns:c16="http://schemas.microsoft.com/office/drawing/2014/chart" uri="{C3380CC4-5D6E-409C-BE32-E72D297353CC}">
              <c16:uniqueId val="{00000000-B06C-0247-9991-0394DEF03689}"/>
            </c:ext>
          </c:extLst>
        </c:ser>
        <c:dLbls>
          <c:showLegendKey val="0"/>
          <c:showVal val="0"/>
          <c:showCatName val="0"/>
          <c:showSerName val="0"/>
          <c:showPercent val="0"/>
          <c:showBubbleSize val="0"/>
        </c:dLbls>
        <c:axId val="169082688"/>
        <c:axId val="169123504"/>
      </c:scatterChart>
      <c:valAx>
        <c:axId val="1690826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RESTING</a:t>
                </a:r>
                <a:r>
                  <a:rPr lang="en-US" baseline="0"/>
                  <a:t> BPM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23504"/>
        <c:crosses val="autoZero"/>
        <c:crossBetween val="midCat"/>
      </c:valAx>
      <c:valAx>
        <c:axId val="169123504"/>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MAX</a:t>
                </a:r>
                <a:r>
                  <a:rPr lang="en-US" baseline="0"/>
                  <a:t> BPM</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69082688"/>
        <c:crosses val="autoZero"/>
        <c:crossBetween val="midCat"/>
      </c:valAx>
      <c:spPr>
        <a:noFill/>
        <a:ln>
          <a:noFill/>
        </a:ln>
        <a:effectLst/>
      </c:spPr>
    </c:plotArea>
    <c:legend>
      <c:legendPos val="r"/>
      <c:overlay val="0"/>
      <c:spPr>
        <a:noFill/>
        <a:ln>
          <a:noFill/>
        </a:ln>
        <a:effectLst>
          <a:glow rad="127000">
            <a:schemeClr val="accent2"/>
          </a:glo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[gymdata.xlsx]CALORIES BURNED!PivotTable31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CALORIES</a:t>
            </a:r>
            <a:r>
              <a:rPr lang="en-US" baseline="0"/>
              <a:t> BURNED ACROSS AGE GROUPS AND OTHER  FACTORS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'CALORIES BURNED'!$B$3</c:f>
              <c:strCache>
                <c:ptCount val="1"/>
                <c:pt idx="0">
                  <c:v>Average of Calories_Burned</c:v>
                </c:pt>
              </c:strCache>
            </c:strRef>
          </c:tx>
          <c:spPr>
            <a:ln w="28575" cap="rnd">
              <a:solidFill>
                <a:schemeClr val="accent1"/>
              </a:solidFill>
              <a:round/>
            </a:ln>
            <a:effectLst/>
          </c:spPr>
          <c:marker>
            <c:symbol val="none"/>
          </c:marker>
          <c:cat>
            <c:strRef>
              <c:f>'CALORIES BURNED'!$A$4:$A$10</c:f>
              <c:strCache>
                <c:ptCount val="6"/>
                <c:pt idx="0">
                  <c:v>(blank)</c:v>
                </c:pt>
                <c:pt idx="1">
                  <c:v>18-27</c:v>
                </c:pt>
                <c:pt idx="2">
                  <c:v>28-37</c:v>
                </c:pt>
                <c:pt idx="3">
                  <c:v>38-47</c:v>
                </c:pt>
                <c:pt idx="4">
                  <c:v>48-57</c:v>
                </c:pt>
                <c:pt idx="5">
                  <c:v>58-67</c:v>
                </c:pt>
              </c:strCache>
            </c:strRef>
          </c:cat>
          <c:val>
            <c:numRef>
              <c:f>'CALORIES BURNED'!$B$4:$B$10</c:f>
              <c:numCache>
                <c:formatCode>General</c:formatCode>
                <c:ptCount val="6"/>
                <c:pt idx="1">
                  <c:v>1037.1950718685832</c:v>
                </c:pt>
                <c:pt idx="2">
                  <c:v>1033.5993975903614</c:v>
                </c:pt>
                <c:pt idx="3">
                  <c:v>1031.5780141843973</c:v>
                </c:pt>
                <c:pt idx="4">
                  <c:v>1037.9775784753363</c:v>
                </c:pt>
                <c:pt idx="5">
                  <c:v>1014.3428571428572</c:v>
                </c:pt>
              </c:numCache>
            </c:numRef>
          </c:val>
          <c:smooth val="0"/>
          <c:extLst>
            <c:ext xmlns:c16="http://schemas.microsoft.com/office/drawing/2014/chart" uri="{C3380CC4-5D6E-409C-BE32-E72D297353CC}">
              <c16:uniqueId val="{00000000-7842-704F-8638-A20E21EB96EB}"/>
            </c:ext>
          </c:extLst>
        </c:ser>
        <c:ser>
          <c:idx val="1"/>
          <c:order val="1"/>
          <c:tx>
            <c:strRef>
              <c:f>'CALORIES BURNED'!$C$3</c:f>
              <c:strCache>
                <c:ptCount val="1"/>
                <c:pt idx="0">
                  <c:v>Sum of Session_Duration (hours)</c:v>
                </c:pt>
              </c:strCache>
            </c:strRef>
          </c:tx>
          <c:spPr>
            <a:ln w="28575" cap="rnd">
              <a:solidFill>
                <a:schemeClr val="accent2"/>
              </a:solidFill>
              <a:round/>
            </a:ln>
            <a:effectLst/>
          </c:spPr>
          <c:marker>
            <c:symbol val="none"/>
          </c:marker>
          <c:cat>
            <c:strRef>
              <c:f>'CALORIES BURNED'!$A$4:$A$10</c:f>
              <c:strCache>
                <c:ptCount val="6"/>
                <c:pt idx="0">
                  <c:v>(blank)</c:v>
                </c:pt>
                <c:pt idx="1">
                  <c:v>18-27</c:v>
                </c:pt>
                <c:pt idx="2">
                  <c:v>28-37</c:v>
                </c:pt>
                <c:pt idx="3">
                  <c:v>38-47</c:v>
                </c:pt>
                <c:pt idx="4">
                  <c:v>48-57</c:v>
                </c:pt>
                <c:pt idx="5">
                  <c:v>58-67</c:v>
                </c:pt>
              </c:strCache>
            </c:strRef>
          </c:cat>
          <c:val>
            <c:numRef>
              <c:f>'CALORIES BURNED'!$C$4:$C$10</c:f>
              <c:numCache>
                <c:formatCode>General</c:formatCode>
                <c:ptCount val="6"/>
                <c:pt idx="1">
                  <c:v>671.80000000000018</c:v>
                </c:pt>
                <c:pt idx="2">
                  <c:v>465.2600000000001</c:v>
                </c:pt>
                <c:pt idx="3">
                  <c:v>386.24999999999972</c:v>
                </c:pt>
                <c:pt idx="4">
                  <c:v>315.03000000000003</c:v>
                </c:pt>
                <c:pt idx="5">
                  <c:v>49.769999999999996</c:v>
                </c:pt>
              </c:numCache>
            </c:numRef>
          </c:val>
          <c:smooth val="0"/>
          <c:extLst>
            <c:ext xmlns:c16="http://schemas.microsoft.com/office/drawing/2014/chart" uri="{C3380CC4-5D6E-409C-BE32-E72D297353CC}">
              <c16:uniqueId val="{00000001-7842-704F-8638-A20E21EB96EB}"/>
            </c:ext>
          </c:extLst>
        </c:ser>
        <c:ser>
          <c:idx val="2"/>
          <c:order val="2"/>
          <c:tx>
            <c:strRef>
              <c:f>'CALORIES BURNED'!$D$3</c:f>
              <c:strCache>
                <c:ptCount val="1"/>
                <c:pt idx="0">
                  <c:v>Count of Workout_Frequency (days/week)</c:v>
                </c:pt>
              </c:strCache>
            </c:strRef>
          </c:tx>
          <c:spPr>
            <a:ln w="28575" cap="rnd">
              <a:solidFill>
                <a:schemeClr val="accent3"/>
              </a:solidFill>
              <a:round/>
            </a:ln>
            <a:effectLst/>
          </c:spPr>
          <c:marker>
            <c:symbol val="none"/>
          </c:marker>
          <c:cat>
            <c:strRef>
              <c:f>'CALORIES BURNED'!$A$4:$A$10</c:f>
              <c:strCache>
                <c:ptCount val="6"/>
                <c:pt idx="0">
                  <c:v>(blank)</c:v>
                </c:pt>
                <c:pt idx="1">
                  <c:v>18-27</c:v>
                </c:pt>
                <c:pt idx="2">
                  <c:v>28-37</c:v>
                </c:pt>
                <c:pt idx="3">
                  <c:v>38-47</c:v>
                </c:pt>
                <c:pt idx="4">
                  <c:v>48-57</c:v>
                </c:pt>
                <c:pt idx="5">
                  <c:v>58-67</c:v>
                </c:pt>
              </c:strCache>
            </c:strRef>
          </c:cat>
          <c:val>
            <c:numRef>
              <c:f>'CALORIES BURNED'!$D$4:$D$10</c:f>
              <c:numCache>
                <c:formatCode>General</c:formatCode>
                <c:ptCount val="6"/>
                <c:pt idx="1">
                  <c:v>487</c:v>
                </c:pt>
                <c:pt idx="2">
                  <c:v>332</c:v>
                </c:pt>
                <c:pt idx="3">
                  <c:v>282</c:v>
                </c:pt>
                <c:pt idx="4">
                  <c:v>223</c:v>
                </c:pt>
                <c:pt idx="5">
                  <c:v>35</c:v>
                </c:pt>
              </c:numCache>
            </c:numRef>
          </c:val>
          <c:smooth val="0"/>
          <c:extLst>
            <c:ext xmlns:c16="http://schemas.microsoft.com/office/drawing/2014/chart" uri="{C3380CC4-5D6E-409C-BE32-E72D297353CC}">
              <c16:uniqueId val="{00000002-7842-704F-8638-A20E21EB96EB}"/>
            </c:ext>
          </c:extLst>
        </c:ser>
        <c:dLbls>
          <c:showLegendKey val="0"/>
          <c:showVal val="0"/>
          <c:showCatName val="0"/>
          <c:showSerName val="0"/>
          <c:showPercent val="0"/>
          <c:showBubbleSize val="0"/>
        </c:dLbls>
        <c:smooth val="0"/>
        <c:axId val="609257599"/>
        <c:axId val="609259311"/>
      </c:lineChart>
      <c:catAx>
        <c:axId val="609257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a:p>
                <a:pPr>
                  <a:defRPr/>
                </a:pPr>
                <a:r>
                  <a:rPr lang="en-US"/>
                  <a:t>AGE</a:t>
                </a:r>
                <a:r>
                  <a:rPr lang="en-US" baseline="0"/>
                  <a:t> GROUPS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259311"/>
        <c:crosses val="autoZero"/>
        <c:auto val="1"/>
        <c:lblAlgn val="ctr"/>
        <c:lblOffset val="100"/>
        <c:noMultiLvlLbl val="0"/>
      </c:catAx>
      <c:valAx>
        <c:axId val="6092593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CALORIES BURNED</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25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[gymdata.xlsx]MOST ACTIVE AGE GROUP!PivotTable25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ACTIVE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ACTIVE AGE GROUP'!$H$3</c:f>
              <c:strCache>
                <c:ptCount val="1"/>
                <c:pt idx="0">
                  <c:v>Total</c:v>
                </c:pt>
              </c:strCache>
            </c:strRef>
          </c:tx>
          <c:spPr>
            <a:solidFill>
              <a:schemeClr val="accent1"/>
            </a:solidFill>
            <a:ln>
              <a:noFill/>
            </a:ln>
            <a:effectLst/>
          </c:spPr>
          <c:invertIfNegative val="0"/>
          <c:cat>
            <c:strRef>
              <c:f>'MOST ACTIVE AGE GROUP'!$G$4:$G$13</c:f>
              <c:strCache>
                <c:ptCount val="9"/>
                <c:pt idx="0">
                  <c:v>18-22</c:v>
                </c:pt>
                <c:pt idx="1">
                  <c:v>23-27</c:v>
                </c:pt>
                <c:pt idx="2">
                  <c:v>28-32</c:v>
                </c:pt>
                <c:pt idx="3">
                  <c:v>33-37</c:v>
                </c:pt>
                <c:pt idx="4">
                  <c:v>38-42</c:v>
                </c:pt>
                <c:pt idx="5">
                  <c:v>43-47</c:v>
                </c:pt>
                <c:pt idx="6">
                  <c:v>48-52</c:v>
                </c:pt>
                <c:pt idx="7">
                  <c:v>53-57</c:v>
                </c:pt>
                <c:pt idx="8">
                  <c:v>58-62</c:v>
                </c:pt>
              </c:strCache>
            </c:strRef>
          </c:cat>
          <c:val>
            <c:numRef>
              <c:f>'MOST ACTIVE AGE GROUP'!$H$4:$H$13</c:f>
              <c:numCache>
                <c:formatCode>General</c:formatCode>
                <c:ptCount val="9"/>
                <c:pt idx="0">
                  <c:v>299</c:v>
                </c:pt>
                <c:pt idx="1">
                  <c:v>188</c:v>
                </c:pt>
                <c:pt idx="2">
                  <c:v>166</c:v>
                </c:pt>
                <c:pt idx="3">
                  <c:v>166</c:v>
                </c:pt>
                <c:pt idx="4">
                  <c:v>121</c:v>
                </c:pt>
                <c:pt idx="5">
                  <c:v>161</c:v>
                </c:pt>
                <c:pt idx="6">
                  <c:v>131</c:v>
                </c:pt>
                <c:pt idx="7">
                  <c:v>92</c:v>
                </c:pt>
                <c:pt idx="8">
                  <c:v>35</c:v>
                </c:pt>
              </c:numCache>
            </c:numRef>
          </c:val>
          <c:extLst>
            <c:ext xmlns:c16="http://schemas.microsoft.com/office/drawing/2014/chart" uri="{C3380CC4-5D6E-409C-BE32-E72D297353CC}">
              <c16:uniqueId val="{00000000-2E22-1644-A50E-B91C1F90D058}"/>
            </c:ext>
          </c:extLst>
        </c:ser>
        <c:dLbls>
          <c:showLegendKey val="0"/>
          <c:showVal val="0"/>
          <c:showCatName val="0"/>
          <c:showSerName val="0"/>
          <c:showPercent val="0"/>
          <c:showBubbleSize val="0"/>
        </c:dLbls>
        <c:gapWidth val="219"/>
        <c:overlap val="-27"/>
        <c:axId val="246722480"/>
        <c:axId val="246870464"/>
      </c:barChart>
      <c:catAx>
        <c:axId val="246722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870464"/>
        <c:crosses val="autoZero"/>
        <c:auto val="1"/>
        <c:lblAlgn val="ctr"/>
        <c:lblOffset val="100"/>
        <c:noMultiLvlLbl val="0"/>
      </c:catAx>
      <c:valAx>
        <c:axId val="246870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MEMBERS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72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[gymdata.xlsx]HYDRATION &amp;WORKOUT EFFICIENCY!PivotTable32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calorie burn efficiency per experience level</a:t>
            </a:r>
            <a:r>
              <a:rPr lang="en-US" baseline="0"/>
              <a:t> </a:t>
            </a:r>
            <a:endParaRPr lang="en-US"/>
          </a:p>
        </c:rich>
      </c:tx>
      <c:layout>
        <c:manualLayout>
          <c:xMode val="edge"/>
          <c:yMode val="edge"/>
          <c:x val="0.21311111111111111"/>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'HYDRATION &amp;WORKOUT EFFICIENCY'!$B$4</c:f>
              <c:strCache>
                <c:ptCount val="1"/>
                <c:pt idx="0">
                  <c:v>Total</c:v>
                </c:pt>
              </c:strCache>
            </c:strRef>
          </c:tx>
          <c:spPr>
            <a:solidFill>
              <a:schemeClr val="accent1"/>
            </a:solidFill>
            <a:ln>
              <a:noFill/>
            </a:ln>
            <a:effectLst/>
          </c:spPr>
          <c:invertIfNegative val="0"/>
          <c:cat>
            <c:strRef>
              <c:f>'HYDRATION &amp;WORKOUT EFFICIENCY'!$A$5:$A$8</c:f>
              <c:strCache>
                <c:ptCount val="3"/>
                <c:pt idx="0">
                  <c:v>1</c:v>
                </c:pt>
                <c:pt idx="1">
                  <c:v>2</c:v>
                </c:pt>
                <c:pt idx="2">
                  <c:v>3</c:v>
                </c:pt>
              </c:strCache>
            </c:strRef>
          </c:cat>
          <c:val>
            <c:numRef>
              <c:f>'HYDRATION &amp;WORKOUT EFFICIENCY'!$B$5:$B$8</c:f>
              <c:numCache>
                <c:formatCode>General</c:formatCode>
                <c:ptCount val="3"/>
                <c:pt idx="0">
                  <c:v>526795</c:v>
                </c:pt>
                <c:pt idx="1">
                  <c:v>591265</c:v>
                </c:pt>
                <c:pt idx="2">
                  <c:v>288085</c:v>
                </c:pt>
              </c:numCache>
            </c:numRef>
          </c:val>
          <c:extLst>
            <c:ext xmlns:c16="http://schemas.microsoft.com/office/drawing/2014/chart" uri="{C3380CC4-5D6E-409C-BE32-E72D297353CC}">
              <c16:uniqueId val="{00000000-3EAD-B04D-950B-E45898FDCD10}"/>
            </c:ext>
          </c:extLst>
        </c:ser>
        <c:dLbls>
          <c:showLegendKey val="0"/>
          <c:showVal val="0"/>
          <c:showCatName val="0"/>
          <c:showSerName val="0"/>
          <c:showPercent val="0"/>
          <c:showBubbleSize val="0"/>
        </c:dLbls>
        <c:gapWidth val="219"/>
        <c:overlap val="-27"/>
        <c:axId val="699622768"/>
        <c:axId val="694920720"/>
      </c:barChart>
      <c:catAx>
        <c:axId val="699622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a:t>
                </a:r>
                <a:r>
                  <a:rPr lang="en-US" baseline="0"/>
                  <a:t>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920720"/>
        <c:crosses val="autoZero"/>
        <c:auto val="1"/>
        <c:lblAlgn val="ctr"/>
        <c:lblOffset val="100"/>
        <c:noMultiLvlLbl val="0"/>
      </c:catAx>
      <c:valAx>
        <c:axId val="69492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CALORIES BURNED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62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[gymdata.xlsx]HYDRATION &amp;WORKOUT EFFICIENCY!PivotTable33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CALORIES</a:t>
            </a:r>
            <a:r>
              <a:rPr lang="en-US" baseline="0"/>
              <a:t> BURNED BY HYDRATION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'HYDRATION &amp;WORKOUT EFFICIENCY'!$B$18</c:f>
              <c:strCache>
                <c:ptCount val="1"/>
                <c:pt idx="0">
                  <c:v>Total</c:v>
                </c:pt>
              </c:strCache>
            </c:strRef>
          </c:tx>
          <c:spPr>
            <a:ln w="28575" cap="rnd">
              <a:solidFill>
                <a:schemeClr val="accent1"/>
              </a:solidFill>
              <a:round/>
            </a:ln>
            <a:effectLst/>
          </c:spPr>
          <c:marker>
            <c:symbol val="none"/>
          </c:marker>
          <c:cat>
            <c:strRef>
              <c:f>'HYDRATION &amp;WORKOUT EFFICIENCY'!$A$19:$A$42</c:f>
              <c:strCache>
                <c:ptCount val="23"/>
                <c:pt idx="0">
                  <c:v>1.5</c:v>
                </c:pt>
                <c:pt idx="1">
                  <c:v>1.6</c:v>
                </c:pt>
                <c:pt idx="2">
                  <c:v>1.7</c:v>
                </c:pt>
                <c:pt idx="3">
                  <c:v>1.8</c:v>
                </c:pt>
                <c:pt idx="4">
                  <c:v>1.9</c:v>
                </c:pt>
                <c:pt idx="5">
                  <c:v>2</c:v>
                </c:pt>
                <c:pt idx="6">
                  <c:v>2.1</c:v>
                </c:pt>
                <c:pt idx="7">
                  <c:v>2.2</c:v>
                </c:pt>
                <c:pt idx="8">
                  <c:v>2.3</c:v>
                </c:pt>
                <c:pt idx="9">
                  <c:v>2.4</c:v>
                </c:pt>
                <c:pt idx="10">
                  <c:v>2.5</c:v>
                </c:pt>
                <c:pt idx="11">
                  <c:v>2.6</c:v>
                </c:pt>
                <c:pt idx="12">
                  <c:v>2.7</c:v>
                </c:pt>
                <c:pt idx="13">
                  <c:v>2.8</c:v>
                </c:pt>
                <c:pt idx="14">
                  <c:v>2.9</c:v>
                </c:pt>
                <c:pt idx="15">
                  <c:v>3</c:v>
                </c:pt>
                <c:pt idx="16">
                  <c:v>3.1</c:v>
                </c:pt>
                <c:pt idx="17">
                  <c:v>3.2</c:v>
                </c:pt>
                <c:pt idx="18">
                  <c:v>3.3</c:v>
                </c:pt>
                <c:pt idx="19">
                  <c:v>3.4</c:v>
                </c:pt>
                <c:pt idx="20">
                  <c:v>3.5</c:v>
                </c:pt>
                <c:pt idx="21">
                  <c:v>3.6</c:v>
                </c:pt>
                <c:pt idx="22">
                  <c:v>3.7</c:v>
                </c:pt>
              </c:strCache>
            </c:strRef>
          </c:cat>
          <c:val>
            <c:numRef>
              <c:f>'HYDRATION &amp;WORKOUT EFFICIENCY'!$B$19:$B$42</c:f>
              <c:numCache>
                <c:formatCode>General</c:formatCode>
                <c:ptCount val="23"/>
                <c:pt idx="0">
                  <c:v>115193</c:v>
                </c:pt>
                <c:pt idx="1">
                  <c:v>47701</c:v>
                </c:pt>
                <c:pt idx="2">
                  <c:v>32456</c:v>
                </c:pt>
                <c:pt idx="3">
                  <c:v>36390</c:v>
                </c:pt>
                <c:pt idx="4">
                  <c:v>40421</c:v>
                </c:pt>
                <c:pt idx="5">
                  <c:v>39526</c:v>
                </c:pt>
                <c:pt idx="6">
                  <c:v>41269</c:v>
                </c:pt>
                <c:pt idx="7">
                  <c:v>29048</c:v>
                </c:pt>
                <c:pt idx="8">
                  <c:v>43487</c:v>
                </c:pt>
                <c:pt idx="9">
                  <c:v>50189</c:v>
                </c:pt>
                <c:pt idx="10">
                  <c:v>60278</c:v>
                </c:pt>
                <c:pt idx="11">
                  <c:v>70623</c:v>
                </c:pt>
                <c:pt idx="12">
                  <c:v>49833</c:v>
                </c:pt>
                <c:pt idx="13">
                  <c:v>45862</c:v>
                </c:pt>
                <c:pt idx="14">
                  <c:v>25579</c:v>
                </c:pt>
                <c:pt idx="15">
                  <c:v>27262</c:v>
                </c:pt>
                <c:pt idx="16">
                  <c:v>60751</c:v>
                </c:pt>
                <c:pt idx="17">
                  <c:v>104085</c:v>
                </c:pt>
                <c:pt idx="18">
                  <c:v>116380</c:v>
                </c:pt>
                <c:pt idx="19">
                  <c:v>115115</c:v>
                </c:pt>
                <c:pt idx="20">
                  <c:v>124761</c:v>
                </c:pt>
                <c:pt idx="21">
                  <c:v>70845</c:v>
                </c:pt>
                <c:pt idx="22">
                  <c:v>59091</c:v>
                </c:pt>
              </c:numCache>
            </c:numRef>
          </c:val>
          <c:smooth val="0"/>
          <c:extLst>
            <c:ext xmlns:c16="http://schemas.microsoft.com/office/drawing/2014/chart" uri="{C3380CC4-5D6E-409C-BE32-E72D297353CC}">
              <c16:uniqueId val="{00000000-FB50-9343-9713-59A4741BFE98}"/>
            </c:ext>
          </c:extLst>
        </c:ser>
        <c:dLbls>
          <c:showLegendKey val="0"/>
          <c:showVal val="0"/>
          <c:showCatName val="0"/>
          <c:showSerName val="0"/>
          <c:showPercent val="0"/>
          <c:showBubbleSize val="0"/>
        </c:dLbls>
        <c:smooth val="0"/>
        <c:axId val="1795235503"/>
        <c:axId val="1795237215"/>
      </c:lineChart>
      <c:catAx>
        <c:axId val="17952355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a:p>
                <a:pPr>
                  <a:defRPr/>
                </a:pPr>
                <a:r>
                  <a:rPr lang="en-US"/>
                  <a:t>HYDRATION</a:t>
                </a:r>
                <a:r>
                  <a:rPr lang="en-US" baseline="0"/>
                  <a:t> RATES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237215"/>
        <c:crosses val="autoZero"/>
        <c:auto val="1"/>
        <c:lblAlgn val="ctr"/>
        <c:lblOffset val="100"/>
        <c:noMultiLvlLbl val="0"/>
      </c:catAx>
      <c:valAx>
        <c:axId val="17952372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CALORIES</a:t>
                </a:r>
                <a:r>
                  <a:rPr lang="en-US" baseline="0"/>
                  <a:t> B URNED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23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[gymdata.xlsx]AVERAGE FREQUENCY WORKOUT ACROS!PivotTable35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FREQUENCY WORKOUT ACROSS  BMI GROUPS</a:t>
            </a:r>
            <a:endParaRPr lang="en-US"/>
          </a:p>
        </c:rich>
      </c:tx>
      <c:layout>
        <c:manualLayout>
          <c:xMode val="edge"/>
          <c:yMode val="edge"/>
          <c:x val="0.1036388888888889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FREQUENCY WORKOUT ACROS'!$B$11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'AVERAGE FREQUENCY WORKOUT ACROS'!$A$12:$A$20</c:f>
              <c:strCache>
                <c:ptCount val="8"/>
                <c:pt idx="0">
                  <c:v>12.32-17.32</c:v>
                </c:pt>
                <c:pt idx="1">
                  <c:v>17.32-22.32</c:v>
                </c:pt>
                <c:pt idx="2">
                  <c:v>22.32-27.32</c:v>
                </c:pt>
                <c:pt idx="3">
                  <c:v>27.32-32.32</c:v>
                </c:pt>
                <c:pt idx="4">
                  <c:v>32.32-37.32</c:v>
                </c:pt>
                <c:pt idx="5">
                  <c:v>37.32-42.32</c:v>
                </c:pt>
                <c:pt idx="6">
                  <c:v>42.32-47.32</c:v>
                </c:pt>
                <c:pt idx="7">
                  <c:v>47.32-52.32</c:v>
                </c:pt>
              </c:strCache>
            </c:strRef>
          </c:cat>
          <c:val>
            <c:numRef>
              <c:f>'AVERAGE FREQUENCY WORKOUT ACROS'!$B$12:$B$20</c:f>
              <c:numCache>
                <c:formatCode>General</c:formatCode>
                <c:ptCount val="8"/>
                <c:pt idx="0">
                  <c:v>3.3756805807622503</c:v>
                </c:pt>
                <c:pt idx="1">
                  <c:v>3.3053435114503817</c:v>
                </c:pt>
                <c:pt idx="2">
                  <c:v>3.399103139013453</c:v>
                </c:pt>
                <c:pt idx="3">
                  <c:v>3.3693693693693691</c:v>
                </c:pt>
                <c:pt idx="4">
                  <c:v>3.2884615384615383</c:v>
                </c:pt>
                <c:pt idx="5">
                  <c:v>3.1578947368421053</c:v>
                </c:pt>
                <c:pt idx="6">
                  <c:v>3.25</c:v>
                </c:pt>
                <c:pt idx="7">
                  <c:v>3.5</c:v>
                </c:pt>
              </c:numCache>
            </c:numRef>
          </c:val>
          <c:smooth val="0"/>
          <c:extLst>
            <c:ext xmlns:c16="http://schemas.microsoft.com/office/drawing/2014/chart" uri="{C3380CC4-5D6E-409C-BE32-E72D297353CC}">
              <c16:uniqueId val="{00000000-18B8-0D41-B1F0-D72505BA1EED}"/>
            </c:ext>
          </c:extLst>
        </c:ser>
        <c:dLbls>
          <c:showLegendKey val="0"/>
          <c:showVal val="0"/>
          <c:showCatName val="0"/>
          <c:showSerName val="0"/>
          <c:showPercent val="0"/>
          <c:showBubbleSize val="0"/>
        </c:dLbls>
        <c:marker val="1"/>
        <c:smooth val="0"/>
        <c:axId val="1897997248"/>
        <c:axId val="1897998960"/>
      </c:lineChart>
      <c:catAx>
        <c:axId val="1897997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BMI</a:t>
                </a:r>
                <a:r>
                  <a:rPr lang="en-US" baseline="0"/>
                  <a:t> GROUPS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998960"/>
        <c:crosses val="autoZero"/>
        <c:auto val="1"/>
        <c:lblAlgn val="ctr"/>
        <c:lblOffset val="100"/>
        <c:noMultiLvlLbl val="0"/>
      </c:catAx>
      <c:valAx>
        <c:axId val="1897998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WORKOUT</a:t>
                </a:r>
                <a:r>
                  <a:rPr lang="en-US" baseline="0"/>
                  <a:t>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997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'GYM DATA'!$M$1</c:f>
              <c:strCache>
                <c:ptCount val="1"/>
                <c:pt idx="0">
                  <c:v>Workout_Frequency (days/week)</c:v>
                </c:pt>
              </c:strCache>
            </c:strRef>
          </c:tx>
          <c:spPr>
            <a:ln w="25400" cap="flat" cmpd="sng" algn="ctr">
              <a:noFill/>
              <a:prstDash val="sysDot"/>
              <a:round/>
            </a:ln>
            <a:effectLst/>
          </c:spPr>
          <c:marker>
            <c:symbol val="circle"/>
            <c:size val="5"/>
            <c:spPr>
              <a:solidFill>
                <a:schemeClr val="accent1">
                  <a:tint val="67000"/>
                  <a:satMod val="105000"/>
                </a:schemeClr>
              </a:soli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1"/>
            <c:trendlineLbl>
              <c:layout>
                <c:manualLayout>
                  <c:x val="0.10665857392825896"/>
                  <c:y val="-0.369237386993292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rendlineLbl>
          </c:trendline>
          <c:xVal>
            <c:numRef>
              <c:f>'GYM DATA'!$C$2:$C$1367</c:f>
              <c:numCache>
                <c:formatCode>General</c:formatCode>
                <c:ptCount val="1366"/>
                <c:pt idx="0">
                  <c:v>45</c:v>
                </c:pt>
                <c:pt idx="1">
                  <c:v>62.7</c:v>
                </c:pt>
                <c:pt idx="2">
                  <c:v>45.4</c:v>
                </c:pt>
                <c:pt idx="3">
                  <c:v>40</c:v>
                </c:pt>
                <c:pt idx="4">
                  <c:v>43.8</c:v>
                </c:pt>
                <c:pt idx="5">
                  <c:v>70.5</c:v>
                </c:pt>
                <c:pt idx="6">
                  <c:v>40</c:v>
                </c:pt>
                <c:pt idx="7">
                  <c:v>59.6</c:v>
                </c:pt>
                <c:pt idx="8">
                  <c:v>72.599999999999994</c:v>
                </c:pt>
                <c:pt idx="9">
                  <c:v>86.3</c:v>
                </c:pt>
                <c:pt idx="10">
                  <c:v>59.4</c:v>
                </c:pt>
                <c:pt idx="11">
                  <c:v>40</c:v>
                </c:pt>
                <c:pt idx="12">
                  <c:v>57.3</c:v>
                </c:pt>
                <c:pt idx="13">
                  <c:v>60.5</c:v>
                </c:pt>
                <c:pt idx="14">
                  <c:v>40.9</c:v>
                </c:pt>
                <c:pt idx="15">
                  <c:v>86.4</c:v>
                </c:pt>
                <c:pt idx="16">
                  <c:v>87.7</c:v>
                </c:pt>
                <c:pt idx="17">
                  <c:v>73.599999999999994</c:v>
                </c:pt>
                <c:pt idx="18">
                  <c:v>53.1</c:v>
                </c:pt>
                <c:pt idx="19">
                  <c:v>90.5</c:v>
                </c:pt>
                <c:pt idx="20">
                  <c:v>108.3</c:v>
                </c:pt>
                <c:pt idx="21">
                  <c:v>77.8</c:v>
                </c:pt>
                <c:pt idx="22">
                  <c:v>121.6</c:v>
                </c:pt>
                <c:pt idx="23">
                  <c:v>58.2</c:v>
                </c:pt>
                <c:pt idx="24">
                  <c:v>52.7</c:v>
                </c:pt>
                <c:pt idx="25">
                  <c:v>40</c:v>
                </c:pt>
                <c:pt idx="26">
                  <c:v>66</c:v>
                </c:pt>
                <c:pt idx="27">
                  <c:v>102.1</c:v>
                </c:pt>
                <c:pt idx="28">
                  <c:v>81.7</c:v>
                </c:pt>
                <c:pt idx="29">
                  <c:v>76.3</c:v>
                </c:pt>
                <c:pt idx="30">
                  <c:v>85.5</c:v>
                </c:pt>
                <c:pt idx="31">
                  <c:v>52.6</c:v>
                </c:pt>
                <c:pt idx="32">
                  <c:v>50.1</c:v>
                </c:pt>
                <c:pt idx="33">
                  <c:v>44.2</c:v>
                </c:pt>
                <c:pt idx="34">
                  <c:v>59.9</c:v>
                </c:pt>
                <c:pt idx="35">
                  <c:v>40</c:v>
                </c:pt>
                <c:pt idx="36">
                  <c:v>61.3</c:v>
                </c:pt>
                <c:pt idx="37">
                  <c:v>71.3</c:v>
                </c:pt>
                <c:pt idx="38">
                  <c:v>77.400000000000006</c:v>
                </c:pt>
                <c:pt idx="39">
                  <c:v>73.5</c:v>
                </c:pt>
                <c:pt idx="40">
                  <c:v>57.9</c:v>
                </c:pt>
                <c:pt idx="41">
                  <c:v>129.9</c:v>
                </c:pt>
                <c:pt idx="42">
                  <c:v>45.4</c:v>
                </c:pt>
                <c:pt idx="43">
                  <c:v>82.5</c:v>
                </c:pt>
                <c:pt idx="44">
                  <c:v>41.9</c:v>
                </c:pt>
                <c:pt idx="45">
                  <c:v>56</c:v>
                </c:pt>
                <c:pt idx="46">
                  <c:v>58.3</c:v>
                </c:pt>
                <c:pt idx="47">
                  <c:v>69.900000000000006</c:v>
                </c:pt>
                <c:pt idx="48">
                  <c:v>73</c:v>
                </c:pt>
                <c:pt idx="49">
                  <c:v>47.8</c:v>
                </c:pt>
                <c:pt idx="50">
                  <c:v>63</c:v>
                </c:pt>
                <c:pt idx="51">
                  <c:v>40.9</c:v>
                </c:pt>
                <c:pt idx="52">
                  <c:v>88.5</c:v>
                </c:pt>
                <c:pt idx="53">
                  <c:v>79.400000000000006</c:v>
                </c:pt>
                <c:pt idx="54">
                  <c:v>84</c:v>
                </c:pt>
                <c:pt idx="55">
                  <c:v>62.3</c:v>
                </c:pt>
                <c:pt idx="56">
                  <c:v>50.2</c:v>
                </c:pt>
                <c:pt idx="57">
                  <c:v>87.1</c:v>
                </c:pt>
                <c:pt idx="58">
                  <c:v>71.5</c:v>
                </c:pt>
                <c:pt idx="59">
                  <c:v>43.9</c:v>
                </c:pt>
                <c:pt idx="60">
                  <c:v>57.4</c:v>
                </c:pt>
                <c:pt idx="61">
                  <c:v>88.2</c:v>
                </c:pt>
                <c:pt idx="62">
                  <c:v>64.2</c:v>
                </c:pt>
                <c:pt idx="63">
                  <c:v>87.1</c:v>
                </c:pt>
                <c:pt idx="64">
                  <c:v>60.1</c:v>
                </c:pt>
                <c:pt idx="65">
                  <c:v>43.3</c:v>
                </c:pt>
                <c:pt idx="66">
                  <c:v>55.3</c:v>
                </c:pt>
                <c:pt idx="67">
                  <c:v>55.5</c:v>
                </c:pt>
                <c:pt idx="68">
                  <c:v>75.900000000000006</c:v>
                </c:pt>
                <c:pt idx="69">
                  <c:v>59.1</c:v>
                </c:pt>
                <c:pt idx="70">
                  <c:v>79.2</c:v>
                </c:pt>
                <c:pt idx="71">
                  <c:v>86.1</c:v>
                </c:pt>
                <c:pt idx="72">
                  <c:v>55.3</c:v>
                </c:pt>
                <c:pt idx="73">
                  <c:v>62.5</c:v>
                </c:pt>
                <c:pt idx="74">
                  <c:v>52.5</c:v>
                </c:pt>
                <c:pt idx="75">
                  <c:v>89.1</c:v>
                </c:pt>
                <c:pt idx="76">
                  <c:v>59</c:v>
                </c:pt>
                <c:pt idx="77">
                  <c:v>59.2</c:v>
                </c:pt>
                <c:pt idx="78">
                  <c:v>62.1</c:v>
                </c:pt>
                <c:pt idx="79">
                  <c:v>72.900000000000006</c:v>
                </c:pt>
                <c:pt idx="80">
                  <c:v>51.8</c:v>
                </c:pt>
                <c:pt idx="81">
                  <c:v>83.1</c:v>
                </c:pt>
                <c:pt idx="82">
                  <c:v>85.2</c:v>
                </c:pt>
                <c:pt idx="83">
                  <c:v>83.4</c:v>
                </c:pt>
                <c:pt idx="84">
                  <c:v>63.9</c:v>
                </c:pt>
                <c:pt idx="85">
                  <c:v>72.599999999999994</c:v>
                </c:pt>
                <c:pt idx="86">
                  <c:v>67.400000000000006</c:v>
                </c:pt>
                <c:pt idx="87">
                  <c:v>58.7</c:v>
                </c:pt>
                <c:pt idx="88">
                  <c:v>57.8</c:v>
                </c:pt>
                <c:pt idx="89">
                  <c:v>66</c:v>
                </c:pt>
                <c:pt idx="90">
                  <c:v>40</c:v>
                </c:pt>
                <c:pt idx="91">
                  <c:v>84</c:v>
                </c:pt>
                <c:pt idx="92">
                  <c:v>82.9</c:v>
                </c:pt>
                <c:pt idx="93">
                  <c:v>40</c:v>
                </c:pt>
                <c:pt idx="94">
                  <c:v>75.7</c:v>
                </c:pt>
                <c:pt idx="95">
                  <c:v>80.3</c:v>
                </c:pt>
                <c:pt idx="96">
                  <c:v>69.5</c:v>
                </c:pt>
                <c:pt idx="97">
                  <c:v>47.1</c:v>
                </c:pt>
                <c:pt idx="98">
                  <c:v>46.3</c:v>
                </c:pt>
                <c:pt idx="99">
                  <c:v>43.2</c:v>
                </c:pt>
                <c:pt idx="100">
                  <c:v>129.9</c:v>
                </c:pt>
                <c:pt idx="101">
                  <c:v>85.7</c:v>
                </c:pt>
                <c:pt idx="102">
                  <c:v>56.6</c:v>
                </c:pt>
                <c:pt idx="103">
                  <c:v>79.5</c:v>
                </c:pt>
                <c:pt idx="104">
                  <c:v>84.4</c:v>
                </c:pt>
                <c:pt idx="105">
                  <c:v>56.1</c:v>
                </c:pt>
                <c:pt idx="106">
                  <c:v>41.6</c:v>
                </c:pt>
                <c:pt idx="107">
                  <c:v>64.099999999999994</c:v>
                </c:pt>
                <c:pt idx="108">
                  <c:v>40</c:v>
                </c:pt>
                <c:pt idx="109">
                  <c:v>68.2</c:v>
                </c:pt>
                <c:pt idx="110">
                  <c:v>56.5</c:v>
                </c:pt>
                <c:pt idx="111">
                  <c:v>88.8</c:v>
                </c:pt>
                <c:pt idx="112">
                  <c:v>64.7</c:v>
                </c:pt>
                <c:pt idx="113">
                  <c:v>91.8</c:v>
                </c:pt>
                <c:pt idx="114">
                  <c:v>55.1</c:v>
                </c:pt>
                <c:pt idx="115">
                  <c:v>71.2</c:v>
                </c:pt>
                <c:pt idx="116">
                  <c:v>58</c:v>
                </c:pt>
                <c:pt idx="117">
                  <c:v>90.6</c:v>
                </c:pt>
                <c:pt idx="118">
                  <c:v>92.8</c:v>
                </c:pt>
                <c:pt idx="119">
                  <c:v>70.8</c:v>
                </c:pt>
                <c:pt idx="120">
                  <c:v>88.8</c:v>
                </c:pt>
                <c:pt idx="121">
                  <c:v>72.400000000000006</c:v>
                </c:pt>
                <c:pt idx="122">
                  <c:v>80.599999999999994</c:v>
                </c:pt>
                <c:pt idx="123">
                  <c:v>69.7</c:v>
                </c:pt>
                <c:pt idx="124">
                  <c:v>63.7</c:v>
                </c:pt>
                <c:pt idx="125">
                  <c:v>45</c:v>
                </c:pt>
                <c:pt idx="126">
                  <c:v>112.2</c:v>
                </c:pt>
                <c:pt idx="127">
                  <c:v>55.4</c:v>
                </c:pt>
                <c:pt idx="128">
                  <c:v>81.900000000000006</c:v>
                </c:pt>
                <c:pt idx="129">
                  <c:v>85.1</c:v>
                </c:pt>
                <c:pt idx="130">
                  <c:v>89.7</c:v>
                </c:pt>
                <c:pt idx="131">
                  <c:v>43.1</c:v>
                </c:pt>
                <c:pt idx="132">
                  <c:v>81.8</c:v>
                </c:pt>
                <c:pt idx="133">
                  <c:v>59.6</c:v>
                </c:pt>
                <c:pt idx="134">
                  <c:v>84</c:v>
                </c:pt>
                <c:pt idx="135">
                  <c:v>81</c:v>
                </c:pt>
                <c:pt idx="136">
                  <c:v>40</c:v>
                </c:pt>
                <c:pt idx="137">
                  <c:v>74.599999999999994</c:v>
                </c:pt>
                <c:pt idx="138">
                  <c:v>49.2</c:v>
                </c:pt>
                <c:pt idx="139">
                  <c:v>52.6</c:v>
                </c:pt>
                <c:pt idx="140">
                  <c:v>119.6</c:v>
                </c:pt>
                <c:pt idx="141">
                  <c:v>61.1</c:v>
                </c:pt>
                <c:pt idx="142">
                  <c:v>69.099999999999994</c:v>
                </c:pt>
                <c:pt idx="143">
                  <c:v>55</c:v>
                </c:pt>
                <c:pt idx="144">
                  <c:v>41</c:v>
                </c:pt>
                <c:pt idx="145">
                  <c:v>69</c:v>
                </c:pt>
                <c:pt idx="146">
                  <c:v>58.4</c:v>
                </c:pt>
                <c:pt idx="147">
                  <c:v>79.099999999999994</c:v>
                </c:pt>
                <c:pt idx="148">
                  <c:v>70</c:v>
                </c:pt>
                <c:pt idx="149">
                  <c:v>65.7</c:v>
                </c:pt>
                <c:pt idx="150">
                  <c:v>40</c:v>
                </c:pt>
                <c:pt idx="151">
                  <c:v>52.6</c:v>
                </c:pt>
                <c:pt idx="152">
                  <c:v>54.3</c:v>
                </c:pt>
                <c:pt idx="153">
                  <c:v>70.7</c:v>
                </c:pt>
                <c:pt idx="154">
                  <c:v>87.7</c:v>
                </c:pt>
                <c:pt idx="155">
                  <c:v>46.9</c:v>
                </c:pt>
                <c:pt idx="156">
                  <c:v>51.4</c:v>
                </c:pt>
                <c:pt idx="157">
                  <c:v>53.5</c:v>
                </c:pt>
                <c:pt idx="158">
                  <c:v>40.799999999999997</c:v>
                </c:pt>
                <c:pt idx="159">
                  <c:v>70.599999999999994</c:v>
                </c:pt>
                <c:pt idx="160">
                  <c:v>56.5</c:v>
                </c:pt>
                <c:pt idx="161">
                  <c:v>63.8</c:v>
                </c:pt>
                <c:pt idx="162">
                  <c:v>88.2</c:v>
                </c:pt>
                <c:pt idx="163">
                  <c:v>76.099999999999994</c:v>
                </c:pt>
                <c:pt idx="164">
                  <c:v>90.7</c:v>
                </c:pt>
                <c:pt idx="165">
                  <c:v>57.5</c:v>
                </c:pt>
                <c:pt idx="166">
                  <c:v>49.6</c:v>
                </c:pt>
                <c:pt idx="167">
                  <c:v>65.599999999999994</c:v>
                </c:pt>
                <c:pt idx="168">
                  <c:v>67.7</c:v>
                </c:pt>
                <c:pt idx="169">
                  <c:v>40</c:v>
                </c:pt>
                <c:pt idx="170">
                  <c:v>64.900000000000006</c:v>
                </c:pt>
                <c:pt idx="171">
                  <c:v>68.5</c:v>
                </c:pt>
                <c:pt idx="172">
                  <c:v>62.9</c:v>
                </c:pt>
                <c:pt idx="173">
                  <c:v>77.7</c:v>
                </c:pt>
                <c:pt idx="174">
                  <c:v>70.099999999999994</c:v>
                </c:pt>
                <c:pt idx="175">
                  <c:v>59.2</c:v>
                </c:pt>
                <c:pt idx="176">
                  <c:v>40</c:v>
                </c:pt>
                <c:pt idx="177">
                  <c:v>63</c:v>
                </c:pt>
                <c:pt idx="178">
                  <c:v>63.2</c:v>
                </c:pt>
                <c:pt idx="179">
                  <c:v>40</c:v>
                </c:pt>
                <c:pt idx="180">
                  <c:v>84.8</c:v>
                </c:pt>
                <c:pt idx="181">
                  <c:v>59.9</c:v>
                </c:pt>
                <c:pt idx="182">
                  <c:v>111.9</c:v>
                </c:pt>
                <c:pt idx="183">
                  <c:v>53.7</c:v>
                </c:pt>
                <c:pt idx="184">
                  <c:v>61.7</c:v>
                </c:pt>
                <c:pt idx="185">
                  <c:v>63.7</c:v>
                </c:pt>
                <c:pt idx="186">
                  <c:v>96.7</c:v>
                </c:pt>
                <c:pt idx="187">
                  <c:v>53</c:v>
                </c:pt>
                <c:pt idx="188">
                  <c:v>92.1</c:v>
                </c:pt>
                <c:pt idx="189">
                  <c:v>40.4</c:v>
                </c:pt>
                <c:pt idx="190">
                  <c:v>92.6</c:v>
                </c:pt>
                <c:pt idx="191">
                  <c:v>40</c:v>
                </c:pt>
                <c:pt idx="192">
                  <c:v>79.599999999999994</c:v>
                </c:pt>
                <c:pt idx="193">
                  <c:v>80</c:v>
                </c:pt>
                <c:pt idx="194">
                  <c:v>46.3</c:v>
                </c:pt>
                <c:pt idx="195">
                  <c:v>72.599999999999994</c:v>
                </c:pt>
                <c:pt idx="196">
                  <c:v>84.3</c:v>
                </c:pt>
                <c:pt idx="197">
                  <c:v>46</c:v>
                </c:pt>
                <c:pt idx="198">
                  <c:v>40</c:v>
                </c:pt>
                <c:pt idx="199">
                  <c:v>63.8</c:v>
                </c:pt>
                <c:pt idx="200">
                  <c:v>59</c:v>
                </c:pt>
                <c:pt idx="201">
                  <c:v>82.3</c:v>
                </c:pt>
                <c:pt idx="202">
                  <c:v>84.6</c:v>
                </c:pt>
                <c:pt idx="203">
                  <c:v>40.700000000000003</c:v>
                </c:pt>
                <c:pt idx="204">
                  <c:v>64.599999999999994</c:v>
                </c:pt>
                <c:pt idx="205">
                  <c:v>56.2</c:v>
                </c:pt>
                <c:pt idx="206">
                  <c:v>59.5</c:v>
                </c:pt>
                <c:pt idx="207">
                  <c:v>85.1</c:v>
                </c:pt>
                <c:pt idx="208">
                  <c:v>79.7</c:v>
                </c:pt>
                <c:pt idx="209">
                  <c:v>64.599999999999994</c:v>
                </c:pt>
                <c:pt idx="210">
                  <c:v>58.6</c:v>
                </c:pt>
                <c:pt idx="211">
                  <c:v>62.4</c:v>
                </c:pt>
                <c:pt idx="212">
                  <c:v>69.599999999999994</c:v>
                </c:pt>
                <c:pt idx="213">
                  <c:v>40</c:v>
                </c:pt>
                <c:pt idx="214">
                  <c:v>45.9</c:v>
                </c:pt>
                <c:pt idx="215">
                  <c:v>53.8</c:v>
                </c:pt>
                <c:pt idx="216">
                  <c:v>64.099999999999994</c:v>
                </c:pt>
                <c:pt idx="217">
                  <c:v>65.7</c:v>
                </c:pt>
                <c:pt idx="218">
                  <c:v>58.2</c:v>
                </c:pt>
                <c:pt idx="219">
                  <c:v>45.4</c:v>
                </c:pt>
                <c:pt idx="220">
                  <c:v>107.7</c:v>
                </c:pt>
                <c:pt idx="221">
                  <c:v>51.2</c:v>
                </c:pt>
                <c:pt idx="222">
                  <c:v>59.8</c:v>
                </c:pt>
                <c:pt idx="223">
                  <c:v>79</c:v>
                </c:pt>
                <c:pt idx="224">
                  <c:v>121.2</c:v>
                </c:pt>
                <c:pt idx="225">
                  <c:v>115.6</c:v>
                </c:pt>
                <c:pt idx="226">
                  <c:v>66.7</c:v>
                </c:pt>
                <c:pt idx="227">
                  <c:v>64.7</c:v>
                </c:pt>
                <c:pt idx="228">
                  <c:v>66.400000000000006</c:v>
                </c:pt>
                <c:pt idx="229">
                  <c:v>53</c:v>
                </c:pt>
                <c:pt idx="230">
                  <c:v>51.9</c:v>
                </c:pt>
                <c:pt idx="231">
                  <c:v>47</c:v>
                </c:pt>
                <c:pt idx="232">
                  <c:v>78.2</c:v>
                </c:pt>
                <c:pt idx="233">
                  <c:v>112.4</c:v>
                </c:pt>
                <c:pt idx="234">
                  <c:v>40</c:v>
                </c:pt>
                <c:pt idx="235">
                  <c:v>92.2</c:v>
                </c:pt>
                <c:pt idx="236">
                  <c:v>102.4</c:v>
                </c:pt>
                <c:pt idx="237">
                  <c:v>63.6</c:v>
                </c:pt>
                <c:pt idx="238">
                  <c:v>72.8</c:v>
                </c:pt>
                <c:pt idx="239">
                  <c:v>82.9</c:v>
                </c:pt>
                <c:pt idx="240">
                  <c:v>100.1</c:v>
                </c:pt>
                <c:pt idx="241">
                  <c:v>117.8</c:v>
                </c:pt>
                <c:pt idx="242">
                  <c:v>43.6</c:v>
                </c:pt>
                <c:pt idx="243">
                  <c:v>55.2</c:v>
                </c:pt>
                <c:pt idx="244">
                  <c:v>110.3</c:v>
                </c:pt>
                <c:pt idx="245">
                  <c:v>62.2</c:v>
                </c:pt>
                <c:pt idx="246">
                  <c:v>40</c:v>
                </c:pt>
                <c:pt idx="247">
                  <c:v>80.8</c:v>
                </c:pt>
                <c:pt idx="248">
                  <c:v>47.5</c:v>
                </c:pt>
                <c:pt idx="249">
                  <c:v>61.2</c:v>
                </c:pt>
                <c:pt idx="250">
                  <c:v>92.4</c:v>
                </c:pt>
                <c:pt idx="251">
                  <c:v>40</c:v>
                </c:pt>
                <c:pt idx="252">
                  <c:v>91.2</c:v>
                </c:pt>
                <c:pt idx="253">
                  <c:v>45.8</c:v>
                </c:pt>
                <c:pt idx="254">
                  <c:v>66.900000000000006</c:v>
                </c:pt>
                <c:pt idx="255">
                  <c:v>40</c:v>
                </c:pt>
                <c:pt idx="256">
                  <c:v>73.599999999999994</c:v>
                </c:pt>
                <c:pt idx="257">
                  <c:v>58.6</c:v>
                </c:pt>
                <c:pt idx="258">
                  <c:v>55.8</c:v>
                </c:pt>
                <c:pt idx="259">
                  <c:v>62</c:v>
                </c:pt>
                <c:pt idx="260">
                  <c:v>77.900000000000006</c:v>
                </c:pt>
                <c:pt idx="261">
                  <c:v>56.7</c:v>
                </c:pt>
                <c:pt idx="262">
                  <c:v>40.200000000000003</c:v>
                </c:pt>
                <c:pt idx="263">
                  <c:v>57.3</c:v>
                </c:pt>
                <c:pt idx="264">
                  <c:v>54.2</c:v>
                </c:pt>
                <c:pt idx="265">
                  <c:v>95.6</c:v>
                </c:pt>
                <c:pt idx="266">
                  <c:v>73.3</c:v>
                </c:pt>
                <c:pt idx="267">
                  <c:v>47.3</c:v>
                </c:pt>
                <c:pt idx="268">
                  <c:v>40</c:v>
                </c:pt>
                <c:pt idx="269">
                  <c:v>101.9</c:v>
                </c:pt>
                <c:pt idx="270">
                  <c:v>69</c:v>
                </c:pt>
                <c:pt idx="271">
                  <c:v>60.5</c:v>
                </c:pt>
                <c:pt idx="272">
                  <c:v>40</c:v>
                </c:pt>
                <c:pt idx="273">
                  <c:v>40</c:v>
                </c:pt>
                <c:pt idx="274">
                  <c:v>100</c:v>
                </c:pt>
                <c:pt idx="275">
                  <c:v>41.4</c:v>
                </c:pt>
                <c:pt idx="276">
                  <c:v>77</c:v>
                </c:pt>
                <c:pt idx="277">
                  <c:v>57.8</c:v>
                </c:pt>
                <c:pt idx="278">
                  <c:v>87.3</c:v>
                </c:pt>
                <c:pt idx="279">
                  <c:v>101.6</c:v>
                </c:pt>
                <c:pt idx="280">
                  <c:v>72.7</c:v>
                </c:pt>
                <c:pt idx="281">
                  <c:v>66.599999999999994</c:v>
                </c:pt>
                <c:pt idx="282">
                  <c:v>65.599999999999994</c:v>
                </c:pt>
                <c:pt idx="283">
                  <c:v>44.3</c:v>
                </c:pt>
                <c:pt idx="284">
                  <c:v>83.1</c:v>
                </c:pt>
                <c:pt idx="285">
                  <c:v>84.1</c:v>
                </c:pt>
                <c:pt idx="286">
                  <c:v>53.9</c:v>
                </c:pt>
                <c:pt idx="287">
                  <c:v>99.5</c:v>
                </c:pt>
                <c:pt idx="288">
                  <c:v>101</c:v>
                </c:pt>
                <c:pt idx="289">
                  <c:v>63.1</c:v>
                </c:pt>
                <c:pt idx="290">
                  <c:v>103.8</c:v>
                </c:pt>
                <c:pt idx="291">
                  <c:v>42.2</c:v>
                </c:pt>
                <c:pt idx="292">
                  <c:v>79.5</c:v>
                </c:pt>
                <c:pt idx="293">
                  <c:v>40</c:v>
                </c:pt>
                <c:pt idx="294">
                  <c:v>90.8</c:v>
                </c:pt>
                <c:pt idx="295">
                  <c:v>40</c:v>
                </c:pt>
                <c:pt idx="296">
                  <c:v>103.4</c:v>
                </c:pt>
                <c:pt idx="297">
                  <c:v>114.9</c:v>
                </c:pt>
                <c:pt idx="298">
                  <c:v>65.7</c:v>
                </c:pt>
                <c:pt idx="299">
                  <c:v>87.6</c:v>
                </c:pt>
                <c:pt idx="300">
                  <c:v>94.6</c:v>
                </c:pt>
                <c:pt idx="301">
                  <c:v>95.2</c:v>
                </c:pt>
                <c:pt idx="302">
                  <c:v>77.5</c:v>
                </c:pt>
                <c:pt idx="303">
                  <c:v>42.4</c:v>
                </c:pt>
                <c:pt idx="304">
                  <c:v>83.4</c:v>
                </c:pt>
                <c:pt idx="305">
                  <c:v>89.6</c:v>
                </c:pt>
                <c:pt idx="306">
                  <c:v>127.6</c:v>
                </c:pt>
                <c:pt idx="307">
                  <c:v>80</c:v>
                </c:pt>
                <c:pt idx="308">
                  <c:v>97.4</c:v>
                </c:pt>
                <c:pt idx="309">
                  <c:v>99.6</c:v>
                </c:pt>
                <c:pt idx="310">
                  <c:v>73</c:v>
                </c:pt>
                <c:pt idx="311">
                  <c:v>91.7</c:v>
                </c:pt>
                <c:pt idx="312">
                  <c:v>62.5</c:v>
                </c:pt>
                <c:pt idx="313">
                  <c:v>56.5</c:v>
                </c:pt>
                <c:pt idx="314">
                  <c:v>65.5</c:v>
                </c:pt>
                <c:pt idx="315">
                  <c:v>72.400000000000006</c:v>
                </c:pt>
                <c:pt idx="316">
                  <c:v>95</c:v>
                </c:pt>
                <c:pt idx="317">
                  <c:v>81.900000000000006</c:v>
                </c:pt>
                <c:pt idx="318">
                  <c:v>96.9</c:v>
                </c:pt>
                <c:pt idx="319">
                  <c:v>46.8</c:v>
                </c:pt>
                <c:pt idx="320">
                  <c:v>85.9</c:v>
                </c:pt>
                <c:pt idx="321">
                  <c:v>47.8</c:v>
                </c:pt>
                <c:pt idx="322">
                  <c:v>129.9</c:v>
                </c:pt>
                <c:pt idx="323">
                  <c:v>84.1</c:v>
                </c:pt>
                <c:pt idx="324">
                  <c:v>40</c:v>
                </c:pt>
                <c:pt idx="325">
                  <c:v>69.099999999999994</c:v>
                </c:pt>
                <c:pt idx="326">
                  <c:v>82.3</c:v>
                </c:pt>
                <c:pt idx="327">
                  <c:v>76.5</c:v>
                </c:pt>
                <c:pt idx="328">
                  <c:v>42</c:v>
                </c:pt>
                <c:pt idx="329">
                  <c:v>58.2</c:v>
                </c:pt>
                <c:pt idx="330">
                  <c:v>45.9</c:v>
                </c:pt>
                <c:pt idx="331">
                  <c:v>40</c:v>
                </c:pt>
                <c:pt idx="332">
                  <c:v>90</c:v>
                </c:pt>
                <c:pt idx="333">
                  <c:v>40</c:v>
                </c:pt>
                <c:pt idx="334">
                  <c:v>80.7</c:v>
                </c:pt>
                <c:pt idx="335">
                  <c:v>67.7</c:v>
                </c:pt>
                <c:pt idx="336">
                  <c:v>93.7</c:v>
                </c:pt>
                <c:pt idx="337">
                  <c:v>65.3</c:v>
                </c:pt>
                <c:pt idx="338">
                  <c:v>40</c:v>
                </c:pt>
                <c:pt idx="339">
                  <c:v>62.6</c:v>
                </c:pt>
                <c:pt idx="340">
                  <c:v>72.900000000000006</c:v>
                </c:pt>
                <c:pt idx="341">
                  <c:v>40</c:v>
                </c:pt>
                <c:pt idx="342">
                  <c:v>126</c:v>
                </c:pt>
                <c:pt idx="343">
                  <c:v>76.400000000000006</c:v>
                </c:pt>
                <c:pt idx="344">
                  <c:v>63</c:v>
                </c:pt>
                <c:pt idx="345">
                  <c:v>87.4</c:v>
                </c:pt>
                <c:pt idx="346">
                  <c:v>63.8</c:v>
                </c:pt>
                <c:pt idx="347">
                  <c:v>98.6</c:v>
                </c:pt>
                <c:pt idx="348">
                  <c:v>98.5</c:v>
                </c:pt>
                <c:pt idx="349">
                  <c:v>54.3</c:v>
                </c:pt>
                <c:pt idx="350">
                  <c:v>56.9</c:v>
                </c:pt>
                <c:pt idx="351">
                  <c:v>59.2</c:v>
                </c:pt>
                <c:pt idx="352">
                  <c:v>94.4</c:v>
                </c:pt>
                <c:pt idx="353">
                  <c:v>70.400000000000006</c:v>
                </c:pt>
                <c:pt idx="354">
                  <c:v>56.1</c:v>
                </c:pt>
                <c:pt idx="355">
                  <c:v>51.1</c:v>
                </c:pt>
                <c:pt idx="356">
                  <c:v>59.1</c:v>
                </c:pt>
                <c:pt idx="357">
                  <c:v>53.5</c:v>
                </c:pt>
                <c:pt idx="358">
                  <c:v>47.4</c:v>
                </c:pt>
                <c:pt idx="359">
                  <c:v>74.3</c:v>
                </c:pt>
                <c:pt idx="360">
                  <c:v>72.900000000000006</c:v>
                </c:pt>
                <c:pt idx="361">
                  <c:v>71.900000000000006</c:v>
                </c:pt>
                <c:pt idx="362">
                  <c:v>76.7</c:v>
                </c:pt>
                <c:pt idx="363">
                  <c:v>40</c:v>
                </c:pt>
                <c:pt idx="364">
                  <c:v>48.6</c:v>
                </c:pt>
                <c:pt idx="365">
                  <c:v>68.599999999999994</c:v>
                </c:pt>
                <c:pt idx="366">
                  <c:v>71.400000000000006</c:v>
                </c:pt>
                <c:pt idx="367">
                  <c:v>78.7</c:v>
                </c:pt>
                <c:pt idx="368">
                  <c:v>89.5</c:v>
                </c:pt>
                <c:pt idx="369">
                  <c:v>40</c:v>
                </c:pt>
                <c:pt idx="370">
                  <c:v>41.6</c:v>
                </c:pt>
                <c:pt idx="371">
                  <c:v>44.9</c:v>
                </c:pt>
                <c:pt idx="372">
                  <c:v>69.599999999999994</c:v>
                </c:pt>
                <c:pt idx="373">
                  <c:v>54.7</c:v>
                </c:pt>
                <c:pt idx="374">
                  <c:v>80</c:v>
                </c:pt>
                <c:pt idx="375">
                  <c:v>94.6</c:v>
                </c:pt>
                <c:pt idx="376">
                  <c:v>40</c:v>
                </c:pt>
                <c:pt idx="377">
                  <c:v>60.2</c:v>
                </c:pt>
                <c:pt idx="378">
                  <c:v>40.6</c:v>
                </c:pt>
                <c:pt idx="379">
                  <c:v>58.6</c:v>
                </c:pt>
                <c:pt idx="380">
                  <c:v>61.1</c:v>
                </c:pt>
                <c:pt idx="381">
                  <c:v>56.2</c:v>
                </c:pt>
                <c:pt idx="382">
                  <c:v>52.9</c:v>
                </c:pt>
                <c:pt idx="383">
                  <c:v>72.8</c:v>
                </c:pt>
                <c:pt idx="384">
                  <c:v>43.5</c:v>
                </c:pt>
                <c:pt idx="385">
                  <c:v>96</c:v>
                </c:pt>
                <c:pt idx="386">
                  <c:v>58.9</c:v>
                </c:pt>
                <c:pt idx="387">
                  <c:v>95.7</c:v>
                </c:pt>
                <c:pt idx="388">
                  <c:v>40</c:v>
                </c:pt>
                <c:pt idx="389">
                  <c:v>66.2</c:v>
                </c:pt>
                <c:pt idx="390">
                  <c:v>64.2</c:v>
                </c:pt>
                <c:pt idx="391">
                  <c:v>92.8</c:v>
                </c:pt>
                <c:pt idx="392">
                  <c:v>87.2</c:v>
                </c:pt>
                <c:pt idx="393">
                  <c:v>74.900000000000006</c:v>
                </c:pt>
                <c:pt idx="394">
                  <c:v>66.599999999999994</c:v>
                </c:pt>
                <c:pt idx="395">
                  <c:v>77.2</c:v>
                </c:pt>
                <c:pt idx="396">
                  <c:v>77</c:v>
                </c:pt>
                <c:pt idx="397">
                  <c:v>40</c:v>
                </c:pt>
                <c:pt idx="398">
                  <c:v>46.7</c:v>
                </c:pt>
                <c:pt idx="399">
                  <c:v>73.2</c:v>
                </c:pt>
                <c:pt idx="400">
                  <c:v>80.5</c:v>
                </c:pt>
                <c:pt idx="401">
                  <c:v>40.700000000000003</c:v>
                </c:pt>
                <c:pt idx="402">
                  <c:v>117.7</c:v>
                </c:pt>
                <c:pt idx="403">
                  <c:v>58.7</c:v>
                </c:pt>
                <c:pt idx="404">
                  <c:v>89.2</c:v>
                </c:pt>
                <c:pt idx="405">
                  <c:v>72.5</c:v>
                </c:pt>
                <c:pt idx="406">
                  <c:v>99.9</c:v>
                </c:pt>
                <c:pt idx="407">
                  <c:v>56.5</c:v>
                </c:pt>
                <c:pt idx="408">
                  <c:v>55.7</c:v>
                </c:pt>
                <c:pt idx="409">
                  <c:v>76.3</c:v>
                </c:pt>
                <c:pt idx="410">
                  <c:v>129.6</c:v>
                </c:pt>
                <c:pt idx="411">
                  <c:v>75.3</c:v>
                </c:pt>
                <c:pt idx="412">
                  <c:v>104.9</c:v>
                </c:pt>
                <c:pt idx="413">
                  <c:v>60.1</c:v>
                </c:pt>
                <c:pt idx="414">
                  <c:v>105.7</c:v>
                </c:pt>
                <c:pt idx="415">
                  <c:v>67.5</c:v>
                </c:pt>
                <c:pt idx="416">
                  <c:v>85.1</c:v>
                </c:pt>
                <c:pt idx="417">
                  <c:v>89.3</c:v>
                </c:pt>
                <c:pt idx="418">
                  <c:v>68</c:v>
                </c:pt>
                <c:pt idx="419">
                  <c:v>55.9</c:v>
                </c:pt>
                <c:pt idx="420">
                  <c:v>59.8</c:v>
                </c:pt>
                <c:pt idx="421">
                  <c:v>103.3</c:v>
                </c:pt>
                <c:pt idx="422">
                  <c:v>44.3</c:v>
                </c:pt>
                <c:pt idx="423">
                  <c:v>77.8</c:v>
                </c:pt>
                <c:pt idx="424">
                  <c:v>73.2</c:v>
                </c:pt>
                <c:pt idx="425">
                  <c:v>69.8</c:v>
                </c:pt>
                <c:pt idx="426">
                  <c:v>68.599999999999994</c:v>
                </c:pt>
                <c:pt idx="427">
                  <c:v>87.9</c:v>
                </c:pt>
                <c:pt idx="428">
                  <c:v>44.9</c:v>
                </c:pt>
                <c:pt idx="429">
                  <c:v>51.4</c:v>
                </c:pt>
                <c:pt idx="430">
                  <c:v>68.400000000000006</c:v>
                </c:pt>
                <c:pt idx="431">
                  <c:v>57.5</c:v>
                </c:pt>
                <c:pt idx="432">
                  <c:v>95.9</c:v>
                </c:pt>
                <c:pt idx="433">
                  <c:v>68.5</c:v>
                </c:pt>
                <c:pt idx="434">
                  <c:v>100.4</c:v>
                </c:pt>
                <c:pt idx="435">
                  <c:v>61</c:v>
                </c:pt>
                <c:pt idx="436">
                  <c:v>88.5</c:v>
                </c:pt>
                <c:pt idx="437">
                  <c:v>50.9</c:v>
                </c:pt>
                <c:pt idx="438">
                  <c:v>51.4</c:v>
                </c:pt>
                <c:pt idx="439">
                  <c:v>48.7</c:v>
                </c:pt>
                <c:pt idx="440">
                  <c:v>72.099999999999994</c:v>
                </c:pt>
                <c:pt idx="441">
                  <c:v>112</c:v>
                </c:pt>
                <c:pt idx="442">
                  <c:v>75.3</c:v>
                </c:pt>
                <c:pt idx="443">
                  <c:v>70.5</c:v>
                </c:pt>
                <c:pt idx="444">
                  <c:v>113.1</c:v>
                </c:pt>
                <c:pt idx="445">
                  <c:v>72.099999999999994</c:v>
                </c:pt>
                <c:pt idx="446">
                  <c:v>40</c:v>
                </c:pt>
                <c:pt idx="447">
                  <c:v>73.599999999999994</c:v>
                </c:pt>
                <c:pt idx="448">
                  <c:v>74.7</c:v>
                </c:pt>
                <c:pt idx="449">
                  <c:v>94.4</c:v>
                </c:pt>
                <c:pt idx="450">
                  <c:v>40</c:v>
                </c:pt>
                <c:pt idx="451">
                  <c:v>50.8</c:v>
                </c:pt>
                <c:pt idx="452">
                  <c:v>45.2</c:v>
                </c:pt>
                <c:pt idx="453">
                  <c:v>91.1</c:v>
                </c:pt>
                <c:pt idx="454">
                  <c:v>86.5</c:v>
                </c:pt>
                <c:pt idx="455">
                  <c:v>40.5</c:v>
                </c:pt>
                <c:pt idx="456">
                  <c:v>58.7</c:v>
                </c:pt>
                <c:pt idx="457">
                  <c:v>46.8</c:v>
                </c:pt>
                <c:pt idx="458">
                  <c:v>40</c:v>
                </c:pt>
                <c:pt idx="459">
                  <c:v>76.3</c:v>
                </c:pt>
                <c:pt idx="460">
                  <c:v>90.4</c:v>
                </c:pt>
                <c:pt idx="461">
                  <c:v>56.4</c:v>
                </c:pt>
                <c:pt idx="462">
                  <c:v>65.7</c:v>
                </c:pt>
                <c:pt idx="463">
                  <c:v>52.8</c:v>
                </c:pt>
                <c:pt idx="464">
                  <c:v>71</c:v>
                </c:pt>
                <c:pt idx="465">
                  <c:v>91.6</c:v>
                </c:pt>
                <c:pt idx="466">
                  <c:v>73.8</c:v>
                </c:pt>
                <c:pt idx="467">
                  <c:v>71.8</c:v>
                </c:pt>
                <c:pt idx="468">
                  <c:v>52.3</c:v>
                </c:pt>
                <c:pt idx="469">
                  <c:v>64.8</c:v>
                </c:pt>
                <c:pt idx="470">
                  <c:v>58.8</c:v>
                </c:pt>
                <c:pt idx="471">
                  <c:v>41.5</c:v>
                </c:pt>
                <c:pt idx="472">
                  <c:v>50</c:v>
                </c:pt>
                <c:pt idx="473">
                  <c:v>67.400000000000006</c:v>
                </c:pt>
                <c:pt idx="474">
                  <c:v>67.099999999999994</c:v>
                </c:pt>
                <c:pt idx="475">
                  <c:v>98.6</c:v>
                </c:pt>
                <c:pt idx="476">
                  <c:v>62.7</c:v>
                </c:pt>
                <c:pt idx="477">
                  <c:v>75.5</c:v>
                </c:pt>
                <c:pt idx="478">
                  <c:v>56.9</c:v>
                </c:pt>
                <c:pt idx="479">
                  <c:v>89.8</c:v>
                </c:pt>
                <c:pt idx="480">
                  <c:v>78.5</c:v>
                </c:pt>
                <c:pt idx="481">
                  <c:v>66.8</c:v>
                </c:pt>
                <c:pt idx="482">
                  <c:v>40</c:v>
                </c:pt>
                <c:pt idx="483">
                  <c:v>60.5</c:v>
                </c:pt>
                <c:pt idx="484">
                  <c:v>124.8</c:v>
                </c:pt>
                <c:pt idx="485">
                  <c:v>70.900000000000006</c:v>
                </c:pt>
                <c:pt idx="486">
                  <c:v>46</c:v>
                </c:pt>
                <c:pt idx="487">
                  <c:v>40</c:v>
                </c:pt>
                <c:pt idx="488">
                  <c:v>40</c:v>
                </c:pt>
                <c:pt idx="489">
                  <c:v>43.5</c:v>
                </c:pt>
                <c:pt idx="490">
                  <c:v>78.2</c:v>
                </c:pt>
                <c:pt idx="491">
                  <c:v>70.3</c:v>
                </c:pt>
                <c:pt idx="492">
                  <c:v>71.900000000000006</c:v>
                </c:pt>
                <c:pt idx="493">
                  <c:v>90.3</c:v>
                </c:pt>
                <c:pt idx="494">
                  <c:v>103.1</c:v>
                </c:pt>
                <c:pt idx="495">
                  <c:v>52.4</c:v>
                </c:pt>
                <c:pt idx="496">
                  <c:v>40</c:v>
                </c:pt>
                <c:pt idx="497">
                  <c:v>64.400000000000006</c:v>
                </c:pt>
                <c:pt idx="498">
                  <c:v>66.8</c:v>
                </c:pt>
                <c:pt idx="499">
                  <c:v>96.3</c:v>
                </c:pt>
                <c:pt idx="500">
                  <c:v>84.8</c:v>
                </c:pt>
                <c:pt idx="501">
                  <c:v>77.900000000000006</c:v>
                </c:pt>
                <c:pt idx="502">
                  <c:v>123.8</c:v>
                </c:pt>
                <c:pt idx="503">
                  <c:v>110.8</c:v>
                </c:pt>
                <c:pt idx="504">
                  <c:v>40</c:v>
                </c:pt>
                <c:pt idx="505">
                  <c:v>83.7</c:v>
                </c:pt>
                <c:pt idx="506">
                  <c:v>87.8</c:v>
                </c:pt>
                <c:pt idx="507">
                  <c:v>57.7</c:v>
                </c:pt>
                <c:pt idx="508">
                  <c:v>56.6</c:v>
                </c:pt>
                <c:pt idx="509">
                  <c:v>100.2</c:v>
                </c:pt>
                <c:pt idx="510">
                  <c:v>67.3</c:v>
                </c:pt>
                <c:pt idx="511">
                  <c:v>75.8</c:v>
                </c:pt>
                <c:pt idx="512">
                  <c:v>48.4</c:v>
                </c:pt>
                <c:pt idx="513">
                  <c:v>70.7</c:v>
                </c:pt>
                <c:pt idx="514">
                  <c:v>74.2</c:v>
                </c:pt>
                <c:pt idx="515">
                  <c:v>60.9</c:v>
                </c:pt>
                <c:pt idx="516">
                  <c:v>49</c:v>
                </c:pt>
                <c:pt idx="517">
                  <c:v>42.6</c:v>
                </c:pt>
                <c:pt idx="518">
                  <c:v>72.400000000000006</c:v>
                </c:pt>
                <c:pt idx="519">
                  <c:v>78.5</c:v>
                </c:pt>
                <c:pt idx="520">
                  <c:v>73</c:v>
                </c:pt>
                <c:pt idx="521">
                  <c:v>73.3</c:v>
                </c:pt>
                <c:pt idx="522">
                  <c:v>71.5</c:v>
                </c:pt>
                <c:pt idx="523">
                  <c:v>91.9</c:v>
                </c:pt>
                <c:pt idx="524">
                  <c:v>58.5</c:v>
                </c:pt>
                <c:pt idx="525">
                  <c:v>87.1</c:v>
                </c:pt>
                <c:pt idx="526">
                  <c:v>65.099999999999994</c:v>
                </c:pt>
                <c:pt idx="527">
                  <c:v>68.599999999999994</c:v>
                </c:pt>
                <c:pt idx="528">
                  <c:v>40</c:v>
                </c:pt>
                <c:pt idx="529">
                  <c:v>74.599999999999994</c:v>
                </c:pt>
                <c:pt idx="530">
                  <c:v>58.4</c:v>
                </c:pt>
                <c:pt idx="531">
                  <c:v>80.599999999999994</c:v>
                </c:pt>
                <c:pt idx="532">
                  <c:v>103.6</c:v>
                </c:pt>
                <c:pt idx="533">
                  <c:v>66.599999999999994</c:v>
                </c:pt>
                <c:pt idx="534">
                  <c:v>112.6</c:v>
                </c:pt>
                <c:pt idx="535">
                  <c:v>90</c:v>
                </c:pt>
                <c:pt idx="536">
                  <c:v>93.1</c:v>
                </c:pt>
                <c:pt idx="537">
                  <c:v>60.6</c:v>
                </c:pt>
                <c:pt idx="538">
                  <c:v>58.2</c:v>
                </c:pt>
                <c:pt idx="539">
                  <c:v>87.5</c:v>
                </c:pt>
                <c:pt idx="540">
                  <c:v>58.1</c:v>
                </c:pt>
                <c:pt idx="541">
                  <c:v>43.6</c:v>
                </c:pt>
                <c:pt idx="542">
                  <c:v>40</c:v>
                </c:pt>
                <c:pt idx="543">
                  <c:v>51.2</c:v>
                </c:pt>
                <c:pt idx="544">
                  <c:v>46.3</c:v>
                </c:pt>
                <c:pt idx="545">
                  <c:v>63.6</c:v>
                </c:pt>
                <c:pt idx="546">
                  <c:v>47.6</c:v>
                </c:pt>
                <c:pt idx="547">
                  <c:v>72.8</c:v>
                </c:pt>
                <c:pt idx="548">
                  <c:v>63.7</c:v>
                </c:pt>
                <c:pt idx="549">
                  <c:v>75.7</c:v>
                </c:pt>
                <c:pt idx="550">
                  <c:v>91.2</c:v>
                </c:pt>
                <c:pt idx="551">
                  <c:v>44.8</c:v>
                </c:pt>
                <c:pt idx="552">
                  <c:v>62.2</c:v>
                </c:pt>
                <c:pt idx="553">
                  <c:v>87.3</c:v>
                </c:pt>
                <c:pt idx="554">
                  <c:v>81.099999999999994</c:v>
                </c:pt>
                <c:pt idx="555">
                  <c:v>86.3</c:v>
                </c:pt>
                <c:pt idx="556">
                  <c:v>80.900000000000006</c:v>
                </c:pt>
                <c:pt idx="557">
                  <c:v>52.3</c:v>
                </c:pt>
                <c:pt idx="558">
                  <c:v>77.3</c:v>
                </c:pt>
                <c:pt idx="559">
                  <c:v>63.9</c:v>
                </c:pt>
                <c:pt idx="560">
                  <c:v>73.5</c:v>
                </c:pt>
                <c:pt idx="561">
                  <c:v>75.2</c:v>
                </c:pt>
                <c:pt idx="562">
                  <c:v>106.3</c:v>
                </c:pt>
                <c:pt idx="563">
                  <c:v>94.2</c:v>
                </c:pt>
                <c:pt idx="564">
                  <c:v>73.2</c:v>
                </c:pt>
                <c:pt idx="565">
                  <c:v>57</c:v>
                </c:pt>
                <c:pt idx="566">
                  <c:v>100.7</c:v>
                </c:pt>
                <c:pt idx="567">
                  <c:v>98.3</c:v>
                </c:pt>
                <c:pt idx="568">
                  <c:v>56.9</c:v>
                </c:pt>
                <c:pt idx="569">
                  <c:v>89.2</c:v>
                </c:pt>
                <c:pt idx="570">
                  <c:v>47.5</c:v>
                </c:pt>
                <c:pt idx="571">
                  <c:v>53</c:v>
                </c:pt>
                <c:pt idx="572">
                  <c:v>94.5</c:v>
                </c:pt>
                <c:pt idx="573">
                  <c:v>64.7</c:v>
                </c:pt>
                <c:pt idx="574">
                  <c:v>53.6</c:v>
                </c:pt>
                <c:pt idx="575">
                  <c:v>74.900000000000006</c:v>
                </c:pt>
                <c:pt idx="576">
                  <c:v>91.2</c:v>
                </c:pt>
                <c:pt idx="577">
                  <c:v>44</c:v>
                </c:pt>
                <c:pt idx="578">
                  <c:v>48.3</c:v>
                </c:pt>
                <c:pt idx="579">
                  <c:v>54.7</c:v>
                </c:pt>
                <c:pt idx="580">
                  <c:v>80.2</c:v>
                </c:pt>
                <c:pt idx="581">
                  <c:v>70.3</c:v>
                </c:pt>
                <c:pt idx="582">
                  <c:v>72</c:v>
                </c:pt>
                <c:pt idx="583">
                  <c:v>70.7</c:v>
                </c:pt>
                <c:pt idx="584">
                  <c:v>64.3</c:v>
                </c:pt>
                <c:pt idx="585">
                  <c:v>93.3</c:v>
                </c:pt>
                <c:pt idx="586">
                  <c:v>69.3</c:v>
                </c:pt>
                <c:pt idx="587">
                  <c:v>99.1</c:v>
                </c:pt>
                <c:pt idx="588">
                  <c:v>42.6</c:v>
                </c:pt>
                <c:pt idx="589">
                  <c:v>98</c:v>
                </c:pt>
                <c:pt idx="590">
                  <c:v>72.8</c:v>
                </c:pt>
                <c:pt idx="591">
                  <c:v>61.8</c:v>
                </c:pt>
                <c:pt idx="592">
                  <c:v>61</c:v>
                </c:pt>
                <c:pt idx="593">
                  <c:v>65</c:v>
                </c:pt>
                <c:pt idx="594">
                  <c:v>74.099999999999994</c:v>
                </c:pt>
                <c:pt idx="595">
                  <c:v>40</c:v>
                </c:pt>
                <c:pt idx="596">
                  <c:v>86.2</c:v>
                </c:pt>
                <c:pt idx="597">
                  <c:v>69.2</c:v>
                </c:pt>
                <c:pt idx="598">
                  <c:v>65.099999999999994</c:v>
                </c:pt>
                <c:pt idx="599">
                  <c:v>64.3</c:v>
                </c:pt>
                <c:pt idx="600">
                  <c:v>50.8</c:v>
                </c:pt>
                <c:pt idx="601">
                  <c:v>51.1</c:v>
                </c:pt>
                <c:pt idx="602">
                  <c:v>75.400000000000006</c:v>
                </c:pt>
                <c:pt idx="603">
                  <c:v>52.8</c:v>
                </c:pt>
                <c:pt idx="604">
                  <c:v>76.099999999999994</c:v>
                </c:pt>
                <c:pt idx="605">
                  <c:v>83.5</c:v>
                </c:pt>
                <c:pt idx="606">
                  <c:v>75.400000000000006</c:v>
                </c:pt>
                <c:pt idx="607">
                  <c:v>40</c:v>
                </c:pt>
                <c:pt idx="608">
                  <c:v>50.6</c:v>
                </c:pt>
                <c:pt idx="609">
                  <c:v>62.4</c:v>
                </c:pt>
                <c:pt idx="610">
                  <c:v>61</c:v>
                </c:pt>
                <c:pt idx="611">
                  <c:v>68.8</c:v>
                </c:pt>
                <c:pt idx="612">
                  <c:v>43.5</c:v>
                </c:pt>
                <c:pt idx="613">
                  <c:v>44.8</c:v>
                </c:pt>
                <c:pt idx="614">
                  <c:v>46.1</c:v>
                </c:pt>
                <c:pt idx="615">
                  <c:v>115.4</c:v>
                </c:pt>
                <c:pt idx="616">
                  <c:v>59.2</c:v>
                </c:pt>
                <c:pt idx="617">
                  <c:v>88.5</c:v>
                </c:pt>
                <c:pt idx="618">
                  <c:v>90.6</c:v>
                </c:pt>
                <c:pt idx="619">
                  <c:v>52.4</c:v>
                </c:pt>
                <c:pt idx="620">
                  <c:v>40</c:v>
                </c:pt>
                <c:pt idx="621">
                  <c:v>48.2</c:v>
                </c:pt>
                <c:pt idx="622">
                  <c:v>65.3</c:v>
                </c:pt>
                <c:pt idx="623">
                  <c:v>54</c:v>
                </c:pt>
                <c:pt idx="624">
                  <c:v>78.8</c:v>
                </c:pt>
                <c:pt idx="625">
                  <c:v>66.7</c:v>
                </c:pt>
                <c:pt idx="626">
                  <c:v>59</c:v>
                </c:pt>
                <c:pt idx="627">
                  <c:v>82.6</c:v>
                </c:pt>
                <c:pt idx="628">
                  <c:v>87.1</c:v>
                </c:pt>
                <c:pt idx="629">
                  <c:v>40</c:v>
                </c:pt>
                <c:pt idx="630">
                  <c:v>70.099999999999994</c:v>
                </c:pt>
                <c:pt idx="631">
                  <c:v>41.1</c:v>
                </c:pt>
                <c:pt idx="632">
                  <c:v>74.8</c:v>
                </c:pt>
                <c:pt idx="633">
                  <c:v>82.6</c:v>
                </c:pt>
                <c:pt idx="634">
                  <c:v>79.8</c:v>
                </c:pt>
                <c:pt idx="635">
                  <c:v>49.1</c:v>
                </c:pt>
                <c:pt idx="636">
                  <c:v>112.6</c:v>
                </c:pt>
                <c:pt idx="637">
                  <c:v>75.8</c:v>
                </c:pt>
                <c:pt idx="638">
                  <c:v>102.2</c:v>
                </c:pt>
                <c:pt idx="639">
                  <c:v>62.9</c:v>
                </c:pt>
                <c:pt idx="640">
                  <c:v>62.1</c:v>
                </c:pt>
                <c:pt idx="641">
                  <c:v>77.900000000000006</c:v>
                </c:pt>
                <c:pt idx="642">
                  <c:v>80.8</c:v>
                </c:pt>
                <c:pt idx="643">
                  <c:v>84.1</c:v>
                </c:pt>
                <c:pt idx="644">
                  <c:v>51</c:v>
                </c:pt>
                <c:pt idx="645">
                  <c:v>75.8</c:v>
                </c:pt>
                <c:pt idx="646">
                  <c:v>40</c:v>
                </c:pt>
                <c:pt idx="647">
                  <c:v>61.1</c:v>
                </c:pt>
                <c:pt idx="648">
                  <c:v>40</c:v>
                </c:pt>
                <c:pt idx="649">
                  <c:v>54.6</c:v>
                </c:pt>
                <c:pt idx="650">
                  <c:v>76.8</c:v>
                </c:pt>
                <c:pt idx="651">
                  <c:v>64.8</c:v>
                </c:pt>
                <c:pt idx="652">
                  <c:v>50.1</c:v>
                </c:pt>
                <c:pt idx="653">
                  <c:v>73</c:v>
                </c:pt>
                <c:pt idx="654">
                  <c:v>40</c:v>
                </c:pt>
                <c:pt idx="655">
                  <c:v>45.1</c:v>
                </c:pt>
                <c:pt idx="656">
                  <c:v>50</c:v>
                </c:pt>
                <c:pt idx="657">
                  <c:v>78</c:v>
                </c:pt>
                <c:pt idx="658">
                  <c:v>79.3</c:v>
                </c:pt>
                <c:pt idx="659">
                  <c:v>76.599999999999994</c:v>
                </c:pt>
                <c:pt idx="660">
                  <c:v>46.8</c:v>
                </c:pt>
                <c:pt idx="661">
                  <c:v>79.900000000000006</c:v>
                </c:pt>
                <c:pt idx="662">
                  <c:v>82.9</c:v>
                </c:pt>
                <c:pt idx="663">
                  <c:v>69.900000000000006</c:v>
                </c:pt>
                <c:pt idx="664">
                  <c:v>89.7</c:v>
                </c:pt>
                <c:pt idx="665">
                  <c:v>57.5</c:v>
                </c:pt>
                <c:pt idx="666">
                  <c:v>55</c:v>
                </c:pt>
                <c:pt idx="667">
                  <c:v>55.7</c:v>
                </c:pt>
                <c:pt idx="668">
                  <c:v>45.7</c:v>
                </c:pt>
                <c:pt idx="669">
                  <c:v>46.3</c:v>
                </c:pt>
                <c:pt idx="670">
                  <c:v>50</c:v>
                </c:pt>
                <c:pt idx="671">
                  <c:v>53.8</c:v>
                </c:pt>
                <c:pt idx="672">
                  <c:v>44.2</c:v>
                </c:pt>
                <c:pt idx="673">
                  <c:v>85</c:v>
                </c:pt>
                <c:pt idx="674">
                  <c:v>87.3</c:v>
                </c:pt>
                <c:pt idx="675">
                  <c:v>42.3</c:v>
                </c:pt>
                <c:pt idx="676">
                  <c:v>68.599999999999994</c:v>
                </c:pt>
                <c:pt idx="677">
                  <c:v>57.3</c:v>
                </c:pt>
                <c:pt idx="678">
                  <c:v>66.8</c:v>
                </c:pt>
                <c:pt idx="679">
                  <c:v>76.7</c:v>
                </c:pt>
                <c:pt idx="680">
                  <c:v>61.3</c:v>
                </c:pt>
                <c:pt idx="681">
                  <c:v>64.3</c:v>
                </c:pt>
                <c:pt idx="682">
                  <c:v>56.6</c:v>
                </c:pt>
                <c:pt idx="683">
                  <c:v>49.9</c:v>
                </c:pt>
                <c:pt idx="684">
                  <c:v>54.2</c:v>
                </c:pt>
                <c:pt idx="685">
                  <c:v>56.3</c:v>
                </c:pt>
                <c:pt idx="686">
                  <c:v>62.5</c:v>
                </c:pt>
                <c:pt idx="687">
                  <c:v>48.8</c:v>
                </c:pt>
                <c:pt idx="688">
                  <c:v>46.9</c:v>
                </c:pt>
                <c:pt idx="689">
                  <c:v>52.3</c:v>
                </c:pt>
                <c:pt idx="690">
                  <c:v>51.5</c:v>
                </c:pt>
                <c:pt idx="691">
                  <c:v>51.4</c:v>
                </c:pt>
                <c:pt idx="692">
                  <c:v>54.1</c:v>
                </c:pt>
                <c:pt idx="693">
                  <c:v>40</c:v>
                </c:pt>
                <c:pt idx="694">
                  <c:v>47.1</c:v>
                </c:pt>
                <c:pt idx="695">
                  <c:v>40</c:v>
                </c:pt>
                <c:pt idx="696">
                  <c:v>66.7</c:v>
                </c:pt>
                <c:pt idx="697">
                  <c:v>54</c:v>
                </c:pt>
                <c:pt idx="698">
                  <c:v>59.9</c:v>
                </c:pt>
                <c:pt idx="699">
                  <c:v>86</c:v>
                </c:pt>
                <c:pt idx="700">
                  <c:v>40</c:v>
                </c:pt>
                <c:pt idx="701">
                  <c:v>57.8</c:v>
                </c:pt>
                <c:pt idx="702">
                  <c:v>83.5</c:v>
                </c:pt>
                <c:pt idx="703">
                  <c:v>78.599999999999994</c:v>
                </c:pt>
                <c:pt idx="704">
                  <c:v>47.4</c:v>
                </c:pt>
                <c:pt idx="705">
                  <c:v>63.7</c:v>
                </c:pt>
                <c:pt idx="706">
                  <c:v>51.1</c:v>
                </c:pt>
                <c:pt idx="707">
                  <c:v>49.8</c:v>
                </c:pt>
                <c:pt idx="708">
                  <c:v>68.099999999999994</c:v>
                </c:pt>
                <c:pt idx="709">
                  <c:v>78.599999999999994</c:v>
                </c:pt>
                <c:pt idx="710">
                  <c:v>79.2</c:v>
                </c:pt>
                <c:pt idx="711">
                  <c:v>102.6</c:v>
                </c:pt>
                <c:pt idx="712">
                  <c:v>68.8</c:v>
                </c:pt>
                <c:pt idx="713">
                  <c:v>57.1</c:v>
                </c:pt>
                <c:pt idx="714">
                  <c:v>45.1</c:v>
                </c:pt>
                <c:pt idx="715">
                  <c:v>53.5</c:v>
                </c:pt>
                <c:pt idx="716">
                  <c:v>65</c:v>
                </c:pt>
                <c:pt idx="717">
                  <c:v>91.2</c:v>
                </c:pt>
                <c:pt idx="718">
                  <c:v>67.7</c:v>
                </c:pt>
                <c:pt idx="719">
                  <c:v>40</c:v>
                </c:pt>
                <c:pt idx="720">
                  <c:v>76.8</c:v>
                </c:pt>
                <c:pt idx="721">
                  <c:v>70.7</c:v>
                </c:pt>
                <c:pt idx="722">
                  <c:v>40</c:v>
                </c:pt>
                <c:pt idx="723">
                  <c:v>58.6</c:v>
                </c:pt>
                <c:pt idx="724">
                  <c:v>71.099999999999994</c:v>
                </c:pt>
                <c:pt idx="725">
                  <c:v>56</c:v>
                </c:pt>
                <c:pt idx="726">
                  <c:v>81.2</c:v>
                </c:pt>
                <c:pt idx="727">
                  <c:v>47.6</c:v>
                </c:pt>
                <c:pt idx="728">
                  <c:v>85.9</c:v>
                </c:pt>
                <c:pt idx="729">
                  <c:v>52.8</c:v>
                </c:pt>
                <c:pt idx="730">
                  <c:v>129.9</c:v>
                </c:pt>
                <c:pt idx="731">
                  <c:v>40</c:v>
                </c:pt>
                <c:pt idx="732">
                  <c:v>40</c:v>
                </c:pt>
                <c:pt idx="733">
                  <c:v>40</c:v>
                </c:pt>
                <c:pt idx="734">
                  <c:v>51.6</c:v>
                </c:pt>
                <c:pt idx="735">
                  <c:v>68.400000000000006</c:v>
                </c:pt>
                <c:pt idx="736">
                  <c:v>70.5</c:v>
                </c:pt>
                <c:pt idx="737">
                  <c:v>87.5</c:v>
                </c:pt>
                <c:pt idx="738">
                  <c:v>44.2</c:v>
                </c:pt>
                <c:pt idx="739">
                  <c:v>40</c:v>
                </c:pt>
                <c:pt idx="740">
                  <c:v>56.2</c:v>
                </c:pt>
                <c:pt idx="741">
                  <c:v>67.400000000000006</c:v>
                </c:pt>
                <c:pt idx="742">
                  <c:v>78.8</c:v>
                </c:pt>
                <c:pt idx="743">
                  <c:v>57.4</c:v>
                </c:pt>
                <c:pt idx="744">
                  <c:v>119.9</c:v>
                </c:pt>
                <c:pt idx="745">
                  <c:v>50.3</c:v>
                </c:pt>
                <c:pt idx="746">
                  <c:v>63.9</c:v>
                </c:pt>
                <c:pt idx="747">
                  <c:v>45.8</c:v>
                </c:pt>
                <c:pt idx="748">
                  <c:v>94.7</c:v>
                </c:pt>
                <c:pt idx="749">
                  <c:v>67.8</c:v>
                </c:pt>
                <c:pt idx="750">
                  <c:v>81</c:v>
                </c:pt>
                <c:pt idx="751">
                  <c:v>73</c:v>
                </c:pt>
                <c:pt idx="752">
                  <c:v>51.6</c:v>
                </c:pt>
                <c:pt idx="753">
                  <c:v>60.9</c:v>
                </c:pt>
                <c:pt idx="754">
                  <c:v>73.7</c:v>
                </c:pt>
                <c:pt idx="755">
                  <c:v>40</c:v>
                </c:pt>
                <c:pt idx="756">
                  <c:v>42</c:v>
                </c:pt>
                <c:pt idx="757">
                  <c:v>70.099999999999994</c:v>
                </c:pt>
                <c:pt idx="758">
                  <c:v>73.3</c:v>
                </c:pt>
                <c:pt idx="759">
                  <c:v>55.4</c:v>
                </c:pt>
                <c:pt idx="760">
                  <c:v>88.5</c:v>
                </c:pt>
                <c:pt idx="761">
                  <c:v>72</c:v>
                </c:pt>
                <c:pt idx="762">
                  <c:v>64.3</c:v>
                </c:pt>
                <c:pt idx="763">
                  <c:v>63.3</c:v>
                </c:pt>
                <c:pt idx="764">
                  <c:v>83.1</c:v>
                </c:pt>
                <c:pt idx="765">
                  <c:v>90.5</c:v>
                </c:pt>
                <c:pt idx="766">
                  <c:v>46.3</c:v>
                </c:pt>
                <c:pt idx="767">
                  <c:v>73.5</c:v>
                </c:pt>
                <c:pt idx="768">
                  <c:v>95.5</c:v>
                </c:pt>
                <c:pt idx="769">
                  <c:v>81.900000000000006</c:v>
                </c:pt>
                <c:pt idx="770">
                  <c:v>77.7</c:v>
                </c:pt>
                <c:pt idx="771">
                  <c:v>72.5</c:v>
                </c:pt>
                <c:pt idx="772">
                  <c:v>75.400000000000006</c:v>
                </c:pt>
                <c:pt idx="773">
                  <c:v>55.2</c:v>
                </c:pt>
                <c:pt idx="774">
                  <c:v>72.5</c:v>
                </c:pt>
                <c:pt idx="775">
                  <c:v>95.3</c:v>
                </c:pt>
                <c:pt idx="776">
                  <c:v>58.2</c:v>
                </c:pt>
                <c:pt idx="777">
                  <c:v>54.2</c:v>
                </c:pt>
                <c:pt idx="778">
                  <c:v>73.400000000000006</c:v>
                </c:pt>
                <c:pt idx="779">
                  <c:v>57.6</c:v>
                </c:pt>
                <c:pt idx="780">
                  <c:v>44.9</c:v>
                </c:pt>
                <c:pt idx="781">
                  <c:v>70.2</c:v>
                </c:pt>
                <c:pt idx="782">
                  <c:v>72.099999999999994</c:v>
                </c:pt>
                <c:pt idx="783">
                  <c:v>62.2</c:v>
                </c:pt>
                <c:pt idx="784">
                  <c:v>83</c:v>
                </c:pt>
                <c:pt idx="785">
                  <c:v>81.7</c:v>
                </c:pt>
                <c:pt idx="786">
                  <c:v>89.2</c:v>
                </c:pt>
                <c:pt idx="787">
                  <c:v>50.1</c:v>
                </c:pt>
                <c:pt idx="788">
                  <c:v>71</c:v>
                </c:pt>
                <c:pt idx="789">
                  <c:v>53</c:v>
                </c:pt>
                <c:pt idx="790">
                  <c:v>42.7</c:v>
                </c:pt>
                <c:pt idx="791">
                  <c:v>95.5</c:v>
                </c:pt>
                <c:pt idx="792">
                  <c:v>86.7</c:v>
                </c:pt>
                <c:pt idx="793">
                  <c:v>128.5</c:v>
                </c:pt>
                <c:pt idx="794">
                  <c:v>74.7</c:v>
                </c:pt>
                <c:pt idx="795">
                  <c:v>61.4</c:v>
                </c:pt>
                <c:pt idx="796">
                  <c:v>40</c:v>
                </c:pt>
                <c:pt idx="797">
                  <c:v>40</c:v>
                </c:pt>
                <c:pt idx="798">
                  <c:v>105.1</c:v>
                </c:pt>
                <c:pt idx="799">
                  <c:v>88.8</c:v>
                </c:pt>
                <c:pt idx="800">
                  <c:v>66.8</c:v>
                </c:pt>
                <c:pt idx="801">
                  <c:v>59.7</c:v>
                </c:pt>
                <c:pt idx="802">
                  <c:v>44</c:v>
                </c:pt>
                <c:pt idx="803">
                  <c:v>74.2</c:v>
                </c:pt>
                <c:pt idx="804">
                  <c:v>90.6</c:v>
                </c:pt>
                <c:pt idx="805">
                  <c:v>96.5</c:v>
                </c:pt>
                <c:pt idx="806">
                  <c:v>74.8</c:v>
                </c:pt>
                <c:pt idx="807">
                  <c:v>71.3</c:v>
                </c:pt>
                <c:pt idx="808">
                  <c:v>76.2</c:v>
                </c:pt>
                <c:pt idx="809">
                  <c:v>77</c:v>
                </c:pt>
                <c:pt idx="810">
                  <c:v>62.3</c:v>
                </c:pt>
                <c:pt idx="811">
                  <c:v>72.8</c:v>
                </c:pt>
                <c:pt idx="812">
                  <c:v>78.3</c:v>
                </c:pt>
                <c:pt idx="813">
                  <c:v>90.1</c:v>
                </c:pt>
                <c:pt idx="814">
                  <c:v>40.299999999999997</c:v>
                </c:pt>
                <c:pt idx="815">
                  <c:v>61.1</c:v>
                </c:pt>
                <c:pt idx="816">
                  <c:v>68</c:v>
                </c:pt>
                <c:pt idx="817">
                  <c:v>65.2</c:v>
                </c:pt>
                <c:pt idx="818">
                  <c:v>40</c:v>
                </c:pt>
                <c:pt idx="819">
                  <c:v>47.8</c:v>
                </c:pt>
                <c:pt idx="820">
                  <c:v>51.6</c:v>
                </c:pt>
                <c:pt idx="821">
                  <c:v>98.9</c:v>
                </c:pt>
                <c:pt idx="822">
                  <c:v>71.400000000000006</c:v>
                </c:pt>
                <c:pt idx="823">
                  <c:v>87.9</c:v>
                </c:pt>
                <c:pt idx="824">
                  <c:v>100.6</c:v>
                </c:pt>
                <c:pt idx="825">
                  <c:v>46</c:v>
                </c:pt>
                <c:pt idx="826">
                  <c:v>71.2</c:v>
                </c:pt>
                <c:pt idx="827">
                  <c:v>68</c:v>
                </c:pt>
                <c:pt idx="828">
                  <c:v>68</c:v>
                </c:pt>
                <c:pt idx="829">
                  <c:v>50.6</c:v>
                </c:pt>
                <c:pt idx="830">
                  <c:v>40</c:v>
                </c:pt>
                <c:pt idx="831">
                  <c:v>70.2</c:v>
                </c:pt>
                <c:pt idx="832">
                  <c:v>65.599999999999994</c:v>
                </c:pt>
                <c:pt idx="833">
                  <c:v>85.5</c:v>
                </c:pt>
                <c:pt idx="834">
                  <c:v>74.599999999999994</c:v>
                </c:pt>
                <c:pt idx="835">
                  <c:v>51.9</c:v>
                </c:pt>
                <c:pt idx="836">
                  <c:v>60.5</c:v>
                </c:pt>
                <c:pt idx="837">
                  <c:v>71.2</c:v>
                </c:pt>
                <c:pt idx="838">
                  <c:v>97.5</c:v>
                </c:pt>
                <c:pt idx="839">
                  <c:v>47.8</c:v>
                </c:pt>
                <c:pt idx="840">
                  <c:v>69.2</c:v>
                </c:pt>
                <c:pt idx="841">
                  <c:v>93.7</c:v>
                </c:pt>
                <c:pt idx="842">
                  <c:v>72</c:v>
                </c:pt>
                <c:pt idx="843">
                  <c:v>57.6</c:v>
                </c:pt>
                <c:pt idx="844">
                  <c:v>40</c:v>
                </c:pt>
                <c:pt idx="845">
                  <c:v>47.1</c:v>
                </c:pt>
                <c:pt idx="846">
                  <c:v>46.7</c:v>
                </c:pt>
                <c:pt idx="847">
                  <c:v>43</c:v>
                </c:pt>
                <c:pt idx="848">
                  <c:v>108.7</c:v>
                </c:pt>
                <c:pt idx="849">
                  <c:v>48.4</c:v>
                </c:pt>
                <c:pt idx="850">
                  <c:v>121.1</c:v>
                </c:pt>
                <c:pt idx="851">
                  <c:v>67.900000000000006</c:v>
                </c:pt>
                <c:pt idx="852">
                  <c:v>95.2</c:v>
                </c:pt>
                <c:pt idx="853">
                  <c:v>40</c:v>
                </c:pt>
                <c:pt idx="854">
                  <c:v>68.7</c:v>
                </c:pt>
                <c:pt idx="855">
                  <c:v>47.2</c:v>
                </c:pt>
                <c:pt idx="856">
                  <c:v>60.8</c:v>
                </c:pt>
                <c:pt idx="857">
                  <c:v>70</c:v>
                </c:pt>
                <c:pt idx="858">
                  <c:v>70.5</c:v>
                </c:pt>
                <c:pt idx="859">
                  <c:v>53.8</c:v>
                </c:pt>
                <c:pt idx="860">
                  <c:v>76.8</c:v>
                </c:pt>
                <c:pt idx="861">
                  <c:v>61.1</c:v>
                </c:pt>
                <c:pt idx="862">
                  <c:v>63.4</c:v>
                </c:pt>
                <c:pt idx="863">
                  <c:v>56.1</c:v>
                </c:pt>
                <c:pt idx="864">
                  <c:v>129.9</c:v>
                </c:pt>
                <c:pt idx="865">
                  <c:v>102.5</c:v>
                </c:pt>
                <c:pt idx="866">
                  <c:v>46.3</c:v>
                </c:pt>
                <c:pt idx="867">
                  <c:v>82.5</c:v>
                </c:pt>
                <c:pt idx="868">
                  <c:v>45.3</c:v>
                </c:pt>
                <c:pt idx="869">
                  <c:v>59.3</c:v>
                </c:pt>
                <c:pt idx="870">
                  <c:v>59.6</c:v>
                </c:pt>
                <c:pt idx="871">
                  <c:v>76.2</c:v>
                </c:pt>
                <c:pt idx="872">
                  <c:v>45.5</c:v>
                </c:pt>
                <c:pt idx="873">
                  <c:v>72.5</c:v>
                </c:pt>
                <c:pt idx="874">
                  <c:v>60.7</c:v>
                </c:pt>
                <c:pt idx="875">
                  <c:v>40</c:v>
                </c:pt>
                <c:pt idx="876">
                  <c:v>40</c:v>
                </c:pt>
                <c:pt idx="877">
                  <c:v>40</c:v>
                </c:pt>
                <c:pt idx="878">
                  <c:v>55</c:v>
                </c:pt>
                <c:pt idx="879">
                  <c:v>40</c:v>
                </c:pt>
                <c:pt idx="880">
                  <c:v>108.3</c:v>
                </c:pt>
                <c:pt idx="881">
                  <c:v>41.3</c:v>
                </c:pt>
                <c:pt idx="882">
                  <c:v>66.400000000000006</c:v>
                </c:pt>
                <c:pt idx="883">
                  <c:v>52.7</c:v>
                </c:pt>
                <c:pt idx="884">
                  <c:v>72.599999999999994</c:v>
                </c:pt>
                <c:pt idx="885">
                  <c:v>79.400000000000006</c:v>
                </c:pt>
                <c:pt idx="886">
                  <c:v>61.1</c:v>
                </c:pt>
                <c:pt idx="887">
                  <c:v>83.2</c:v>
                </c:pt>
                <c:pt idx="888">
                  <c:v>65.900000000000006</c:v>
                </c:pt>
                <c:pt idx="889">
                  <c:v>64.8</c:v>
                </c:pt>
                <c:pt idx="890">
                  <c:v>89.4</c:v>
                </c:pt>
                <c:pt idx="891">
                  <c:v>85.5</c:v>
                </c:pt>
                <c:pt idx="892">
                  <c:v>48.3</c:v>
                </c:pt>
                <c:pt idx="893">
                  <c:v>46.2</c:v>
                </c:pt>
                <c:pt idx="894">
                  <c:v>54.9</c:v>
                </c:pt>
                <c:pt idx="895">
                  <c:v>40.299999999999997</c:v>
                </c:pt>
                <c:pt idx="896">
                  <c:v>47.1</c:v>
                </c:pt>
                <c:pt idx="897">
                  <c:v>73.099999999999994</c:v>
                </c:pt>
                <c:pt idx="898">
                  <c:v>98.1</c:v>
                </c:pt>
                <c:pt idx="899">
                  <c:v>40</c:v>
                </c:pt>
                <c:pt idx="900">
                  <c:v>46</c:v>
                </c:pt>
                <c:pt idx="901">
                  <c:v>76.400000000000006</c:v>
                </c:pt>
                <c:pt idx="902">
                  <c:v>40</c:v>
                </c:pt>
                <c:pt idx="903">
                  <c:v>63.2</c:v>
                </c:pt>
                <c:pt idx="904">
                  <c:v>97.4</c:v>
                </c:pt>
                <c:pt idx="905">
                  <c:v>96.3</c:v>
                </c:pt>
                <c:pt idx="906">
                  <c:v>60.7</c:v>
                </c:pt>
                <c:pt idx="907">
                  <c:v>60.1</c:v>
                </c:pt>
                <c:pt idx="908">
                  <c:v>51.5</c:v>
                </c:pt>
                <c:pt idx="909">
                  <c:v>40</c:v>
                </c:pt>
                <c:pt idx="910">
                  <c:v>84.8</c:v>
                </c:pt>
                <c:pt idx="911">
                  <c:v>84.5</c:v>
                </c:pt>
                <c:pt idx="912">
                  <c:v>47.9</c:v>
                </c:pt>
                <c:pt idx="913">
                  <c:v>94.4</c:v>
                </c:pt>
                <c:pt idx="914">
                  <c:v>57.5</c:v>
                </c:pt>
                <c:pt idx="915">
                  <c:v>88</c:v>
                </c:pt>
                <c:pt idx="916">
                  <c:v>57.4</c:v>
                </c:pt>
                <c:pt idx="917">
                  <c:v>68.900000000000006</c:v>
                </c:pt>
                <c:pt idx="918">
                  <c:v>82.2</c:v>
                </c:pt>
                <c:pt idx="919">
                  <c:v>57</c:v>
                </c:pt>
                <c:pt idx="920">
                  <c:v>54.9</c:v>
                </c:pt>
                <c:pt idx="921">
                  <c:v>48.7</c:v>
                </c:pt>
                <c:pt idx="922">
                  <c:v>82</c:v>
                </c:pt>
                <c:pt idx="923">
                  <c:v>47.2</c:v>
                </c:pt>
                <c:pt idx="924">
                  <c:v>60.6</c:v>
                </c:pt>
                <c:pt idx="925">
                  <c:v>40.200000000000003</c:v>
                </c:pt>
                <c:pt idx="926">
                  <c:v>72.2</c:v>
                </c:pt>
                <c:pt idx="927">
                  <c:v>69.7</c:v>
                </c:pt>
                <c:pt idx="928">
                  <c:v>46.5</c:v>
                </c:pt>
                <c:pt idx="929">
                  <c:v>58.4</c:v>
                </c:pt>
                <c:pt idx="930">
                  <c:v>40</c:v>
                </c:pt>
                <c:pt idx="931">
                  <c:v>98.9</c:v>
                </c:pt>
                <c:pt idx="932">
                  <c:v>48.1</c:v>
                </c:pt>
                <c:pt idx="933">
                  <c:v>69.2</c:v>
                </c:pt>
                <c:pt idx="934">
                  <c:v>46.8</c:v>
                </c:pt>
                <c:pt idx="935">
                  <c:v>48.6</c:v>
                </c:pt>
                <c:pt idx="936">
                  <c:v>49.9</c:v>
                </c:pt>
                <c:pt idx="937">
                  <c:v>53.4</c:v>
                </c:pt>
                <c:pt idx="938">
                  <c:v>40.4</c:v>
                </c:pt>
                <c:pt idx="939">
                  <c:v>50.3</c:v>
                </c:pt>
                <c:pt idx="940">
                  <c:v>47.6</c:v>
                </c:pt>
                <c:pt idx="941">
                  <c:v>82.2</c:v>
                </c:pt>
                <c:pt idx="942">
                  <c:v>68.2</c:v>
                </c:pt>
                <c:pt idx="943">
                  <c:v>102.9</c:v>
                </c:pt>
                <c:pt idx="944">
                  <c:v>105</c:v>
                </c:pt>
                <c:pt idx="945">
                  <c:v>52.8</c:v>
                </c:pt>
                <c:pt idx="946">
                  <c:v>74.099999999999994</c:v>
                </c:pt>
                <c:pt idx="947">
                  <c:v>96.5</c:v>
                </c:pt>
                <c:pt idx="948">
                  <c:v>51.4</c:v>
                </c:pt>
                <c:pt idx="949">
                  <c:v>56.1</c:v>
                </c:pt>
                <c:pt idx="950">
                  <c:v>51.2</c:v>
                </c:pt>
                <c:pt idx="951">
                  <c:v>105.3</c:v>
                </c:pt>
                <c:pt idx="952">
                  <c:v>65</c:v>
                </c:pt>
                <c:pt idx="953">
                  <c:v>40</c:v>
                </c:pt>
                <c:pt idx="954">
                  <c:v>77.8</c:v>
                </c:pt>
                <c:pt idx="955">
                  <c:v>99.6</c:v>
                </c:pt>
                <c:pt idx="956">
                  <c:v>61</c:v>
                </c:pt>
                <c:pt idx="957">
                  <c:v>83.5</c:v>
                </c:pt>
                <c:pt idx="958">
                  <c:v>67.099999999999994</c:v>
                </c:pt>
                <c:pt idx="959">
                  <c:v>45.7</c:v>
                </c:pt>
                <c:pt idx="960">
                  <c:v>61.5</c:v>
                </c:pt>
                <c:pt idx="961">
                  <c:v>56.4</c:v>
                </c:pt>
                <c:pt idx="962">
                  <c:v>60.7</c:v>
                </c:pt>
                <c:pt idx="963">
                  <c:v>78.5</c:v>
                </c:pt>
                <c:pt idx="964">
                  <c:v>68.2</c:v>
                </c:pt>
                <c:pt idx="965">
                  <c:v>63.4</c:v>
                </c:pt>
                <c:pt idx="966">
                  <c:v>61</c:v>
                </c:pt>
                <c:pt idx="967">
                  <c:v>45.7</c:v>
                </c:pt>
                <c:pt idx="968">
                  <c:v>87.9</c:v>
                </c:pt>
                <c:pt idx="969">
                  <c:v>54</c:v>
                </c:pt>
                <c:pt idx="970">
                  <c:v>40</c:v>
                </c:pt>
                <c:pt idx="971">
                  <c:v>76.599999999999994</c:v>
                </c:pt>
                <c:pt idx="972">
                  <c:v>40</c:v>
                </c:pt>
                <c:pt idx="973">
                  <c:v>40</c:v>
                </c:pt>
                <c:pt idx="974">
                  <c:v>63.8</c:v>
                </c:pt>
                <c:pt idx="975">
                  <c:v>53.8</c:v>
                </c:pt>
                <c:pt idx="976">
                  <c:v>92</c:v>
                </c:pt>
                <c:pt idx="977">
                  <c:v>43.4</c:v>
                </c:pt>
                <c:pt idx="978">
                  <c:v>72.5</c:v>
                </c:pt>
                <c:pt idx="979">
                  <c:v>64</c:v>
                </c:pt>
                <c:pt idx="980">
                  <c:v>44.5</c:v>
                </c:pt>
                <c:pt idx="981">
                  <c:v>59.1</c:v>
                </c:pt>
                <c:pt idx="982">
                  <c:v>59.6</c:v>
                </c:pt>
                <c:pt idx="983">
                  <c:v>40</c:v>
                </c:pt>
                <c:pt idx="984">
                  <c:v>66.099999999999994</c:v>
                </c:pt>
                <c:pt idx="985">
                  <c:v>84.5</c:v>
                </c:pt>
                <c:pt idx="986">
                  <c:v>49.7</c:v>
                </c:pt>
                <c:pt idx="987">
                  <c:v>40</c:v>
                </c:pt>
                <c:pt idx="988">
                  <c:v>66.900000000000006</c:v>
                </c:pt>
                <c:pt idx="989">
                  <c:v>48.4</c:v>
                </c:pt>
                <c:pt idx="990">
                  <c:v>74.2</c:v>
                </c:pt>
                <c:pt idx="991">
                  <c:v>107</c:v>
                </c:pt>
                <c:pt idx="992">
                  <c:v>107.4</c:v>
                </c:pt>
                <c:pt idx="993">
                  <c:v>55.6</c:v>
                </c:pt>
                <c:pt idx="994">
                  <c:v>96.8</c:v>
                </c:pt>
                <c:pt idx="995">
                  <c:v>62.1</c:v>
                </c:pt>
                <c:pt idx="996">
                  <c:v>53.3</c:v>
                </c:pt>
                <c:pt idx="997">
                  <c:v>76.400000000000006</c:v>
                </c:pt>
                <c:pt idx="998">
                  <c:v>106.8</c:v>
                </c:pt>
                <c:pt idx="999">
                  <c:v>57</c:v>
                </c:pt>
                <c:pt idx="1000">
                  <c:v>65.7</c:v>
                </c:pt>
                <c:pt idx="1001">
                  <c:v>60.6</c:v>
                </c:pt>
                <c:pt idx="1002">
                  <c:v>53.9</c:v>
                </c:pt>
                <c:pt idx="1003">
                  <c:v>56.7</c:v>
                </c:pt>
                <c:pt idx="1004">
                  <c:v>65.8</c:v>
                </c:pt>
                <c:pt idx="1005">
                  <c:v>42.7</c:v>
                </c:pt>
                <c:pt idx="1006">
                  <c:v>56.8</c:v>
                </c:pt>
                <c:pt idx="1007">
                  <c:v>40</c:v>
                </c:pt>
                <c:pt idx="1008">
                  <c:v>65.900000000000006</c:v>
                </c:pt>
                <c:pt idx="1009">
                  <c:v>40</c:v>
                </c:pt>
                <c:pt idx="1010">
                  <c:v>58.2</c:v>
                </c:pt>
                <c:pt idx="1011">
                  <c:v>45.1</c:v>
                </c:pt>
                <c:pt idx="1012">
                  <c:v>75.599999999999994</c:v>
                </c:pt>
                <c:pt idx="1013">
                  <c:v>41.4</c:v>
                </c:pt>
                <c:pt idx="1014">
                  <c:v>85.3</c:v>
                </c:pt>
                <c:pt idx="1015">
                  <c:v>59.6</c:v>
                </c:pt>
                <c:pt idx="1016">
                  <c:v>63.9</c:v>
                </c:pt>
                <c:pt idx="1017">
                  <c:v>73.400000000000006</c:v>
                </c:pt>
                <c:pt idx="1018">
                  <c:v>56.6</c:v>
                </c:pt>
                <c:pt idx="1019">
                  <c:v>104.3</c:v>
                </c:pt>
                <c:pt idx="1020">
                  <c:v>81.099999999999994</c:v>
                </c:pt>
                <c:pt idx="1021">
                  <c:v>60.2</c:v>
                </c:pt>
                <c:pt idx="1022">
                  <c:v>40</c:v>
                </c:pt>
                <c:pt idx="1023">
                  <c:v>40</c:v>
                </c:pt>
                <c:pt idx="1024">
                  <c:v>84.7</c:v>
                </c:pt>
                <c:pt idx="1025">
                  <c:v>40</c:v>
                </c:pt>
                <c:pt idx="1026">
                  <c:v>49.3</c:v>
                </c:pt>
                <c:pt idx="1027">
                  <c:v>77.7</c:v>
                </c:pt>
                <c:pt idx="1028">
                  <c:v>43.3</c:v>
                </c:pt>
                <c:pt idx="1029">
                  <c:v>80.7</c:v>
                </c:pt>
                <c:pt idx="1030">
                  <c:v>75.599999999999994</c:v>
                </c:pt>
                <c:pt idx="1031">
                  <c:v>82.4</c:v>
                </c:pt>
                <c:pt idx="1032">
                  <c:v>74.2</c:v>
                </c:pt>
                <c:pt idx="1033">
                  <c:v>56.3</c:v>
                </c:pt>
                <c:pt idx="1034">
                  <c:v>57.4</c:v>
                </c:pt>
                <c:pt idx="1035">
                  <c:v>61.2</c:v>
                </c:pt>
                <c:pt idx="1036">
                  <c:v>76.3</c:v>
                </c:pt>
                <c:pt idx="1037">
                  <c:v>80.2</c:v>
                </c:pt>
                <c:pt idx="1038">
                  <c:v>55.7</c:v>
                </c:pt>
                <c:pt idx="1039">
                  <c:v>53</c:v>
                </c:pt>
                <c:pt idx="1040">
                  <c:v>61.7</c:v>
                </c:pt>
                <c:pt idx="1041">
                  <c:v>58</c:v>
                </c:pt>
                <c:pt idx="1042">
                  <c:v>61.5</c:v>
                </c:pt>
                <c:pt idx="1043">
                  <c:v>85.7</c:v>
                </c:pt>
                <c:pt idx="1044">
                  <c:v>61.9</c:v>
                </c:pt>
                <c:pt idx="1045">
                  <c:v>96.9</c:v>
                </c:pt>
                <c:pt idx="1046">
                  <c:v>88.5</c:v>
                </c:pt>
                <c:pt idx="1047">
                  <c:v>59.1</c:v>
                </c:pt>
                <c:pt idx="1048">
                  <c:v>86.1</c:v>
                </c:pt>
                <c:pt idx="1049">
                  <c:v>52.9</c:v>
                </c:pt>
                <c:pt idx="1050">
                  <c:v>90</c:v>
                </c:pt>
                <c:pt idx="1051">
                  <c:v>69.3</c:v>
                </c:pt>
                <c:pt idx="1052">
                  <c:v>73.3</c:v>
                </c:pt>
                <c:pt idx="1053">
                  <c:v>82.7</c:v>
                </c:pt>
                <c:pt idx="1054">
                  <c:v>40</c:v>
                </c:pt>
                <c:pt idx="1055">
                  <c:v>79.2</c:v>
                </c:pt>
                <c:pt idx="1056">
                  <c:v>51.8</c:v>
                </c:pt>
                <c:pt idx="1057">
                  <c:v>84</c:v>
                </c:pt>
                <c:pt idx="1058">
                  <c:v>91.3</c:v>
                </c:pt>
                <c:pt idx="1059">
                  <c:v>60.1</c:v>
                </c:pt>
                <c:pt idx="1060">
                  <c:v>42.2</c:v>
                </c:pt>
                <c:pt idx="1061">
                  <c:v>43.9</c:v>
                </c:pt>
                <c:pt idx="1062">
                  <c:v>40</c:v>
                </c:pt>
                <c:pt idx="1063">
                  <c:v>84.3</c:v>
                </c:pt>
                <c:pt idx="1064">
                  <c:v>79.8</c:v>
                </c:pt>
                <c:pt idx="1065">
                  <c:v>46</c:v>
                </c:pt>
                <c:pt idx="1066">
                  <c:v>61.4</c:v>
                </c:pt>
                <c:pt idx="1067">
                  <c:v>97.4</c:v>
                </c:pt>
                <c:pt idx="1068">
                  <c:v>52.2</c:v>
                </c:pt>
                <c:pt idx="1069">
                  <c:v>83.6</c:v>
                </c:pt>
                <c:pt idx="1070">
                  <c:v>88.6</c:v>
                </c:pt>
                <c:pt idx="1071">
                  <c:v>73.599999999999994</c:v>
                </c:pt>
                <c:pt idx="1072">
                  <c:v>69.8</c:v>
                </c:pt>
                <c:pt idx="1073">
                  <c:v>53.9</c:v>
                </c:pt>
                <c:pt idx="1074">
                  <c:v>46.4</c:v>
                </c:pt>
                <c:pt idx="1075">
                  <c:v>40</c:v>
                </c:pt>
                <c:pt idx="1076">
                  <c:v>95.5</c:v>
                </c:pt>
                <c:pt idx="1077">
                  <c:v>71.3</c:v>
                </c:pt>
                <c:pt idx="1078">
                  <c:v>97.1</c:v>
                </c:pt>
                <c:pt idx="1079">
                  <c:v>60</c:v>
                </c:pt>
                <c:pt idx="1080">
                  <c:v>91</c:v>
                </c:pt>
                <c:pt idx="1081">
                  <c:v>83.3</c:v>
                </c:pt>
                <c:pt idx="1082">
                  <c:v>68.599999999999994</c:v>
                </c:pt>
                <c:pt idx="1083">
                  <c:v>68.2</c:v>
                </c:pt>
                <c:pt idx="1084">
                  <c:v>101.8</c:v>
                </c:pt>
                <c:pt idx="1085">
                  <c:v>60.2</c:v>
                </c:pt>
                <c:pt idx="1086">
                  <c:v>83</c:v>
                </c:pt>
                <c:pt idx="1087">
                  <c:v>70.900000000000006</c:v>
                </c:pt>
                <c:pt idx="1088">
                  <c:v>129.9</c:v>
                </c:pt>
                <c:pt idx="1089">
                  <c:v>64.599999999999994</c:v>
                </c:pt>
                <c:pt idx="1090">
                  <c:v>76</c:v>
                </c:pt>
                <c:pt idx="1091">
                  <c:v>75.2</c:v>
                </c:pt>
                <c:pt idx="1092">
                  <c:v>65.900000000000006</c:v>
                </c:pt>
                <c:pt idx="1093">
                  <c:v>42.1</c:v>
                </c:pt>
                <c:pt idx="1094">
                  <c:v>84</c:v>
                </c:pt>
                <c:pt idx="1095">
                  <c:v>67.900000000000006</c:v>
                </c:pt>
                <c:pt idx="1096">
                  <c:v>73.7</c:v>
                </c:pt>
                <c:pt idx="1097">
                  <c:v>100.1</c:v>
                </c:pt>
                <c:pt idx="1098">
                  <c:v>102.6</c:v>
                </c:pt>
                <c:pt idx="1099">
                  <c:v>54</c:v>
                </c:pt>
                <c:pt idx="1100">
                  <c:v>129.9</c:v>
                </c:pt>
                <c:pt idx="1101">
                  <c:v>100.4</c:v>
                </c:pt>
                <c:pt idx="1102">
                  <c:v>68.8</c:v>
                </c:pt>
                <c:pt idx="1103">
                  <c:v>53.6</c:v>
                </c:pt>
                <c:pt idx="1104">
                  <c:v>83.6</c:v>
                </c:pt>
                <c:pt idx="1105">
                  <c:v>100.7</c:v>
                </c:pt>
                <c:pt idx="1106">
                  <c:v>62.5</c:v>
                </c:pt>
                <c:pt idx="1107">
                  <c:v>49.2</c:v>
                </c:pt>
                <c:pt idx="1108">
                  <c:v>41.4</c:v>
                </c:pt>
                <c:pt idx="1109">
                  <c:v>40.799999999999997</c:v>
                </c:pt>
                <c:pt idx="1110">
                  <c:v>59.8</c:v>
                </c:pt>
                <c:pt idx="1111">
                  <c:v>49.3</c:v>
                </c:pt>
                <c:pt idx="1112">
                  <c:v>57.4</c:v>
                </c:pt>
                <c:pt idx="1113">
                  <c:v>71.900000000000006</c:v>
                </c:pt>
                <c:pt idx="1114">
                  <c:v>79</c:v>
                </c:pt>
                <c:pt idx="1115">
                  <c:v>53.9</c:v>
                </c:pt>
                <c:pt idx="1116">
                  <c:v>40</c:v>
                </c:pt>
                <c:pt idx="1117">
                  <c:v>40</c:v>
                </c:pt>
                <c:pt idx="1118">
                  <c:v>80.2</c:v>
                </c:pt>
                <c:pt idx="1119">
                  <c:v>66.599999999999994</c:v>
                </c:pt>
                <c:pt idx="1120">
                  <c:v>51.9</c:v>
                </c:pt>
                <c:pt idx="1121">
                  <c:v>43.6</c:v>
                </c:pt>
                <c:pt idx="1122">
                  <c:v>40</c:v>
                </c:pt>
                <c:pt idx="1123">
                  <c:v>44.2</c:v>
                </c:pt>
                <c:pt idx="1124">
                  <c:v>86.3</c:v>
                </c:pt>
                <c:pt idx="1125">
                  <c:v>84.7</c:v>
                </c:pt>
                <c:pt idx="1126">
                  <c:v>40</c:v>
                </c:pt>
                <c:pt idx="1127">
                  <c:v>79.400000000000006</c:v>
                </c:pt>
                <c:pt idx="1128">
                  <c:v>72.900000000000006</c:v>
                </c:pt>
                <c:pt idx="1129">
                  <c:v>40</c:v>
                </c:pt>
                <c:pt idx="1130">
                  <c:v>55.4</c:v>
                </c:pt>
                <c:pt idx="1131">
                  <c:v>58.8</c:v>
                </c:pt>
                <c:pt idx="1132">
                  <c:v>61.9</c:v>
                </c:pt>
                <c:pt idx="1133">
                  <c:v>47.4</c:v>
                </c:pt>
                <c:pt idx="1134">
                  <c:v>40</c:v>
                </c:pt>
                <c:pt idx="1135">
                  <c:v>52</c:v>
                </c:pt>
                <c:pt idx="1136">
                  <c:v>109.6</c:v>
                </c:pt>
                <c:pt idx="1137">
                  <c:v>70.099999999999994</c:v>
                </c:pt>
                <c:pt idx="1138">
                  <c:v>108.7</c:v>
                </c:pt>
                <c:pt idx="1139">
                  <c:v>72.3</c:v>
                </c:pt>
                <c:pt idx="1140">
                  <c:v>53</c:v>
                </c:pt>
                <c:pt idx="1141">
                  <c:v>57.1</c:v>
                </c:pt>
                <c:pt idx="1142">
                  <c:v>41.9</c:v>
                </c:pt>
                <c:pt idx="1143">
                  <c:v>52.7</c:v>
                </c:pt>
                <c:pt idx="1144">
                  <c:v>64.599999999999994</c:v>
                </c:pt>
                <c:pt idx="1145">
                  <c:v>56.2</c:v>
                </c:pt>
                <c:pt idx="1146">
                  <c:v>53.5</c:v>
                </c:pt>
                <c:pt idx="1147">
                  <c:v>56.5</c:v>
                </c:pt>
                <c:pt idx="1148">
                  <c:v>117.7</c:v>
                </c:pt>
                <c:pt idx="1149">
                  <c:v>79.3</c:v>
                </c:pt>
                <c:pt idx="1150">
                  <c:v>46.4</c:v>
                </c:pt>
                <c:pt idx="1151">
                  <c:v>90.9</c:v>
                </c:pt>
                <c:pt idx="1152">
                  <c:v>58.6</c:v>
                </c:pt>
                <c:pt idx="1153">
                  <c:v>94.5</c:v>
                </c:pt>
                <c:pt idx="1154">
                  <c:v>71.7</c:v>
                </c:pt>
                <c:pt idx="1155">
                  <c:v>66.900000000000006</c:v>
                </c:pt>
                <c:pt idx="1156">
                  <c:v>92.6</c:v>
                </c:pt>
                <c:pt idx="1157">
                  <c:v>82.8</c:v>
                </c:pt>
                <c:pt idx="1158">
                  <c:v>98.6</c:v>
                </c:pt>
                <c:pt idx="1159">
                  <c:v>64.7</c:v>
                </c:pt>
                <c:pt idx="1160">
                  <c:v>40</c:v>
                </c:pt>
                <c:pt idx="1161">
                  <c:v>129.9</c:v>
                </c:pt>
                <c:pt idx="1162">
                  <c:v>56.6</c:v>
                </c:pt>
                <c:pt idx="1163">
                  <c:v>75.599999999999994</c:v>
                </c:pt>
                <c:pt idx="1164">
                  <c:v>66.2</c:v>
                </c:pt>
                <c:pt idx="1165">
                  <c:v>40</c:v>
                </c:pt>
                <c:pt idx="1166">
                  <c:v>54.5</c:v>
                </c:pt>
                <c:pt idx="1167">
                  <c:v>45</c:v>
                </c:pt>
                <c:pt idx="1168">
                  <c:v>62</c:v>
                </c:pt>
                <c:pt idx="1169">
                  <c:v>87.8</c:v>
                </c:pt>
                <c:pt idx="1170">
                  <c:v>59.4</c:v>
                </c:pt>
                <c:pt idx="1171">
                  <c:v>87.3</c:v>
                </c:pt>
                <c:pt idx="1172">
                  <c:v>42.1</c:v>
                </c:pt>
                <c:pt idx="1173">
                  <c:v>62.9</c:v>
                </c:pt>
                <c:pt idx="1174">
                  <c:v>54.8</c:v>
                </c:pt>
                <c:pt idx="1175">
                  <c:v>44.2</c:v>
                </c:pt>
                <c:pt idx="1176">
                  <c:v>85.1</c:v>
                </c:pt>
                <c:pt idx="1177">
                  <c:v>116.2</c:v>
                </c:pt>
                <c:pt idx="1178">
                  <c:v>74.7</c:v>
                </c:pt>
                <c:pt idx="1179">
                  <c:v>40</c:v>
                </c:pt>
                <c:pt idx="1180">
                  <c:v>50.2</c:v>
                </c:pt>
                <c:pt idx="1181">
                  <c:v>82.8</c:v>
                </c:pt>
                <c:pt idx="1182">
                  <c:v>79.099999999999994</c:v>
                </c:pt>
                <c:pt idx="1183">
                  <c:v>108.5</c:v>
                </c:pt>
                <c:pt idx="1184">
                  <c:v>73.900000000000006</c:v>
                </c:pt>
                <c:pt idx="1185">
                  <c:v>55.8</c:v>
                </c:pt>
                <c:pt idx="1186">
                  <c:v>88.4</c:v>
                </c:pt>
                <c:pt idx="1187">
                  <c:v>76.7</c:v>
                </c:pt>
                <c:pt idx="1188">
                  <c:v>46.5</c:v>
                </c:pt>
                <c:pt idx="1189">
                  <c:v>119.6</c:v>
                </c:pt>
                <c:pt idx="1190">
                  <c:v>62.1</c:v>
                </c:pt>
                <c:pt idx="1191">
                  <c:v>71.900000000000006</c:v>
                </c:pt>
                <c:pt idx="1192">
                  <c:v>78.2</c:v>
                </c:pt>
                <c:pt idx="1193">
                  <c:v>61</c:v>
                </c:pt>
                <c:pt idx="1194">
                  <c:v>68.5</c:v>
                </c:pt>
                <c:pt idx="1195">
                  <c:v>42.7</c:v>
                </c:pt>
                <c:pt idx="1196">
                  <c:v>49.9</c:v>
                </c:pt>
                <c:pt idx="1197">
                  <c:v>63</c:v>
                </c:pt>
                <c:pt idx="1198">
                  <c:v>95.3</c:v>
                </c:pt>
                <c:pt idx="1199">
                  <c:v>91.1</c:v>
                </c:pt>
                <c:pt idx="1200">
                  <c:v>78.5</c:v>
                </c:pt>
                <c:pt idx="1201">
                  <c:v>40</c:v>
                </c:pt>
                <c:pt idx="1202">
                  <c:v>71.099999999999994</c:v>
                </c:pt>
                <c:pt idx="1203">
                  <c:v>63.3</c:v>
                </c:pt>
                <c:pt idx="1204">
                  <c:v>40</c:v>
                </c:pt>
                <c:pt idx="1205">
                  <c:v>47.3</c:v>
                </c:pt>
                <c:pt idx="1206">
                  <c:v>75.7</c:v>
                </c:pt>
                <c:pt idx="1207">
                  <c:v>129.9</c:v>
                </c:pt>
                <c:pt idx="1208">
                  <c:v>65.099999999999994</c:v>
                </c:pt>
                <c:pt idx="1209">
                  <c:v>80.8</c:v>
                </c:pt>
                <c:pt idx="1210">
                  <c:v>49.4</c:v>
                </c:pt>
                <c:pt idx="1211">
                  <c:v>85.4</c:v>
                </c:pt>
                <c:pt idx="1212">
                  <c:v>65.900000000000006</c:v>
                </c:pt>
                <c:pt idx="1213">
                  <c:v>80.099999999999994</c:v>
                </c:pt>
                <c:pt idx="1214">
                  <c:v>60.7</c:v>
                </c:pt>
                <c:pt idx="1215">
                  <c:v>102.9</c:v>
                </c:pt>
                <c:pt idx="1216">
                  <c:v>73.8</c:v>
                </c:pt>
                <c:pt idx="1217">
                  <c:v>65.3</c:v>
                </c:pt>
                <c:pt idx="1218">
                  <c:v>113.3</c:v>
                </c:pt>
                <c:pt idx="1219">
                  <c:v>45</c:v>
                </c:pt>
                <c:pt idx="1220">
                  <c:v>67.400000000000006</c:v>
                </c:pt>
                <c:pt idx="1221">
                  <c:v>90.8</c:v>
                </c:pt>
                <c:pt idx="1222">
                  <c:v>55.4</c:v>
                </c:pt>
                <c:pt idx="1223">
                  <c:v>79.400000000000006</c:v>
                </c:pt>
                <c:pt idx="1224">
                  <c:v>43.9</c:v>
                </c:pt>
                <c:pt idx="1225">
                  <c:v>61.5</c:v>
                </c:pt>
                <c:pt idx="1226">
                  <c:v>99.1</c:v>
                </c:pt>
                <c:pt idx="1227">
                  <c:v>48.1</c:v>
                </c:pt>
                <c:pt idx="1228">
                  <c:v>57.2</c:v>
                </c:pt>
                <c:pt idx="1229">
                  <c:v>84.4</c:v>
                </c:pt>
                <c:pt idx="1230">
                  <c:v>41.1</c:v>
                </c:pt>
                <c:pt idx="1231">
                  <c:v>60.4</c:v>
                </c:pt>
                <c:pt idx="1232">
                  <c:v>80.7</c:v>
                </c:pt>
                <c:pt idx="1233">
                  <c:v>58.5</c:v>
                </c:pt>
                <c:pt idx="1234">
                  <c:v>80.5</c:v>
                </c:pt>
                <c:pt idx="1235">
                  <c:v>58.7</c:v>
                </c:pt>
                <c:pt idx="1236">
                  <c:v>60.7</c:v>
                </c:pt>
                <c:pt idx="1237">
                  <c:v>52.1</c:v>
                </c:pt>
                <c:pt idx="1238">
                  <c:v>100</c:v>
                </c:pt>
                <c:pt idx="1239">
                  <c:v>77.8</c:v>
                </c:pt>
                <c:pt idx="1240">
                  <c:v>87.9</c:v>
                </c:pt>
                <c:pt idx="1241">
                  <c:v>98.7</c:v>
                </c:pt>
                <c:pt idx="1242">
                  <c:v>68.8</c:v>
                </c:pt>
                <c:pt idx="1243">
                  <c:v>65.7</c:v>
                </c:pt>
                <c:pt idx="1244">
                  <c:v>88.9</c:v>
                </c:pt>
                <c:pt idx="1245">
                  <c:v>49.9</c:v>
                </c:pt>
                <c:pt idx="1246">
                  <c:v>58.1</c:v>
                </c:pt>
                <c:pt idx="1247">
                  <c:v>54.4</c:v>
                </c:pt>
                <c:pt idx="1248">
                  <c:v>47.7</c:v>
                </c:pt>
                <c:pt idx="1249">
                  <c:v>55.9</c:v>
                </c:pt>
                <c:pt idx="1250">
                  <c:v>75</c:v>
                </c:pt>
                <c:pt idx="1251">
                  <c:v>55</c:v>
                </c:pt>
                <c:pt idx="1252">
                  <c:v>56.5</c:v>
                </c:pt>
                <c:pt idx="1253">
                  <c:v>88</c:v>
                </c:pt>
                <c:pt idx="1254">
                  <c:v>50.3</c:v>
                </c:pt>
                <c:pt idx="1255">
                  <c:v>40</c:v>
                </c:pt>
                <c:pt idx="1256">
                  <c:v>41.3</c:v>
                </c:pt>
                <c:pt idx="1257">
                  <c:v>77.400000000000006</c:v>
                </c:pt>
                <c:pt idx="1258">
                  <c:v>40</c:v>
                </c:pt>
                <c:pt idx="1259">
                  <c:v>49.3</c:v>
                </c:pt>
                <c:pt idx="1260">
                  <c:v>40</c:v>
                </c:pt>
                <c:pt idx="1261">
                  <c:v>70.5</c:v>
                </c:pt>
                <c:pt idx="1262">
                  <c:v>58</c:v>
                </c:pt>
                <c:pt idx="1263">
                  <c:v>69.5</c:v>
                </c:pt>
                <c:pt idx="1264">
                  <c:v>98.3</c:v>
                </c:pt>
                <c:pt idx="1265">
                  <c:v>69.400000000000006</c:v>
                </c:pt>
                <c:pt idx="1266">
                  <c:v>42.2</c:v>
                </c:pt>
                <c:pt idx="1267">
                  <c:v>70.400000000000006</c:v>
                </c:pt>
                <c:pt idx="1268">
                  <c:v>45.8</c:v>
                </c:pt>
                <c:pt idx="1269">
                  <c:v>115.8</c:v>
                </c:pt>
                <c:pt idx="1270">
                  <c:v>69</c:v>
                </c:pt>
                <c:pt idx="1271">
                  <c:v>40</c:v>
                </c:pt>
                <c:pt idx="1272">
                  <c:v>64</c:v>
                </c:pt>
                <c:pt idx="1273">
                  <c:v>43.6</c:v>
                </c:pt>
                <c:pt idx="1274">
                  <c:v>78.3</c:v>
                </c:pt>
                <c:pt idx="1275">
                  <c:v>48.6</c:v>
                </c:pt>
                <c:pt idx="1276">
                  <c:v>46.5</c:v>
                </c:pt>
                <c:pt idx="1277">
                  <c:v>55.6</c:v>
                </c:pt>
                <c:pt idx="1278">
                  <c:v>44.9</c:v>
                </c:pt>
                <c:pt idx="1279">
                  <c:v>41.9</c:v>
                </c:pt>
                <c:pt idx="1280">
                  <c:v>70.900000000000006</c:v>
                </c:pt>
                <c:pt idx="1281">
                  <c:v>40</c:v>
                </c:pt>
                <c:pt idx="1282">
                  <c:v>101.5</c:v>
                </c:pt>
                <c:pt idx="1283">
                  <c:v>105.3</c:v>
                </c:pt>
                <c:pt idx="1284">
                  <c:v>92.1</c:v>
                </c:pt>
                <c:pt idx="1285">
                  <c:v>81</c:v>
                </c:pt>
                <c:pt idx="1286">
                  <c:v>86.7</c:v>
                </c:pt>
                <c:pt idx="1287">
                  <c:v>56.4</c:v>
                </c:pt>
                <c:pt idx="1288">
                  <c:v>67.099999999999994</c:v>
                </c:pt>
                <c:pt idx="1289">
                  <c:v>91</c:v>
                </c:pt>
                <c:pt idx="1290">
                  <c:v>97.1</c:v>
                </c:pt>
                <c:pt idx="1291">
                  <c:v>57.3</c:v>
                </c:pt>
                <c:pt idx="1292">
                  <c:v>96.3</c:v>
                </c:pt>
                <c:pt idx="1293">
                  <c:v>52</c:v>
                </c:pt>
                <c:pt idx="1294">
                  <c:v>47.8</c:v>
                </c:pt>
                <c:pt idx="1295">
                  <c:v>40</c:v>
                </c:pt>
                <c:pt idx="1296">
                  <c:v>40</c:v>
                </c:pt>
                <c:pt idx="1297">
                  <c:v>55.2</c:v>
                </c:pt>
                <c:pt idx="1298">
                  <c:v>97</c:v>
                </c:pt>
                <c:pt idx="1299">
                  <c:v>82.3</c:v>
                </c:pt>
                <c:pt idx="1300">
                  <c:v>57.6</c:v>
                </c:pt>
                <c:pt idx="1301">
                  <c:v>71.3</c:v>
                </c:pt>
                <c:pt idx="1302">
                  <c:v>45</c:v>
                </c:pt>
                <c:pt idx="1303">
                  <c:v>78.400000000000006</c:v>
                </c:pt>
                <c:pt idx="1304">
                  <c:v>60.7</c:v>
                </c:pt>
                <c:pt idx="1305">
                  <c:v>83.6</c:v>
                </c:pt>
                <c:pt idx="1306">
                  <c:v>109.4</c:v>
                </c:pt>
                <c:pt idx="1307">
                  <c:v>65.5</c:v>
                </c:pt>
                <c:pt idx="1308">
                  <c:v>61.6</c:v>
                </c:pt>
                <c:pt idx="1309">
                  <c:v>85.7</c:v>
                </c:pt>
                <c:pt idx="1310">
                  <c:v>45.9</c:v>
                </c:pt>
                <c:pt idx="1311">
                  <c:v>60.8</c:v>
                </c:pt>
                <c:pt idx="1312">
                  <c:v>40</c:v>
                </c:pt>
                <c:pt idx="1313">
                  <c:v>57.2</c:v>
                </c:pt>
                <c:pt idx="1314">
                  <c:v>57.1</c:v>
                </c:pt>
                <c:pt idx="1315">
                  <c:v>79.7</c:v>
                </c:pt>
                <c:pt idx="1316">
                  <c:v>40</c:v>
                </c:pt>
                <c:pt idx="1317">
                  <c:v>62.4</c:v>
                </c:pt>
                <c:pt idx="1318">
                  <c:v>71</c:v>
                </c:pt>
                <c:pt idx="1319">
                  <c:v>68.099999999999994</c:v>
                </c:pt>
                <c:pt idx="1320">
                  <c:v>63.6</c:v>
                </c:pt>
                <c:pt idx="1321">
                  <c:v>58.3</c:v>
                </c:pt>
                <c:pt idx="1322">
                  <c:v>40</c:v>
                </c:pt>
                <c:pt idx="1323">
                  <c:v>58.4</c:v>
                </c:pt>
                <c:pt idx="1324">
                  <c:v>64.7</c:v>
                </c:pt>
                <c:pt idx="1325">
                  <c:v>61.6</c:v>
                </c:pt>
                <c:pt idx="1326">
                  <c:v>77.7</c:v>
                </c:pt>
                <c:pt idx="1327">
                  <c:v>76.8</c:v>
                </c:pt>
                <c:pt idx="1328">
                  <c:v>93.5</c:v>
                </c:pt>
                <c:pt idx="1329">
                  <c:v>44.9</c:v>
                </c:pt>
                <c:pt idx="1330">
                  <c:v>59.3</c:v>
                </c:pt>
                <c:pt idx="1331">
                  <c:v>71.8</c:v>
                </c:pt>
                <c:pt idx="1332">
                  <c:v>72.3</c:v>
                </c:pt>
                <c:pt idx="1333">
                  <c:v>40</c:v>
                </c:pt>
                <c:pt idx="1334">
                  <c:v>63.6</c:v>
                </c:pt>
                <c:pt idx="1335">
                  <c:v>65.7</c:v>
                </c:pt>
                <c:pt idx="1336">
                  <c:v>40</c:v>
                </c:pt>
                <c:pt idx="1337">
                  <c:v>67.8</c:v>
                </c:pt>
                <c:pt idx="1338">
                  <c:v>121.4</c:v>
                </c:pt>
                <c:pt idx="1339">
                  <c:v>95.6</c:v>
                </c:pt>
                <c:pt idx="1340">
                  <c:v>96.2</c:v>
                </c:pt>
                <c:pt idx="1341">
                  <c:v>71.099999999999994</c:v>
                </c:pt>
                <c:pt idx="1342">
                  <c:v>46.8</c:v>
                </c:pt>
                <c:pt idx="1343">
                  <c:v>76.2</c:v>
                </c:pt>
                <c:pt idx="1344">
                  <c:v>40</c:v>
                </c:pt>
                <c:pt idx="1345">
                  <c:v>79.400000000000006</c:v>
                </c:pt>
                <c:pt idx="1346">
                  <c:v>64.400000000000006</c:v>
                </c:pt>
                <c:pt idx="1347">
                  <c:v>108.9</c:v>
                </c:pt>
                <c:pt idx="1348">
                  <c:v>40</c:v>
                </c:pt>
                <c:pt idx="1349">
                  <c:v>59.8</c:v>
                </c:pt>
                <c:pt idx="1350">
                  <c:v>80.8</c:v>
                </c:pt>
                <c:pt idx="1351">
                  <c:v>53</c:v>
                </c:pt>
                <c:pt idx="1352">
                  <c:v>74.7</c:v>
                </c:pt>
                <c:pt idx="1353">
                  <c:v>60.8</c:v>
                </c:pt>
                <c:pt idx="1354">
                  <c:v>52.3</c:v>
                </c:pt>
                <c:pt idx="1355">
                  <c:v>85.3</c:v>
                </c:pt>
                <c:pt idx="1356">
                  <c:v>69.900000000000006</c:v>
                </c:pt>
                <c:pt idx="1357">
                  <c:v>67.5</c:v>
                </c:pt>
                <c:pt idx="1358">
                  <c:v>79.2</c:v>
                </c:pt>
              </c:numCache>
            </c:numRef>
          </c:xVal>
          <c:yVal>
            <c:numRef>
              <c:f>'GYM DATA'!$M$2:$M$1367</c:f>
              <c:numCache>
                <c:formatCode>General</c:formatCode>
                <c:ptCount val="1366"/>
                <c:pt idx="0">
                  <c:v>4</c:v>
                </c:pt>
                <c:pt idx="1">
                  <c:v>4</c:v>
                </c:pt>
                <c:pt idx="2">
                  <c:v>4</c:v>
                </c:pt>
                <c:pt idx="3">
                  <c:v>3</c:v>
                </c:pt>
                <c:pt idx="4">
                  <c:v>2</c:v>
                </c:pt>
                <c:pt idx="5">
                  <c:v>2</c:v>
                </c:pt>
                <c:pt idx="6">
                  <c:v>3</c:v>
                </c:pt>
                <c:pt idx="7">
                  <c:v>3</c:v>
                </c:pt>
                <c:pt idx="8">
                  <c:v>3</c:v>
                </c:pt>
                <c:pt idx="9">
                  <c:v>3</c:v>
                </c:pt>
                <c:pt idx="10">
                  <c:v>4</c:v>
                </c:pt>
                <c:pt idx="11">
                  <c:v>5</c:v>
                </c:pt>
                <c:pt idx="12">
                  <c:v>2</c:v>
                </c:pt>
                <c:pt idx="13">
                  <c:v>4</c:v>
                </c:pt>
                <c:pt idx="14">
                  <c:v>3</c:v>
                </c:pt>
                <c:pt idx="15">
                  <c:v>4</c:v>
                </c:pt>
                <c:pt idx="16">
                  <c:v>3</c:v>
                </c:pt>
                <c:pt idx="17">
                  <c:v>3</c:v>
                </c:pt>
                <c:pt idx="18">
                  <c:v>5</c:v>
                </c:pt>
                <c:pt idx="19">
                  <c:v>5</c:v>
                </c:pt>
                <c:pt idx="20">
                  <c:v>3</c:v>
                </c:pt>
                <c:pt idx="21">
                  <c:v>4</c:v>
                </c:pt>
                <c:pt idx="22">
                  <c:v>4</c:v>
                </c:pt>
                <c:pt idx="23">
                  <c:v>3</c:v>
                </c:pt>
                <c:pt idx="24">
                  <c:v>3</c:v>
                </c:pt>
                <c:pt idx="25">
                  <c:v>3</c:v>
                </c:pt>
                <c:pt idx="26">
                  <c:v>3</c:v>
                </c:pt>
                <c:pt idx="27">
                  <c:v>3</c:v>
                </c:pt>
                <c:pt idx="28">
                  <c:v>3</c:v>
                </c:pt>
                <c:pt idx="29">
                  <c:v>3</c:v>
                </c:pt>
                <c:pt idx="30">
                  <c:v>2</c:v>
                </c:pt>
                <c:pt idx="31">
                  <c:v>3</c:v>
                </c:pt>
                <c:pt idx="32">
                  <c:v>3</c:v>
                </c:pt>
                <c:pt idx="33">
                  <c:v>4</c:v>
                </c:pt>
                <c:pt idx="34">
                  <c:v>2</c:v>
                </c:pt>
                <c:pt idx="35">
                  <c:v>3</c:v>
                </c:pt>
                <c:pt idx="36">
                  <c:v>4</c:v>
                </c:pt>
                <c:pt idx="37">
                  <c:v>3</c:v>
                </c:pt>
                <c:pt idx="38">
                  <c:v>5</c:v>
                </c:pt>
                <c:pt idx="39">
                  <c:v>5</c:v>
                </c:pt>
                <c:pt idx="40">
                  <c:v>3</c:v>
                </c:pt>
                <c:pt idx="41">
                  <c:v>3</c:v>
                </c:pt>
                <c:pt idx="42">
                  <c:v>4</c:v>
                </c:pt>
                <c:pt idx="43">
                  <c:v>5</c:v>
                </c:pt>
                <c:pt idx="44">
                  <c:v>3</c:v>
                </c:pt>
                <c:pt idx="45">
                  <c:v>2</c:v>
                </c:pt>
                <c:pt idx="46">
                  <c:v>3</c:v>
                </c:pt>
                <c:pt idx="47">
                  <c:v>3</c:v>
                </c:pt>
                <c:pt idx="48">
                  <c:v>5</c:v>
                </c:pt>
                <c:pt idx="49">
                  <c:v>5</c:v>
                </c:pt>
                <c:pt idx="50">
                  <c:v>2</c:v>
                </c:pt>
                <c:pt idx="51">
                  <c:v>4</c:v>
                </c:pt>
                <c:pt idx="52">
                  <c:v>3</c:v>
                </c:pt>
                <c:pt idx="53">
                  <c:v>2</c:v>
                </c:pt>
                <c:pt idx="54">
                  <c:v>4</c:v>
                </c:pt>
                <c:pt idx="55">
                  <c:v>3</c:v>
                </c:pt>
                <c:pt idx="56">
                  <c:v>2</c:v>
                </c:pt>
                <c:pt idx="57">
                  <c:v>3</c:v>
                </c:pt>
                <c:pt idx="58">
                  <c:v>3</c:v>
                </c:pt>
                <c:pt idx="59">
                  <c:v>2</c:v>
                </c:pt>
                <c:pt idx="60">
                  <c:v>4</c:v>
                </c:pt>
                <c:pt idx="61">
                  <c:v>4</c:v>
                </c:pt>
                <c:pt idx="62">
                  <c:v>4</c:v>
                </c:pt>
                <c:pt idx="63">
                  <c:v>3</c:v>
                </c:pt>
                <c:pt idx="64">
                  <c:v>3</c:v>
                </c:pt>
                <c:pt idx="65">
                  <c:v>2</c:v>
                </c:pt>
                <c:pt idx="66">
                  <c:v>2</c:v>
                </c:pt>
                <c:pt idx="67">
                  <c:v>3</c:v>
                </c:pt>
                <c:pt idx="68">
                  <c:v>2</c:v>
                </c:pt>
                <c:pt idx="69">
                  <c:v>2</c:v>
                </c:pt>
                <c:pt idx="70">
                  <c:v>4</c:v>
                </c:pt>
                <c:pt idx="71">
                  <c:v>3</c:v>
                </c:pt>
                <c:pt idx="72">
                  <c:v>2</c:v>
                </c:pt>
                <c:pt idx="73">
                  <c:v>4</c:v>
                </c:pt>
                <c:pt idx="74">
                  <c:v>2</c:v>
                </c:pt>
                <c:pt idx="75">
                  <c:v>4</c:v>
                </c:pt>
                <c:pt idx="76">
                  <c:v>2</c:v>
                </c:pt>
                <c:pt idx="77">
                  <c:v>4</c:v>
                </c:pt>
                <c:pt idx="78">
                  <c:v>3</c:v>
                </c:pt>
                <c:pt idx="79">
                  <c:v>3</c:v>
                </c:pt>
                <c:pt idx="80">
                  <c:v>3</c:v>
                </c:pt>
                <c:pt idx="81">
                  <c:v>3</c:v>
                </c:pt>
                <c:pt idx="82">
                  <c:v>3</c:v>
                </c:pt>
                <c:pt idx="83">
                  <c:v>4</c:v>
                </c:pt>
                <c:pt idx="84">
                  <c:v>2</c:v>
                </c:pt>
                <c:pt idx="85">
                  <c:v>4</c:v>
                </c:pt>
                <c:pt idx="86">
                  <c:v>2</c:v>
                </c:pt>
                <c:pt idx="87">
                  <c:v>2</c:v>
                </c:pt>
                <c:pt idx="88">
                  <c:v>2</c:v>
                </c:pt>
                <c:pt idx="89">
                  <c:v>4</c:v>
                </c:pt>
                <c:pt idx="90">
                  <c:v>4</c:v>
                </c:pt>
                <c:pt idx="91">
                  <c:v>3</c:v>
                </c:pt>
                <c:pt idx="92">
                  <c:v>3</c:v>
                </c:pt>
                <c:pt idx="93">
                  <c:v>5</c:v>
                </c:pt>
                <c:pt idx="94">
                  <c:v>3</c:v>
                </c:pt>
                <c:pt idx="95">
                  <c:v>5</c:v>
                </c:pt>
                <c:pt idx="96">
                  <c:v>4</c:v>
                </c:pt>
                <c:pt idx="97">
                  <c:v>3</c:v>
                </c:pt>
                <c:pt idx="98">
                  <c:v>3</c:v>
                </c:pt>
                <c:pt idx="99">
                  <c:v>4</c:v>
                </c:pt>
                <c:pt idx="100">
                  <c:v>4</c:v>
                </c:pt>
                <c:pt idx="101">
                  <c:v>3</c:v>
                </c:pt>
                <c:pt idx="102">
                  <c:v>2</c:v>
                </c:pt>
                <c:pt idx="103">
                  <c:v>4</c:v>
                </c:pt>
                <c:pt idx="104">
                  <c:v>2</c:v>
                </c:pt>
                <c:pt idx="105">
                  <c:v>4</c:v>
                </c:pt>
                <c:pt idx="106">
                  <c:v>5</c:v>
                </c:pt>
                <c:pt idx="107">
                  <c:v>4</c:v>
                </c:pt>
                <c:pt idx="108">
                  <c:v>3</c:v>
                </c:pt>
                <c:pt idx="109">
                  <c:v>3</c:v>
                </c:pt>
                <c:pt idx="110">
                  <c:v>4</c:v>
                </c:pt>
                <c:pt idx="111">
                  <c:v>4</c:v>
                </c:pt>
                <c:pt idx="112">
                  <c:v>3</c:v>
                </c:pt>
                <c:pt idx="113">
                  <c:v>4</c:v>
                </c:pt>
                <c:pt idx="114">
                  <c:v>2</c:v>
                </c:pt>
                <c:pt idx="115">
                  <c:v>4</c:v>
                </c:pt>
                <c:pt idx="116">
                  <c:v>4</c:v>
                </c:pt>
                <c:pt idx="117">
                  <c:v>4</c:v>
                </c:pt>
                <c:pt idx="118">
                  <c:v>3</c:v>
                </c:pt>
                <c:pt idx="119">
                  <c:v>2</c:v>
                </c:pt>
                <c:pt idx="120">
                  <c:v>4</c:v>
                </c:pt>
                <c:pt idx="121">
                  <c:v>2</c:v>
                </c:pt>
                <c:pt idx="122">
                  <c:v>3</c:v>
                </c:pt>
                <c:pt idx="123">
                  <c:v>3</c:v>
                </c:pt>
                <c:pt idx="124">
                  <c:v>3</c:v>
                </c:pt>
                <c:pt idx="125">
                  <c:v>4</c:v>
                </c:pt>
                <c:pt idx="126">
                  <c:v>3</c:v>
                </c:pt>
                <c:pt idx="127">
                  <c:v>5</c:v>
                </c:pt>
                <c:pt idx="128">
                  <c:v>4</c:v>
                </c:pt>
                <c:pt idx="129">
                  <c:v>4</c:v>
                </c:pt>
                <c:pt idx="130">
                  <c:v>3</c:v>
                </c:pt>
                <c:pt idx="131">
                  <c:v>2</c:v>
                </c:pt>
                <c:pt idx="132">
                  <c:v>4</c:v>
                </c:pt>
                <c:pt idx="133">
                  <c:v>4</c:v>
                </c:pt>
                <c:pt idx="134">
                  <c:v>4</c:v>
                </c:pt>
                <c:pt idx="135">
                  <c:v>4</c:v>
                </c:pt>
                <c:pt idx="136">
                  <c:v>3</c:v>
                </c:pt>
                <c:pt idx="137">
                  <c:v>5</c:v>
                </c:pt>
                <c:pt idx="138">
                  <c:v>3</c:v>
                </c:pt>
                <c:pt idx="139">
                  <c:v>3</c:v>
                </c:pt>
                <c:pt idx="140">
                  <c:v>4</c:v>
                </c:pt>
                <c:pt idx="141">
                  <c:v>4</c:v>
                </c:pt>
                <c:pt idx="142">
                  <c:v>2</c:v>
                </c:pt>
                <c:pt idx="143">
                  <c:v>4</c:v>
                </c:pt>
                <c:pt idx="144">
                  <c:v>4</c:v>
                </c:pt>
                <c:pt idx="145">
                  <c:v>2</c:v>
                </c:pt>
                <c:pt idx="146">
                  <c:v>2</c:v>
                </c:pt>
                <c:pt idx="147">
                  <c:v>4</c:v>
                </c:pt>
                <c:pt idx="148">
                  <c:v>3</c:v>
                </c:pt>
                <c:pt idx="149">
                  <c:v>4</c:v>
                </c:pt>
                <c:pt idx="150">
                  <c:v>2</c:v>
                </c:pt>
                <c:pt idx="151">
                  <c:v>2</c:v>
                </c:pt>
                <c:pt idx="152">
                  <c:v>4</c:v>
                </c:pt>
                <c:pt idx="153">
                  <c:v>3</c:v>
                </c:pt>
                <c:pt idx="154">
                  <c:v>5</c:v>
                </c:pt>
                <c:pt idx="155">
                  <c:v>3</c:v>
                </c:pt>
                <c:pt idx="156">
                  <c:v>2</c:v>
                </c:pt>
                <c:pt idx="157">
                  <c:v>3</c:v>
                </c:pt>
                <c:pt idx="158">
                  <c:v>4</c:v>
                </c:pt>
                <c:pt idx="159">
                  <c:v>3</c:v>
                </c:pt>
                <c:pt idx="160">
                  <c:v>4</c:v>
                </c:pt>
                <c:pt idx="161">
                  <c:v>4</c:v>
                </c:pt>
                <c:pt idx="162">
                  <c:v>4</c:v>
                </c:pt>
                <c:pt idx="163">
                  <c:v>2</c:v>
                </c:pt>
                <c:pt idx="164">
                  <c:v>3</c:v>
                </c:pt>
                <c:pt idx="165">
                  <c:v>3</c:v>
                </c:pt>
                <c:pt idx="166">
                  <c:v>5</c:v>
                </c:pt>
                <c:pt idx="167">
                  <c:v>2</c:v>
                </c:pt>
                <c:pt idx="168">
                  <c:v>3</c:v>
                </c:pt>
                <c:pt idx="169">
                  <c:v>3</c:v>
                </c:pt>
                <c:pt idx="170">
                  <c:v>4</c:v>
                </c:pt>
                <c:pt idx="171">
                  <c:v>4</c:v>
                </c:pt>
                <c:pt idx="172">
                  <c:v>4</c:v>
                </c:pt>
                <c:pt idx="173">
                  <c:v>2</c:v>
                </c:pt>
                <c:pt idx="174">
                  <c:v>3</c:v>
                </c:pt>
                <c:pt idx="175">
                  <c:v>2</c:v>
                </c:pt>
                <c:pt idx="176">
                  <c:v>3</c:v>
                </c:pt>
                <c:pt idx="177">
                  <c:v>4</c:v>
                </c:pt>
                <c:pt idx="178">
                  <c:v>5</c:v>
                </c:pt>
                <c:pt idx="179">
                  <c:v>5</c:v>
                </c:pt>
                <c:pt idx="180">
                  <c:v>5</c:v>
                </c:pt>
                <c:pt idx="181">
                  <c:v>4</c:v>
                </c:pt>
                <c:pt idx="182">
                  <c:v>4</c:v>
                </c:pt>
                <c:pt idx="183">
                  <c:v>4</c:v>
                </c:pt>
                <c:pt idx="184">
                  <c:v>4</c:v>
                </c:pt>
                <c:pt idx="185">
                  <c:v>5</c:v>
                </c:pt>
                <c:pt idx="186">
                  <c:v>2</c:v>
                </c:pt>
                <c:pt idx="187">
                  <c:v>3</c:v>
                </c:pt>
                <c:pt idx="188">
                  <c:v>5</c:v>
                </c:pt>
                <c:pt idx="189">
                  <c:v>4</c:v>
                </c:pt>
                <c:pt idx="190">
                  <c:v>3</c:v>
                </c:pt>
                <c:pt idx="191">
                  <c:v>4</c:v>
                </c:pt>
                <c:pt idx="192">
                  <c:v>3</c:v>
                </c:pt>
                <c:pt idx="193">
                  <c:v>4</c:v>
                </c:pt>
                <c:pt idx="194">
                  <c:v>2</c:v>
                </c:pt>
                <c:pt idx="195">
                  <c:v>2</c:v>
                </c:pt>
                <c:pt idx="196">
                  <c:v>3</c:v>
                </c:pt>
                <c:pt idx="197">
                  <c:v>2</c:v>
                </c:pt>
                <c:pt idx="198">
                  <c:v>5</c:v>
                </c:pt>
                <c:pt idx="199">
                  <c:v>3</c:v>
                </c:pt>
                <c:pt idx="200">
                  <c:v>2</c:v>
                </c:pt>
                <c:pt idx="201">
                  <c:v>2</c:v>
                </c:pt>
                <c:pt idx="202">
                  <c:v>5</c:v>
                </c:pt>
                <c:pt idx="203">
                  <c:v>4</c:v>
                </c:pt>
                <c:pt idx="204">
                  <c:v>4</c:v>
                </c:pt>
                <c:pt idx="205">
                  <c:v>4</c:v>
                </c:pt>
                <c:pt idx="206">
                  <c:v>4</c:v>
                </c:pt>
                <c:pt idx="207">
                  <c:v>4</c:v>
                </c:pt>
                <c:pt idx="208">
                  <c:v>4</c:v>
                </c:pt>
                <c:pt idx="209">
                  <c:v>2</c:v>
                </c:pt>
                <c:pt idx="210">
                  <c:v>2</c:v>
                </c:pt>
                <c:pt idx="211">
                  <c:v>3</c:v>
                </c:pt>
                <c:pt idx="212">
                  <c:v>4</c:v>
                </c:pt>
                <c:pt idx="213">
                  <c:v>2</c:v>
                </c:pt>
                <c:pt idx="214">
                  <c:v>3</c:v>
                </c:pt>
                <c:pt idx="215">
                  <c:v>3</c:v>
                </c:pt>
                <c:pt idx="216">
                  <c:v>2</c:v>
                </c:pt>
                <c:pt idx="217">
                  <c:v>4</c:v>
                </c:pt>
                <c:pt idx="218">
                  <c:v>4</c:v>
                </c:pt>
                <c:pt idx="219">
                  <c:v>4</c:v>
                </c:pt>
                <c:pt idx="220">
                  <c:v>2</c:v>
                </c:pt>
                <c:pt idx="221">
                  <c:v>2</c:v>
                </c:pt>
                <c:pt idx="222">
                  <c:v>3</c:v>
                </c:pt>
                <c:pt idx="223">
                  <c:v>4</c:v>
                </c:pt>
                <c:pt idx="224">
                  <c:v>4</c:v>
                </c:pt>
                <c:pt idx="225">
                  <c:v>2</c:v>
                </c:pt>
                <c:pt idx="226">
                  <c:v>3</c:v>
                </c:pt>
                <c:pt idx="227">
                  <c:v>5</c:v>
                </c:pt>
                <c:pt idx="228">
                  <c:v>3</c:v>
                </c:pt>
                <c:pt idx="229">
                  <c:v>4</c:v>
                </c:pt>
                <c:pt idx="230">
                  <c:v>2</c:v>
                </c:pt>
                <c:pt idx="231">
                  <c:v>3</c:v>
                </c:pt>
                <c:pt idx="232">
                  <c:v>3</c:v>
                </c:pt>
                <c:pt idx="233">
                  <c:v>2</c:v>
                </c:pt>
                <c:pt idx="234">
                  <c:v>3</c:v>
                </c:pt>
                <c:pt idx="235">
                  <c:v>4</c:v>
                </c:pt>
                <c:pt idx="236">
                  <c:v>4</c:v>
                </c:pt>
                <c:pt idx="237">
                  <c:v>3</c:v>
                </c:pt>
                <c:pt idx="238">
                  <c:v>3</c:v>
                </c:pt>
                <c:pt idx="239">
                  <c:v>3</c:v>
                </c:pt>
                <c:pt idx="240">
                  <c:v>3</c:v>
                </c:pt>
                <c:pt idx="241">
                  <c:v>3</c:v>
                </c:pt>
                <c:pt idx="242">
                  <c:v>4</c:v>
                </c:pt>
                <c:pt idx="243">
                  <c:v>4</c:v>
                </c:pt>
                <c:pt idx="244">
                  <c:v>5</c:v>
                </c:pt>
                <c:pt idx="245">
                  <c:v>2</c:v>
                </c:pt>
                <c:pt idx="246">
                  <c:v>5</c:v>
                </c:pt>
                <c:pt idx="247">
                  <c:v>3</c:v>
                </c:pt>
                <c:pt idx="248">
                  <c:v>3</c:v>
                </c:pt>
                <c:pt idx="249">
                  <c:v>4</c:v>
                </c:pt>
                <c:pt idx="250">
                  <c:v>4</c:v>
                </c:pt>
                <c:pt idx="251">
                  <c:v>4</c:v>
                </c:pt>
                <c:pt idx="252">
                  <c:v>2</c:v>
                </c:pt>
                <c:pt idx="253">
                  <c:v>4</c:v>
                </c:pt>
                <c:pt idx="254">
                  <c:v>3</c:v>
                </c:pt>
                <c:pt idx="255">
                  <c:v>4</c:v>
                </c:pt>
                <c:pt idx="256">
                  <c:v>2</c:v>
                </c:pt>
                <c:pt idx="257">
                  <c:v>3</c:v>
                </c:pt>
                <c:pt idx="258">
                  <c:v>4</c:v>
                </c:pt>
                <c:pt idx="259">
                  <c:v>2</c:v>
                </c:pt>
                <c:pt idx="260">
                  <c:v>3</c:v>
                </c:pt>
                <c:pt idx="261">
                  <c:v>3</c:v>
                </c:pt>
                <c:pt idx="262">
                  <c:v>4</c:v>
                </c:pt>
                <c:pt idx="263">
                  <c:v>2</c:v>
                </c:pt>
                <c:pt idx="264">
                  <c:v>2</c:v>
                </c:pt>
                <c:pt idx="265">
                  <c:v>2</c:v>
                </c:pt>
                <c:pt idx="266">
                  <c:v>4</c:v>
                </c:pt>
                <c:pt idx="267">
                  <c:v>2</c:v>
                </c:pt>
                <c:pt idx="268">
                  <c:v>2</c:v>
                </c:pt>
                <c:pt idx="269">
                  <c:v>2</c:v>
                </c:pt>
                <c:pt idx="270">
                  <c:v>4</c:v>
                </c:pt>
                <c:pt idx="271">
                  <c:v>4</c:v>
                </c:pt>
                <c:pt idx="272">
                  <c:v>3</c:v>
                </c:pt>
                <c:pt idx="273">
                  <c:v>3</c:v>
                </c:pt>
                <c:pt idx="274">
                  <c:v>4</c:v>
                </c:pt>
                <c:pt idx="275">
                  <c:v>5</c:v>
                </c:pt>
                <c:pt idx="276">
                  <c:v>4</c:v>
                </c:pt>
                <c:pt idx="277">
                  <c:v>4</c:v>
                </c:pt>
                <c:pt idx="278">
                  <c:v>4</c:v>
                </c:pt>
                <c:pt idx="279">
                  <c:v>3</c:v>
                </c:pt>
                <c:pt idx="280">
                  <c:v>2</c:v>
                </c:pt>
                <c:pt idx="281">
                  <c:v>5</c:v>
                </c:pt>
                <c:pt idx="282">
                  <c:v>2</c:v>
                </c:pt>
                <c:pt idx="283">
                  <c:v>2</c:v>
                </c:pt>
                <c:pt idx="284">
                  <c:v>3</c:v>
                </c:pt>
                <c:pt idx="285">
                  <c:v>3</c:v>
                </c:pt>
                <c:pt idx="286">
                  <c:v>3</c:v>
                </c:pt>
                <c:pt idx="287">
                  <c:v>2</c:v>
                </c:pt>
                <c:pt idx="288">
                  <c:v>4</c:v>
                </c:pt>
                <c:pt idx="289">
                  <c:v>3</c:v>
                </c:pt>
                <c:pt idx="290">
                  <c:v>3</c:v>
                </c:pt>
                <c:pt idx="291">
                  <c:v>4</c:v>
                </c:pt>
                <c:pt idx="292">
                  <c:v>4</c:v>
                </c:pt>
                <c:pt idx="293">
                  <c:v>4</c:v>
                </c:pt>
                <c:pt idx="294">
                  <c:v>4</c:v>
                </c:pt>
                <c:pt idx="295">
                  <c:v>4</c:v>
                </c:pt>
                <c:pt idx="296">
                  <c:v>4</c:v>
                </c:pt>
                <c:pt idx="297">
                  <c:v>3</c:v>
                </c:pt>
                <c:pt idx="298">
                  <c:v>3</c:v>
                </c:pt>
                <c:pt idx="299">
                  <c:v>2</c:v>
                </c:pt>
                <c:pt idx="300">
                  <c:v>2</c:v>
                </c:pt>
                <c:pt idx="301">
                  <c:v>2</c:v>
                </c:pt>
                <c:pt idx="302">
                  <c:v>2</c:v>
                </c:pt>
                <c:pt idx="303">
                  <c:v>2</c:v>
                </c:pt>
                <c:pt idx="304">
                  <c:v>3</c:v>
                </c:pt>
                <c:pt idx="305">
                  <c:v>3</c:v>
                </c:pt>
                <c:pt idx="306">
                  <c:v>5</c:v>
                </c:pt>
                <c:pt idx="307">
                  <c:v>4</c:v>
                </c:pt>
                <c:pt idx="308">
                  <c:v>4</c:v>
                </c:pt>
                <c:pt idx="309">
                  <c:v>2</c:v>
                </c:pt>
                <c:pt idx="310">
                  <c:v>5</c:v>
                </c:pt>
                <c:pt idx="311">
                  <c:v>4</c:v>
                </c:pt>
                <c:pt idx="312">
                  <c:v>5</c:v>
                </c:pt>
                <c:pt idx="313">
                  <c:v>3</c:v>
                </c:pt>
                <c:pt idx="314">
                  <c:v>2</c:v>
                </c:pt>
                <c:pt idx="315">
                  <c:v>4</c:v>
                </c:pt>
                <c:pt idx="316">
                  <c:v>3</c:v>
                </c:pt>
                <c:pt idx="317">
                  <c:v>4</c:v>
                </c:pt>
                <c:pt idx="318">
                  <c:v>4</c:v>
                </c:pt>
                <c:pt idx="319">
                  <c:v>4</c:v>
                </c:pt>
                <c:pt idx="320">
                  <c:v>3</c:v>
                </c:pt>
                <c:pt idx="321">
                  <c:v>3</c:v>
                </c:pt>
                <c:pt idx="322">
                  <c:v>4</c:v>
                </c:pt>
                <c:pt idx="323">
                  <c:v>3</c:v>
                </c:pt>
                <c:pt idx="324">
                  <c:v>3</c:v>
                </c:pt>
                <c:pt idx="325">
                  <c:v>2</c:v>
                </c:pt>
                <c:pt idx="326">
                  <c:v>3</c:v>
                </c:pt>
                <c:pt idx="327">
                  <c:v>3</c:v>
                </c:pt>
                <c:pt idx="328">
                  <c:v>3</c:v>
                </c:pt>
                <c:pt idx="329">
                  <c:v>4</c:v>
                </c:pt>
                <c:pt idx="330">
                  <c:v>3</c:v>
                </c:pt>
                <c:pt idx="331">
                  <c:v>3</c:v>
                </c:pt>
                <c:pt idx="332">
                  <c:v>4</c:v>
                </c:pt>
                <c:pt idx="333">
                  <c:v>3</c:v>
                </c:pt>
                <c:pt idx="334">
                  <c:v>3</c:v>
                </c:pt>
                <c:pt idx="335">
                  <c:v>3</c:v>
                </c:pt>
                <c:pt idx="336">
                  <c:v>2</c:v>
                </c:pt>
                <c:pt idx="337">
                  <c:v>4</c:v>
                </c:pt>
                <c:pt idx="338">
                  <c:v>4</c:v>
                </c:pt>
                <c:pt idx="339">
                  <c:v>2</c:v>
                </c:pt>
                <c:pt idx="340">
                  <c:v>2</c:v>
                </c:pt>
                <c:pt idx="341">
                  <c:v>5</c:v>
                </c:pt>
                <c:pt idx="342">
                  <c:v>2</c:v>
                </c:pt>
                <c:pt idx="343">
                  <c:v>3</c:v>
                </c:pt>
                <c:pt idx="344">
                  <c:v>3</c:v>
                </c:pt>
                <c:pt idx="345">
                  <c:v>3</c:v>
                </c:pt>
                <c:pt idx="346">
                  <c:v>5</c:v>
                </c:pt>
                <c:pt idx="347">
                  <c:v>3</c:v>
                </c:pt>
                <c:pt idx="348">
                  <c:v>3</c:v>
                </c:pt>
                <c:pt idx="349">
                  <c:v>3</c:v>
                </c:pt>
                <c:pt idx="350">
                  <c:v>4</c:v>
                </c:pt>
                <c:pt idx="351">
                  <c:v>3</c:v>
                </c:pt>
                <c:pt idx="352">
                  <c:v>3</c:v>
                </c:pt>
                <c:pt idx="353">
                  <c:v>3</c:v>
                </c:pt>
                <c:pt idx="354">
                  <c:v>5</c:v>
                </c:pt>
                <c:pt idx="355">
                  <c:v>3</c:v>
                </c:pt>
                <c:pt idx="356">
                  <c:v>4</c:v>
                </c:pt>
                <c:pt idx="357">
                  <c:v>2</c:v>
                </c:pt>
                <c:pt idx="358">
                  <c:v>4</c:v>
                </c:pt>
                <c:pt idx="359">
                  <c:v>3</c:v>
                </c:pt>
                <c:pt idx="360">
                  <c:v>2</c:v>
                </c:pt>
                <c:pt idx="361">
                  <c:v>3</c:v>
                </c:pt>
                <c:pt idx="362">
                  <c:v>2</c:v>
                </c:pt>
                <c:pt idx="363">
                  <c:v>3</c:v>
                </c:pt>
                <c:pt idx="364">
                  <c:v>3</c:v>
                </c:pt>
                <c:pt idx="365">
                  <c:v>3</c:v>
                </c:pt>
                <c:pt idx="366">
                  <c:v>3</c:v>
                </c:pt>
                <c:pt idx="367">
                  <c:v>4</c:v>
                </c:pt>
                <c:pt idx="368">
                  <c:v>3</c:v>
                </c:pt>
                <c:pt idx="369">
                  <c:v>3</c:v>
                </c:pt>
                <c:pt idx="370">
                  <c:v>4</c:v>
                </c:pt>
                <c:pt idx="371">
                  <c:v>3</c:v>
                </c:pt>
                <c:pt idx="372">
                  <c:v>2</c:v>
                </c:pt>
                <c:pt idx="373">
                  <c:v>4</c:v>
                </c:pt>
                <c:pt idx="374">
                  <c:v>3</c:v>
                </c:pt>
                <c:pt idx="375">
                  <c:v>4</c:v>
                </c:pt>
                <c:pt idx="376">
                  <c:v>2</c:v>
                </c:pt>
                <c:pt idx="377">
                  <c:v>5</c:v>
                </c:pt>
                <c:pt idx="378">
                  <c:v>5</c:v>
                </c:pt>
                <c:pt idx="379">
                  <c:v>4</c:v>
                </c:pt>
                <c:pt idx="380">
                  <c:v>4</c:v>
                </c:pt>
                <c:pt idx="381">
                  <c:v>4</c:v>
                </c:pt>
                <c:pt idx="382">
                  <c:v>3</c:v>
                </c:pt>
                <c:pt idx="383">
                  <c:v>4</c:v>
                </c:pt>
                <c:pt idx="384">
                  <c:v>5</c:v>
                </c:pt>
                <c:pt idx="385">
                  <c:v>3</c:v>
                </c:pt>
                <c:pt idx="386">
                  <c:v>3</c:v>
                </c:pt>
                <c:pt idx="387">
                  <c:v>3</c:v>
                </c:pt>
                <c:pt idx="388">
                  <c:v>3</c:v>
                </c:pt>
                <c:pt idx="389">
                  <c:v>4</c:v>
                </c:pt>
                <c:pt idx="390">
                  <c:v>4</c:v>
                </c:pt>
                <c:pt idx="391">
                  <c:v>4</c:v>
                </c:pt>
                <c:pt idx="392">
                  <c:v>3</c:v>
                </c:pt>
                <c:pt idx="393">
                  <c:v>5</c:v>
                </c:pt>
                <c:pt idx="394">
                  <c:v>5</c:v>
                </c:pt>
                <c:pt idx="395">
                  <c:v>3</c:v>
                </c:pt>
                <c:pt idx="396">
                  <c:v>4</c:v>
                </c:pt>
                <c:pt idx="397">
                  <c:v>4</c:v>
                </c:pt>
                <c:pt idx="398">
                  <c:v>4</c:v>
                </c:pt>
                <c:pt idx="399">
                  <c:v>2</c:v>
                </c:pt>
                <c:pt idx="400">
                  <c:v>5</c:v>
                </c:pt>
                <c:pt idx="401">
                  <c:v>5</c:v>
                </c:pt>
                <c:pt idx="402">
                  <c:v>2</c:v>
                </c:pt>
                <c:pt idx="403">
                  <c:v>3</c:v>
                </c:pt>
                <c:pt idx="404">
                  <c:v>4</c:v>
                </c:pt>
                <c:pt idx="405">
                  <c:v>2</c:v>
                </c:pt>
                <c:pt idx="406">
                  <c:v>2</c:v>
                </c:pt>
                <c:pt idx="407">
                  <c:v>3</c:v>
                </c:pt>
                <c:pt idx="408">
                  <c:v>3</c:v>
                </c:pt>
                <c:pt idx="409">
                  <c:v>3</c:v>
                </c:pt>
                <c:pt idx="410">
                  <c:v>3</c:v>
                </c:pt>
                <c:pt idx="411">
                  <c:v>4</c:v>
                </c:pt>
                <c:pt idx="412">
                  <c:v>3</c:v>
                </c:pt>
                <c:pt idx="413">
                  <c:v>5</c:v>
                </c:pt>
                <c:pt idx="414">
                  <c:v>3</c:v>
                </c:pt>
                <c:pt idx="415">
                  <c:v>3</c:v>
                </c:pt>
                <c:pt idx="416">
                  <c:v>4</c:v>
                </c:pt>
                <c:pt idx="417">
                  <c:v>4</c:v>
                </c:pt>
                <c:pt idx="418">
                  <c:v>4</c:v>
                </c:pt>
                <c:pt idx="419">
                  <c:v>3</c:v>
                </c:pt>
                <c:pt idx="420">
                  <c:v>3</c:v>
                </c:pt>
                <c:pt idx="421">
                  <c:v>2</c:v>
                </c:pt>
                <c:pt idx="422">
                  <c:v>4</c:v>
                </c:pt>
                <c:pt idx="423">
                  <c:v>5</c:v>
                </c:pt>
                <c:pt idx="424">
                  <c:v>2</c:v>
                </c:pt>
                <c:pt idx="425">
                  <c:v>5</c:v>
                </c:pt>
                <c:pt idx="426">
                  <c:v>3</c:v>
                </c:pt>
                <c:pt idx="427">
                  <c:v>3</c:v>
                </c:pt>
                <c:pt idx="428">
                  <c:v>4</c:v>
                </c:pt>
                <c:pt idx="429">
                  <c:v>3</c:v>
                </c:pt>
                <c:pt idx="430">
                  <c:v>4</c:v>
                </c:pt>
                <c:pt idx="431">
                  <c:v>5</c:v>
                </c:pt>
                <c:pt idx="432">
                  <c:v>3</c:v>
                </c:pt>
                <c:pt idx="433">
                  <c:v>2</c:v>
                </c:pt>
                <c:pt idx="434">
                  <c:v>3</c:v>
                </c:pt>
                <c:pt idx="435">
                  <c:v>2</c:v>
                </c:pt>
                <c:pt idx="436">
                  <c:v>3</c:v>
                </c:pt>
                <c:pt idx="437">
                  <c:v>2</c:v>
                </c:pt>
                <c:pt idx="438">
                  <c:v>5</c:v>
                </c:pt>
                <c:pt idx="439">
                  <c:v>2</c:v>
                </c:pt>
                <c:pt idx="440">
                  <c:v>3</c:v>
                </c:pt>
                <c:pt idx="441">
                  <c:v>3</c:v>
                </c:pt>
                <c:pt idx="442">
                  <c:v>3</c:v>
                </c:pt>
                <c:pt idx="443">
                  <c:v>3</c:v>
                </c:pt>
                <c:pt idx="444">
                  <c:v>4</c:v>
                </c:pt>
                <c:pt idx="445">
                  <c:v>4</c:v>
                </c:pt>
                <c:pt idx="446">
                  <c:v>5</c:v>
                </c:pt>
                <c:pt idx="447">
                  <c:v>5</c:v>
                </c:pt>
                <c:pt idx="448">
                  <c:v>4</c:v>
                </c:pt>
                <c:pt idx="449">
                  <c:v>3</c:v>
                </c:pt>
                <c:pt idx="450">
                  <c:v>4</c:v>
                </c:pt>
                <c:pt idx="451">
                  <c:v>3</c:v>
                </c:pt>
                <c:pt idx="452">
                  <c:v>4</c:v>
                </c:pt>
                <c:pt idx="453">
                  <c:v>3</c:v>
                </c:pt>
                <c:pt idx="454">
                  <c:v>3</c:v>
                </c:pt>
                <c:pt idx="455">
                  <c:v>5</c:v>
                </c:pt>
                <c:pt idx="456">
                  <c:v>2</c:v>
                </c:pt>
                <c:pt idx="457">
                  <c:v>3</c:v>
                </c:pt>
                <c:pt idx="458">
                  <c:v>4</c:v>
                </c:pt>
                <c:pt idx="459">
                  <c:v>3</c:v>
                </c:pt>
                <c:pt idx="460">
                  <c:v>3</c:v>
                </c:pt>
                <c:pt idx="461">
                  <c:v>2</c:v>
                </c:pt>
                <c:pt idx="462">
                  <c:v>2</c:v>
                </c:pt>
                <c:pt idx="463">
                  <c:v>4</c:v>
                </c:pt>
                <c:pt idx="464">
                  <c:v>3</c:v>
                </c:pt>
                <c:pt idx="465">
                  <c:v>2</c:v>
                </c:pt>
                <c:pt idx="466">
                  <c:v>4</c:v>
                </c:pt>
                <c:pt idx="467">
                  <c:v>4</c:v>
                </c:pt>
                <c:pt idx="468">
                  <c:v>2</c:v>
                </c:pt>
                <c:pt idx="469">
                  <c:v>4</c:v>
                </c:pt>
                <c:pt idx="470">
                  <c:v>2</c:v>
                </c:pt>
                <c:pt idx="471">
                  <c:v>3</c:v>
                </c:pt>
                <c:pt idx="472">
                  <c:v>4</c:v>
                </c:pt>
                <c:pt idx="473">
                  <c:v>5</c:v>
                </c:pt>
                <c:pt idx="474">
                  <c:v>3</c:v>
                </c:pt>
                <c:pt idx="475">
                  <c:v>2</c:v>
                </c:pt>
                <c:pt idx="476">
                  <c:v>2</c:v>
                </c:pt>
                <c:pt idx="477">
                  <c:v>3</c:v>
                </c:pt>
                <c:pt idx="478">
                  <c:v>2</c:v>
                </c:pt>
                <c:pt idx="479">
                  <c:v>3</c:v>
                </c:pt>
                <c:pt idx="480">
                  <c:v>4</c:v>
                </c:pt>
                <c:pt idx="481">
                  <c:v>4</c:v>
                </c:pt>
                <c:pt idx="482">
                  <c:v>3</c:v>
                </c:pt>
                <c:pt idx="483">
                  <c:v>3</c:v>
                </c:pt>
                <c:pt idx="484">
                  <c:v>3</c:v>
                </c:pt>
                <c:pt idx="485">
                  <c:v>4</c:v>
                </c:pt>
                <c:pt idx="486">
                  <c:v>2</c:v>
                </c:pt>
                <c:pt idx="487">
                  <c:v>3</c:v>
                </c:pt>
                <c:pt idx="488">
                  <c:v>3</c:v>
                </c:pt>
                <c:pt idx="489">
                  <c:v>2</c:v>
                </c:pt>
                <c:pt idx="490">
                  <c:v>5</c:v>
                </c:pt>
                <c:pt idx="491">
                  <c:v>3</c:v>
                </c:pt>
                <c:pt idx="492">
                  <c:v>4</c:v>
                </c:pt>
                <c:pt idx="493">
                  <c:v>4</c:v>
                </c:pt>
                <c:pt idx="494">
                  <c:v>2</c:v>
                </c:pt>
                <c:pt idx="495">
                  <c:v>4</c:v>
                </c:pt>
                <c:pt idx="496">
                  <c:v>4</c:v>
                </c:pt>
                <c:pt idx="497">
                  <c:v>3</c:v>
                </c:pt>
                <c:pt idx="498">
                  <c:v>2</c:v>
                </c:pt>
                <c:pt idx="499">
                  <c:v>2</c:v>
                </c:pt>
                <c:pt idx="500">
                  <c:v>4</c:v>
                </c:pt>
                <c:pt idx="501">
                  <c:v>2</c:v>
                </c:pt>
                <c:pt idx="502">
                  <c:v>2</c:v>
                </c:pt>
                <c:pt idx="503">
                  <c:v>4</c:v>
                </c:pt>
                <c:pt idx="504">
                  <c:v>3</c:v>
                </c:pt>
                <c:pt idx="505">
                  <c:v>2</c:v>
                </c:pt>
                <c:pt idx="506">
                  <c:v>4</c:v>
                </c:pt>
                <c:pt idx="507">
                  <c:v>4</c:v>
                </c:pt>
                <c:pt idx="508">
                  <c:v>5</c:v>
                </c:pt>
                <c:pt idx="509">
                  <c:v>4</c:v>
                </c:pt>
                <c:pt idx="510">
                  <c:v>4</c:v>
                </c:pt>
                <c:pt idx="511">
                  <c:v>2</c:v>
                </c:pt>
                <c:pt idx="512">
                  <c:v>3</c:v>
                </c:pt>
                <c:pt idx="513">
                  <c:v>4</c:v>
                </c:pt>
                <c:pt idx="514">
                  <c:v>4</c:v>
                </c:pt>
                <c:pt idx="515">
                  <c:v>4</c:v>
                </c:pt>
                <c:pt idx="516">
                  <c:v>4</c:v>
                </c:pt>
                <c:pt idx="517">
                  <c:v>4</c:v>
                </c:pt>
                <c:pt idx="518">
                  <c:v>2</c:v>
                </c:pt>
                <c:pt idx="519">
                  <c:v>3</c:v>
                </c:pt>
                <c:pt idx="520">
                  <c:v>2</c:v>
                </c:pt>
                <c:pt idx="521">
                  <c:v>4</c:v>
                </c:pt>
                <c:pt idx="522">
                  <c:v>2</c:v>
                </c:pt>
                <c:pt idx="523">
                  <c:v>5</c:v>
                </c:pt>
                <c:pt idx="524">
                  <c:v>3</c:v>
                </c:pt>
                <c:pt idx="525">
                  <c:v>2</c:v>
                </c:pt>
                <c:pt idx="526">
                  <c:v>2</c:v>
                </c:pt>
                <c:pt idx="527">
                  <c:v>3</c:v>
                </c:pt>
                <c:pt idx="528">
                  <c:v>4</c:v>
                </c:pt>
                <c:pt idx="529">
                  <c:v>3</c:v>
                </c:pt>
                <c:pt idx="530">
                  <c:v>4</c:v>
                </c:pt>
                <c:pt idx="531">
                  <c:v>4</c:v>
                </c:pt>
                <c:pt idx="532">
                  <c:v>3</c:v>
                </c:pt>
                <c:pt idx="533">
                  <c:v>4</c:v>
                </c:pt>
                <c:pt idx="534">
                  <c:v>2</c:v>
                </c:pt>
                <c:pt idx="535">
                  <c:v>4</c:v>
                </c:pt>
                <c:pt idx="536">
                  <c:v>4</c:v>
                </c:pt>
                <c:pt idx="537">
                  <c:v>5</c:v>
                </c:pt>
                <c:pt idx="538">
                  <c:v>3</c:v>
                </c:pt>
                <c:pt idx="539">
                  <c:v>2</c:v>
                </c:pt>
                <c:pt idx="540">
                  <c:v>3</c:v>
                </c:pt>
                <c:pt idx="541">
                  <c:v>4</c:v>
                </c:pt>
                <c:pt idx="542">
                  <c:v>3</c:v>
                </c:pt>
                <c:pt idx="543">
                  <c:v>3</c:v>
                </c:pt>
                <c:pt idx="544">
                  <c:v>4</c:v>
                </c:pt>
                <c:pt idx="545">
                  <c:v>2</c:v>
                </c:pt>
                <c:pt idx="546">
                  <c:v>3</c:v>
                </c:pt>
                <c:pt idx="547">
                  <c:v>2</c:v>
                </c:pt>
                <c:pt idx="548">
                  <c:v>4</c:v>
                </c:pt>
                <c:pt idx="549">
                  <c:v>3</c:v>
                </c:pt>
                <c:pt idx="550">
                  <c:v>4</c:v>
                </c:pt>
                <c:pt idx="551">
                  <c:v>4</c:v>
                </c:pt>
                <c:pt idx="552">
                  <c:v>3</c:v>
                </c:pt>
                <c:pt idx="553">
                  <c:v>5</c:v>
                </c:pt>
                <c:pt idx="554">
                  <c:v>4</c:v>
                </c:pt>
                <c:pt idx="555">
                  <c:v>2</c:v>
                </c:pt>
                <c:pt idx="556">
                  <c:v>4</c:v>
                </c:pt>
                <c:pt idx="557">
                  <c:v>4</c:v>
                </c:pt>
                <c:pt idx="558">
                  <c:v>2</c:v>
                </c:pt>
                <c:pt idx="559">
                  <c:v>3</c:v>
                </c:pt>
                <c:pt idx="560">
                  <c:v>2</c:v>
                </c:pt>
                <c:pt idx="561">
                  <c:v>3</c:v>
                </c:pt>
                <c:pt idx="562">
                  <c:v>4</c:v>
                </c:pt>
                <c:pt idx="563">
                  <c:v>3</c:v>
                </c:pt>
                <c:pt idx="564">
                  <c:v>4</c:v>
                </c:pt>
                <c:pt idx="565">
                  <c:v>4</c:v>
                </c:pt>
                <c:pt idx="566">
                  <c:v>3</c:v>
                </c:pt>
                <c:pt idx="567">
                  <c:v>3</c:v>
                </c:pt>
                <c:pt idx="568">
                  <c:v>3</c:v>
                </c:pt>
                <c:pt idx="569">
                  <c:v>4</c:v>
                </c:pt>
                <c:pt idx="570">
                  <c:v>4</c:v>
                </c:pt>
                <c:pt idx="571">
                  <c:v>3</c:v>
                </c:pt>
                <c:pt idx="572">
                  <c:v>3</c:v>
                </c:pt>
                <c:pt idx="573">
                  <c:v>3</c:v>
                </c:pt>
                <c:pt idx="574">
                  <c:v>3</c:v>
                </c:pt>
                <c:pt idx="575">
                  <c:v>3</c:v>
                </c:pt>
                <c:pt idx="576">
                  <c:v>3</c:v>
                </c:pt>
                <c:pt idx="577">
                  <c:v>4</c:v>
                </c:pt>
                <c:pt idx="578">
                  <c:v>3</c:v>
                </c:pt>
                <c:pt idx="579">
                  <c:v>2</c:v>
                </c:pt>
                <c:pt idx="580">
                  <c:v>2</c:v>
                </c:pt>
                <c:pt idx="581">
                  <c:v>2</c:v>
                </c:pt>
                <c:pt idx="582">
                  <c:v>2</c:v>
                </c:pt>
                <c:pt idx="583">
                  <c:v>2</c:v>
                </c:pt>
                <c:pt idx="584">
                  <c:v>5</c:v>
                </c:pt>
                <c:pt idx="585">
                  <c:v>4</c:v>
                </c:pt>
                <c:pt idx="586">
                  <c:v>4</c:v>
                </c:pt>
                <c:pt idx="587">
                  <c:v>4</c:v>
                </c:pt>
                <c:pt idx="588">
                  <c:v>4</c:v>
                </c:pt>
                <c:pt idx="589">
                  <c:v>3</c:v>
                </c:pt>
                <c:pt idx="590">
                  <c:v>2</c:v>
                </c:pt>
                <c:pt idx="591">
                  <c:v>4</c:v>
                </c:pt>
                <c:pt idx="592">
                  <c:v>2</c:v>
                </c:pt>
                <c:pt idx="593">
                  <c:v>2</c:v>
                </c:pt>
                <c:pt idx="594">
                  <c:v>3</c:v>
                </c:pt>
                <c:pt idx="595">
                  <c:v>4</c:v>
                </c:pt>
                <c:pt idx="596">
                  <c:v>3</c:v>
                </c:pt>
                <c:pt idx="597">
                  <c:v>5</c:v>
                </c:pt>
                <c:pt idx="598">
                  <c:v>5</c:v>
                </c:pt>
                <c:pt idx="599">
                  <c:v>4</c:v>
                </c:pt>
                <c:pt idx="600">
                  <c:v>4</c:v>
                </c:pt>
                <c:pt idx="601">
                  <c:v>3</c:v>
                </c:pt>
                <c:pt idx="602">
                  <c:v>3</c:v>
                </c:pt>
                <c:pt idx="603">
                  <c:v>4</c:v>
                </c:pt>
                <c:pt idx="604">
                  <c:v>3</c:v>
                </c:pt>
                <c:pt idx="605">
                  <c:v>4</c:v>
                </c:pt>
                <c:pt idx="606">
                  <c:v>3</c:v>
                </c:pt>
                <c:pt idx="607">
                  <c:v>4</c:v>
                </c:pt>
                <c:pt idx="608">
                  <c:v>5</c:v>
                </c:pt>
                <c:pt idx="609">
                  <c:v>2</c:v>
                </c:pt>
                <c:pt idx="610">
                  <c:v>5</c:v>
                </c:pt>
                <c:pt idx="611">
                  <c:v>2</c:v>
                </c:pt>
                <c:pt idx="612">
                  <c:v>4</c:v>
                </c:pt>
                <c:pt idx="613">
                  <c:v>3</c:v>
                </c:pt>
                <c:pt idx="614">
                  <c:v>4</c:v>
                </c:pt>
                <c:pt idx="615">
                  <c:v>3</c:v>
                </c:pt>
                <c:pt idx="616">
                  <c:v>4</c:v>
                </c:pt>
                <c:pt idx="617">
                  <c:v>4</c:v>
                </c:pt>
                <c:pt idx="618">
                  <c:v>3</c:v>
                </c:pt>
                <c:pt idx="619">
                  <c:v>4</c:v>
                </c:pt>
                <c:pt idx="620">
                  <c:v>3</c:v>
                </c:pt>
                <c:pt idx="621">
                  <c:v>4</c:v>
                </c:pt>
                <c:pt idx="622">
                  <c:v>4</c:v>
                </c:pt>
                <c:pt idx="623">
                  <c:v>2</c:v>
                </c:pt>
                <c:pt idx="624">
                  <c:v>2</c:v>
                </c:pt>
                <c:pt idx="625">
                  <c:v>2</c:v>
                </c:pt>
                <c:pt idx="626">
                  <c:v>5</c:v>
                </c:pt>
                <c:pt idx="627">
                  <c:v>2</c:v>
                </c:pt>
                <c:pt idx="628">
                  <c:v>5</c:v>
                </c:pt>
                <c:pt idx="629">
                  <c:v>4</c:v>
                </c:pt>
                <c:pt idx="630">
                  <c:v>3</c:v>
                </c:pt>
                <c:pt idx="631">
                  <c:v>4</c:v>
                </c:pt>
                <c:pt idx="632">
                  <c:v>2</c:v>
                </c:pt>
                <c:pt idx="633">
                  <c:v>5</c:v>
                </c:pt>
                <c:pt idx="634">
                  <c:v>4</c:v>
                </c:pt>
                <c:pt idx="635">
                  <c:v>3</c:v>
                </c:pt>
                <c:pt idx="636">
                  <c:v>4</c:v>
                </c:pt>
                <c:pt idx="637">
                  <c:v>4</c:v>
                </c:pt>
                <c:pt idx="638">
                  <c:v>4</c:v>
                </c:pt>
                <c:pt idx="639">
                  <c:v>5</c:v>
                </c:pt>
                <c:pt idx="640">
                  <c:v>4</c:v>
                </c:pt>
                <c:pt idx="641">
                  <c:v>3</c:v>
                </c:pt>
                <c:pt idx="642">
                  <c:v>3</c:v>
                </c:pt>
                <c:pt idx="643">
                  <c:v>3</c:v>
                </c:pt>
                <c:pt idx="644">
                  <c:v>2</c:v>
                </c:pt>
                <c:pt idx="645">
                  <c:v>4</c:v>
                </c:pt>
                <c:pt idx="646">
                  <c:v>3</c:v>
                </c:pt>
                <c:pt idx="647">
                  <c:v>2</c:v>
                </c:pt>
                <c:pt idx="648">
                  <c:v>2</c:v>
                </c:pt>
                <c:pt idx="649">
                  <c:v>2</c:v>
                </c:pt>
                <c:pt idx="650">
                  <c:v>4</c:v>
                </c:pt>
                <c:pt idx="651">
                  <c:v>3</c:v>
                </c:pt>
                <c:pt idx="652">
                  <c:v>4</c:v>
                </c:pt>
                <c:pt idx="653">
                  <c:v>5</c:v>
                </c:pt>
                <c:pt idx="654">
                  <c:v>3</c:v>
                </c:pt>
                <c:pt idx="655">
                  <c:v>2</c:v>
                </c:pt>
                <c:pt idx="656">
                  <c:v>2</c:v>
                </c:pt>
                <c:pt idx="657">
                  <c:v>3</c:v>
                </c:pt>
                <c:pt idx="658">
                  <c:v>2</c:v>
                </c:pt>
                <c:pt idx="659">
                  <c:v>2</c:v>
                </c:pt>
                <c:pt idx="660">
                  <c:v>3</c:v>
                </c:pt>
                <c:pt idx="661">
                  <c:v>5</c:v>
                </c:pt>
                <c:pt idx="662">
                  <c:v>3</c:v>
                </c:pt>
                <c:pt idx="663">
                  <c:v>3</c:v>
                </c:pt>
                <c:pt idx="664">
                  <c:v>4</c:v>
                </c:pt>
                <c:pt idx="665">
                  <c:v>3</c:v>
                </c:pt>
                <c:pt idx="666">
                  <c:v>4</c:v>
                </c:pt>
                <c:pt idx="667">
                  <c:v>4</c:v>
                </c:pt>
                <c:pt idx="668">
                  <c:v>2</c:v>
                </c:pt>
                <c:pt idx="669">
                  <c:v>2</c:v>
                </c:pt>
                <c:pt idx="670">
                  <c:v>3</c:v>
                </c:pt>
                <c:pt idx="671">
                  <c:v>4</c:v>
                </c:pt>
                <c:pt idx="672">
                  <c:v>3</c:v>
                </c:pt>
                <c:pt idx="673">
                  <c:v>4</c:v>
                </c:pt>
                <c:pt idx="674">
                  <c:v>3</c:v>
                </c:pt>
                <c:pt idx="675">
                  <c:v>4</c:v>
                </c:pt>
                <c:pt idx="676">
                  <c:v>2</c:v>
                </c:pt>
                <c:pt idx="677">
                  <c:v>4</c:v>
                </c:pt>
                <c:pt idx="678">
                  <c:v>4</c:v>
                </c:pt>
                <c:pt idx="679">
                  <c:v>3</c:v>
                </c:pt>
                <c:pt idx="680">
                  <c:v>5</c:v>
                </c:pt>
                <c:pt idx="681">
                  <c:v>3</c:v>
                </c:pt>
                <c:pt idx="682">
                  <c:v>4</c:v>
                </c:pt>
                <c:pt idx="683">
                  <c:v>5</c:v>
                </c:pt>
                <c:pt idx="684">
                  <c:v>2</c:v>
                </c:pt>
                <c:pt idx="685">
                  <c:v>3</c:v>
                </c:pt>
                <c:pt idx="686">
                  <c:v>3</c:v>
                </c:pt>
                <c:pt idx="687">
                  <c:v>3</c:v>
                </c:pt>
                <c:pt idx="688">
                  <c:v>3</c:v>
                </c:pt>
                <c:pt idx="689">
                  <c:v>4</c:v>
                </c:pt>
                <c:pt idx="690">
                  <c:v>4</c:v>
                </c:pt>
                <c:pt idx="691">
                  <c:v>4</c:v>
                </c:pt>
                <c:pt idx="692">
                  <c:v>4</c:v>
                </c:pt>
                <c:pt idx="693">
                  <c:v>5</c:v>
                </c:pt>
                <c:pt idx="694">
                  <c:v>5</c:v>
                </c:pt>
                <c:pt idx="695">
                  <c:v>5</c:v>
                </c:pt>
                <c:pt idx="696">
                  <c:v>4</c:v>
                </c:pt>
                <c:pt idx="697">
                  <c:v>3</c:v>
                </c:pt>
                <c:pt idx="698">
                  <c:v>4</c:v>
                </c:pt>
                <c:pt idx="699">
                  <c:v>2</c:v>
                </c:pt>
                <c:pt idx="700">
                  <c:v>4</c:v>
                </c:pt>
                <c:pt idx="701">
                  <c:v>3</c:v>
                </c:pt>
                <c:pt idx="702">
                  <c:v>2</c:v>
                </c:pt>
                <c:pt idx="703">
                  <c:v>2</c:v>
                </c:pt>
                <c:pt idx="704">
                  <c:v>3</c:v>
                </c:pt>
                <c:pt idx="705">
                  <c:v>3</c:v>
                </c:pt>
                <c:pt idx="706">
                  <c:v>5</c:v>
                </c:pt>
                <c:pt idx="707">
                  <c:v>3</c:v>
                </c:pt>
                <c:pt idx="708">
                  <c:v>4</c:v>
                </c:pt>
                <c:pt idx="709">
                  <c:v>3</c:v>
                </c:pt>
                <c:pt idx="710">
                  <c:v>3</c:v>
                </c:pt>
                <c:pt idx="711">
                  <c:v>5</c:v>
                </c:pt>
                <c:pt idx="712">
                  <c:v>3</c:v>
                </c:pt>
                <c:pt idx="713">
                  <c:v>2</c:v>
                </c:pt>
                <c:pt idx="714">
                  <c:v>2</c:v>
                </c:pt>
                <c:pt idx="715">
                  <c:v>5</c:v>
                </c:pt>
                <c:pt idx="716">
                  <c:v>2</c:v>
                </c:pt>
                <c:pt idx="717">
                  <c:v>2</c:v>
                </c:pt>
                <c:pt idx="718">
                  <c:v>5</c:v>
                </c:pt>
                <c:pt idx="719">
                  <c:v>4</c:v>
                </c:pt>
                <c:pt idx="720">
                  <c:v>3</c:v>
                </c:pt>
                <c:pt idx="721">
                  <c:v>3</c:v>
                </c:pt>
                <c:pt idx="722">
                  <c:v>2</c:v>
                </c:pt>
                <c:pt idx="723">
                  <c:v>3</c:v>
                </c:pt>
                <c:pt idx="724">
                  <c:v>2</c:v>
                </c:pt>
                <c:pt idx="725">
                  <c:v>5</c:v>
                </c:pt>
                <c:pt idx="726">
                  <c:v>4</c:v>
                </c:pt>
                <c:pt idx="727">
                  <c:v>4</c:v>
                </c:pt>
                <c:pt idx="728">
                  <c:v>2</c:v>
                </c:pt>
                <c:pt idx="729">
                  <c:v>4</c:v>
                </c:pt>
                <c:pt idx="730">
                  <c:v>4</c:v>
                </c:pt>
                <c:pt idx="731">
                  <c:v>4</c:v>
                </c:pt>
                <c:pt idx="732">
                  <c:v>4</c:v>
                </c:pt>
                <c:pt idx="733">
                  <c:v>3</c:v>
                </c:pt>
                <c:pt idx="734">
                  <c:v>3</c:v>
                </c:pt>
                <c:pt idx="735">
                  <c:v>5</c:v>
                </c:pt>
                <c:pt idx="736">
                  <c:v>5</c:v>
                </c:pt>
                <c:pt idx="737">
                  <c:v>2</c:v>
                </c:pt>
                <c:pt idx="738">
                  <c:v>5</c:v>
                </c:pt>
                <c:pt idx="739">
                  <c:v>2</c:v>
                </c:pt>
                <c:pt idx="740">
                  <c:v>4</c:v>
                </c:pt>
                <c:pt idx="741">
                  <c:v>5</c:v>
                </c:pt>
                <c:pt idx="742">
                  <c:v>4</c:v>
                </c:pt>
                <c:pt idx="743">
                  <c:v>3</c:v>
                </c:pt>
                <c:pt idx="744">
                  <c:v>3</c:v>
                </c:pt>
                <c:pt idx="745">
                  <c:v>4</c:v>
                </c:pt>
                <c:pt idx="746">
                  <c:v>4</c:v>
                </c:pt>
                <c:pt idx="747">
                  <c:v>4</c:v>
                </c:pt>
                <c:pt idx="748">
                  <c:v>3</c:v>
                </c:pt>
                <c:pt idx="749">
                  <c:v>3</c:v>
                </c:pt>
                <c:pt idx="750">
                  <c:v>3</c:v>
                </c:pt>
                <c:pt idx="751">
                  <c:v>2</c:v>
                </c:pt>
                <c:pt idx="752">
                  <c:v>3</c:v>
                </c:pt>
                <c:pt idx="753">
                  <c:v>5</c:v>
                </c:pt>
                <c:pt idx="754">
                  <c:v>2</c:v>
                </c:pt>
                <c:pt idx="755">
                  <c:v>3</c:v>
                </c:pt>
                <c:pt idx="756">
                  <c:v>2</c:v>
                </c:pt>
                <c:pt idx="757">
                  <c:v>3</c:v>
                </c:pt>
                <c:pt idx="758">
                  <c:v>4</c:v>
                </c:pt>
                <c:pt idx="759">
                  <c:v>4</c:v>
                </c:pt>
                <c:pt idx="760">
                  <c:v>4</c:v>
                </c:pt>
                <c:pt idx="761">
                  <c:v>3</c:v>
                </c:pt>
                <c:pt idx="762">
                  <c:v>2</c:v>
                </c:pt>
                <c:pt idx="763">
                  <c:v>4</c:v>
                </c:pt>
                <c:pt idx="764">
                  <c:v>4</c:v>
                </c:pt>
                <c:pt idx="765">
                  <c:v>2</c:v>
                </c:pt>
                <c:pt idx="766">
                  <c:v>4</c:v>
                </c:pt>
                <c:pt idx="767">
                  <c:v>3</c:v>
                </c:pt>
                <c:pt idx="768">
                  <c:v>4</c:v>
                </c:pt>
                <c:pt idx="769">
                  <c:v>4</c:v>
                </c:pt>
                <c:pt idx="770">
                  <c:v>3</c:v>
                </c:pt>
                <c:pt idx="771">
                  <c:v>4</c:v>
                </c:pt>
                <c:pt idx="772">
                  <c:v>2</c:v>
                </c:pt>
                <c:pt idx="773">
                  <c:v>5</c:v>
                </c:pt>
                <c:pt idx="774">
                  <c:v>5</c:v>
                </c:pt>
                <c:pt idx="775">
                  <c:v>4</c:v>
                </c:pt>
                <c:pt idx="776">
                  <c:v>4</c:v>
                </c:pt>
                <c:pt idx="777">
                  <c:v>3</c:v>
                </c:pt>
                <c:pt idx="778">
                  <c:v>4</c:v>
                </c:pt>
                <c:pt idx="779">
                  <c:v>4</c:v>
                </c:pt>
                <c:pt idx="780">
                  <c:v>4</c:v>
                </c:pt>
                <c:pt idx="781">
                  <c:v>4</c:v>
                </c:pt>
                <c:pt idx="782">
                  <c:v>3</c:v>
                </c:pt>
                <c:pt idx="783">
                  <c:v>3</c:v>
                </c:pt>
                <c:pt idx="784">
                  <c:v>2</c:v>
                </c:pt>
                <c:pt idx="785">
                  <c:v>2</c:v>
                </c:pt>
                <c:pt idx="786">
                  <c:v>3</c:v>
                </c:pt>
                <c:pt idx="787">
                  <c:v>4</c:v>
                </c:pt>
                <c:pt idx="788">
                  <c:v>2</c:v>
                </c:pt>
                <c:pt idx="789">
                  <c:v>4</c:v>
                </c:pt>
                <c:pt idx="790">
                  <c:v>4</c:v>
                </c:pt>
                <c:pt idx="791">
                  <c:v>3</c:v>
                </c:pt>
                <c:pt idx="792">
                  <c:v>3</c:v>
                </c:pt>
                <c:pt idx="793">
                  <c:v>2</c:v>
                </c:pt>
                <c:pt idx="794">
                  <c:v>4</c:v>
                </c:pt>
                <c:pt idx="795">
                  <c:v>2</c:v>
                </c:pt>
                <c:pt idx="796">
                  <c:v>4</c:v>
                </c:pt>
                <c:pt idx="797">
                  <c:v>2</c:v>
                </c:pt>
                <c:pt idx="798">
                  <c:v>3</c:v>
                </c:pt>
                <c:pt idx="799">
                  <c:v>2</c:v>
                </c:pt>
                <c:pt idx="800">
                  <c:v>4</c:v>
                </c:pt>
                <c:pt idx="801">
                  <c:v>4</c:v>
                </c:pt>
                <c:pt idx="802">
                  <c:v>2</c:v>
                </c:pt>
                <c:pt idx="803">
                  <c:v>2</c:v>
                </c:pt>
                <c:pt idx="804">
                  <c:v>2</c:v>
                </c:pt>
                <c:pt idx="805">
                  <c:v>3</c:v>
                </c:pt>
                <c:pt idx="806">
                  <c:v>4</c:v>
                </c:pt>
                <c:pt idx="807">
                  <c:v>5</c:v>
                </c:pt>
                <c:pt idx="808">
                  <c:v>3</c:v>
                </c:pt>
                <c:pt idx="809">
                  <c:v>5</c:v>
                </c:pt>
                <c:pt idx="810">
                  <c:v>2</c:v>
                </c:pt>
                <c:pt idx="811">
                  <c:v>3</c:v>
                </c:pt>
                <c:pt idx="812">
                  <c:v>3</c:v>
                </c:pt>
                <c:pt idx="813">
                  <c:v>4</c:v>
                </c:pt>
                <c:pt idx="814">
                  <c:v>5</c:v>
                </c:pt>
                <c:pt idx="815">
                  <c:v>3</c:v>
                </c:pt>
                <c:pt idx="816">
                  <c:v>5</c:v>
                </c:pt>
                <c:pt idx="817">
                  <c:v>4</c:v>
                </c:pt>
                <c:pt idx="818">
                  <c:v>2</c:v>
                </c:pt>
                <c:pt idx="819">
                  <c:v>4</c:v>
                </c:pt>
                <c:pt idx="820">
                  <c:v>4</c:v>
                </c:pt>
                <c:pt idx="821">
                  <c:v>3</c:v>
                </c:pt>
                <c:pt idx="822">
                  <c:v>2</c:v>
                </c:pt>
                <c:pt idx="823">
                  <c:v>4</c:v>
                </c:pt>
                <c:pt idx="824">
                  <c:v>2</c:v>
                </c:pt>
                <c:pt idx="825">
                  <c:v>3</c:v>
                </c:pt>
                <c:pt idx="826">
                  <c:v>2</c:v>
                </c:pt>
                <c:pt idx="827">
                  <c:v>5</c:v>
                </c:pt>
                <c:pt idx="828">
                  <c:v>3</c:v>
                </c:pt>
                <c:pt idx="829">
                  <c:v>5</c:v>
                </c:pt>
                <c:pt idx="830">
                  <c:v>2</c:v>
                </c:pt>
                <c:pt idx="831">
                  <c:v>4</c:v>
                </c:pt>
                <c:pt idx="832">
                  <c:v>4</c:v>
                </c:pt>
                <c:pt idx="833">
                  <c:v>2</c:v>
                </c:pt>
                <c:pt idx="834">
                  <c:v>2</c:v>
                </c:pt>
                <c:pt idx="835">
                  <c:v>5</c:v>
                </c:pt>
                <c:pt idx="836">
                  <c:v>3</c:v>
                </c:pt>
                <c:pt idx="837">
                  <c:v>4</c:v>
                </c:pt>
                <c:pt idx="838">
                  <c:v>2</c:v>
                </c:pt>
                <c:pt idx="839">
                  <c:v>5</c:v>
                </c:pt>
                <c:pt idx="840">
                  <c:v>5</c:v>
                </c:pt>
                <c:pt idx="841">
                  <c:v>4</c:v>
                </c:pt>
                <c:pt idx="842">
                  <c:v>4</c:v>
                </c:pt>
                <c:pt idx="843">
                  <c:v>3</c:v>
                </c:pt>
                <c:pt idx="844">
                  <c:v>2</c:v>
                </c:pt>
                <c:pt idx="845">
                  <c:v>2</c:v>
                </c:pt>
                <c:pt idx="846">
                  <c:v>4</c:v>
                </c:pt>
                <c:pt idx="847">
                  <c:v>2</c:v>
                </c:pt>
                <c:pt idx="848">
                  <c:v>4</c:v>
                </c:pt>
                <c:pt idx="849">
                  <c:v>5</c:v>
                </c:pt>
                <c:pt idx="850">
                  <c:v>5</c:v>
                </c:pt>
                <c:pt idx="851">
                  <c:v>5</c:v>
                </c:pt>
                <c:pt idx="852">
                  <c:v>4</c:v>
                </c:pt>
                <c:pt idx="853">
                  <c:v>4</c:v>
                </c:pt>
                <c:pt idx="854">
                  <c:v>3</c:v>
                </c:pt>
                <c:pt idx="855">
                  <c:v>4</c:v>
                </c:pt>
                <c:pt idx="856">
                  <c:v>4</c:v>
                </c:pt>
                <c:pt idx="857">
                  <c:v>4</c:v>
                </c:pt>
                <c:pt idx="858">
                  <c:v>5</c:v>
                </c:pt>
                <c:pt idx="859">
                  <c:v>3</c:v>
                </c:pt>
                <c:pt idx="860">
                  <c:v>4</c:v>
                </c:pt>
                <c:pt idx="861">
                  <c:v>2</c:v>
                </c:pt>
                <c:pt idx="862">
                  <c:v>5</c:v>
                </c:pt>
                <c:pt idx="863">
                  <c:v>4</c:v>
                </c:pt>
                <c:pt idx="864">
                  <c:v>3</c:v>
                </c:pt>
                <c:pt idx="865">
                  <c:v>4</c:v>
                </c:pt>
                <c:pt idx="866">
                  <c:v>4</c:v>
                </c:pt>
                <c:pt idx="867">
                  <c:v>2</c:v>
                </c:pt>
                <c:pt idx="868">
                  <c:v>2</c:v>
                </c:pt>
                <c:pt idx="869">
                  <c:v>4</c:v>
                </c:pt>
                <c:pt idx="870">
                  <c:v>3</c:v>
                </c:pt>
                <c:pt idx="871">
                  <c:v>3</c:v>
                </c:pt>
                <c:pt idx="872">
                  <c:v>2</c:v>
                </c:pt>
                <c:pt idx="873">
                  <c:v>4</c:v>
                </c:pt>
                <c:pt idx="874">
                  <c:v>3</c:v>
                </c:pt>
                <c:pt idx="875">
                  <c:v>4</c:v>
                </c:pt>
                <c:pt idx="876">
                  <c:v>3</c:v>
                </c:pt>
                <c:pt idx="877">
                  <c:v>3</c:v>
                </c:pt>
                <c:pt idx="878">
                  <c:v>4</c:v>
                </c:pt>
                <c:pt idx="879">
                  <c:v>3</c:v>
                </c:pt>
                <c:pt idx="880">
                  <c:v>2</c:v>
                </c:pt>
                <c:pt idx="881">
                  <c:v>3</c:v>
                </c:pt>
                <c:pt idx="882">
                  <c:v>4</c:v>
                </c:pt>
                <c:pt idx="883">
                  <c:v>3</c:v>
                </c:pt>
                <c:pt idx="884">
                  <c:v>2</c:v>
                </c:pt>
                <c:pt idx="885">
                  <c:v>3</c:v>
                </c:pt>
                <c:pt idx="886">
                  <c:v>3</c:v>
                </c:pt>
                <c:pt idx="887">
                  <c:v>3</c:v>
                </c:pt>
                <c:pt idx="888">
                  <c:v>3</c:v>
                </c:pt>
                <c:pt idx="889">
                  <c:v>3</c:v>
                </c:pt>
                <c:pt idx="890">
                  <c:v>5</c:v>
                </c:pt>
                <c:pt idx="891">
                  <c:v>2</c:v>
                </c:pt>
                <c:pt idx="892">
                  <c:v>3</c:v>
                </c:pt>
                <c:pt idx="893">
                  <c:v>2</c:v>
                </c:pt>
                <c:pt idx="894">
                  <c:v>4</c:v>
                </c:pt>
                <c:pt idx="895">
                  <c:v>3</c:v>
                </c:pt>
                <c:pt idx="896">
                  <c:v>4</c:v>
                </c:pt>
                <c:pt idx="897">
                  <c:v>4</c:v>
                </c:pt>
                <c:pt idx="898">
                  <c:v>2</c:v>
                </c:pt>
                <c:pt idx="899">
                  <c:v>3</c:v>
                </c:pt>
                <c:pt idx="900">
                  <c:v>5</c:v>
                </c:pt>
                <c:pt idx="901">
                  <c:v>3</c:v>
                </c:pt>
                <c:pt idx="902">
                  <c:v>4</c:v>
                </c:pt>
                <c:pt idx="903">
                  <c:v>3</c:v>
                </c:pt>
                <c:pt idx="904">
                  <c:v>4</c:v>
                </c:pt>
                <c:pt idx="905">
                  <c:v>3</c:v>
                </c:pt>
                <c:pt idx="906">
                  <c:v>2</c:v>
                </c:pt>
                <c:pt idx="907">
                  <c:v>5</c:v>
                </c:pt>
                <c:pt idx="908">
                  <c:v>3</c:v>
                </c:pt>
                <c:pt idx="909">
                  <c:v>4</c:v>
                </c:pt>
                <c:pt idx="910">
                  <c:v>2</c:v>
                </c:pt>
                <c:pt idx="911">
                  <c:v>2</c:v>
                </c:pt>
                <c:pt idx="912">
                  <c:v>3</c:v>
                </c:pt>
                <c:pt idx="913">
                  <c:v>4</c:v>
                </c:pt>
                <c:pt idx="914">
                  <c:v>4</c:v>
                </c:pt>
                <c:pt idx="915">
                  <c:v>3</c:v>
                </c:pt>
                <c:pt idx="916">
                  <c:v>2</c:v>
                </c:pt>
                <c:pt idx="917">
                  <c:v>3</c:v>
                </c:pt>
                <c:pt idx="918">
                  <c:v>5</c:v>
                </c:pt>
                <c:pt idx="919">
                  <c:v>4</c:v>
                </c:pt>
                <c:pt idx="920">
                  <c:v>4</c:v>
                </c:pt>
                <c:pt idx="921">
                  <c:v>3</c:v>
                </c:pt>
                <c:pt idx="922">
                  <c:v>4</c:v>
                </c:pt>
                <c:pt idx="923">
                  <c:v>4</c:v>
                </c:pt>
                <c:pt idx="924">
                  <c:v>4</c:v>
                </c:pt>
                <c:pt idx="925">
                  <c:v>3</c:v>
                </c:pt>
                <c:pt idx="926">
                  <c:v>3</c:v>
                </c:pt>
                <c:pt idx="927">
                  <c:v>5</c:v>
                </c:pt>
                <c:pt idx="928">
                  <c:v>2</c:v>
                </c:pt>
                <c:pt idx="929">
                  <c:v>4</c:v>
                </c:pt>
                <c:pt idx="930">
                  <c:v>4</c:v>
                </c:pt>
                <c:pt idx="931">
                  <c:v>2</c:v>
                </c:pt>
                <c:pt idx="932">
                  <c:v>3</c:v>
                </c:pt>
                <c:pt idx="933">
                  <c:v>4</c:v>
                </c:pt>
                <c:pt idx="934">
                  <c:v>4</c:v>
                </c:pt>
                <c:pt idx="935">
                  <c:v>3</c:v>
                </c:pt>
                <c:pt idx="936">
                  <c:v>4</c:v>
                </c:pt>
                <c:pt idx="937">
                  <c:v>5</c:v>
                </c:pt>
                <c:pt idx="938">
                  <c:v>4</c:v>
                </c:pt>
                <c:pt idx="939">
                  <c:v>3</c:v>
                </c:pt>
                <c:pt idx="940">
                  <c:v>5</c:v>
                </c:pt>
                <c:pt idx="941">
                  <c:v>2</c:v>
                </c:pt>
                <c:pt idx="942">
                  <c:v>5</c:v>
                </c:pt>
                <c:pt idx="943">
                  <c:v>3</c:v>
                </c:pt>
                <c:pt idx="944">
                  <c:v>4</c:v>
                </c:pt>
                <c:pt idx="945">
                  <c:v>5</c:v>
                </c:pt>
                <c:pt idx="946">
                  <c:v>3</c:v>
                </c:pt>
                <c:pt idx="947">
                  <c:v>4</c:v>
                </c:pt>
                <c:pt idx="948">
                  <c:v>3</c:v>
                </c:pt>
                <c:pt idx="949">
                  <c:v>2</c:v>
                </c:pt>
                <c:pt idx="950">
                  <c:v>3</c:v>
                </c:pt>
                <c:pt idx="951">
                  <c:v>3</c:v>
                </c:pt>
                <c:pt idx="952">
                  <c:v>3</c:v>
                </c:pt>
                <c:pt idx="953">
                  <c:v>2</c:v>
                </c:pt>
                <c:pt idx="954">
                  <c:v>5</c:v>
                </c:pt>
                <c:pt idx="955">
                  <c:v>5</c:v>
                </c:pt>
                <c:pt idx="956">
                  <c:v>2</c:v>
                </c:pt>
                <c:pt idx="957">
                  <c:v>2</c:v>
                </c:pt>
                <c:pt idx="958">
                  <c:v>4</c:v>
                </c:pt>
                <c:pt idx="959">
                  <c:v>2</c:v>
                </c:pt>
                <c:pt idx="960">
                  <c:v>4</c:v>
                </c:pt>
                <c:pt idx="961">
                  <c:v>4</c:v>
                </c:pt>
                <c:pt idx="962">
                  <c:v>4</c:v>
                </c:pt>
                <c:pt idx="963">
                  <c:v>5</c:v>
                </c:pt>
                <c:pt idx="964">
                  <c:v>4</c:v>
                </c:pt>
                <c:pt idx="965">
                  <c:v>2</c:v>
                </c:pt>
                <c:pt idx="966">
                  <c:v>3</c:v>
                </c:pt>
                <c:pt idx="967">
                  <c:v>4</c:v>
                </c:pt>
                <c:pt idx="968">
                  <c:v>3</c:v>
                </c:pt>
                <c:pt idx="969">
                  <c:v>2</c:v>
                </c:pt>
                <c:pt idx="970">
                  <c:v>2</c:v>
                </c:pt>
                <c:pt idx="971">
                  <c:v>4</c:v>
                </c:pt>
                <c:pt idx="972">
                  <c:v>2</c:v>
                </c:pt>
                <c:pt idx="973">
                  <c:v>2</c:v>
                </c:pt>
                <c:pt idx="974">
                  <c:v>4</c:v>
                </c:pt>
                <c:pt idx="975">
                  <c:v>4</c:v>
                </c:pt>
                <c:pt idx="976">
                  <c:v>5</c:v>
                </c:pt>
                <c:pt idx="977">
                  <c:v>2</c:v>
                </c:pt>
                <c:pt idx="978">
                  <c:v>3</c:v>
                </c:pt>
                <c:pt idx="979">
                  <c:v>5</c:v>
                </c:pt>
                <c:pt idx="980">
                  <c:v>2</c:v>
                </c:pt>
                <c:pt idx="981">
                  <c:v>2</c:v>
                </c:pt>
                <c:pt idx="982">
                  <c:v>4</c:v>
                </c:pt>
                <c:pt idx="983">
                  <c:v>3</c:v>
                </c:pt>
                <c:pt idx="984">
                  <c:v>5</c:v>
                </c:pt>
                <c:pt idx="985">
                  <c:v>4</c:v>
                </c:pt>
                <c:pt idx="986">
                  <c:v>4</c:v>
                </c:pt>
                <c:pt idx="987">
                  <c:v>3</c:v>
                </c:pt>
                <c:pt idx="988">
                  <c:v>2</c:v>
                </c:pt>
                <c:pt idx="989">
                  <c:v>3</c:v>
                </c:pt>
                <c:pt idx="990">
                  <c:v>4</c:v>
                </c:pt>
                <c:pt idx="991">
                  <c:v>5</c:v>
                </c:pt>
                <c:pt idx="992">
                  <c:v>2</c:v>
                </c:pt>
                <c:pt idx="993">
                  <c:v>4</c:v>
                </c:pt>
                <c:pt idx="994">
                  <c:v>3</c:v>
                </c:pt>
                <c:pt idx="995">
                  <c:v>4</c:v>
                </c:pt>
                <c:pt idx="996">
                  <c:v>3</c:v>
                </c:pt>
                <c:pt idx="997">
                  <c:v>3</c:v>
                </c:pt>
                <c:pt idx="998">
                  <c:v>3</c:v>
                </c:pt>
                <c:pt idx="999">
                  <c:v>4</c:v>
                </c:pt>
                <c:pt idx="1000">
                  <c:v>5</c:v>
                </c:pt>
                <c:pt idx="1001">
                  <c:v>3</c:v>
                </c:pt>
                <c:pt idx="1002">
                  <c:v>3</c:v>
                </c:pt>
                <c:pt idx="1003">
                  <c:v>3</c:v>
                </c:pt>
                <c:pt idx="1004">
                  <c:v>3</c:v>
                </c:pt>
                <c:pt idx="1005">
                  <c:v>3</c:v>
                </c:pt>
                <c:pt idx="1006">
                  <c:v>4</c:v>
                </c:pt>
                <c:pt idx="1007">
                  <c:v>3</c:v>
                </c:pt>
                <c:pt idx="1008">
                  <c:v>4</c:v>
                </c:pt>
                <c:pt idx="1009">
                  <c:v>2</c:v>
                </c:pt>
                <c:pt idx="1010">
                  <c:v>4</c:v>
                </c:pt>
                <c:pt idx="1011">
                  <c:v>5</c:v>
                </c:pt>
                <c:pt idx="1012">
                  <c:v>4</c:v>
                </c:pt>
                <c:pt idx="1013">
                  <c:v>5</c:v>
                </c:pt>
                <c:pt idx="1014">
                  <c:v>4</c:v>
                </c:pt>
                <c:pt idx="1015">
                  <c:v>5</c:v>
                </c:pt>
                <c:pt idx="1016">
                  <c:v>4</c:v>
                </c:pt>
                <c:pt idx="1017">
                  <c:v>4</c:v>
                </c:pt>
                <c:pt idx="1018">
                  <c:v>2</c:v>
                </c:pt>
                <c:pt idx="1019">
                  <c:v>2</c:v>
                </c:pt>
                <c:pt idx="1020">
                  <c:v>3</c:v>
                </c:pt>
                <c:pt idx="1021">
                  <c:v>4</c:v>
                </c:pt>
                <c:pt idx="1022">
                  <c:v>5</c:v>
                </c:pt>
                <c:pt idx="1023">
                  <c:v>2</c:v>
                </c:pt>
                <c:pt idx="1024">
                  <c:v>3</c:v>
                </c:pt>
                <c:pt idx="1025">
                  <c:v>4</c:v>
                </c:pt>
                <c:pt idx="1026">
                  <c:v>5</c:v>
                </c:pt>
                <c:pt idx="1027">
                  <c:v>2</c:v>
                </c:pt>
                <c:pt idx="1028">
                  <c:v>3</c:v>
                </c:pt>
                <c:pt idx="1029">
                  <c:v>4</c:v>
                </c:pt>
                <c:pt idx="1030">
                  <c:v>4</c:v>
                </c:pt>
                <c:pt idx="1031">
                  <c:v>2</c:v>
                </c:pt>
                <c:pt idx="1032">
                  <c:v>3</c:v>
                </c:pt>
                <c:pt idx="1033">
                  <c:v>3</c:v>
                </c:pt>
                <c:pt idx="1034">
                  <c:v>3</c:v>
                </c:pt>
                <c:pt idx="1035">
                  <c:v>3</c:v>
                </c:pt>
                <c:pt idx="1036">
                  <c:v>5</c:v>
                </c:pt>
                <c:pt idx="1037">
                  <c:v>2</c:v>
                </c:pt>
                <c:pt idx="1038">
                  <c:v>4</c:v>
                </c:pt>
                <c:pt idx="1039">
                  <c:v>3</c:v>
                </c:pt>
                <c:pt idx="1040">
                  <c:v>4</c:v>
                </c:pt>
                <c:pt idx="1041">
                  <c:v>5</c:v>
                </c:pt>
                <c:pt idx="1042">
                  <c:v>4</c:v>
                </c:pt>
                <c:pt idx="1043">
                  <c:v>4</c:v>
                </c:pt>
                <c:pt idx="1044">
                  <c:v>3</c:v>
                </c:pt>
                <c:pt idx="1045">
                  <c:v>3</c:v>
                </c:pt>
                <c:pt idx="1046">
                  <c:v>4</c:v>
                </c:pt>
                <c:pt idx="1047">
                  <c:v>4</c:v>
                </c:pt>
                <c:pt idx="1048">
                  <c:v>2</c:v>
                </c:pt>
                <c:pt idx="1049">
                  <c:v>3</c:v>
                </c:pt>
                <c:pt idx="1050">
                  <c:v>4</c:v>
                </c:pt>
                <c:pt idx="1051">
                  <c:v>4</c:v>
                </c:pt>
                <c:pt idx="1052">
                  <c:v>4</c:v>
                </c:pt>
                <c:pt idx="1053">
                  <c:v>4</c:v>
                </c:pt>
                <c:pt idx="1054">
                  <c:v>4</c:v>
                </c:pt>
                <c:pt idx="1055">
                  <c:v>3</c:v>
                </c:pt>
                <c:pt idx="1056">
                  <c:v>4</c:v>
                </c:pt>
                <c:pt idx="1057">
                  <c:v>3</c:v>
                </c:pt>
                <c:pt idx="1058">
                  <c:v>2</c:v>
                </c:pt>
                <c:pt idx="1059">
                  <c:v>4</c:v>
                </c:pt>
                <c:pt idx="1060">
                  <c:v>3</c:v>
                </c:pt>
                <c:pt idx="1061">
                  <c:v>3</c:v>
                </c:pt>
                <c:pt idx="1062">
                  <c:v>4</c:v>
                </c:pt>
                <c:pt idx="1063">
                  <c:v>5</c:v>
                </c:pt>
                <c:pt idx="1064">
                  <c:v>3</c:v>
                </c:pt>
                <c:pt idx="1065">
                  <c:v>2</c:v>
                </c:pt>
                <c:pt idx="1066">
                  <c:v>3</c:v>
                </c:pt>
                <c:pt idx="1067">
                  <c:v>3</c:v>
                </c:pt>
                <c:pt idx="1068">
                  <c:v>4</c:v>
                </c:pt>
                <c:pt idx="1069">
                  <c:v>3</c:v>
                </c:pt>
                <c:pt idx="1070">
                  <c:v>5</c:v>
                </c:pt>
                <c:pt idx="1071">
                  <c:v>4</c:v>
                </c:pt>
                <c:pt idx="1072">
                  <c:v>2</c:v>
                </c:pt>
                <c:pt idx="1073">
                  <c:v>3</c:v>
                </c:pt>
                <c:pt idx="1074">
                  <c:v>4</c:v>
                </c:pt>
                <c:pt idx="1075">
                  <c:v>2</c:v>
                </c:pt>
                <c:pt idx="1076">
                  <c:v>4</c:v>
                </c:pt>
                <c:pt idx="1077">
                  <c:v>4</c:v>
                </c:pt>
                <c:pt idx="1078">
                  <c:v>4</c:v>
                </c:pt>
                <c:pt idx="1079">
                  <c:v>2</c:v>
                </c:pt>
                <c:pt idx="1080">
                  <c:v>2</c:v>
                </c:pt>
                <c:pt idx="1081">
                  <c:v>3</c:v>
                </c:pt>
                <c:pt idx="1082">
                  <c:v>2</c:v>
                </c:pt>
                <c:pt idx="1083">
                  <c:v>2</c:v>
                </c:pt>
                <c:pt idx="1084">
                  <c:v>4</c:v>
                </c:pt>
                <c:pt idx="1085">
                  <c:v>3</c:v>
                </c:pt>
                <c:pt idx="1086">
                  <c:v>5</c:v>
                </c:pt>
                <c:pt idx="1087">
                  <c:v>3</c:v>
                </c:pt>
                <c:pt idx="1088">
                  <c:v>5</c:v>
                </c:pt>
                <c:pt idx="1089">
                  <c:v>3</c:v>
                </c:pt>
                <c:pt idx="1090">
                  <c:v>3</c:v>
                </c:pt>
                <c:pt idx="1091">
                  <c:v>4</c:v>
                </c:pt>
                <c:pt idx="1092">
                  <c:v>5</c:v>
                </c:pt>
                <c:pt idx="1093">
                  <c:v>2</c:v>
                </c:pt>
                <c:pt idx="1094">
                  <c:v>3</c:v>
                </c:pt>
                <c:pt idx="1095">
                  <c:v>2</c:v>
                </c:pt>
                <c:pt idx="1096">
                  <c:v>2</c:v>
                </c:pt>
                <c:pt idx="1097">
                  <c:v>4</c:v>
                </c:pt>
                <c:pt idx="1098">
                  <c:v>3</c:v>
                </c:pt>
                <c:pt idx="1099">
                  <c:v>3</c:v>
                </c:pt>
                <c:pt idx="1100">
                  <c:v>3</c:v>
                </c:pt>
                <c:pt idx="1101">
                  <c:v>2</c:v>
                </c:pt>
                <c:pt idx="1102">
                  <c:v>4</c:v>
                </c:pt>
                <c:pt idx="1103">
                  <c:v>4</c:v>
                </c:pt>
                <c:pt idx="1104">
                  <c:v>2</c:v>
                </c:pt>
                <c:pt idx="1105">
                  <c:v>4</c:v>
                </c:pt>
                <c:pt idx="1106">
                  <c:v>4</c:v>
                </c:pt>
                <c:pt idx="1107">
                  <c:v>3</c:v>
                </c:pt>
                <c:pt idx="1108">
                  <c:v>3</c:v>
                </c:pt>
                <c:pt idx="1109">
                  <c:v>3</c:v>
                </c:pt>
                <c:pt idx="1110">
                  <c:v>3</c:v>
                </c:pt>
                <c:pt idx="1111">
                  <c:v>4</c:v>
                </c:pt>
                <c:pt idx="1112">
                  <c:v>3</c:v>
                </c:pt>
                <c:pt idx="1113">
                  <c:v>3</c:v>
                </c:pt>
                <c:pt idx="1114">
                  <c:v>2</c:v>
                </c:pt>
                <c:pt idx="1115">
                  <c:v>3</c:v>
                </c:pt>
                <c:pt idx="1116">
                  <c:v>3</c:v>
                </c:pt>
                <c:pt idx="1117">
                  <c:v>3</c:v>
                </c:pt>
                <c:pt idx="1118">
                  <c:v>4</c:v>
                </c:pt>
                <c:pt idx="1119">
                  <c:v>4</c:v>
                </c:pt>
                <c:pt idx="1120">
                  <c:v>3</c:v>
                </c:pt>
                <c:pt idx="1121">
                  <c:v>4</c:v>
                </c:pt>
                <c:pt idx="1122">
                  <c:v>2</c:v>
                </c:pt>
                <c:pt idx="1123">
                  <c:v>4</c:v>
                </c:pt>
                <c:pt idx="1124">
                  <c:v>3</c:v>
                </c:pt>
                <c:pt idx="1125">
                  <c:v>5</c:v>
                </c:pt>
                <c:pt idx="1126">
                  <c:v>5</c:v>
                </c:pt>
                <c:pt idx="1127">
                  <c:v>3</c:v>
                </c:pt>
                <c:pt idx="1128">
                  <c:v>2</c:v>
                </c:pt>
                <c:pt idx="1129">
                  <c:v>5</c:v>
                </c:pt>
                <c:pt idx="1130">
                  <c:v>2</c:v>
                </c:pt>
                <c:pt idx="1131">
                  <c:v>2</c:v>
                </c:pt>
                <c:pt idx="1132">
                  <c:v>2</c:v>
                </c:pt>
                <c:pt idx="1133">
                  <c:v>5</c:v>
                </c:pt>
                <c:pt idx="1134">
                  <c:v>2</c:v>
                </c:pt>
                <c:pt idx="1135">
                  <c:v>3</c:v>
                </c:pt>
                <c:pt idx="1136">
                  <c:v>2</c:v>
                </c:pt>
                <c:pt idx="1137">
                  <c:v>4</c:v>
                </c:pt>
                <c:pt idx="1138">
                  <c:v>3</c:v>
                </c:pt>
                <c:pt idx="1139">
                  <c:v>4</c:v>
                </c:pt>
                <c:pt idx="1140">
                  <c:v>4</c:v>
                </c:pt>
                <c:pt idx="1141">
                  <c:v>3</c:v>
                </c:pt>
                <c:pt idx="1142">
                  <c:v>3</c:v>
                </c:pt>
                <c:pt idx="1143">
                  <c:v>2</c:v>
                </c:pt>
                <c:pt idx="1144">
                  <c:v>2</c:v>
                </c:pt>
                <c:pt idx="1145">
                  <c:v>2</c:v>
                </c:pt>
                <c:pt idx="1146">
                  <c:v>5</c:v>
                </c:pt>
                <c:pt idx="1147">
                  <c:v>5</c:v>
                </c:pt>
                <c:pt idx="1148">
                  <c:v>4</c:v>
                </c:pt>
                <c:pt idx="1149">
                  <c:v>4</c:v>
                </c:pt>
                <c:pt idx="1150">
                  <c:v>2</c:v>
                </c:pt>
                <c:pt idx="1151">
                  <c:v>4</c:v>
                </c:pt>
                <c:pt idx="1152">
                  <c:v>3</c:v>
                </c:pt>
                <c:pt idx="1153">
                  <c:v>4</c:v>
                </c:pt>
                <c:pt idx="1154">
                  <c:v>4</c:v>
                </c:pt>
                <c:pt idx="1155">
                  <c:v>5</c:v>
                </c:pt>
                <c:pt idx="1156">
                  <c:v>2</c:v>
                </c:pt>
                <c:pt idx="1157">
                  <c:v>3</c:v>
                </c:pt>
                <c:pt idx="1158">
                  <c:v>4</c:v>
                </c:pt>
                <c:pt idx="1159">
                  <c:v>5</c:v>
                </c:pt>
                <c:pt idx="1160">
                  <c:v>3</c:v>
                </c:pt>
                <c:pt idx="1161">
                  <c:v>5</c:v>
                </c:pt>
                <c:pt idx="1162">
                  <c:v>3</c:v>
                </c:pt>
                <c:pt idx="1163">
                  <c:v>3</c:v>
                </c:pt>
                <c:pt idx="1164">
                  <c:v>5</c:v>
                </c:pt>
                <c:pt idx="1165">
                  <c:v>4</c:v>
                </c:pt>
                <c:pt idx="1166">
                  <c:v>4</c:v>
                </c:pt>
                <c:pt idx="1167">
                  <c:v>3</c:v>
                </c:pt>
                <c:pt idx="1168">
                  <c:v>3</c:v>
                </c:pt>
                <c:pt idx="1169">
                  <c:v>3</c:v>
                </c:pt>
                <c:pt idx="1170">
                  <c:v>3</c:v>
                </c:pt>
                <c:pt idx="1171">
                  <c:v>5</c:v>
                </c:pt>
                <c:pt idx="1172">
                  <c:v>5</c:v>
                </c:pt>
                <c:pt idx="1173">
                  <c:v>3</c:v>
                </c:pt>
                <c:pt idx="1174">
                  <c:v>3</c:v>
                </c:pt>
                <c:pt idx="1175">
                  <c:v>2</c:v>
                </c:pt>
                <c:pt idx="1176">
                  <c:v>4</c:v>
                </c:pt>
                <c:pt idx="1177">
                  <c:v>4</c:v>
                </c:pt>
                <c:pt idx="1178">
                  <c:v>2</c:v>
                </c:pt>
                <c:pt idx="1179">
                  <c:v>2</c:v>
                </c:pt>
                <c:pt idx="1180">
                  <c:v>3</c:v>
                </c:pt>
                <c:pt idx="1181">
                  <c:v>4</c:v>
                </c:pt>
                <c:pt idx="1182">
                  <c:v>2</c:v>
                </c:pt>
                <c:pt idx="1183">
                  <c:v>2</c:v>
                </c:pt>
                <c:pt idx="1184">
                  <c:v>3</c:v>
                </c:pt>
                <c:pt idx="1185">
                  <c:v>3</c:v>
                </c:pt>
                <c:pt idx="1186">
                  <c:v>3</c:v>
                </c:pt>
                <c:pt idx="1187">
                  <c:v>5</c:v>
                </c:pt>
                <c:pt idx="1188">
                  <c:v>2</c:v>
                </c:pt>
                <c:pt idx="1189">
                  <c:v>4</c:v>
                </c:pt>
                <c:pt idx="1190">
                  <c:v>4</c:v>
                </c:pt>
                <c:pt idx="1191">
                  <c:v>5</c:v>
                </c:pt>
                <c:pt idx="1192">
                  <c:v>3</c:v>
                </c:pt>
                <c:pt idx="1193">
                  <c:v>3</c:v>
                </c:pt>
                <c:pt idx="1194">
                  <c:v>3</c:v>
                </c:pt>
                <c:pt idx="1195">
                  <c:v>5</c:v>
                </c:pt>
                <c:pt idx="1196">
                  <c:v>2</c:v>
                </c:pt>
                <c:pt idx="1197">
                  <c:v>3</c:v>
                </c:pt>
                <c:pt idx="1198">
                  <c:v>5</c:v>
                </c:pt>
                <c:pt idx="1199">
                  <c:v>3</c:v>
                </c:pt>
                <c:pt idx="1200">
                  <c:v>4</c:v>
                </c:pt>
                <c:pt idx="1201">
                  <c:v>4</c:v>
                </c:pt>
                <c:pt idx="1202">
                  <c:v>2</c:v>
                </c:pt>
                <c:pt idx="1203">
                  <c:v>4</c:v>
                </c:pt>
                <c:pt idx="1204">
                  <c:v>3</c:v>
                </c:pt>
                <c:pt idx="1205">
                  <c:v>5</c:v>
                </c:pt>
                <c:pt idx="1206">
                  <c:v>2</c:v>
                </c:pt>
                <c:pt idx="1207">
                  <c:v>2</c:v>
                </c:pt>
                <c:pt idx="1208">
                  <c:v>5</c:v>
                </c:pt>
                <c:pt idx="1209">
                  <c:v>2</c:v>
                </c:pt>
                <c:pt idx="1210">
                  <c:v>2</c:v>
                </c:pt>
                <c:pt idx="1211">
                  <c:v>4</c:v>
                </c:pt>
                <c:pt idx="1212">
                  <c:v>2</c:v>
                </c:pt>
                <c:pt idx="1213">
                  <c:v>3</c:v>
                </c:pt>
                <c:pt idx="1214">
                  <c:v>4</c:v>
                </c:pt>
                <c:pt idx="1215">
                  <c:v>4</c:v>
                </c:pt>
                <c:pt idx="1216">
                  <c:v>3</c:v>
                </c:pt>
                <c:pt idx="1217">
                  <c:v>3</c:v>
                </c:pt>
                <c:pt idx="1218">
                  <c:v>3</c:v>
                </c:pt>
                <c:pt idx="1219">
                  <c:v>4</c:v>
                </c:pt>
                <c:pt idx="1220">
                  <c:v>5</c:v>
                </c:pt>
                <c:pt idx="1221">
                  <c:v>3</c:v>
                </c:pt>
                <c:pt idx="1222">
                  <c:v>4</c:v>
                </c:pt>
                <c:pt idx="1223">
                  <c:v>3</c:v>
                </c:pt>
                <c:pt idx="1224">
                  <c:v>3</c:v>
                </c:pt>
                <c:pt idx="1225">
                  <c:v>4</c:v>
                </c:pt>
                <c:pt idx="1226">
                  <c:v>4</c:v>
                </c:pt>
                <c:pt idx="1227">
                  <c:v>3</c:v>
                </c:pt>
                <c:pt idx="1228">
                  <c:v>4</c:v>
                </c:pt>
                <c:pt idx="1229">
                  <c:v>5</c:v>
                </c:pt>
                <c:pt idx="1230">
                  <c:v>5</c:v>
                </c:pt>
                <c:pt idx="1231">
                  <c:v>4</c:v>
                </c:pt>
                <c:pt idx="1232">
                  <c:v>2</c:v>
                </c:pt>
                <c:pt idx="1233">
                  <c:v>4</c:v>
                </c:pt>
                <c:pt idx="1234">
                  <c:v>4</c:v>
                </c:pt>
                <c:pt idx="1235">
                  <c:v>4</c:v>
                </c:pt>
                <c:pt idx="1236">
                  <c:v>4</c:v>
                </c:pt>
                <c:pt idx="1237">
                  <c:v>3</c:v>
                </c:pt>
                <c:pt idx="1238">
                  <c:v>3</c:v>
                </c:pt>
                <c:pt idx="1239">
                  <c:v>3</c:v>
                </c:pt>
                <c:pt idx="1240">
                  <c:v>3</c:v>
                </c:pt>
                <c:pt idx="1241">
                  <c:v>4</c:v>
                </c:pt>
                <c:pt idx="1242">
                  <c:v>3</c:v>
                </c:pt>
                <c:pt idx="1243">
                  <c:v>2</c:v>
                </c:pt>
                <c:pt idx="1244">
                  <c:v>3</c:v>
                </c:pt>
                <c:pt idx="1245">
                  <c:v>5</c:v>
                </c:pt>
                <c:pt idx="1246">
                  <c:v>3</c:v>
                </c:pt>
                <c:pt idx="1247">
                  <c:v>5</c:v>
                </c:pt>
                <c:pt idx="1248">
                  <c:v>3</c:v>
                </c:pt>
                <c:pt idx="1249">
                  <c:v>5</c:v>
                </c:pt>
                <c:pt idx="1250">
                  <c:v>3</c:v>
                </c:pt>
                <c:pt idx="1251">
                  <c:v>4</c:v>
                </c:pt>
                <c:pt idx="1252">
                  <c:v>2</c:v>
                </c:pt>
                <c:pt idx="1253">
                  <c:v>4</c:v>
                </c:pt>
                <c:pt idx="1254">
                  <c:v>2</c:v>
                </c:pt>
                <c:pt idx="1255">
                  <c:v>2</c:v>
                </c:pt>
                <c:pt idx="1256">
                  <c:v>4</c:v>
                </c:pt>
                <c:pt idx="1257">
                  <c:v>2</c:v>
                </c:pt>
                <c:pt idx="1258">
                  <c:v>3</c:v>
                </c:pt>
                <c:pt idx="1259">
                  <c:v>4</c:v>
                </c:pt>
                <c:pt idx="1260">
                  <c:v>5</c:v>
                </c:pt>
                <c:pt idx="1261">
                  <c:v>2</c:v>
                </c:pt>
                <c:pt idx="1262">
                  <c:v>2</c:v>
                </c:pt>
                <c:pt idx="1263">
                  <c:v>3</c:v>
                </c:pt>
                <c:pt idx="1264">
                  <c:v>3</c:v>
                </c:pt>
                <c:pt idx="1265">
                  <c:v>3</c:v>
                </c:pt>
                <c:pt idx="1266">
                  <c:v>3</c:v>
                </c:pt>
                <c:pt idx="1267">
                  <c:v>3</c:v>
                </c:pt>
                <c:pt idx="1268">
                  <c:v>3</c:v>
                </c:pt>
                <c:pt idx="1269">
                  <c:v>5</c:v>
                </c:pt>
                <c:pt idx="1270">
                  <c:v>4</c:v>
                </c:pt>
                <c:pt idx="1271">
                  <c:v>3</c:v>
                </c:pt>
                <c:pt idx="1272">
                  <c:v>5</c:v>
                </c:pt>
                <c:pt idx="1273">
                  <c:v>4</c:v>
                </c:pt>
                <c:pt idx="1274">
                  <c:v>3</c:v>
                </c:pt>
                <c:pt idx="1275">
                  <c:v>2</c:v>
                </c:pt>
                <c:pt idx="1276">
                  <c:v>4</c:v>
                </c:pt>
                <c:pt idx="1277">
                  <c:v>3</c:v>
                </c:pt>
                <c:pt idx="1278">
                  <c:v>3</c:v>
                </c:pt>
                <c:pt idx="1279">
                  <c:v>2</c:v>
                </c:pt>
                <c:pt idx="1280">
                  <c:v>4</c:v>
                </c:pt>
                <c:pt idx="1281">
                  <c:v>3</c:v>
                </c:pt>
                <c:pt idx="1282">
                  <c:v>2</c:v>
                </c:pt>
                <c:pt idx="1283">
                  <c:v>3</c:v>
                </c:pt>
                <c:pt idx="1284">
                  <c:v>4</c:v>
                </c:pt>
                <c:pt idx="1285">
                  <c:v>2</c:v>
                </c:pt>
                <c:pt idx="1286">
                  <c:v>5</c:v>
                </c:pt>
                <c:pt idx="1287">
                  <c:v>3</c:v>
                </c:pt>
                <c:pt idx="1288">
                  <c:v>4</c:v>
                </c:pt>
                <c:pt idx="1289">
                  <c:v>3</c:v>
                </c:pt>
                <c:pt idx="1290">
                  <c:v>2</c:v>
                </c:pt>
                <c:pt idx="1291">
                  <c:v>4</c:v>
                </c:pt>
                <c:pt idx="1292">
                  <c:v>5</c:v>
                </c:pt>
                <c:pt idx="1293">
                  <c:v>2</c:v>
                </c:pt>
                <c:pt idx="1294">
                  <c:v>3</c:v>
                </c:pt>
                <c:pt idx="1295">
                  <c:v>2</c:v>
                </c:pt>
                <c:pt idx="1296">
                  <c:v>2</c:v>
                </c:pt>
                <c:pt idx="1297">
                  <c:v>4</c:v>
                </c:pt>
                <c:pt idx="1298">
                  <c:v>4</c:v>
                </c:pt>
                <c:pt idx="1299">
                  <c:v>3</c:v>
                </c:pt>
                <c:pt idx="1300">
                  <c:v>2</c:v>
                </c:pt>
                <c:pt idx="1301">
                  <c:v>5</c:v>
                </c:pt>
                <c:pt idx="1302">
                  <c:v>4</c:v>
                </c:pt>
                <c:pt idx="1303">
                  <c:v>3</c:v>
                </c:pt>
                <c:pt idx="1304">
                  <c:v>3</c:v>
                </c:pt>
                <c:pt idx="1305">
                  <c:v>2</c:v>
                </c:pt>
                <c:pt idx="1306">
                  <c:v>5</c:v>
                </c:pt>
                <c:pt idx="1307">
                  <c:v>3</c:v>
                </c:pt>
                <c:pt idx="1308">
                  <c:v>5</c:v>
                </c:pt>
                <c:pt idx="1309">
                  <c:v>4</c:v>
                </c:pt>
                <c:pt idx="1310">
                  <c:v>5</c:v>
                </c:pt>
                <c:pt idx="1311">
                  <c:v>2</c:v>
                </c:pt>
                <c:pt idx="1312">
                  <c:v>5</c:v>
                </c:pt>
                <c:pt idx="1313">
                  <c:v>5</c:v>
                </c:pt>
                <c:pt idx="1314">
                  <c:v>2</c:v>
                </c:pt>
                <c:pt idx="1315">
                  <c:v>4</c:v>
                </c:pt>
                <c:pt idx="1316">
                  <c:v>3</c:v>
                </c:pt>
                <c:pt idx="1317">
                  <c:v>5</c:v>
                </c:pt>
                <c:pt idx="1318">
                  <c:v>4</c:v>
                </c:pt>
                <c:pt idx="1319">
                  <c:v>5</c:v>
                </c:pt>
                <c:pt idx="1320">
                  <c:v>4</c:v>
                </c:pt>
                <c:pt idx="1321">
                  <c:v>2</c:v>
                </c:pt>
                <c:pt idx="1322">
                  <c:v>4</c:v>
                </c:pt>
                <c:pt idx="1323">
                  <c:v>2</c:v>
                </c:pt>
                <c:pt idx="1324">
                  <c:v>4</c:v>
                </c:pt>
                <c:pt idx="1325">
                  <c:v>4</c:v>
                </c:pt>
                <c:pt idx="1326">
                  <c:v>5</c:v>
                </c:pt>
                <c:pt idx="1327">
                  <c:v>3</c:v>
                </c:pt>
                <c:pt idx="1328">
                  <c:v>3</c:v>
                </c:pt>
                <c:pt idx="1329">
                  <c:v>3</c:v>
                </c:pt>
                <c:pt idx="1330">
                  <c:v>5</c:v>
                </c:pt>
                <c:pt idx="1331">
                  <c:v>3</c:v>
                </c:pt>
                <c:pt idx="1332">
                  <c:v>4</c:v>
                </c:pt>
                <c:pt idx="1333">
                  <c:v>4</c:v>
                </c:pt>
                <c:pt idx="1334">
                  <c:v>4</c:v>
                </c:pt>
                <c:pt idx="1335">
                  <c:v>5</c:v>
                </c:pt>
                <c:pt idx="1336">
                  <c:v>2</c:v>
                </c:pt>
                <c:pt idx="1337">
                  <c:v>5</c:v>
                </c:pt>
                <c:pt idx="1338">
                  <c:v>2</c:v>
                </c:pt>
                <c:pt idx="1339">
                  <c:v>3</c:v>
                </c:pt>
                <c:pt idx="1340">
                  <c:v>2</c:v>
                </c:pt>
                <c:pt idx="1341">
                  <c:v>4</c:v>
                </c:pt>
                <c:pt idx="1342">
                  <c:v>4</c:v>
                </c:pt>
                <c:pt idx="1343">
                  <c:v>2</c:v>
                </c:pt>
                <c:pt idx="1344">
                  <c:v>4</c:v>
                </c:pt>
                <c:pt idx="1345">
                  <c:v>3</c:v>
                </c:pt>
                <c:pt idx="1346">
                  <c:v>2</c:v>
                </c:pt>
                <c:pt idx="1347">
                  <c:v>4</c:v>
                </c:pt>
                <c:pt idx="1348">
                  <c:v>5</c:v>
                </c:pt>
                <c:pt idx="1349">
                  <c:v>5</c:v>
                </c:pt>
                <c:pt idx="1350">
                  <c:v>2</c:v>
                </c:pt>
                <c:pt idx="1351">
                  <c:v>2</c:v>
                </c:pt>
                <c:pt idx="1352">
                  <c:v>3</c:v>
                </c:pt>
                <c:pt idx="1353">
                  <c:v>3</c:v>
                </c:pt>
                <c:pt idx="1354">
                  <c:v>3</c:v>
                </c:pt>
                <c:pt idx="1355">
                  <c:v>4</c:v>
                </c:pt>
                <c:pt idx="1356">
                  <c:v>3</c:v>
                </c:pt>
                <c:pt idx="1357">
                  <c:v>4</c:v>
                </c:pt>
                <c:pt idx="1358">
                  <c:v>2</c:v>
                </c:pt>
              </c:numCache>
            </c:numRef>
          </c:yVal>
          <c:smooth val="0"/>
          <c:extLst>
            <c:ext xmlns:c16="http://schemas.microsoft.com/office/drawing/2014/chart" uri="{C3380CC4-5D6E-409C-BE32-E72D297353CC}">
              <c16:uniqueId val="{00000000-96ED-0943-BADE-F1325FB88423}"/>
            </c:ext>
          </c:extLst>
        </c:ser>
        <c:dLbls>
          <c:showLegendKey val="0"/>
          <c:showVal val="0"/>
          <c:showCatName val="0"/>
          <c:showSerName val="0"/>
          <c:showPercent val="0"/>
          <c:showBubbleSize val="0"/>
        </c:dLbls>
        <c:axId val="937292432"/>
        <c:axId val="937202128"/>
      </c:scatterChart>
      <c:valAx>
        <c:axId val="93729243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937202128"/>
        <c:crosses val="autoZero"/>
        <c:crossBetween val="midCat"/>
      </c:valAx>
      <c:valAx>
        <c:axId val="93720212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937292432"/>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500" b="1" i="0" u="none" strike="noStrike" cap="all" normalizeH="0" baseline="0"/>
              <a:t>Predicted Weight vs. Workout Frequency</a:t>
            </a:r>
            <a:endParaRPr lang="en-US"/>
          </a:p>
        </c:rich>
      </c:tx>
      <c:layout>
        <c:manualLayout>
          <c:xMode val="edge"/>
          <c:yMode val="edge"/>
          <c:x val="9.5194444444444429E-2"/>
          <c:y val="4.1666666666666664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scatterChart>
        <c:scatterStyle val="smoothMarker"/>
        <c:varyColors val="0"/>
        <c:ser>
          <c:idx val="0"/>
          <c:order val="0"/>
          <c:spPr>
            <a:ln w="28575" cap="rnd">
              <a:solidFill>
                <a:schemeClr val="lt1">
                  <a:alpha val="50000"/>
                </a:schemeClr>
              </a:solid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linear"/>
            <c:dispRSqr val="0"/>
            <c:dispEq val="1"/>
            <c:trendlineLbl>
              <c:layout>
                <c:manualLayout>
                  <c:x val="0.18388473315835521"/>
                  <c:y val="-0.631745771361913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trendlineLbl>
          </c:trendline>
          <c:xVal>
            <c:numRef>
              <c:f>'Predicted Weight vs. Workou'!$D$2:$D$5</c:f>
              <c:numCache>
                <c:formatCode>General</c:formatCode>
                <c:ptCount val="4"/>
                <c:pt idx="0">
                  <c:v>2</c:v>
                </c:pt>
                <c:pt idx="1">
                  <c:v>3</c:v>
                </c:pt>
                <c:pt idx="2">
                  <c:v>4</c:v>
                </c:pt>
                <c:pt idx="3">
                  <c:v>5</c:v>
                </c:pt>
              </c:numCache>
            </c:numRef>
          </c:xVal>
          <c:yVal>
            <c:numRef>
              <c:f>'Predicted Weight vs. Workou'!$E$2:$E$5</c:f>
              <c:numCache>
                <c:formatCode>General</c:formatCode>
                <c:ptCount val="4"/>
                <c:pt idx="0">
                  <c:v>68.578121485614176</c:v>
                </c:pt>
                <c:pt idx="1">
                  <c:v>67.809984795930063</c:v>
                </c:pt>
                <c:pt idx="2">
                  <c:v>67.041848106245951</c:v>
                </c:pt>
                <c:pt idx="3">
                  <c:v>66.273711416561838</c:v>
                </c:pt>
              </c:numCache>
            </c:numRef>
          </c:yVal>
          <c:smooth val="1"/>
          <c:extLst>
            <c:ext xmlns:c16="http://schemas.microsoft.com/office/drawing/2014/chart" uri="{C3380CC4-5D6E-409C-BE32-E72D297353CC}">
              <c16:uniqueId val="{00000000-6253-224A-B49E-E8209B2F611F}"/>
            </c:ext>
          </c:extLst>
        </c:ser>
        <c:dLbls>
          <c:showLegendKey val="0"/>
          <c:showVal val="1"/>
          <c:showCatName val="0"/>
          <c:showSerName val="0"/>
          <c:showPercent val="0"/>
          <c:showBubbleSize val="0"/>
        </c:dLbls>
        <c:axId val="937162576"/>
        <c:axId val="937346784"/>
      </c:scatterChart>
      <c:valAx>
        <c:axId val="93716257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baseline="0"/>
                  <a:t>WORKOUT FREQUENCY</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937346784"/>
        <c:crosses val="autoZero"/>
        <c:crossBetween val="midCat"/>
      </c:valAx>
      <c:valAx>
        <c:axId val="937346784"/>
        <c:scaling>
          <c:orientation val="minMax"/>
        </c:scaling>
        <c:delete val="0"/>
        <c:axPos val="l"/>
        <c:majorGridlines>
          <c:spPr>
            <a:ln w="9525" cap="flat" cmpd="sng" algn="ctr">
              <a:solidFill>
                <a:schemeClr val="lt1">
                  <a:alpha val="2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PREDICTED</a:t>
                </a:r>
                <a:r>
                  <a:rPr lang="en-US" baseline="0"/>
                  <a:t> WEIGHTS</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371625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[gymdata.xlsx]calories and their workout patt!PivotTable37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calories Burned and their workout patterns!</a:t>
            </a:r>
            <a:endParaRPr lang="en-US"/>
          </a:p>
        </c:rich>
      </c:tx>
      <c:layout>
        <c:manualLayout>
          <c:xMode val="edge"/>
          <c:yMode val="edge"/>
          <c:x val="0.26285789779633251"/>
          <c:y val="0"/>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36271556659445"/>
          <c:y val="6.968641114982578E-2"/>
          <c:w val="0.71739188641688245"/>
          <c:h val="0.80725342259046884"/>
        </c:manualLayout>
      </c:layout>
      <c:barChart>
        <c:barDir val="col"/>
        <c:grouping val="clustered"/>
        <c:varyColors val="0"/>
        <c:ser>
          <c:idx val="0"/>
          <c:order val="0"/>
          <c:tx>
            <c:strRef>
              <c:f>'calories and their workout patt'!$B$3:$B$4</c:f>
              <c:strCache>
                <c:ptCount val="1"/>
                <c:pt idx="0">
                  <c:v>\nStrength</c:v>
                </c:pt>
              </c:strCache>
            </c:strRef>
          </c:tx>
          <c:spPr>
            <a:solidFill>
              <a:schemeClr val="accent1"/>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patt'!$B$5:$B$8</c:f>
              <c:numCache>
                <c:formatCode>General</c:formatCode>
                <c:ptCount val="3"/>
                <c:pt idx="0">
                  <c:v>893</c:v>
                </c:pt>
                <c:pt idx="1">
                  <c:v>1216</c:v>
                </c:pt>
                <c:pt idx="2">
                  <c:v>904.625</c:v>
                </c:pt>
              </c:numCache>
            </c:numRef>
          </c:val>
          <c:extLst>
            <c:ext xmlns:c16="http://schemas.microsoft.com/office/drawing/2014/chart" uri="{C3380CC4-5D6E-409C-BE32-E72D297353CC}">
              <c16:uniqueId val="{00000000-911A-144F-A2C3-A7C6F250294D}"/>
            </c:ext>
          </c:extLst>
        </c:ser>
        <c:ser>
          <c:idx val="1"/>
          <c:order val="1"/>
          <c:tx>
            <c:strRef>
              <c:f>'calories and their workout patt'!$C$3:$C$4</c:f>
              <c:strCache>
                <c:ptCount val="1"/>
                <c:pt idx="0">
                  <c:v>\tCardio</c:v>
                </c:pt>
              </c:strCache>
            </c:strRef>
          </c:tx>
          <c:spPr>
            <a:solidFill>
              <a:schemeClr val="accent2"/>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patt'!$C$5:$C$8</c:f>
              <c:numCache>
                <c:formatCode>General</c:formatCode>
                <c:ptCount val="3"/>
                <c:pt idx="0">
                  <c:v>1211</c:v>
                </c:pt>
                <c:pt idx="1">
                  <c:v>1175</c:v>
                </c:pt>
                <c:pt idx="2">
                  <c:v>1168.5</c:v>
                </c:pt>
              </c:numCache>
            </c:numRef>
          </c:val>
          <c:extLst>
            <c:ext xmlns:c16="http://schemas.microsoft.com/office/drawing/2014/chart" uri="{C3380CC4-5D6E-409C-BE32-E72D297353CC}">
              <c16:uniqueId val="{0000000E-911A-144F-A2C3-A7C6F250294D}"/>
            </c:ext>
          </c:extLst>
        </c:ser>
        <c:ser>
          <c:idx val="2"/>
          <c:order val="2"/>
          <c:tx>
            <c:strRef>
              <c:f>'calories and their workout patt'!$D$3:$D$4</c:f>
              <c:strCache>
                <c:ptCount val="1"/>
                <c:pt idx="0">
                  <c:v>\tYoga</c:v>
                </c:pt>
              </c:strCache>
            </c:strRef>
          </c:tx>
          <c:spPr>
            <a:solidFill>
              <a:schemeClr val="accent3"/>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patt'!$D$5:$D$8</c:f>
              <c:numCache>
                <c:formatCode>General</c:formatCode>
                <c:ptCount val="3"/>
                <c:pt idx="0">
                  <c:v>1311.75</c:v>
                </c:pt>
                <c:pt idx="2">
                  <c:v>969</c:v>
                </c:pt>
              </c:numCache>
            </c:numRef>
          </c:val>
          <c:extLst>
            <c:ext xmlns:c16="http://schemas.microsoft.com/office/drawing/2014/chart" uri="{C3380CC4-5D6E-409C-BE32-E72D297353CC}">
              <c16:uniqueId val="{0000000F-911A-144F-A2C3-A7C6F250294D}"/>
            </c:ext>
          </c:extLst>
        </c:ser>
        <c:ser>
          <c:idx val="3"/>
          <c:order val="3"/>
          <c:tx>
            <c:strRef>
              <c:f>'calories and their workout patt'!$E$3:$E$4</c:f>
              <c:strCache>
                <c:ptCount val="1"/>
                <c:pt idx="0">
                  <c:v>Cardio</c:v>
                </c:pt>
              </c:strCache>
            </c:strRef>
          </c:tx>
          <c:spPr>
            <a:solidFill>
              <a:schemeClr val="accent4"/>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patt'!$E$5:$E$8</c:f>
              <c:numCache>
                <c:formatCode>General</c:formatCode>
                <c:ptCount val="3"/>
                <c:pt idx="0">
                  <c:v>1034.2874999999999</c:v>
                </c:pt>
                <c:pt idx="1">
                  <c:v>1029.8611111111111</c:v>
                </c:pt>
                <c:pt idx="2">
                  <c:v>1057.5857142857142</c:v>
                </c:pt>
              </c:numCache>
            </c:numRef>
          </c:val>
          <c:extLst>
            <c:ext xmlns:c16="http://schemas.microsoft.com/office/drawing/2014/chart" uri="{C3380CC4-5D6E-409C-BE32-E72D297353CC}">
              <c16:uniqueId val="{00000010-911A-144F-A2C3-A7C6F250294D}"/>
            </c:ext>
          </c:extLst>
        </c:ser>
        <c:ser>
          <c:idx val="4"/>
          <c:order val="4"/>
          <c:tx>
            <c:strRef>
              <c:f>'calories and their workout patt'!$F$3:$F$4</c:f>
              <c:strCache>
                <c:ptCount val="1"/>
                <c:pt idx="0">
                  <c:v>HIIT</c:v>
                </c:pt>
              </c:strCache>
            </c:strRef>
          </c:tx>
          <c:spPr>
            <a:solidFill>
              <a:schemeClr val="accent5"/>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patt'!$F$5:$F$8</c:f>
              <c:numCache>
                <c:formatCode>General</c:formatCode>
                <c:ptCount val="3"/>
                <c:pt idx="0">
                  <c:v>1030.9433962264152</c:v>
                </c:pt>
                <c:pt idx="1">
                  <c:v>984.68888888888887</c:v>
                </c:pt>
                <c:pt idx="2">
                  <c:v>999.32535885167465</c:v>
                </c:pt>
              </c:numCache>
            </c:numRef>
          </c:val>
          <c:extLst>
            <c:ext xmlns:c16="http://schemas.microsoft.com/office/drawing/2014/chart" uri="{C3380CC4-5D6E-409C-BE32-E72D297353CC}">
              <c16:uniqueId val="{00000011-911A-144F-A2C3-A7C6F250294D}"/>
            </c:ext>
          </c:extLst>
        </c:ser>
        <c:ser>
          <c:idx val="5"/>
          <c:order val="5"/>
          <c:tx>
            <c:strRef>
              <c:f>'calories and their workout patt'!$G$3:$G$4</c:f>
              <c:strCache>
                <c:ptCount val="1"/>
                <c:pt idx="0">
                  <c:v>Strength</c:v>
                </c:pt>
              </c:strCache>
            </c:strRef>
          </c:tx>
          <c:spPr>
            <a:solidFill>
              <a:schemeClr val="accent6"/>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patt'!$G$5:$G$8</c:f>
              <c:numCache>
                <c:formatCode>General</c:formatCode>
                <c:ptCount val="3"/>
                <c:pt idx="0">
                  <c:v>1022.7058823529412</c:v>
                </c:pt>
                <c:pt idx="1">
                  <c:v>1038.7727272727273</c:v>
                </c:pt>
                <c:pt idx="2">
                  <c:v>1004.5276595744681</c:v>
                </c:pt>
              </c:numCache>
            </c:numRef>
          </c:val>
          <c:extLst>
            <c:ext xmlns:c16="http://schemas.microsoft.com/office/drawing/2014/chart" uri="{C3380CC4-5D6E-409C-BE32-E72D297353CC}">
              <c16:uniqueId val="{00000012-911A-144F-A2C3-A7C6F250294D}"/>
            </c:ext>
          </c:extLst>
        </c:ser>
        <c:ser>
          <c:idx val="6"/>
          <c:order val="6"/>
          <c:tx>
            <c:strRef>
              <c:f>'calories and their workout patt'!$H$3:$H$4</c:f>
              <c:strCache>
                <c:ptCount val="1"/>
                <c:pt idx="0">
                  <c:v>Yoga</c:v>
                </c:pt>
              </c:strCache>
            </c:strRef>
          </c:tx>
          <c:spPr>
            <a:solidFill>
              <a:schemeClr val="accent1">
                <a:lumMod val="60000"/>
              </a:schemeClr>
            </a:solidFill>
            <a:ln>
              <a:noFill/>
            </a:ln>
            <a:effectLst/>
          </c:spPr>
          <c:invertIfNegative val="0"/>
          <c:cat>
            <c:strRef>
              <c:f>'calories and their workout patt'!$A$5:$A$8</c:f>
              <c:strCache>
                <c:ptCount val="3"/>
                <c:pt idx="0">
                  <c:v>Casual Gym-Goer</c:v>
                </c:pt>
                <c:pt idx="1">
                  <c:v>Elite Athlete</c:v>
                </c:pt>
                <c:pt idx="2">
                  <c:v>Regular Member</c:v>
                </c:pt>
              </c:strCache>
            </c:strRef>
          </c:cat>
          <c:val>
            <c:numRef>
              <c:f>'calories and their workout patt'!$H$5:$H$8</c:f>
              <c:numCache>
                <c:formatCode>General</c:formatCode>
                <c:ptCount val="3"/>
                <c:pt idx="0">
                  <c:v>1052.4109589041095</c:v>
                </c:pt>
                <c:pt idx="1">
                  <c:v>1059.0975609756097</c:v>
                </c:pt>
                <c:pt idx="2">
                  <c:v>1080.6681818181819</c:v>
                </c:pt>
              </c:numCache>
            </c:numRef>
          </c:val>
          <c:extLst>
            <c:ext xmlns:c16="http://schemas.microsoft.com/office/drawing/2014/chart" uri="{C3380CC4-5D6E-409C-BE32-E72D297353CC}">
              <c16:uniqueId val="{00000013-911A-144F-A2C3-A7C6F250294D}"/>
            </c:ext>
          </c:extLst>
        </c:ser>
        <c:dLbls>
          <c:showLegendKey val="0"/>
          <c:showVal val="0"/>
          <c:showCatName val="0"/>
          <c:showSerName val="0"/>
          <c:showPercent val="0"/>
          <c:showBubbleSize val="0"/>
        </c:dLbls>
        <c:gapWidth val="219"/>
        <c:overlap val="-27"/>
        <c:axId val="2057117616"/>
        <c:axId val="2057218256"/>
      </c:barChart>
      <c:catAx>
        <c:axId val="2057117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Casual Gym-Goers, Regular Members, Elite Athletes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218256"/>
        <c:crosses val="autoZero"/>
        <c:auto val="1"/>
        <c:lblAlgn val="ctr"/>
        <c:lblOffset val="100"/>
        <c:noMultiLvlLbl val="0"/>
      </c:catAx>
      <c:valAx>
        <c:axId val="2057218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Average Calories Burned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11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[gymdata.xlsx]GENDER DISTRIBUTION ACROSS BMI!PivotTable2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DISTRIBUTION ACROSS BMI</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DISTRIBUTION ACROSS BMI'!$B$3</c:f>
              <c:strCache>
                <c:ptCount val="1"/>
                <c:pt idx="0">
                  <c:v>Total</c:v>
                </c:pt>
              </c:strCache>
            </c:strRef>
          </c:tx>
          <c:spPr>
            <a:solidFill>
              <a:schemeClr val="accent1"/>
            </a:solidFill>
            <a:ln>
              <a:noFill/>
            </a:ln>
            <a:effectLst/>
          </c:spPr>
          <c:invertIfNegative val="0"/>
          <c:cat>
            <c:strRef>
              <c:f>'GENDER DISTRIBUTION ACROSS BMI'!$A$4:$A$6</c:f>
              <c:strCache>
                <c:ptCount val="2"/>
                <c:pt idx="0">
                  <c:v>Female</c:v>
                </c:pt>
                <c:pt idx="1">
                  <c:v>Male</c:v>
                </c:pt>
              </c:strCache>
            </c:strRef>
          </c:cat>
          <c:val>
            <c:numRef>
              <c:f>'GENDER DISTRIBUTION ACROSS BMI'!$B$4:$B$6</c:f>
              <c:numCache>
                <c:formatCode>General</c:formatCode>
                <c:ptCount val="2"/>
                <c:pt idx="0">
                  <c:v>684</c:v>
                </c:pt>
                <c:pt idx="1">
                  <c:v>675</c:v>
                </c:pt>
              </c:numCache>
            </c:numRef>
          </c:val>
          <c:extLst>
            <c:ext xmlns:c16="http://schemas.microsoft.com/office/drawing/2014/chart" uri="{C3380CC4-5D6E-409C-BE32-E72D297353CC}">
              <c16:uniqueId val="{00000000-3230-3041-BD05-70B406E3F63B}"/>
            </c:ext>
          </c:extLst>
        </c:ser>
        <c:dLbls>
          <c:showLegendKey val="0"/>
          <c:showVal val="0"/>
          <c:showCatName val="0"/>
          <c:showSerName val="0"/>
          <c:showPercent val="0"/>
          <c:showBubbleSize val="0"/>
        </c:dLbls>
        <c:gapWidth val="219"/>
        <c:overlap val="-27"/>
        <c:axId val="1476364448"/>
        <c:axId val="1700518831"/>
      </c:barChart>
      <c:catAx>
        <c:axId val="1476364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518831"/>
        <c:crosses val="autoZero"/>
        <c:auto val="1"/>
        <c:lblAlgn val="ctr"/>
        <c:lblOffset val="100"/>
        <c:noMultiLvlLbl val="0"/>
      </c:catAx>
      <c:valAx>
        <c:axId val="1700518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GENDER</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36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MAX BPM OUTLIERS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MAX BPM OUTLIERS</a:t>
          </a:r>
        </a:p>
      </cx:txPr>
    </cx:title>
    <cx:plotArea>
      <cx:plotAreaRegion>
        <cx:plotSurface>
          <cx:spPr>
            <a:noFill/>
          </cx:spPr>
        </cx:plotSurface>
        <cx:series layoutId="boxWhisker" uniqueId="{2115466E-01AE-914E-82E4-5B427069AB48}">
          <cx:tx>
            <cx:txData>
              <cx:f>_xlchart.v1.0</cx:f>
              <cx:v>MAX BPM</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12" Type="http://schemas.openxmlformats.org/officeDocument/2006/relationships/chart" Target="../charts/chart14.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11" Type="http://schemas.openxmlformats.org/officeDocument/2006/relationships/chart" Target="../charts/chart13.xml"/><Relationship Id="rId5" Type="http://schemas.openxmlformats.org/officeDocument/2006/relationships/chart" Target="../charts/chart7.xml"/><Relationship Id="rId10" Type="http://schemas.openxmlformats.org/officeDocument/2006/relationships/chart" Target="../charts/chart12.xml"/><Relationship Id="rId4" Type="http://schemas.openxmlformats.org/officeDocument/2006/relationships/chart" Target="../charts/chart6.xml"/><Relationship Id="rId9"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4.xml"/><Relationship Id="rId1" Type="http://schemas.openxmlformats.org/officeDocument/2006/relationships/chart" Target="../charts/chart2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0</xdr:col>
      <xdr:colOff>177800</xdr:colOff>
      <xdr:row>1</xdr:row>
      <xdr:rowOff>88900</xdr:rowOff>
    </xdr:from>
    <xdr:to>
      <xdr:col>2</xdr:col>
      <xdr:colOff>1016000</xdr:colOff>
      <xdr:row>14</xdr:row>
      <xdr:rowOff>190500</xdr:rowOff>
    </xdr:to>
    <xdr:graphicFrame macro="">
      <xdr:nvGraphicFramePr>
        <xdr:cNvPr id="10" name="Chart 9">
          <a:extLst>
            <a:ext uri="{FF2B5EF4-FFF2-40B4-BE49-F238E27FC236}">
              <a16:creationId xmlns:a16="http://schemas.microsoft.com/office/drawing/2014/main" id="{25A5214E-9D90-0EF0-23F9-5351186B1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0</xdr:rowOff>
    </xdr:from>
    <xdr:to>
      <xdr:col>5</xdr:col>
      <xdr:colOff>444500</xdr:colOff>
      <xdr:row>20</xdr:row>
      <xdr:rowOff>101600</xdr:rowOff>
    </xdr:to>
    <xdr:graphicFrame macro="">
      <xdr:nvGraphicFramePr>
        <xdr:cNvPr id="2" name="Chart 1">
          <a:extLst>
            <a:ext uri="{FF2B5EF4-FFF2-40B4-BE49-F238E27FC236}">
              <a16:creationId xmlns:a16="http://schemas.microsoft.com/office/drawing/2014/main" id="{D6A01215-9CC5-A04D-AB77-4D2DA14C8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10</xdr:row>
      <xdr:rowOff>0</xdr:rowOff>
    </xdr:from>
    <xdr:to>
      <xdr:col>7</xdr:col>
      <xdr:colOff>774700</xdr:colOff>
      <xdr:row>20</xdr:row>
      <xdr:rowOff>0</xdr:rowOff>
    </xdr:to>
    <xdr:graphicFrame macro="">
      <xdr:nvGraphicFramePr>
        <xdr:cNvPr id="8" name="Chart 7">
          <a:extLst>
            <a:ext uri="{FF2B5EF4-FFF2-40B4-BE49-F238E27FC236}">
              <a16:creationId xmlns:a16="http://schemas.microsoft.com/office/drawing/2014/main" id="{5C7FDE69-7763-5843-8ABC-0B1884C82C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21</xdr:row>
      <xdr:rowOff>0</xdr:rowOff>
    </xdr:from>
    <xdr:to>
      <xdr:col>7</xdr:col>
      <xdr:colOff>800100</xdr:colOff>
      <xdr:row>31</xdr:row>
      <xdr:rowOff>190500</xdr:rowOff>
    </xdr:to>
    <xdr:graphicFrame macro="">
      <xdr:nvGraphicFramePr>
        <xdr:cNvPr id="9" name="Chart 8">
          <a:extLst>
            <a:ext uri="{FF2B5EF4-FFF2-40B4-BE49-F238E27FC236}">
              <a16:creationId xmlns:a16="http://schemas.microsoft.com/office/drawing/2014/main" id="{1AE03E3D-A173-C447-90CE-2EB9C41AD5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xdr:colOff>
      <xdr:row>33</xdr:row>
      <xdr:rowOff>0</xdr:rowOff>
    </xdr:from>
    <xdr:to>
      <xdr:col>7</xdr:col>
      <xdr:colOff>736600</xdr:colOff>
      <xdr:row>44</xdr:row>
      <xdr:rowOff>165100</xdr:rowOff>
    </xdr:to>
    <xdr:graphicFrame macro="">
      <xdr:nvGraphicFramePr>
        <xdr:cNvPr id="10" name="Chart 9">
          <a:extLst>
            <a:ext uri="{FF2B5EF4-FFF2-40B4-BE49-F238E27FC236}">
              <a16:creationId xmlns:a16="http://schemas.microsoft.com/office/drawing/2014/main" id="{893FBF1A-DEBF-554D-82DA-D87B4CFD53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190500</xdr:colOff>
      <xdr:row>10</xdr:row>
      <xdr:rowOff>12700</xdr:rowOff>
    </xdr:from>
    <xdr:to>
      <xdr:col>18</xdr:col>
      <xdr:colOff>63500</xdr:colOff>
      <xdr:row>20</xdr:row>
      <xdr:rowOff>50800</xdr:rowOff>
    </xdr:to>
    <xdr:graphicFrame macro="">
      <xdr:nvGraphicFramePr>
        <xdr:cNvPr id="11" name="Chart 10">
          <a:extLst>
            <a:ext uri="{FF2B5EF4-FFF2-40B4-BE49-F238E27FC236}">
              <a16:creationId xmlns:a16="http://schemas.microsoft.com/office/drawing/2014/main" id="{B4154AAC-1579-F540-B461-56EB52DD22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190500</xdr:colOff>
      <xdr:row>21</xdr:row>
      <xdr:rowOff>0</xdr:rowOff>
    </xdr:from>
    <xdr:to>
      <xdr:col>12</xdr:col>
      <xdr:colOff>774700</xdr:colOff>
      <xdr:row>31</xdr:row>
      <xdr:rowOff>152400</xdr:rowOff>
    </xdr:to>
    <xdr:graphicFrame macro="">
      <xdr:nvGraphicFramePr>
        <xdr:cNvPr id="12" name="Chart 11">
          <a:extLst>
            <a:ext uri="{FF2B5EF4-FFF2-40B4-BE49-F238E27FC236}">
              <a16:creationId xmlns:a16="http://schemas.microsoft.com/office/drawing/2014/main" id="{EF789245-D95C-CC4D-BB5D-EF83900E6A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203200</xdr:colOff>
      <xdr:row>21</xdr:row>
      <xdr:rowOff>38100</xdr:rowOff>
    </xdr:from>
    <xdr:to>
      <xdr:col>18</xdr:col>
      <xdr:colOff>177800</xdr:colOff>
      <xdr:row>31</xdr:row>
      <xdr:rowOff>190500</xdr:rowOff>
    </xdr:to>
    <xdr:graphicFrame macro="">
      <xdr:nvGraphicFramePr>
        <xdr:cNvPr id="14" name="Chart 13">
          <a:extLst>
            <a:ext uri="{FF2B5EF4-FFF2-40B4-BE49-F238E27FC236}">
              <a16:creationId xmlns:a16="http://schemas.microsoft.com/office/drawing/2014/main" id="{4D61E780-094A-B644-842C-A17246374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127000</xdr:colOff>
      <xdr:row>33</xdr:row>
      <xdr:rowOff>63500</xdr:rowOff>
    </xdr:from>
    <xdr:to>
      <xdr:col>12</xdr:col>
      <xdr:colOff>736600</xdr:colOff>
      <xdr:row>44</xdr:row>
      <xdr:rowOff>152400</xdr:rowOff>
    </xdr:to>
    <xdr:graphicFrame macro="">
      <xdr:nvGraphicFramePr>
        <xdr:cNvPr id="15" name="Chart 14">
          <a:extLst>
            <a:ext uri="{FF2B5EF4-FFF2-40B4-BE49-F238E27FC236}">
              <a16:creationId xmlns:a16="http://schemas.microsoft.com/office/drawing/2014/main" id="{D77890C9-AC37-A74B-B2C0-27A61844E7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177800</xdr:colOff>
      <xdr:row>33</xdr:row>
      <xdr:rowOff>25400</xdr:rowOff>
    </xdr:from>
    <xdr:to>
      <xdr:col>18</xdr:col>
      <xdr:colOff>215900</xdr:colOff>
      <xdr:row>44</xdr:row>
      <xdr:rowOff>165100</xdr:rowOff>
    </xdr:to>
    <xdr:graphicFrame macro="">
      <xdr:nvGraphicFramePr>
        <xdr:cNvPr id="16" name="Chart 15">
          <a:extLst>
            <a:ext uri="{FF2B5EF4-FFF2-40B4-BE49-F238E27FC236}">
              <a16:creationId xmlns:a16="http://schemas.microsoft.com/office/drawing/2014/main" id="{720CB3B5-82F0-D042-ADCC-3603DD4B2E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44302</xdr:colOff>
      <xdr:row>29</xdr:row>
      <xdr:rowOff>147675</xdr:rowOff>
    </xdr:from>
    <xdr:to>
      <xdr:col>25</xdr:col>
      <xdr:colOff>797441</xdr:colOff>
      <xdr:row>46</xdr:row>
      <xdr:rowOff>12700</xdr:rowOff>
    </xdr:to>
    <xdr:graphicFrame macro="">
      <xdr:nvGraphicFramePr>
        <xdr:cNvPr id="17" name="Chart 16">
          <a:extLst>
            <a:ext uri="{FF2B5EF4-FFF2-40B4-BE49-F238E27FC236}">
              <a16:creationId xmlns:a16="http://schemas.microsoft.com/office/drawing/2014/main" id="{C8ABBE97-D93B-5049-A9B6-10DFFB018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800100</xdr:colOff>
      <xdr:row>10</xdr:row>
      <xdr:rowOff>0</xdr:rowOff>
    </xdr:from>
    <xdr:to>
      <xdr:col>25</xdr:col>
      <xdr:colOff>698500</xdr:colOff>
      <xdr:row>27</xdr:row>
      <xdr:rowOff>190500</xdr:rowOff>
    </xdr:to>
    <xdr:graphicFrame macro="">
      <xdr:nvGraphicFramePr>
        <xdr:cNvPr id="18" name="Chart 17">
          <a:extLst>
            <a:ext uri="{FF2B5EF4-FFF2-40B4-BE49-F238E27FC236}">
              <a16:creationId xmlns:a16="http://schemas.microsoft.com/office/drawing/2014/main" id="{71395422-B4BD-784E-9D21-B941BD6F08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133203</xdr:colOff>
      <xdr:row>22</xdr:row>
      <xdr:rowOff>101895</xdr:rowOff>
    </xdr:from>
    <xdr:to>
      <xdr:col>2</xdr:col>
      <xdr:colOff>311003</xdr:colOff>
      <xdr:row>35</xdr:row>
      <xdr:rowOff>79667</xdr:rowOff>
    </xdr:to>
    <mc:AlternateContent xmlns:mc="http://schemas.openxmlformats.org/markup-compatibility/2006">
      <mc:Choice xmlns:a14="http://schemas.microsoft.com/office/drawing/2010/main" Requires="a14">
        <xdr:graphicFrame macro="">
          <xdr:nvGraphicFramePr>
            <xdr:cNvPr id="19" name="Age">
              <a:extLst>
                <a:ext uri="{FF2B5EF4-FFF2-40B4-BE49-F238E27FC236}">
                  <a16:creationId xmlns:a16="http://schemas.microsoft.com/office/drawing/2014/main" id="{E05475CA-5B43-6182-D17C-26ECC4960B8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33203" y="4650267"/>
              <a:ext cx="1831753" cy="26654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9</xdr:row>
      <xdr:rowOff>38100</xdr:rowOff>
    </xdr:from>
    <xdr:to>
      <xdr:col>2</xdr:col>
      <xdr:colOff>292100</xdr:colOff>
      <xdr:row>22</xdr:row>
      <xdr:rowOff>15872</xdr:rowOff>
    </xdr:to>
    <mc:AlternateContent xmlns:mc="http://schemas.openxmlformats.org/markup-compatibility/2006">
      <mc:Choice xmlns:a14="http://schemas.microsoft.com/office/drawing/2010/main" Requires="a14">
        <xdr:graphicFrame macro="">
          <xdr:nvGraphicFramePr>
            <xdr:cNvPr id="20" name="Gender">
              <a:extLst>
                <a:ext uri="{FF2B5EF4-FFF2-40B4-BE49-F238E27FC236}">
                  <a16:creationId xmlns:a16="http://schemas.microsoft.com/office/drawing/2014/main" id="{FF2830C3-6AC8-D606-CA33-0BA8A0B0C33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4300" y="1898798"/>
              <a:ext cx="1831753" cy="26654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88605</xdr:colOff>
      <xdr:row>21</xdr:row>
      <xdr:rowOff>29535</xdr:rowOff>
    </xdr:from>
    <xdr:to>
      <xdr:col>7</xdr:col>
      <xdr:colOff>825205</xdr:colOff>
      <xdr:row>32</xdr:row>
      <xdr:rowOff>13291</xdr:rowOff>
    </xdr:to>
    <xdr:graphicFrame macro="">
      <xdr:nvGraphicFramePr>
        <xdr:cNvPr id="23" name="Chart 22">
          <a:extLst>
            <a:ext uri="{FF2B5EF4-FFF2-40B4-BE49-F238E27FC236}">
              <a16:creationId xmlns:a16="http://schemas.microsoft.com/office/drawing/2014/main" id="{0A0B55AF-885C-9E14-5878-0CF32B8C66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59070</xdr:colOff>
      <xdr:row>0</xdr:row>
      <xdr:rowOff>73837</xdr:rowOff>
    </xdr:from>
    <xdr:to>
      <xdr:col>5</xdr:col>
      <xdr:colOff>398721</xdr:colOff>
      <xdr:row>8</xdr:row>
      <xdr:rowOff>177210</xdr:rowOff>
    </xdr:to>
    <xdr:sp macro="" textlink="">
      <xdr:nvSpPr>
        <xdr:cNvPr id="42" name="Rounded Rectangle 41">
          <a:extLst>
            <a:ext uri="{FF2B5EF4-FFF2-40B4-BE49-F238E27FC236}">
              <a16:creationId xmlns:a16="http://schemas.microsoft.com/office/drawing/2014/main" id="{4BFA1FA7-91F3-BD78-4B67-B0538AA82160}"/>
            </a:ext>
          </a:extLst>
        </xdr:cNvPr>
        <xdr:cNvSpPr/>
      </xdr:nvSpPr>
      <xdr:spPr>
        <a:xfrm>
          <a:off x="59070" y="73837"/>
          <a:ext cx="4474535" cy="1757326"/>
        </a:xfrm>
        <a:prstGeom prst="roundRect">
          <a:avLst/>
        </a:prstGeom>
        <a:solidFill>
          <a:schemeClr val="accent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t>TOTAL GYM MEMBERS</a:t>
          </a:r>
          <a:r>
            <a:rPr lang="en-US" sz="3200" baseline="0"/>
            <a:t> - 1359</a:t>
          </a:r>
          <a:endParaRPr lang="en-US" sz="3200"/>
        </a:p>
      </xdr:txBody>
    </xdr:sp>
    <xdr:clientData/>
  </xdr:twoCellAnchor>
  <xdr:twoCellAnchor>
    <xdr:from>
      <xdr:col>5</xdr:col>
      <xdr:colOff>797440</xdr:colOff>
      <xdr:row>0</xdr:row>
      <xdr:rowOff>44303</xdr:rowOff>
    </xdr:from>
    <xdr:to>
      <xdr:col>11</xdr:col>
      <xdr:colOff>88604</xdr:colOff>
      <xdr:row>4</xdr:row>
      <xdr:rowOff>162442</xdr:rowOff>
    </xdr:to>
    <xdr:sp macro="" textlink="">
      <xdr:nvSpPr>
        <xdr:cNvPr id="43" name="Rounded Rectangle 42">
          <a:extLst>
            <a:ext uri="{FF2B5EF4-FFF2-40B4-BE49-F238E27FC236}">
              <a16:creationId xmlns:a16="http://schemas.microsoft.com/office/drawing/2014/main" id="{96329DC3-A518-D0E5-8781-D6A7AC3B06FD}"/>
            </a:ext>
          </a:extLst>
        </xdr:cNvPr>
        <xdr:cNvSpPr/>
      </xdr:nvSpPr>
      <xdr:spPr>
        <a:xfrm>
          <a:off x="4932324" y="44303"/>
          <a:ext cx="4253024" cy="94511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t>TOTAL MALE MEMBERS.          -    675</a:t>
          </a:r>
        </a:p>
      </xdr:txBody>
    </xdr:sp>
    <xdr:clientData/>
  </xdr:twoCellAnchor>
  <xdr:twoCellAnchor>
    <xdr:from>
      <xdr:col>5</xdr:col>
      <xdr:colOff>782674</xdr:colOff>
      <xdr:row>4</xdr:row>
      <xdr:rowOff>191976</xdr:rowOff>
    </xdr:from>
    <xdr:to>
      <xdr:col>11</xdr:col>
      <xdr:colOff>59070</xdr:colOff>
      <xdr:row>9</xdr:row>
      <xdr:rowOff>118139</xdr:rowOff>
    </xdr:to>
    <xdr:sp macro="" textlink="">
      <xdr:nvSpPr>
        <xdr:cNvPr id="44" name="Rounded Rectangle 43">
          <a:extLst>
            <a:ext uri="{FF2B5EF4-FFF2-40B4-BE49-F238E27FC236}">
              <a16:creationId xmlns:a16="http://schemas.microsoft.com/office/drawing/2014/main" id="{037B5A53-F7EE-F212-9C97-A9762E6DC979}"/>
            </a:ext>
          </a:extLst>
        </xdr:cNvPr>
        <xdr:cNvSpPr/>
      </xdr:nvSpPr>
      <xdr:spPr>
        <a:xfrm>
          <a:off x="4917558" y="1018953"/>
          <a:ext cx="4238256" cy="95988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t>TOTAL FEMALE MEMBERS</a:t>
          </a:r>
          <a:r>
            <a:rPr lang="en-US" sz="2400" baseline="0"/>
            <a:t>    </a:t>
          </a:r>
        </a:p>
        <a:p>
          <a:pPr algn="ctr"/>
          <a:r>
            <a:rPr lang="en-US" sz="2400" baseline="0"/>
            <a:t>  -684</a:t>
          </a:r>
          <a:endParaRPr lang="en-US" sz="2400"/>
        </a:p>
      </xdr:txBody>
    </xdr:sp>
    <xdr:clientData/>
  </xdr:twoCellAnchor>
  <xdr:twoCellAnchor>
    <xdr:from>
      <xdr:col>18</xdr:col>
      <xdr:colOff>118141</xdr:colOff>
      <xdr:row>0</xdr:row>
      <xdr:rowOff>0</xdr:rowOff>
    </xdr:from>
    <xdr:to>
      <xdr:col>24</xdr:col>
      <xdr:colOff>0</xdr:colOff>
      <xdr:row>9</xdr:row>
      <xdr:rowOff>29534</xdr:rowOff>
    </xdr:to>
    <xdr:sp macro="" textlink="">
      <xdr:nvSpPr>
        <xdr:cNvPr id="50" name="Rounded Rectangle 49">
          <a:extLst>
            <a:ext uri="{FF2B5EF4-FFF2-40B4-BE49-F238E27FC236}">
              <a16:creationId xmlns:a16="http://schemas.microsoft.com/office/drawing/2014/main" id="{0E13771E-FB06-1756-E864-37FD75658198}"/>
            </a:ext>
          </a:extLst>
        </xdr:cNvPr>
        <xdr:cNvSpPr/>
      </xdr:nvSpPr>
      <xdr:spPr>
        <a:xfrm>
          <a:off x="15003722" y="0"/>
          <a:ext cx="4843720" cy="1890232"/>
        </a:xfrm>
        <a:prstGeom prst="roundRect">
          <a:avLst/>
        </a:prstGeom>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a:solidFill>
                <a:schemeClr val="lt1"/>
              </a:solidFill>
              <a:effectLst/>
              <a:latin typeface="+mn-lt"/>
              <a:ea typeface="+mn-ea"/>
              <a:cs typeface="+mn-cs"/>
            </a:rPr>
            <a:t>Avg. Calories Burned per Workout</a:t>
          </a:r>
          <a:r>
            <a:rPr lang="en-US" sz="1400"/>
            <a:t> </a:t>
          </a:r>
        </a:p>
        <a:p>
          <a:pPr algn="ctr"/>
          <a:r>
            <a:rPr lang="en-US" sz="1400" b="1" i="0" u="none" strike="noStrike">
              <a:solidFill>
                <a:schemeClr val="lt1"/>
              </a:solidFill>
              <a:effectLst/>
              <a:latin typeface="+mn-lt"/>
              <a:ea typeface="+mn-ea"/>
              <a:cs typeface="+mn-cs"/>
            </a:rPr>
            <a:t>CARDIO      1048.806748 </a:t>
          </a:r>
          <a:r>
            <a:rPr lang="en-US" sz="1400"/>
            <a:t> </a:t>
          </a:r>
        </a:p>
        <a:p>
          <a:pPr algn="ctr"/>
          <a:r>
            <a:rPr lang="en-US" sz="1400" b="1" i="0" u="none" strike="noStrike">
              <a:solidFill>
                <a:schemeClr val="lt1"/>
              </a:solidFill>
              <a:effectLst/>
              <a:latin typeface="+mn-lt"/>
              <a:ea typeface="+mn-ea"/>
              <a:cs typeface="+mn-cs"/>
            </a:rPr>
            <a:t>HIIT             1002.638436</a:t>
          </a:r>
          <a:r>
            <a:rPr lang="en-US" sz="1400"/>
            <a:t> </a:t>
          </a:r>
        </a:p>
        <a:p>
          <a:pPr algn="ctr"/>
          <a:r>
            <a:rPr lang="en-US" sz="1400" b="1" i="0" u="none" strike="noStrike">
              <a:solidFill>
                <a:schemeClr val="lt1"/>
              </a:solidFill>
              <a:effectLst/>
              <a:latin typeface="+mn-lt"/>
              <a:ea typeface="+mn-ea"/>
              <a:cs typeface="+mn-cs"/>
            </a:rPr>
            <a:t> STRENGTH     1012.912088</a:t>
          </a:r>
          <a:r>
            <a:rPr lang="en-US" sz="1400"/>
            <a:t> </a:t>
          </a:r>
          <a:r>
            <a:rPr lang="en-US" sz="1400" b="1" i="0" u="none" strike="noStrike">
              <a:solidFill>
                <a:schemeClr val="lt1"/>
              </a:solidFill>
              <a:effectLst/>
              <a:latin typeface="+mn-lt"/>
              <a:ea typeface="+mn-ea"/>
              <a:cs typeface="+mn-cs"/>
            </a:rPr>
            <a:t> </a:t>
          </a:r>
        </a:p>
        <a:p>
          <a:pPr algn="ctr"/>
          <a:r>
            <a:rPr lang="en-US" sz="1400" b="1" i="0" u="none" strike="noStrike">
              <a:solidFill>
                <a:schemeClr val="lt1"/>
              </a:solidFill>
              <a:effectLst/>
              <a:latin typeface="+mn-lt"/>
              <a:ea typeface="+mn-ea"/>
              <a:cs typeface="+mn-cs"/>
            </a:rPr>
            <a:t>YOGA                  1071.844311 </a:t>
          </a:r>
        </a:p>
        <a:p>
          <a:pPr algn="ctr"/>
          <a:r>
            <a:rPr lang="en-US" sz="1400"/>
            <a:t> </a:t>
          </a:r>
          <a:r>
            <a:rPr lang="en-US" sz="1400" b="1" i="0" u="none" strike="noStrike">
              <a:solidFill>
                <a:schemeClr val="lt1"/>
              </a:solidFill>
              <a:effectLst/>
              <a:latin typeface="+mn-lt"/>
              <a:ea typeface="+mn-ea"/>
              <a:cs typeface="+mn-cs"/>
            </a:rPr>
            <a:t>\nStrength          930.8181818 </a:t>
          </a:r>
          <a:r>
            <a:rPr lang="en-US" sz="1400"/>
            <a:t> </a:t>
          </a:r>
        </a:p>
        <a:p>
          <a:pPr algn="ctr"/>
          <a:r>
            <a:rPr lang="en-US" sz="1400" b="1" i="0" u="none" strike="noStrike">
              <a:solidFill>
                <a:schemeClr val="lt1"/>
              </a:solidFill>
              <a:effectLst/>
              <a:latin typeface="+mn-lt"/>
              <a:ea typeface="+mn-ea"/>
              <a:cs typeface="+mn-cs"/>
            </a:rPr>
            <a:t>\tcardio                    1174.625 </a:t>
          </a:r>
        </a:p>
        <a:p>
          <a:pPr algn="ctr"/>
          <a:r>
            <a:rPr lang="en-US" sz="1400"/>
            <a:t> </a:t>
          </a:r>
          <a:r>
            <a:rPr lang="en-US" sz="1400" b="1" i="0" u="none" strike="noStrike">
              <a:solidFill>
                <a:schemeClr val="lt1"/>
              </a:solidFill>
              <a:effectLst/>
              <a:latin typeface="+mn-lt"/>
              <a:ea typeface="+mn-ea"/>
              <a:cs typeface="+mn-cs"/>
            </a:rPr>
            <a:t>\tYoga                   1121.33333 </a:t>
          </a:r>
          <a:r>
            <a:rPr lang="en-US" sz="1400"/>
            <a:t> </a:t>
          </a:r>
        </a:p>
      </xdr:txBody>
    </xdr:sp>
    <xdr:clientData/>
  </xdr:twoCellAnchor>
  <xdr:twoCellAnchor>
    <xdr:from>
      <xdr:col>11</xdr:col>
      <xdr:colOff>236279</xdr:colOff>
      <xdr:row>0</xdr:row>
      <xdr:rowOff>73837</xdr:rowOff>
    </xdr:from>
    <xdr:to>
      <xdr:col>17</xdr:col>
      <xdr:colOff>443023</xdr:colOff>
      <xdr:row>9</xdr:row>
      <xdr:rowOff>29534</xdr:rowOff>
    </xdr:to>
    <xdr:sp macro="" textlink="">
      <xdr:nvSpPr>
        <xdr:cNvPr id="51" name="Snip and Round Single Corner Rectangle 50">
          <a:extLst>
            <a:ext uri="{FF2B5EF4-FFF2-40B4-BE49-F238E27FC236}">
              <a16:creationId xmlns:a16="http://schemas.microsoft.com/office/drawing/2014/main" id="{80DC35EE-0239-D8B4-D8D4-87B699205FD5}"/>
            </a:ext>
          </a:extLst>
        </xdr:cNvPr>
        <xdr:cNvSpPr/>
      </xdr:nvSpPr>
      <xdr:spPr>
        <a:xfrm>
          <a:off x="9333023" y="73837"/>
          <a:ext cx="5168605" cy="1816395"/>
        </a:xfrm>
        <a:prstGeom prst="snipRoundRect">
          <a:avLst/>
        </a:prstGeom>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i="0" u="none" strike="noStrike">
              <a:solidFill>
                <a:schemeClr val="lt1"/>
              </a:solidFill>
              <a:effectLst/>
              <a:latin typeface="+mn-lt"/>
              <a:ea typeface="+mn-ea"/>
              <a:cs typeface="+mn-cs"/>
            </a:rPr>
            <a:t>Most Popular Workout Type </a:t>
          </a:r>
          <a:r>
            <a:rPr lang="en-US" sz="2000"/>
            <a:t> </a:t>
          </a:r>
          <a:r>
            <a:rPr lang="en-US" sz="2000" b="1" i="0" u="none" strike="noStrike">
              <a:solidFill>
                <a:schemeClr val="lt1"/>
              </a:solidFill>
              <a:effectLst/>
              <a:latin typeface="+mn-lt"/>
              <a:ea typeface="+mn-ea"/>
              <a:cs typeface="+mn-cs"/>
            </a:rPr>
            <a:t>      CARDIO</a:t>
          </a:r>
          <a:r>
            <a:rPr lang="en-US" sz="2000"/>
            <a:t> </a:t>
          </a:r>
        </a:p>
      </xdr:txBody>
    </xdr:sp>
    <xdr:clientData/>
  </xdr:twoCellAnchor>
  <xdr:twoCellAnchor>
    <xdr:from>
      <xdr:col>8</xdr:col>
      <xdr:colOff>118140</xdr:colOff>
      <xdr:row>10</xdr:row>
      <xdr:rowOff>0</xdr:rowOff>
    </xdr:from>
    <xdr:to>
      <xdr:col>13</xdr:col>
      <xdr:colOff>14768</xdr:colOff>
      <xdr:row>20</xdr:row>
      <xdr:rowOff>0</xdr:rowOff>
    </xdr:to>
    <xdr:graphicFrame macro="">
      <xdr:nvGraphicFramePr>
        <xdr:cNvPr id="52" name="Chart 51">
          <a:extLst>
            <a:ext uri="{FF2B5EF4-FFF2-40B4-BE49-F238E27FC236}">
              <a16:creationId xmlns:a16="http://schemas.microsoft.com/office/drawing/2014/main" id="{281AC355-10A7-8F4D-855F-D74C1733D1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25400</xdr:colOff>
      <xdr:row>1</xdr:row>
      <xdr:rowOff>177800</xdr:rowOff>
    </xdr:from>
    <xdr:to>
      <xdr:col>8</xdr:col>
      <xdr:colOff>469900</xdr:colOff>
      <xdr:row>15</xdr:row>
      <xdr:rowOff>76200</xdr:rowOff>
    </xdr:to>
    <xdr:graphicFrame macro="">
      <xdr:nvGraphicFramePr>
        <xdr:cNvPr id="2" name="Chart 1">
          <a:extLst>
            <a:ext uri="{FF2B5EF4-FFF2-40B4-BE49-F238E27FC236}">
              <a16:creationId xmlns:a16="http://schemas.microsoft.com/office/drawing/2014/main" id="{7797A3FE-A8C3-A3D5-DE06-0703743C01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444500</xdr:colOff>
      <xdr:row>13</xdr:row>
      <xdr:rowOff>101600</xdr:rowOff>
    </xdr:to>
    <xdr:graphicFrame macro="">
      <xdr:nvGraphicFramePr>
        <xdr:cNvPr id="2" name="Chart 1">
          <a:extLst>
            <a:ext uri="{FF2B5EF4-FFF2-40B4-BE49-F238E27FC236}">
              <a16:creationId xmlns:a16="http://schemas.microsoft.com/office/drawing/2014/main" id="{404988C3-D5BE-B044-8E21-4C410AFF30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38100</xdr:colOff>
      <xdr:row>1</xdr:row>
      <xdr:rowOff>165100</xdr:rowOff>
    </xdr:from>
    <xdr:to>
      <xdr:col>8</xdr:col>
      <xdr:colOff>482600</xdr:colOff>
      <xdr:row>15</xdr:row>
      <xdr:rowOff>63500</xdr:rowOff>
    </xdr:to>
    <xdr:graphicFrame macro="">
      <xdr:nvGraphicFramePr>
        <xdr:cNvPr id="2" name="Chart 1">
          <a:extLst>
            <a:ext uri="{FF2B5EF4-FFF2-40B4-BE49-F238E27FC236}">
              <a16:creationId xmlns:a16="http://schemas.microsoft.com/office/drawing/2014/main" id="{B6CC58D3-0250-1571-0793-F03880104E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139700</xdr:colOff>
      <xdr:row>1</xdr:row>
      <xdr:rowOff>25400</xdr:rowOff>
    </xdr:from>
    <xdr:to>
      <xdr:col>5</xdr:col>
      <xdr:colOff>317500</xdr:colOff>
      <xdr:row>14</xdr:row>
      <xdr:rowOff>127000</xdr:rowOff>
    </xdr:to>
    <xdr:graphicFrame macro="">
      <xdr:nvGraphicFramePr>
        <xdr:cNvPr id="2" name="Chart 1">
          <a:extLst>
            <a:ext uri="{FF2B5EF4-FFF2-40B4-BE49-F238E27FC236}">
              <a16:creationId xmlns:a16="http://schemas.microsoft.com/office/drawing/2014/main" id="{117A4513-B8D5-9C47-8436-5ACE1435D3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17</xdr:row>
      <xdr:rowOff>0</xdr:rowOff>
    </xdr:from>
    <xdr:to>
      <xdr:col>5</xdr:col>
      <xdr:colOff>177800</xdr:colOff>
      <xdr:row>30</xdr:row>
      <xdr:rowOff>101600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2D717B0-56E9-704A-BD27-AC9B19D723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34544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254000</xdr:colOff>
      <xdr:row>15</xdr:row>
      <xdr:rowOff>38100</xdr:rowOff>
    </xdr:from>
    <xdr:to>
      <xdr:col>6</xdr:col>
      <xdr:colOff>431800</xdr:colOff>
      <xdr:row>28</xdr:row>
      <xdr:rowOff>139700</xdr:rowOff>
    </xdr:to>
    <xdr:graphicFrame macro="">
      <xdr:nvGraphicFramePr>
        <xdr:cNvPr id="2" name="Chart 1">
          <a:extLst>
            <a:ext uri="{FF2B5EF4-FFF2-40B4-BE49-F238E27FC236}">
              <a16:creationId xmlns:a16="http://schemas.microsoft.com/office/drawing/2014/main" id="{D203090E-1943-BDD9-93BA-BACE47B76E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444500</xdr:colOff>
      <xdr:row>13</xdr:row>
      <xdr:rowOff>101600</xdr:rowOff>
    </xdr:to>
    <xdr:graphicFrame macro="">
      <xdr:nvGraphicFramePr>
        <xdr:cNvPr id="2" name="Chart 1">
          <a:extLst>
            <a:ext uri="{FF2B5EF4-FFF2-40B4-BE49-F238E27FC236}">
              <a16:creationId xmlns:a16="http://schemas.microsoft.com/office/drawing/2014/main" id="{9A1CBD1E-6F8E-1C41-883D-B09B4B5FD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12700</xdr:colOff>
      <xdr:row>1</xdr:row>
      <xdr:rowOff>0</xdr:rowOff>
    </xdr:from>
    <xdr:to>
      <xdr:col>12</xdr:col>
      <xdr:colOff>12700</xdr:colOff>
      <xdr:row>14</xdr:row>
      <xdr:rowOff>101600</xdr:rowOff>
    </xdr:to>
    <xdr:graphicFrame macro="">
      <xdr:nvGraphicFramePr>
        <xdr:cNvPr id="2" name="Chart 1">
          <a:extLst>
            <a:ext uri="{FF2B5EF4-FFF2-40B4-BE49-F238E27FC236}">
              <a16:creationId xmlns:a16="http://schemas.microsoft.com/office/drawing/2014/main" id="{2B1AB25B-6C6A-F115-BA04-70F0A40BDD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44450</xdr:colOff>
      <xdr:row>19</xdr:row>
      <xdr:rowOff>25400</xdr:rowOff>
    </xdr:from>
    <xdr:to>
      <xdr:col>15</xdr:col>
      <xdr:colOff>387350</xdr:colOff>
      <xdr:row>32</xdr:row>
      <xdr:rowOff>127000</xdr:rowOff>
    </xdr:to>
    <xdr:graphicFrame macro="">
      <xdr:nvGraphicFramePr>
        <xdr:cNvPr id="4" name="Chart 3">
          <a:extLst>
            <a:ext uri="{FF2B5EF4-FFF2-40B4-BE49-F238E27FC236}">
              <a16:creationId xmlns:a16="http://schemas.microsoft.com/office/drawing/2014/main" id="{C0DC8DA7-70A2-C760-4DAD-F2EEDA64EF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609600</xdr:colOff>
      <xdr:row>1</xdr:row>
      <xdr:rowOff>127000</xdr:rowOff>
    </xdr:from>
    <xdr:to>
      <xdr:col>8</xdr:col>
      <xdr:colOff>228600</xdr:colOff>
      <xdr:row>15</xdr:row>
      <xdr:rowOff>25400</xdr:rowOff>
    </xdr:to>
    <xdr:graphicFrame macro="">
      <xdr:nvGraphicFramePr>
        <xdr:cNvPr id="2" name="Chart 1">
          <a:extLst>
            <a:ext uri="{FF2B5EF4-FFF2-40B4-BE49-F238E27FC236}">
              <a16:creationId xmlns:a16="http://schemas.microsoft.com/office/drawing/2014/main" id="{D2F200AC-5F1D-B139-1926-DED46D80A1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22</xdr:row>
      <xdr:rowOff>12700</xdr:rowOff>
    </xdr:from>
    <xdr:to>
      <xdr:col>9</xdr:col>
      <xdr:colOff>444500</xdr:colOff>
      <xdr:row>35</xdr:row>
      <xdr:rowOff>114300</xdr:rowOff>
    </xdr:to>
    <xdr:graphicFrame macro="">
      <xdr:nvGraphicFramePr>
        <xdr:cNvPr id="3" name="Chart 2">
          <a:extLst>
            <a:ext uri="{FF2B5EF4-FFF2-40B4-BE49-F238E27FC236}">
              <a16:creationId xmlns:a16="http://schemas.microsoft.com/office/drawing/2014/main" id="{2D44200F-8DCF-5146-BB96-6E9C79E0E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15</xdr:row>
      <xdr:rowOff>38100</xdr:rowOff>
    </xdr:from>
    <xdr:to>
      <xdr:col>8</xdr:col>
      <xdr:colOff>406400</xdr:colOff>
      <xdr:row>28</xdr:row>
      <xdr:rowOff>139700</xdr:rowOff>
    </xdr:to>
    <xdr:graphicFrame macro="">
      <xdr:nvGraphicFramePr>
        <xdr:cNvPr id="2" name="Chart 1">
          <a:extLst>
            <a:ext uri="{FF2B5EF4-FFF2-40B4-BE49-F238E27FC236}">
              <a16:creationId xmlns:a16="http://schemas.microsoft.com/office/drawing/2014/main" id="{EB30313D-E94B-490F-1DF9-F5C1E3BDF4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622300</xdr:colOff>
      <xdr:row>12</xdr:row>
      <xdr:rowOff>139700</xdr:rowOff>
    </xdr:from>
    <xdr:to>
      <xdr:col>11</xdr:col>
      <xdr:colOff>12700</xdr:colOff>
      <xdr:row>30</xdr:row>
      <xdr:rowOff>127000</xdr:rowOff>
    </xdr:to>
    <xdr:graphicFrame macro="">
      <xdr:nvGraphicFramePr>
        <xdr:cNvPr id="2" name="Chart 1">
          <a:extLst>
            <a:ext uri="{FF2B5EF4-FFF2-40B4-BE49-F238E27FC236}">
              <a16:creationId xmlns:a16="http://schemas.microsoft.com/office/drawing/2014/main" id="{BACCB26C-BF45-DB35-B1F3-692B2A3416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12700</xdr:colOff>
      <xdr:row>14</xdr:row>
      <xdr:rowOff>139700</xdr:rowOff>
    </xdr:from>
    <xdr:to>
      <xdr:col>10</xdr:col>
      <xdr:colOff>711200</xdr:colOff>
      <xdr:row>28</xdr:row>
      <xdr:rowOff>38100</xdr:rowOff>
    </xdr:to>
    <xdr:graphicFrame macro="">
      <xdr:nvGraphicFramePr>
        <xdr:cNvPr id="2" name="Chart 1">
          <a:extLst>
            <a:ext uri="{FF2B5EF4-FFF2-40B4-BE49-F238E27FC236}">
              <a16:creationId xmlns:a16="http://schemas.microsoft.com/office/drawing/2014/main" id="{B1656A4F-0D4E-8ADD-0A56-E5F635FBA1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yeboah" refreshedDate="45693.076925231479" createdVersion="8" refreshedVersion="8" minRefreshableVersion="3" recordCount="1359" xr:uid="{9D04DD48-BEB4-AF4F-9526-05A7ED4DA413}">
  <cacheSource type="worksheet">
    <worksheetSource ref="A1:P1360" sheet="GYM DATA"/>
  </cacheSource>
  <cacheFields count="16">
    <cacheField name="Age" numFmtId="0">
      <sharedItems containsSemiMixedTypes="0" containsString="0" containsNumber="1" containsInteger="1" minValue="18" maxValue="59"/>
    </cacheField>
    <cacheField name="Gender" numFmtId="0">
      <sharedItems/>
    </cacheField>
    <cacheField name="Weight (kg)" numFmtId="0">
      <sharedItems containsSemiMixedTypes="0" containsString="0" containsNumber="1" minValue="40" maxValue="129.9"/>
    </cacheField>
    <cacheField name="Height (m)" numFmtId="0">
      <sharedItems containsSemiMixedTypes="0" containsString="0" containsNumber="1" minValue="1.5" maxValue="2"/>
    </cacheField>
    <cacheField name="MAX BPM" numFmtId="0">
      <sharedItems containsSemiMixedTypes="0" containsString="0" containsNumber="1" containsInteger="1" minValue="160" maxValue="199"/>
    </cacheField>
    <cacheField name="Avg_BPM" numFmtId="0">
      <sharedItems containsSemiMixedTypes="0" containsString="0" containsNumber="1" containsInteger="1" minValue="120" maxValue="169"/>
    </cacheField>
    <cacheField name="Resting_BPM" numFmtId="0">
      <sharedItems containsSemiMixedTypes="0" containsString="0" containsNumber="1" containsInteger="1" minValue="50" maxValue="74"/>
    </cacheField>
    <cacheField name="Session_Duration (hours)" numFmtId="2">
      <sharedItems containsSemiMixedTypes="0" containsString="0" containsNumber="1" minValue="0.5" maxValue="2"/>
    </cacheField>
    <cacheField name="Calories_Burned" numFmtId="0">
      <sharedItems containsSemiMixedTypes="0" containsString="0" containsNumber="1" containsInteger="1" minValue="303" maxValue="1783"/>
    </cacheField>
    <cacheField name="Workout_Type" numFmtId="49">
      <sharedItems/>
    </cacheField>
    <cacheField name="Fat_Percentage" numFmtId="0">
      <sharedItems containsSemiMixedTypes="0" containsString="0" containsNumber="1" minValue="10" maxValue="35"/>
    </cacheField>
    <cacheField name="Water_Intake (liters)" numFmtId="0">
      <sharedItems containsSemiMixedTypes="0" containsString="0" containsNumber="1" minValue="1.5" maxValue="3.7"/>
    </cacheField>
    <cacheField name="Workout_Frequency (days/week)" numFmtId="0">
      <sharedItems containsSemiMixedTypes="0" containsString="0" containsNumber="1" containsInteger="1" minValue="2" maxValue="5"/>
    </cacheField>
    <cacheField name="Experience_Level" numFmtId="0">
      <sharedItems containsSemiMixedTypes="0" containsString="0" containsNumber="1" containsInteger="1" minValue="1" maxValue="3"/>
    </cacheField>
    <cacheField name="BMI" numFmtId="0">
      <sharedItems containsSemiMixedTypes="0" containsString="0" containsNumber="1" minValue="12.32" maxValue="49.84"/>
    </cacheField>
    <cacheField name="BMI CATEGORY" numFmtId="0">
      <sharedItems containsBlank="1" count="5">
        <s v="OVERWEIGHT"/>
        <s v="OBESE"/>
        <s v="UNDERWEIGHT"/>
        <s v="NORMAL WEIGHT"/>
        <m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yeboah" refreshedDate="45693.076925347224" createdVersion="8" refreshedVersion="8" minRefreshableVersion="3" recordCount="1359" xr:uid="{09C028E4-0C5F-9840-874E-C977B4C9D798}">
  <cacheSource type="worksheet">
    <worksheetSource ref="A1:O1360" sheet="GYM DATA"/>
  </cacheSource>
  <cacheFields count="15">
    <cacheField name="Age" numFmtId="0">
      <sharedItems containsSemiMixedTypes="0" containsString="0" containsNumber="1" containsInteger="1" minValue="18" maxValue="59" count="42">
        <n v="44"/>
        <n v="51"/>
        <n v="30"/>
        <n v="45"/>
        <n v="18"/>
        <n v="23"/>
        <n v="49"/>
        <n v="47"/>
        <n v="55"/>
        <n v="24"/>
        <n v="38"/>
        <n v="31"/>
        <n v="19"/>
        <n v="52"/>
        <n v="32"/>
        <n v="59"/>
        <n v="21"/>
        <n v="56"/>
        <n v="22"/>
        <n v="34"/>
        <n v="28"/>
        <n v="25"/>
        <n v="39"/>
        <n v="27"/>
        <n v="40"/>
        <n v="36"/>
        <n v="33"/>
        <n v="48"/>
        <n v="57"/>
        <n v="29"/>
        <n v="20"/>
        <n v="37"/>
        <n v="50"/>
        <n v="53"/>
        <n v="26"/>
        <n v="43"/>
        <n v="42"/>
        <n v="46"/>
        <n v="58"/>
        <n v="35"/>
        <n v="41"/>
        <n v="54"/>
      </sharedItems>
      <fieldGroup base="0">
        <rangePr startNum="18" endNum="59" groupInterval="5"/>
        <groupItems count="11">
          <s v="&lt;18"/>
          <s v="18-22"/>
          <s v="23-27"/>
          <s v="28-32"/>
          <s v="33-37"/>
          <s v="38-42"/>
          <s v="43-47"/>
          <s v="48-52"/>
          <s v="53-57"/>
          <s v="58-62"/>
          <s v="&gt;63"/>
        </groupItems>
      </fieldGroup>
    </cacheField>
    <cacheField name="Gender" numFmtId="0">
      <sharedItems count="2">
        <s v="Female"/>
        <s v="Male"/>
      </sharedItems>
    </cacheField>
    <cacheField name="Weight (kg)" numFmtId="0">
      <sharedItems containsSemiMixedTypes="0" containsString="0" containsNumber="1" minValue="40" maxValue="129.9"/>
    </cacheField>
    <cacheField name="Height (m)" numFmtId="0">
      <sharedItems containsSemiMixedTypes="0" containsString="0" containsNumber="1" minValue="1.5" maxValue="2"/>
    </cacheField>
    <cacheField name="MAX BPM" numFmtId="0">
      <sharedItems containsSemiMixedTypes="0" containsString="0" containsNumber="1" containsInteger="1" minValue="160" maxValue="199"/>
    </cacheField>
    <cacheField name="Avg_BPM" numFmtId="0">
      <sharedItems containsSemiMixedTypes="0" containsString="0" containsNumber="1" containsInteger="1" minValue="120" maxValue="169"/>
    </cacheField>
    <cacheField name="Resting_BPM" numFmtId="0">
      <sharedItems containsSemiMixedTypes="0" containsString="0" containsNumber="1" containsInteger="1" minValue="50" maxValue="74"/>
    </cacheField>
    <cacheField name="Session_Duration (hours)" numFmtId="2">
      <sharedItems containsSemiMixedTypes="0" containsString="0" containsNumber="1" minValue="0.5" maxValue="2"/>
    </cacheField>
    <cacheField name="Calories_Burned" numFmtId="0">
      <sharedItems containsSemiMixedTypes="0" containsString="0" containsNumber="1" containsInteger="1" minValue="303" maxValue="1783"/>
    </cacheField>
    <cacheField name="Workout_Type" numFmtId="49">
      <sharedItems count="7">
        <s v="Strength"/>
        <s v="Cardio"/>
        <s v="Yoga"/>
        <s v="HIIT"/>
        <s v="\tYoga"/>
        <s v="\nStrength"/>
        <s v="\tCardio"/>
      </sharedItems>
    </cacheField>
    <cacheField name="Fat_Percentage" numFmtId="0">
      <sharedItems containsSemiMixedTypes="0" containsString="0" containsNumber="1" minValue="10" maxValue="35"/>
    </cacheField>
    <cacheField name="Water_Intake (liters)" numFmtId="0">
      <sharedItems containsSemiMixedTypes="0" containsString="0" containsNumber="1" minValue="1.5" maxValue="3.7"/>
    </cacheField>
    <cacheField name="Workout_Frequency (days/week)" numFmtId="0">
      <sharedItems containsSemiMixedTypes="0" containsString="0" containsNumber="1" containsInteger="1" minValue="2" maxValue="5"/>
    </cacheField>
    <cacheField name="Experience_Level" numFmtId="0">
      <sharedItems containsSemiMixedTypes="0" containsString="0" containsNumber="1" containsInteger="1" minValue="1" maxValue="3"/>
    </cacheField>
    <cacheField name="BMI" numFmtId="0">
      <sharedItems containsSemiMixedTypes="0" containsString="0" containsNumber="1" minValue="12.32" maxValue="49.84" count="901">
        <n v="27.74"/>
        <n v="33.869999999999997"/>
        <n v="17.329999999999998"/>
        <n v="26.88"/>
        <n v="21.88"/>
        <n v="20.02"/>
        <n v="16.63"/>
        <n v="12.32"/>
        <n v="19.760000000000002"/>
        <n v="18.7"/>
        <n v="23.2"/>
        <n v="22.99"/>
        <n v="19.690000000000001"/>
        <n v="25.58"/>
        <n v="14.57"/>
        <n v="15.99"/>
        <n v="14.92"/>
        <n v="12.99"/>
        <n v="17.75"/>
        <n v="23.73"/>
        <n v="21.89"/>
        <n v="25.06"/>
        <n v="20.75"/>
        <n v="15.29"/>
        <n v="38.340000000000003"/>
        <n v="34.26"/>
        <n v="14.42"/>
        <n v="16.38"/>
        <n v="30.92"/>
        <n v="29.04"/>
        <n v="19.260000000000002"/>
        <n v="19.739999999999998"/>
        <n v="34.619999999999997"/>
        <n v="17.690000000000001"/>
        <n v="18.170000000000002"/>
        <n v="13.58"/>
        <n v="18.37"/>
        <n v="18.309999999999999"/>
        <n v="13.89"/>
        <n v="21.01"/>
        <n v="14.53"/>
        <n v="19.440000000000001"/>
        <n v="19.23"/>
        <n v="12.87"/>
        <n v="15.95"/>
        <n v="39.61"/>
        <n v="26.98"/>
        <n v="14.69"/>
        <n v="17.399999999999999"/>
        <n v="15.27"/>
        <n v="36.549999999999997"/>
        <n v="14.55"/>
        <n v="15.75"/>
        <n v="16"/>
        <n v="17.41"/>
        <n v="21.51"/>
        <n v="16.059999999999999"/>
        <n v="17.059999999999999"/>
        <n v="16.260000000000002"/>
        <n v="32.42"/>
        <n v="24.94"/>
        <n v="24.07"/>
        <n v="18.95"/>
        <n v="20.9"/>
        <n v="36.26"/>
        <n v="16.41"/>
        <n v="20.61"/>
        <n v="13.81"/>
        <n v="21.35"/>
        <n v="19.829999999999998"/>
        <n v="16.04"/>
        <n v="20.05"/>
        <n v="21.05"/>
        <n v="21.68"/>
        <n v="24.05"/>
        <n v="16.45"/>
        <n v="15.39"/>
        <n v="18.989999999999998"/>
        <n v="14.84"/>
        <n v="17.809999999999999"/>
        <n v="12.77"/>
        <n v="17.989999999999998"/>
        <n v="14.4"/>
        <n v="23.19"/>
        <n v="33.99"/>
        <n v="15.8"/>
        <n v="29.91"/>
        <n v="32.94"/>
        <n v="27.59"/>
        <n v="14.19"/>
        <n v="23.89"/>
        <n v="23.51"/>
        <n v="34.01"/>
        <n v="18.760000000000002"/>
        <n v="18.43"/>
        <n v="21.11"/>
        <n v="31.92"/>
        <n v="16.43"/>
        <n v="18.21"/>
        <n v="24.37"/>
        <n v="26.04"/>
        <n v="27.16"/>
        <n v="22.2"/>
        <n v="13.91"/>
        <n v="15.84"/>
        <n v="15.46"/>
        <n v="30.43"/>
        <n v="29.21"/>
        <n v="22.68"/>
        <n v="13.95"/>
        <n v="17.11"/>
        <n v="18.28"/>
        <n v="14.33"/>
        <n v="12.91"/>
        <n v="20.8"/>
        <n v="39.54"/>
        <n v="18.14"/>
        <n v="22.27"/>
        <n v="16.61"/>
        <n v="18.78"/>
        <n v="30.5"/>
        <n v="23.08"/>
        <n v="21.08"/>
        <n v="12.62"/>
        <n v="18.07"/>
        <n v="12.35"/>
        <n v="35.49"/>
        <n v="27.86"/>
        <n v="19.14"/>
        <n v="27.97"/>
        <n v="20.04"/>
        <n v="18.29"/>
        <n v="25.16"/>
        <n v="14.88"/>
        <n v="33.56"/>
        <n v="22.31"/>
        <n v="22.55"/>
        <n v="13.7"/>
        <n v="14.24"/>
        <n v="15.42"/>
        <n v="14.5"/>
        <n v="12.66"/>
        <n v="17.649999999999999"/>
        <n v="14.25"/>
        <n v="14.47"/>
        <n v="16.07"/>
        <n v="18.809999999999999"/>
        <n v="14.87"/>
        <n v="33.909999999999997"/>
        <n v="28.52"/>
        <n v="25.52"/>
        <n v="17.77"/>
        <n v="34.06"/>
        <n v="15.32"/>
        <n v="18.510000000000002"/>
        <n v="31.33"/>
        <n v="22.71"/>
        <n v="13.16"/>
        <n v="21.18"/>
        <n v="25.66"/>
        <n v="20.47"/>
        <n v="21.42"/>
        <n v="17.739999999999998"/>
        <n v="12.97"/>
        <n v="15.11"/>
        <n v="14.68"/>
        <n v="22.6"/>
        <n v="25.22"/>
        <n v="31.55"/>
        <n v="17.149999999999999"/>
        <n v="24.89"/>
        <n v="22.28"/>
        <n v="19.63"/>
        <n v="22.61"/>
        <n v="21.71"/>
        <n v="19.2"/>
        <n v="26.9"/>
        <n v="24.38"/>
        <n v="18.61"/>
        <n v="32.29"/>
        <n v="21.2"/>
        <n v="17.82"/>
        <n v="23.84"/>
        <n v="39.840000000000003"/>
        <n v="12.46"/>
        <n v="29.15"/>
        <n v="17.86"/>
        <n v="16.98"/>
        <n v="24.41"/>
        <n v="19.64"/>
        <n v="30.69"/>
        <n v="18.41"/>
        <n v="20.45"/>
        <n v="14.27"/>
        <n v="22.89"/>
        <n v="20.41"/>
        <n v="28.39"/>
        <n v="29.89"/>
        <n v="24.43"/>
        <n v="23"/>
        <n v="18.23"/>
        <n v="22.45"/>
        <n v="14.86"/>
        <n v="12.33"/>
        <n v="15.73"/>
        <n v="19.350000000000001"/>
        <n v="23.47"/>
        <n v="16.7"/>
        <n v="12.58"/>
        <n v="32.14"/>
        <n v="22.09"/>
        <n v="14.94"/>
        <n v="18.88"/>
        <n v="26.25"/>
        <n v="16.52"/>
        <n v="28.18"/>
        <n v="30.41"/>
        <n v="37.28"/>
        <n v="13.96"/>
        <n v="19.98"/>
        <n v="16.02"/>
        <n v="19.02"/>
        <n v="20.94"/>
        <n v="13.38"/>
        <n v="25.83"/>
        <n v="12.98"/>
        <n v="15.07"/>
        <n v="21.23"/>
        <n v="31.97"/>
        <n v="16.670000000000002"/>
        <n v="26.26"/>
        <n v="20.73"/>
        <n v="14.46"/>
        <n v="40.75"/>
        <n v="23.15"/>
        <n v="17.53"/>
        <n v="15.86"/>
        <n v="17.84"/>
        <n v="16.11"/>
        <n v="15.23"/>
        <n v="23.56"/>
        <n v="24.46"/>
        <n v="26.39"/>
        <n v="29.27"/>
        <n v="25.45"/>
        <n v="22.03"/>
        <n v="19.18"/>
        <n v="22.67"/>
        <n v="21.61"/>
        <n v="18.22"/>
        <n v="15.15"/>
        <n v="24.32"/>
        <n v="15.21"/>
        <n v="25.68"/>
        <n v="15.36"/>
        <n v="14.62"/>
        <n v="28.45"/>
        <n v="16.920000000000002"/>
        <n v="17.22"/>
        <n v="28.47"/>
        <n v="13.2"/>
        <n v="28.6"/>
        <n v="28.3"/>
        <n v="24.29"/>
        <n v="12.78"/>
        <n v="14.48"/>
        <n v="38.83"/>
        <n v="28.02"/>
        <n v="31.27"/>
        <n v="20.23"/>
        <n v="32.82"/>
        <n v="19.62"/>
        <n v="35.08"/>
        <n v="13.77"/>
        <n v="37.33"/>
        <n v="13.63"/>
        <n v="21.16"/>
        <n v="23.62"/>
        <n v="23.82"/>
        <n v="22.57"/>
        <n v="31.79"/>
        <n v="40.08"/>
        <n v="22.63"/>
        <n v="14.21"/>
        <n v="15.02"/>
        <n v="16.940000000000001"/>
        <n v="26.75"/>
        <n v="15.7"/>
        <n v="22.75"/>
        <n v="18.57"/>
        <n v="23.65"/>
        <n v="22.79"/>
        <n v="22.21"/>
        <n v="16.850000000000001"/>
        <n v="17.36"/>
        <n v="20.91"/>
        <n v="20.29"/>
        <n v="18.97"/>
        <n v="15.96"/>
        <n v="23.76"/>
        <n v="23.21"/>
        <n v="18.190000000000001"/>
        <n v="22"/>
        <n v="20.39"/>
        <n v="20.420000000000002"/>
        <n v="19.510000000000002"/>
        <n v="20.99"/>
        <n v="45.75"/>
        <n v="17.29"/>
        <n v="27.72"/>
        <n v="22.59"/>
        <n v="21.96"/>
        <n v="30.52"/>
        <n v="15.47"/>
        <n v="21.91"/>
        <n v="16.600000000000001"/>
        <n v="16.29"/>
        <n v="15.98"/>
        <n v="29.56"/>
        <n v="17.260000000000002"/>
        <n v="23.03"/>
        <n v="26.6"/>
        <n v="15.78"/>
        <n v="25.74"/>
        <n v="28.28"/>
        <n v="28.19"/>
        <n v="18.38"/>
        <n v="20.37"/>
        <n v="12.68"/>
        <n v="43.01"/>
        <n v="37.909999999999997"/>
        <n v="14.37"/>
        <n v="17.25"/>
        <n v="12.63"/>
        <n v="12.42"/>
        <n v="16.48"/>
        <n v="16.55"/>
        <n v="34.21"/>
        <n v="19.420000000000002"/>
        <n v="29.54"/>
        <n v="14.3"/>
        <n v="22.87"/>
        <n v="24.01"/>
        <n v="17.45"/>
        <n v="36.729999999999997"/>
        <n v="17.61"/>
        <n v="16.95"/>
        <n v="21.1"/>
        <n v="23.17"/>
        <n v="46.78"/>
        <n v="20.71"/>
        <n v="13.79"/>
        <n v="18.66"/>
        <n v="22.37"/>
        <n v="22.25"/>
        <n v="14.34"/>
        <n v="12.9"/>
        <n v="18.670000000000002"/>
        <n v="26.27"/>
        <n v="17.54"/>
        <n v="13.35"/>
        <n v="31.78"/>
        <n v="12.48"/>
        <n v="15.38"/>
        <n v="21.73"/>
        <n v="20.79"/>
        <n v="49.84"/>
        <n v="25.14"/>
        <n v="13.14"/>
        <n v="19.82"/>
        <n v="22.33"/>
        <n v="17.16"/>
        <n v="23.25"/>
        <n v="28.03"/>
        <n v="15.74"/>
        <n v="15.44"/>
        <n v="36.71"/>
        <n v="23.74"/>
        <n v="17.03"/>
        <n v="24.65"/>
        <n v="31.04"/>
        <n v="16.79"/>
        <n v="19.670000000000002"/>
        <n v="23.33"/>
        <n v="12.56"/>
        <n v="16.309999999999999"/>
        <n v="14.13"/>
        <n v="24.63"/>
        <n v="21.26"/>
        <n v="13.05"/>
        <n v="17.48"/>
        <n v="17.55"/>
        <n v="16.489999999999998"/>
        <n v="15.58"/>
        <n v="12.51"/>
        <n v="14.61"/>
        <n v="20.18"/>
        <n v="42.08"/>
        <n v="23.68"/>
        <n v="17.68"/>
        <n v="21.98"/>
        <n v="12.36"/>
        <n v="15.26"/>
        <n v="21.07"/>
        <n v="18.11"/>
        <n v="15.62"/>
        <n v="18.079999999999998"/>
        <n v="13.85"/>
        <n v="40"/>
        <n v="22.96"/>
        <n v="20.51"/>
        <n v="18.03"/>
        <n v="21.79"/>
        <n v="15.52"/>
        <n v="17.09"/>
        <n v="22.51"/>
        <n v="25.85"/>
        <n v="22.14"/>
        <n v="15.76"/>
        <n v="13.93"/>
        <n v="24.8"/>
        <n v="18.2"/>
        <n v="23.23"/>
        <n v="24.51"/>
        <n v="14.74"/>
        <n v="21.52"/>
        <n v="30.72"/>
        <n v="21.48"/>
        <n v="27.63"/>
        <n v="13.47"/>
        <n v="13.72"/>
        <n v="18.71"/>
        <n v="17.63"/>
        <n v="13.22"/>
        <n v="34.32"/>
        <n v="28.49"/>
        <n v="14.32"/>
        <n v="23.34"/>
        <n v="23.32"/>
        <n v="18.72"/>
        <n v="16.91"/>
        <n v="18.32"/>
        <n v="23.64"/>
        <n v="13.25"/>
        <n v="29.48"/>
        <n v="33.299999999999997"/>
        <n v="23.59"/>
        <n v="19.45"/>
        <n v="16.16"/>
        <n v="21.49"/>
        <n v="30.23"/>
        <n v="33.24"/>
        <n v="15.63"/>
        <n v="25.64"/>
        <n v="28.24"/>
        <n v="15.2"/>
        <n v="15.5"/>
        <n v="25.35"/>
        <n v="20.62"/>
        <n v="27.02"/>
        <n v="27.18"/>
        <n v="19.16"/>
        <n v="15.66"/>
        <n v="13.4"/>
        <n v="19.920000000000002"/>
        <n v="16.34"/>
        <n v="19.87"/>
        <n v="14.05"/>
        <n v="13.53"/>
        <n v="15.06"/>
        <n v="26.61"/>
        <n v="12.41"/>
        <n v="24.04"/>
        <n v="31.59"/>
        <n v="24.26"/>
        <n v="14.38"/>
        <n v="21.28"/>
        <n v="25.42"/>
        <n v="14"/>
        <n v="20.66"/>
        <n v="12.73"/>
        <n v="22.3"/>
        <n v="14.91"/>
        <n v="16.09"/>
        <n v="24.84"/>
        <n v="14.09"/>
        <n v="17.559999999999999"/>
        <n v="20.98"/>
        <n v="18.54"/>
        <n v="25.27"/>
        <n v="22.82"/>
        <n v="17.38"/>
        <n v="14.29"/>
        <n v="23.95"/>
        <n v="24.1"/>
        <n v="13.34"/>
        <n v="21.41"/>
        <n v="19.54"/>
        <n v="23.14"/>
        <n v="24.18"/>
        <n v="39.07"/>
        <n v="17.829999999999998"/>
        <n v="16.010000000000002"/>
        <n v="19.39"/>
        <n v="22.34"/>
        <n v="26.22"/>
        <n v="13"/>
        <n v="15.31"/>
        <n v="22.15"/>
        <n v="22.49"/>
        <n v="14.85"/>
        <n v="22.98"/>
        <n v="16.72"/>
        <n v="33.85"/>
        <n v="22.23"/>
        <n v="18.45"/>
        <n v="16.53"/>
        <n v="21.34"/>
        <n v="12.84"/>
        <n v="25.77"/>
        <n v="17.920000000000002"/>
        <n v="19.07"/>
        <n v="18.48"/>
        <n v="12.38"/>
        <n v="19.32"/>
        <n v="22.88"/>
        <n v="19.940000000000001"/>
        <n v="25.59"/>
        <n v="21.17"/>
        <n v="26.48"/>
        <n v="34.409999999999997"/>
        <n v="31.34"/>
        <n v="13.65"/>
        <n v="21.8"/>
        <n v="20.83"/>
        <n v="20.100000000000001"/>
        <n v="15.3"/>
        <n v="24.7"/>
        <n v="21.72"/>
        <n v="18.36"/>
        <n v="26.91"/>
        <n v="13.31"/>
        <n v="18.18"/>
        <n v="14.72"/>
        <n v="22.4"/>
        <n v="23.54"/>
        <n v="24.12"/>
        <n v="43.3"/>
        <n v="15.88"/>
        <n v="15.69"/>
        <n v="29.09"/>
        <n v="20.82"/>
        <n v="28.7"/>
        <n v="24.6"/>
        <n v="20.59"/>
        <n v="19.11"/>
        <n v="26.3"/>
        <n v="15.43"/>
        <n v="19.579999999999998"/>
        <n v="26.79"/>
        <n v="25.05"/>
        <n v="30.42"/>
        <n v="13.6"/>
        <n v="21.75"/>
        <n v="19.89"/>
        <n v="25.4"/>
        <n v="25.82"/>
        <n v="14.52"/>
        <n v="16.18"/>
        <n v="42.84"/>
        <n v="17.489999999999998"/>
        <n v="24.44"/>
        <n v="20.16"/>
        <n v="30.34"/>
        <n v="20.52"/>
        <n v="19.149999999999999"/>
        <n v="18.46"/>
        <n v="15.93"/>
        <n v="34.479999999999997"/>
        <n v="28.61"/>
        <n v="13.37"/>
        <n v="14.95"/>
        <n v="13.29"/>
        <n v="21.59"/>
        <n v="13.04"/>
        <n v="18"/>
        <n v="31.75"/>
        <n v="17.47"/>
        <n v="21.67"/>
        <n v="43.74"/>
        <n v="40.19"/>
        <n v="14.83"/>
        <n v="19.61"/>
        <n v="13.23"/>
        <n v="42.88"/>
        <n v="17.21"/>
        <n v="14.59"/>
        <n v="13.87"/>
        <n v="15.05"/>
        <n v="34.979999999999997"/>
        <n v="19.8"/>
        <n v="26.23"/>
        <n v="26.5"/>
        <n v="19.46"/>
        <n v="12.75"/>
        <n v="17"/>
        <n v="20"/>
        <n v="16.399999999999999"/>
        <n v="15.72"/>
        <n v="25.47"/>
        <n v="15.64"/>
        <n v="17.28"/>
        <n v="17.07"/>
        <n v="14.14"/>
        <n v="34.85"/>
        <n v="28.16"/>
        <n v="21.54"/>
        <n v="17.02"/>
        <n v="15.04"/>
        <n v="27.76"/>
        <n v="15.19"/>
        <n v="39.74"/>
        <n v="14.89"/>
        <n v="26.2"/>
        <n v="26.53"/>
        <n v="30.36"/>
        <n v="13.44"/>
        <n v="29.07"/>
        <n v="24.95"/>
        <n v="31.41"/>
        <n v="16.37"/>
        <n v="14.97"/>
        <n v="24.81"/>
        <n v="14.77"/>
        <n v="20.81"/>
        <n v="19.47"/>
        <n v="18.27"/>
        <n v="29.69"/>
        <n v="21.47"/>
        <n v="12.47"/>
        <n v="28.92"/>
        <n v="21.69"/>
        <n v="27.14"/>
        <n v="27.67"/>
        <n v="20.21"/>
        <n v="26.74"/>
        <n v="25.65"/>
        <n v="20.059999999999999"/>
        <n v="21.57"/>
        <n v="19.3"/>
        <n v="27.19"/>
        <n v="18.010000000000002"/>
        <n v="13.32"/>
        <n v="38.479999999999997"/>
        <n v="24.72"/>
        <n v="23.79"/>
        <n v="18.63"/>
        <n v="20.78"/>
        <n v="26.13"/>
        <n v="17.87"/>
        <n v="25.3"/>
        <n v="26.69"/>
        <n v="21.83"/>
        <n v="35.28"/>
        <n v="29.32"/>
        <n v="26.47"/>
        <n v="13.71"/>
        <n v="12.4"/>
        <n v="32.75"/>
        <n v="21.82"/>
        <n v="18.89"/>
        <n v="18.100000000000001"/>
        <n v="20.43"/>
        <n v="13.61"/>
        <n v="36.29"/>
        <n v="39.35"/>
        <n v="12.64"/>
        <n v="21.22"/>
        <n v="17.170000000000002"/>
        <n v="33.799999999999997"/>
        <n v="28.07"/>
        <n v="17.3"/>
        <n v="23.83"/>
        <n v="16.239999999999998"/>
        <n v="12.45"/>
        <n v="24.61"/>
        <n v="23.16"/>
        <n v="31.28"/>
        <n v="16.68"/>
        <n v="14.93"/>
        <n v="25.54"/>
        <n v="19.34"/>
        <n v="31.52"/>
        <n v="25.15"/>
        <n v="29.87"/>
        <n v="14.26"/>
        <n v="20.22"/>
        <n v="35.06"/>
        <n v="16.62"/>
        <n v="35.01"/>
        <n v="18.25"/>
        <n v="21.87"/>
        <n v="22.78"/>
        <n v="20.399999999999999"/>
        <n v="27.94"/>
        <n v="22.74"/>
        <n v="19.05"/>
        <n v="15.6"/>
        <n v="13.13"/>
        <n v="33.64"/>
        <n v="13.74"/>
        <n v="19.649999999999999"/>
        <n v="32.86"/>
        <n v="15.67"/>
        <n v="14.1"/>
        <n v="26.35"/>
        <n v="20.92"/>
        <n v="19.95"/>
        <n v="23.96"/>
        <n v="33.25"/>
        <n v="34.369999999999997"/>
        <n v="32.81"/>
        <n v="15.24"/>
        <n v="36.56"/>
        <n v="16.86"/>
        <n v="21.77"/>
        <n v="34.729999999999997"/>
        <n v="24.11"/>
        <n v="30.84"/>
        <n v="26.08"/>
        <n v="16.100000000000001"/>
        <n v="24.88"/>
        <n v="16.71"/>
        <n v="20.6"/>
        <n v="30.18"/>
        <n v="13.06"/>
        <n v="38.450000000000003"/>
        <n v="24.74"/>
        <n v="17.8"/>
        <n v="16.690000000000001"/>
        <n v="30.44"/>
        <n v="20.56"/>
        <n v="24.27"/>
        <n v="19.29"/>
        <n v="13.86"/>
        <n v="15.45"/>
        <n v="27.91"/>
        <n v="18.3"/>
        <n v="21.66"/>
        <n v="29.34"/>
        <n v="14.08"/>
        <n v="34.18"/>
        <n v="16.27"/>
        <n v="32.68"/>
        <n v="22.08"/>
        <n v="31.83"/>
        <n v="16.350000000000001"/>
        <n v="20.89"/>
        <n v="15.13"/>
        <n v="27.46"/>
        <n v="36.130000000000003"/>
        <n v="22.43"/>
        <n v="16.39"/>
        <n v="16.649999999999999"/>
        <n v="18.79"/>
        <n v="24.54"/>
        <n v="33.21"/>
        <n v="15.9"/>
        <n v="31.91"/>
        <n v="14.6"/>
        <n v="22.56"/>
        <n v="12.65"/>
        <n v="24.67"/>
        <n v="29.64"/>
        <n v="15.92"/>
        <n v="19.84"/>
        <n v="25.41"/>
        <n v="13.51"/>
        <n v="30.46"/>
        <n v="18.62"/>
        <n v="12.93"/>
        <n v="33.49"/>
        <n v="22.64"/>
        <n v="20.67"/>
        <n v="15.53"/>
        <n v="27.13"/>
        <n v="21.36"/>
        <n v="19.77"/>
        <n v="16.46"/>
        <n v="23.57"/>
        <n v="13.82"/>
        <n v="26.89"/>
        <n v="23.07"/>
        <n v="16.23"/>
        <n v="44.77"/>
        <n v="17.52"/>
        <n v="19.09"/>
        <n v="33.07"/>
        <n v="12.37"/>
        <n v="19.41"/>
        <n v="24.23"/>
        <n v="21.04"/>
        <n v="20.69"/>
        <n v="15.35"/>
        <n v="38.799999999999997"/>
        <n v="22.02"/>
        <n v="36.72"/>
        <n v="33"/>
        <n v="32.25"/>
        <n v="22.85"/>
        <n v="23.58"/>
        <n v="32.619999999999997"/>
        <n v="15.85"/>
        <n v="21.95"/>
        <n v="13.83"/>
        <n v="22.1"/>
        <n v="28.68"/>
        <n v="14.98"/>
        <n v="18.12"/>
        <n v="28.14"/>
        <n v="21.37"/>
        <n v="18.59"/>
        <n v="24.35"/>
        <n v="14.75"/>
        <n v="29.5"/>
        <n v="13.03"/>
        <n v="12.34"/>
        <n v="30.83"/>
        <n v="28.56"/>
        <n v="14.81"/>
        <n v="17.89"/>
        <n v="20.149999999999999"/>
        <n v="17.600000000000001"/>
        <n v="14.76"/>
        <n v="17.79"/>
        <n v="21.86"/>
        <n v="19.600000000000001"/>
        <n v="18.39"/>
        <n v="14.56"/>
        <n v="29.23"/>
        <n v="21.29"/>
        <n v="24.56"/>
        <n v="17.62"/>
        <n v="24.49"/>
        <n v="35.869999999999997"/>
        <n v="32.24"/>
        <n v="17.64"/>
        <n v="21.6"/>
        <n v="28.26"/>
        <n v="27.54"/>
        <n v="39.72"/>
        <n v="21.58"/>
        <n v="16.149999999999999"/>
        <n v="17.579999999999998"/>
        <n v="28.27"/>
        <n v="30.03"/>
        <n v="14.54"/>
        <n v="28.42"/>
        <n v="28.29"/>
        <n v="25.33"/>
        <n v="27.31"/>
        <n v="14.63"/>
        <n v="32.64"/>
        <n v="23.8"/>
        <n v="17.97"/>
        <n v="13.42"/>
        <n v="14.31"/>
        <n v="21.21"/>
        <n v="24.9"/>
        <n v="13.57"/>
        <n v="20.85"/>
        <n v="22.39"/>
        <n v="12.8"/>
        <n v="24.77"/>
        <n v="24.78"/>
        <n v="24.52"/>
        <n v="29.68"/>
        <n v="17.57"/>
        <n v="25.28"/>
        <n v="17.95"/>
        <n v="29.29"/>
        <n v="28.31"/>
        <n v="17.05"/>
        <n v="17.66"/>
        <n v="15.25"/>
        <n v="16.66"/>
        <n v="29.4"/>
        <n v="17.04"/>
        <n v="16.87"/>
        <n v="23.85"/>
        <n v="17.27"/>
        <n v="13.15"/>
        <n v="25"/>
        <n v="14.67"/>
        <n v="27.29"/>
        <n v="29.73"/>
        <n v="12.54"/>
        <n v="13.02"/>
        <n v="21.53"/>
        <n v="17.39"/>
        <n v="20.55"/>
      </sharedItems>
      <fieldGroup base="14">
        <rangePr startNum="12.32" endNum="49.84" groupInterval="5"/>
        <groupItems count="10">
          <s v="&lt;12.32"/>
          <s v="12.32-17.32"/>
          <s v="17.32-22.32"/>
          <s v="22.32-27.32"/>
          <s v="27.32-32.32"/>
          <s v="32.32-37.32"/>
          <s v="37.32-42.32"/>
          <s v="42.32-47.32"/>
          <s v="47.32-52.32"/>
          <s v="&gt;52.32"/>
        </groupItems>
      </fieldGroup>
    </cacheField>
  </cacheFields>
  <extLst>
    <ext xmlns:x14="http://schemas.microsoft.com/office/spreadsheetml/2009/9/main" uri="{725AE2AE-9491-48be-B2B4-4EB974FC3084}">
      <x14:pivotCacheDefinition pivotCacheId="118597704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yeboah" refreshedDate="45693.076925694448" createdVersion="8" refreshedVersion="8" minRefreshableVersion="3" recordCount="1359" xr:uid="{79BCD1EF-B643-164F-8996-5286F4914508}">
  <cacheSource type="worksheet">
    <worksheetSource ref="A1:T1360" sheet="GYM DATA"/>
  </cacheSource>
  <cacheFields count="20">
    <cacheField name="Age" numFmtId="0">
      <sharedItems containsSemiMixedTypes="0" containsString="0" containsNumber="1" containsInteger="1" minValue="18" maxValue="59"/>
    </cacheField>
    <cacheField name="Gender" numFmtId="0">
      <sharedItems count="2">
        <s v="Female"/>
        <s v="Male"/>
      </sharedItems>
    </cacheField>
    <cacheField name="Weight (kg)" numFmtId="0">
      <sharedItems containsSemiMixedTypes="0" containsString="0" containsNumber="1" minValue="40" maxValue="129.9"/>
    </cacheField>
    <cacheField name="Height (m)" numFmtId="0">
      <sharedItems containsSemiMixedTypes="0" containsString="0" containsNumber="1" minValue="1.5" maxValue="2"/>
    </cacheField>
    <cacheField name="MAX BPM" numFmtId="0">
      <sharedItems containsSemiMixedTypes="0" containsString="0" containsNumber="1" containsInteger="1" minValue="160" maxValue="199"/>
    </cacheField>
    <cacheField name="Avg_BPM" numFmtId="0">
      <sharedItems containsSemiMixedTypes="0" containsString="0" containsNumber="1" containsInteger="1" minValue="120" maxValue="169"/>
    </cacheField>
    <cacheField name="Resting_BPM" numFmtId="0">
      <sharedItems containsSemiMixedTypes="0" containsString="0" containsNumber="1" containsInteger="1" minValue="50" maxValue="74"/>
    </cacheField>
    <cacheField name="Session_Duration (hours)" numFmtId="2">
      <sharedItems containsSemiMixedTypes="0" containsString="0" containsNumber="1" minValue="0.5" maxValue="2"/>
    </cacheField>
    <cacheField name="Calories_Burned" numFmtId="0">
      <sharedItems containsSemiMixedTypes="0" containsString="0" containsNumber="1" containsInteger="1" minValue="303" maxValue="1783"/>
    </cacheField>
    <cacheField name="Workout_Type" numFmtId="49">
      <sharedItems count="7">
        <s v="Strength"/>
        <s v="Cardio"/>
        <s v="Yoga"/>
        <s v="HIIT"/>
        <s v="\tYoga"/>
        <s v="\nStrength"/>
        <s v="\tCardio"/>
      </sharedItems>
    </cacheField>
    <cacheField name="Fat_Percentage" numFmtId="0">
      <sharedItems containsSemiMixedTypes="0" containsString="0" containsNumber="1" minValue="10" maxValue="35"/>
    </cacheField>
    <cacheField name="Water_Intake (liters)" numFmtId="0">
      <sharedItems containsSemiMixedTypes="0" containsString="0" containsNumber="1" minValue="1.5" maxValue="3.7"/>
    </cacheField>
    <cacheField name="Workout_Frequency (days/week)" numFmtId="0">
      <sharedItems containsSemiMixedTypes="0" containsString="0" containsNumber="1" containsInteger="1" minValue="2" maxValue="5"/>
    </cacheField>
    <cacheField name="Experience_Level" numFmtId="0">
      <sharedItems containsSemiMixedTypes="0" containsString="0" containsNumber="1" containsInteger="1" minValue="1" maxValue="3"/>
    </cacheField>
    <cacheField name="BMI" numFmtId="0">
      <sharedItems containsSemiMixedTypes="0" containsString="0" containsNumber="1" minValue="12.32" maxValue="49.84"/>
    </cacheField>
    <cacheField name="BMI CATEGORY" numFmtId="0">
      <sharedItems/>
    </cacheField>
    <cacheField name="HEART RATE DIFERENCE" numFmtId="0">
      <sharedItems containsSemiMixedTypes="0" containsString="0" containsNumber="1" containsInteger="1" minValue="86" maxValue="149"/>
    </cacheField>
    <cacheField name="CARDIOVASCULAR FITNESS LEVELS" numFmtId="0">
      <sharedItems/>
    </cacheField>
    <cacheField name="MOVING  AVERAGE" numFmtId="0">
      <sharedItems containsSemiMixedTypes="0" containsString="0" containsNumber="1" minValue="2" maxValue="5"/>
    </cacheField>
    <cacheField name="clusters" numFmtId="0">
      <sharedItems count="3">
        <s v="Regular Member"/>
        <s v="Casual Gym-Goer"/>
        <s v="Elite Athlete"/>
      </sharedItems>
    </cacheField>
  </cacheFields>
  <extLst>
    <ext xmlns:x14="http://schemas.microsoft.com/office/spreadsheetml/2009/9/main" uri="{725AE2AE-9491-48be-B2B4-4EB974FC3084}">
      <x14:pivotCacheDefinition pivotCacheId="35964961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yeboah" refreshedDate="45693.076925810186" createdVersion="8" refreshedVersion="8" minRefreshableVersion="3" recordCount="1360" xr:uid="{6C32BB3C-D440-6247-AAA0-B56C0CA89767}">
  <cacheSource type="worksheet">
    <worksheetSource ref="A1:R1048576" sheet="GYM DATA"/>
  </cacheSource>
  <cacheFields count="18">
    <cacheField name="Age" numFmtId="0">
      <sharedItems containsString="0" containsBlank="1" containsNumber="1" containsInteger="1" minValue="18" maxValue="59" count="43">
        <n v="44"/>
        <n v="51"/>
        <n v="30"/>
        <n v="45"/>
        <n v="18"/>
        <n v="23"/>
        <n v="49"/>
        <n v="47"/>
        <n v="55"/>
        <n v="24"/>
        <n v="38"/>
        <n v="31"/>
        <n v="19"/>
        <n v="52"/>
        <n v="32"/>
        <n v="59"/>
        <n v="21"/>
        <n v="56"/>
        <n v="22"/>
        <n v="34"/>
        <n v="28"/>
        <n v="25"/>
        <n v="39"/>
        <n v="27"/>
        <n v="40"/>
        <n v="36"/>
        <n v="33"/>
        <n v="48"/>
        <n v="57"/>
        <n v="29"/>
        <n v="20"/>
        <n v="37"/>
        <n v="50"/>
        <n v="53"/>
        <n v="26"/>
        <n v="43"/>
        <n v="42"/>
        <n v="46"/>
        <n v="58"/>
        <n v="35"/>
        <n v="41"/>
        <n v="54"/>
        <m/>
      </sharedItems>
      <fieldGroup base="0">
        <rangePr startNum="18" endNum="59" groupInterval="10"/>
        <groupItems count="7">
          <s v="(blank)"/>
          <s v="18-27"/>
          <s v="28-37"/>
          <s v="38-47"/>
          <s v="48-57"/>
          <s v="58-67"/>
          <s v="&gt;68"/>
        </groupItems>
      </fieldGroup>
    </cacheField>
    <cacheField name="Gender" numFmtId="0">
      <sharedItems containsBlank="1"/>
    </cacheField>
    <cacheField name="Weight (kg)" numFmtId="0">
      <sharedItems containsString="0" containsBlank="1" containsNumber="1" minValue="40" maxValue="129.9"/>
    </cacheField>
    <cacheField name="Height (m)" numFmtId="0">
      <sharedItems containsString="0" containsBlank="1" containsNumber="1" minValue="1.5" maxValue="2"/>
    </cacheField>
    <cacheField name="MAX BPM" numFmtId="0">
      <sharedItems containsString="0" containsBlank="1" containsNumber="1" containsInteger="1" minValue="160" maxValue="199"/>
    </cacheField>
    <cacheField name="Avg_BPM" numFmtId="0">
      <sharedItems containsString="0" containsBlank="1" containsNumber="1" containsInteger="1" minValue="120" maxValue="169"/>
    </cacheField>
    <cacheField name="Resting_BPM" numFmtId="0">
      <sharedItems containsString="0" containsBlank="1" containsNumber="1" containsInteger="1" minValue="50" maxValue="74"/>
    </cacheField>
    <cacheField name="Session_Duration (hours)" numFmtId="2">
      <sharedItems containsString="0" containsBlank="1" containsNumber="1" minValue="0.5" maxValue="2"/>
    </cacheField>
    <cacheField name="Calories_Burned" numFmtId="0">
      <sharedItems containsString="0" containsBlank="1" containsNumber="1" containsInteger="1" minValue="303" maxValue="1783"/>
    </cacheField>
    <cacheField name="Workout_Type" numFmtId="49">
      <sharedItems containsBlank="1"/>
    </cacheField>
    <cacheField name="Fat_Percentage" numFmtId="0">
      <sharedItems containsString="0" containsBlank="1" containsNumber="1" minValue="10" maxValue="35" count="237">
        <n v="21.9"/>
        <n v="18.2"/>
        <n v="23.1"/>
        <n v="28.8"/>
        <n v="29.7"/>
        <n v="27.1"/>
        <n v="29.4"/>
        <n v="30.6"/>
        <n v="24.1"/>
        <n v="33.299999999999997"/>
        <n v="25.5"/>
        <n v="27.6"/>
        <n v="28.1"/>
        <n v="20.9"/>
        <n v="24.8"/>
        <n v="14.1"/>
        <n v="25.2"/>
        <n v="14.6"/>
        <n v="31.3"/>
        <n v="27.3"/>
        <n v="21"/>
        <n v="28.7"/>
        <n v="31.5"/>
        <n v="23.4"/>
        <n v="26.3"/>
        <n v="26.5"/>
        <n v="23.2"/>
        <n v="11.6"/>
        <n v="30.8"/>
        <n v="25.7"/>
        <n v="24.7"/>
        <n v="31.9"/>
        <n v="35"/>
        <n v="29"/>
        <n v="14.2"/>
        <n v="28.3"/>
        <n v="25.1"/>
        <n v="11.5"/>
        <n v="11.2"/>
        <n v="24.6"/>
        <n v="26.6"/>
        <n v="27.7"/>
        <n v="26.1"/>
        <n v="29.1"/>
        <n v="17.100000000000001"/>
        <n v="31.7"/>
        <n v="32.200000000000003"/>
        <n v="17.5"/>
        <n v="22.7"/>
        <n v="22"/>
        <n v="27"/>
        <n v="22.4"/>
        <n v="28.5"/>
        <n v="23"/>
        <n v="13.2"/>
        <n v="30.1"/>
        <n v="14.7"/>
        <n v="18.899999999999999"/>
        <n v="25.8"/>
        <n v="10"/>
        <n v="26.4"/>
        <n v="24"/>
        <n v="17"/>
        <n v="28.6"/>
        <n v="16.399999999999999"/>
        <n v="18.600000000000001"/>
        <n v="24.3"/>
        <n v="21.2"/>
        <n v="29.8"/>
        <n v="19.3"/>
        <n v="23.5"/>
        <n v="27.2"/>
        <n v="28.9"/>
        <n v="33.1"/>
        <n v="14.5"/>
        <n v="31.1"/>
        <n v="28.4"/>
        <n v="22.3"/>
        <n v="16.100000000000001"/>
        <n v="34.4"/>
        <n v="16"/>
        <n v="23.8"/>
        <n v="32.6"/>
        <n v="24.4"/>
        <n v="30.3"/>
        <n v="16.3"/>
        <n v="24.2"/>
        <n v="19.7"/>
        <n v="19.100000000000001"/>
        <n v="29.2"/>
        <n v="30.7"/>
        <n v="25.4"/>
        <n v="25.6"/>
        <n v="18"/>
        <n v="23.3"/>
        <n v="23.9"/>
        <n v="15"/>
        <n v="20.6"/>
        <n v="23.7"/>
        <n v="26.7"/>
        <n v="13.8"/>
        <n v="25"/>
        <n v="28"/>
        <n v="30.5"/>
        <n v="11.9"/>
        <n v="15.4"/>
        <n v="27.9"/>
        <n v="33"/>
        <n v="18.7"/>
        <n v="21.5"/>
        <n v="13.9"/>
        <n v="26.9"/>
        <n v="18.3"/>
        <n v="26.8"/>
        <n v="32.9"/>
        <n v="21.8"/>
        <n v="21.4"/>
        <n v="21.3"/>
        <n v="16.899999999999999"/>
        <n v="26"/>
        <n v="25.3"/>
        <n v="24.5"/>
        <n v="12"/>
        <n v="20.399999999999999"/>
        <n v="16.7"/>
        <n v="19.399999999999999"/>
        <n v="32.4"/>
        <n v="23.6"/>
        <n v="16.2"/>
        <n v="33.5"/>
        <n v="17.8"/>
        <n v="25.9"/>
        <n v="32.299999999999997"/>
        <n v="33.9"/>
        <n v="22.5"/>
        <n v="18.8"/>
        <n v="24.9"/>
        <n v="11.1"/>
        <n v="27.5"/>
        <n v="32"/>
        <n v="22.1"/>
        <n v="12.6"/>
        <n v="27.8"/>
        <n v="22.2"/>
        <n v="13.6"/>
        <n v="17.899999999999999"/>
        <n v="29.9"/>
        <n v="13.3"/>
        <n v="15.6"/>
        <n v="19.8"/>
        <n v="22.8"/>
        <n v="10.9"/>
        <n v="20.5"/>
        <n v="21.7"/>
        <n v="29.6"/>
        <n v="19.2"/>
        <n v="12.5"/>
        <n v="14.8"/>
        <n v="32.1"/>
        <n v="20.7"/>
        <n v="27.4"/>
        <n v="22.6"/>
        <n v="12.3"/>
        <n v="17.399999999999999"/>
        <n v="30"/>
        <n v="11.4"/>
        <n v="30.4"/>
        <n v="15.9"/>
        <n v="26.2"/>
        <n v="28.2"/>
        <n v="31.8"/>
        <n v="10.6"/>
        <n v="21.1"/>
        <n v="14.9"/>
        <n v="17.600000000000001"/>
        <n v="31.4"/>
        <n v="12.1"/>
        <n v="31.2"/>
        <n v="14"/>
        <n v="13.4"/>
        <n v="29.5"/>
        <n v="34.9"/>
        <n v="20.8"/>
        <n v="10.3"/>
        <n v="19.899999999999999"/>
        <n v="10.5"/>
        <n v="21.6"/>
        <n v="34"/>
        <n v="15.8"/>
        <n v="11.3"/>
        <n v="13.1"/>
        <n v="31"/>
        <n v="17.3"/>
        <n v="10.7"/>
        <n v="17.7"/>
        <n v="14.4"/>
        <n v="16.5"/>
        <n v="15.1"/>
        <n v="16.600000000000001"/>
        <n v="13.7"/>
        <n v="34.799999999999997"/>
        <n v="33.700000000000003"/>
        <n v="22.9"/>
        <n v="34.700000000000003"/>
        <n v="19"/>
        <n v="34.5"/>
        <n v="16.8"/>
        <n v="18.5"/>
        <n v="14.3"/>
        <n v="11.7"/>
        <n v="12.9"/>
        <n v="15.2"/>
        <n v="20"/>
        <n v="30.2"/>
        <n v="32.5"/>
        <n v="30.9"/>
        <n v="32.700000000000003"/>
        <n v="18.100000000000001"/>
        <n v="29.3"/>
        <n v="20.2"/>
        <n v="13"/>
        <n v="34.6"/>
        <n v="19.600000000000001"/>
        <n v="15.7"/>
        <n v="10.199999999999999"/>
        <n v="20.100000000000001"/>
        <n v="17.2"/>
        <n v="15.5"/>
        <n v="33.4"/>
        <n v="18.399999999999999"/>
        <n v="11"/>
        <n v="33.799999999999997"/>
        <n v="12.7"/>
        <n v="12.8"/>
        <n v="19.5"/>
        <n v="20.3"/>
        <m/>
      </sharedItems>
      <fieldGroup base="10">
        <rangePr startNum="10" endNum="35" groupInterval="2"/>
        <groupItems count="15">
          <s v="(blank)"/>
          <s v="10-12"/>
          <s v="12-14"/>
          <s v="14-16"/>
          <s v="16-18"/>
          <s v="18-20"/>
          <s v="20-22"/>
          <s v="22-24"/>
          <s v="24-26"/>
          <s v="26-28"/>
          <s v="28-30"/>
          <s v="30-32"/>
          <s v="32-34"/>
          <s v="34-36"/>
          <s v="&gt;36"/>
        </groupItems>
      </fieldGroup>
    </cacheField>
    <cacheField name="Water_Intake (liters)" numFmtId="0">
      <sharedItems containsString="0" containsBlank="1" containsNumber="1" minValue="1.5" maxValue="3.7"/>
    </cacheField>
    <cacheField name="Workout_Frequency (days/week)" numFmtId="0">
      <sharedItems containsString="0" containsBlank="1" containsNumber="1" containsInteger="1" minValue="2" maxValue="5"/>
    </cacheField>
    <cacheField name="Experience_Level" numFmtId="0">
      <sharedItems containsString="0" containsBlank="1" containsNumber="1" containsInteger="1" minValue="1" maxValue="3"/>
    </cacheField>
    <cacheField name="BMI" numFmtId="0">
      <sharedItems containsString="0" containsBlank="1" containsNumber="1" minValue="12.32" maxValue="49.84"/>
    </cacheField>
    <cacheField name="BMI CATEGORY" numFmtId="0">
      <sharedItems containsBlank="1"/>
    </cacheField>
    <cacheField name="HEART RATE DIFERENCE" numFmtId="0">
      <sharedItems containsString="0" containsBlank="1" containsNumber="1" containsInteger="1" minValue="86" maxValue="149"/>
    </cacheField>
    <cacheField name="CARDIOVASCULAR FITNESS LEVEL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yeboah" refreshedDate="45693.077743402777" createdVersion="8" refreshedVersion="8" minRefreshableVersion="3" recordCount="1359" xr:uid="{7EA04981-409B-B744-9783-51F0547AEF07}">
  <cacheSource type="worksheet">
    <worksheetSource ref="A1:R1360" sheet="GYM DATA"/>
  </cacheSource>
  <cacheFields count="18">
    <cacheField name="Age" numFmtId="0">
      <sharedItems containsSemiMixedTypes="0" containsString="0" containsNumber="1" containsInteger="1" minValue="18" maxValue="59"/>
    </cacheField>
    <cacheField name="Gender" numFmtId="0">
      <sharedItems count="2">
        <s v="Female"/>
        <s v="Male"/>
      </sharedItems>
    </cacheField>
    <cacheField name="Weight (kg)" numFmtId="0">
      <sharedItems containsSemiMixedTypes="0" containsString="0" containsNumber="1" minValue="40" maxValue="129.9"/>
    </cacheField>
    <cacheField name="Height (m)" numFmtId="0">
      <sharedItems containsSemiMixedTypes="0" containsString="0" containsNumber="1" minValue="1.5" maxValue="2"/>
    </cacheField>
    <cacheField name="MAX BPM" numFmtId="0">
      <sharedItems containsSemiMixedTypes="0" containsString="0" containsNumber="1" containsInteger="1" minValue="160" maxValue="199"/>
    </cacheField>
    <cacheField name="Avg_BPM" numFmtId="0">
      <sharedItems containsSemiMixedTypes="0" containsString="0" containsNumber="1" containsInteger="1" minValue="120" maxValue="169"/>
    </cacheField>
    <cacheField name="Resting_BPM" numFmtId="0">
      <sharedItems containsSemiMixedTypes="0" containsString="0" containsNumber="1" containsInteger="1" minValue="50" maxValue="74"/>
    </cacheField>
    <cacheField name="Session_Duration (hours)" numFmtId="2">
      <sharedItems containsSemiMixedTypes="0" containsString="0" containsNumber="1" minValue="0.5" maxValue="2"/>
    </cacheField>
    <cacheField name="Calories_Burned" numFmtId="0">
      <sharedItems containsSemiMixedTypes="0" containsString="0" containsNumber="1" containsInteger="1" minValue="303" maxValue="1783"/>
    </cacheField>
    <cacheField name="Workout_Type" numFmtId="49">
      <sharedItems/>
    </cacheField>
    <cacheField name="Fat_Percentage" numFmtId="0">
      <sharedItems containsSemiMixedTypes="0" containsString="0" containsNumber="1" minValue="10" maxValue="35"/>
    </cacheField>
    <cacheField name="Water_Intake (liters)" numFmtId="0">
      <sharedItems containsSemiMixedTypes="0" containsString="0" containsNumber="1" minValue="1.5" maxValue="3.7" count="23">
        <n v="3.6"/>
        <n v="1.9"/>
        <n v="2.6"/>
        <n v="3.5"/>
        <n v="2.2999999999999998"/>
        <n v="2.5"/>
        <n v="1.8"/>
        <n v="2.8"/>
        <n v="3.7"/>
        <n v="3.4"/>
        <n v="1.6"/>
        <n v="2"/>
        <n v="3.3"/>
        <n v="2.9"/>
        <n v="1.5"/>
        <n v="2.1"/>
        <n v="1.7"/>
        <n v="3.1"/>
        <n v="3"/>
        <n v="3.2"/>
        <n v="2.2000000000000002"/>
        <n v="2.7"/>
        <n v="2.4"/>
      </sharedItems>
    </cacheField>
    <cacheField name="Workout_Frequency (days/week)" numFmtId="0">
      <sharedItems containsSemiMixedTypes="0" containsString="0" containsNumber="1" containsInteger="1" minValue="2" maxValue="5"/>
    </cacheField>
    <cacheField name="Experience_Level" numFmtId="0">
      <sharedItems containsSemiMixedTypes="0" containsString="0" containsNumber="1" containsInteger="1" minValue="1" maxValue="3" count="3">
        <n v="1"/>
        <n v="2"/>
        <n v="3"/>
      </sharedItems>
    </cacheField>
    <cacheField name="BMI" numFmtId="0">
      <sharedItems containsSemiMixedTypes="0" containsString="0" containsNumber="1" minValue="12.32" maxValue="49.84" count="901">
        <n v="27.74"/>
        <n v="33.869999999999997"/>
        <n v="17.329999999999998"/>
        <n v="26.88"/>
        <n v="21.88"/>
        <n v="20.02"/>
        <n v="16.63"/>
        <n v="12.32"/>
        <n v="19.760000000000002"/>
        <n v="18.7"/>
        <n v="23.2"/>
        <n v="22.99"/>
        <n v="19.690000000000001"/>
        <n v="25.58"/>
        <n v="14.57"/>
        <n v="15.99"/>
        <n v="14.92"/>
        <n v="12.99"/>
        <n v="17.75"/>
        <n v="23.73"/>
        <n v="21.89"/>
        <n v="25.06"/>
        <n v="20.75"/>
        <n v="15.29"/>
        <n v="38.340000000000003"/>
        <n v="34.26"/>
        <n v="14.42"/>
        <n v="16.38"/>
        <n v="30.92"/>
        <n v="29.04"/>
        <n v="19.260000000000002"/>
        <n v="19.739999999999998"/>
        <n v="34.619999999999997"/>
        <n v="17.690000000000001"/>
        <n v="18.170000000000002"/>
        <n v="13.58"/>
        <n v="18.37"/>
        <n v="18.309999999999999"/>
        <n v="13.89"/>
        <n v="21.01"/>
        <n v="14.53"/>
        <n v="19.440000000000001"/>
        <n v="19.23"/>
        <n v="12.87"/>
        <n v="15.95"/>
        <n v="39.61"/>
        <n v="26.98"/>
        <n v="14.69"/>
        <n v="17.399999999999999"/>
        <n v="15.27"/>
        <n v="36.549999999999997"/>
        <n v="14.55"/>
        <n v="15.75"/>
        <n v="16"/>
        <n v="17.41"/>
        <n v="21.51"/>
        <n v="16.059999999999999"/>
        <n v="17.059999999999999"/>
        <n v="16.260000000000002"/>
        <n v="32.42"/>
        <n v="24.94"/>
        <n v="24.07"/>
        <n v="18.95"/>
        <n v="20.9"/>
        <n v="36.26"/>
        <n v="16.41"/>
        <n v="20.61"/>
        <n v="13.81"/>
        <n v="21.35"/>
        <n v="19.829999999999998"/>
        <n v="16.04"/>
        <n v="20.05"/>
        <n v="21.05"/>
        <n v="21.68"/>
        <n v="24.05"/>
        <n v="16.45"/>
        <n v="15.39"/>
        <n v="18.989999999999998"/>
        <n v="14.84"/>
        <n v="17.809999999999999"/>
        <n v="12.77"/>
        <n v="17.989999999999998"/>
        <n v="14.4"/>
        <n v="23.19"/>
        <n v="33.99"/>
        <n v="15.8"/>
        <n v="29.91"/>
        <n v="32.94"/>
        <n v="27.59"/>
        <n v="14.19"/>
        <n v="23.89"/>
        <n v="23.51"/>
        <n v="34.01"/>
        <n v="18.760000000000002"/>
        <n v="18.43"/>
        <n v="21.11"/>
        <n v="31.92"/>
        <n v="16.43"/>
        <n v="18.21"/>
        <n v="24.37"/>
        <n v="26.04"/>
        <n v="27.16"/>
        <n v="22.2"/>
        <n v="13.91"/>
        <n v="15.84"/>
        <n v="15.46"/>
        <n v="30.43"/>
        <n v="29.21"/>
        <n v="22.68"/>
        <n v="13.95"/>
        <n v="17.11"/>
        <n v="18.28"/>
        <n v="14.33"/>
        <n v="12.91"/>
        <n v="20.8"/>
        <n v="39.54"/>
        <n v="18.14"/>
        <n v="22.27"/>
        <n v="16.61"/>
        <n v="18.78"/>
        <n v="30.5"/>
        <n v="23.08"/>
        <n v="21.08"/>
        <n v="12.62"/>
        <n v="18.07"/>
        <n v="12.35"/>
        <n v="35.49"/>
        <n v="27.86"/>
        <n v="19.14"/>
        <n v="27.97"/>
        <n v="20.04"/>
        <n v="18.29"/>
        <n v="25.16"/>
        <n v="14.88"/>
        <n v="33.56"/>
        <n v="22.31"/>
        <n v="22.55"/>
        <n v="13.7"/>
        <n v="14.24"/>
        <n v="15.42"/>
        <n v="14.5"/>
        <n v="12.66"/>
        <n v="17.649999999999999"/>
        <n v="14.25"/>
        <n v="14.47"/>
        <n v="16.07"/>
        <n v="18.809999999999999"/>
        <n v="14.87"/>
        <n v="33.909999999999997"/>
        <n v="28.52"/>
        <n v="25.52"/>
        <n v="17.77"/>
        <n v="34.06"/>
        <n v="15.32"/>
        <n v="18.510000000000002"/>
        <n v="31.33"/>
        <n v="22.71"/>
        <n v="13.16"/>
        <n v="21.18"/>
        <n v="25.66"/>
        <n v="20.47"/>
        <n v="21.42"/>
        <n v="17.739999999999998"/>
        <n v="12.97"/>
        <n v="15.11"/>
        <n v="14.68"/>
        <n v="22.6"/>
        <n v="25.22"/>
        <n v="31.55"/>
        <n v="17.149999999999999"/>
        <n v="24.89"/>
        <n v="22.28"/>
        <n v="19.63"/>
        <n v="22.61"/>
        <n v="21.71"/>
        <n v="19.2"/>
        <n v="26.9"/>
        <n v="24.38"/>
        <n v="18.61"/>
        <n v="32.29"/>
        <n v="21.2"/>
        <n v="17.82"/>
        <n v="23.84"/>
        <n v="39.840000000000003"/>
        <n v="12.46"/>
        <n v="29.15"/>
        <n v="17.86"/>
        <n v="16.98"/>
        <n v="24.41"/>
        <n v="19.64"/>
        <n v="30.69"/>
        <n v="18.41"/>
        <n v="20.45"/>
        <n v="14.27"/>
        <n v="22.89"/>
        <n v="20.41"/>
        <n v="28.39"/>
        <n v="29.89"/>
        <n v="24.43"/>
        <n v="23"/>
        <n v="18.23"/>
        <n v="22.45"/>
        <n v="14.86"/>
        <n v="12.33"/>
        <n v="15.73"/>
        <n v="19.350000000000001"/>
        <n v="23.47"/>
        <n v="16.7"/>
        <n v="12.58"/>
        <n v="32.14"/>
        <n v="22.09"/>
        <n v="14.94"/>
        <n v="18.88"/>
        <n v="26.25"/>
        <n v="16.52"/>
        <n v="28.18"/>
        <n v="30.41"/>
        <n v="37.28"/>
        <n v="13.96"/>
        <n v="19.98"/>
        <n v="16.02"/>
        <n v="19.02"/>
        <n v="20.94"/>
        <n v="13.38"/>
        <n v="25.83"/>
        <n v="12.98"/>
        <n v="15.07"/>
        <n v="21.23"/>
        <n v="31.97"/>
        <n v="16.670000000000002"/>
        <n v="26.26"/>
        <n v="20.73"/>
        <n v="14.46"/>
        <n v="40.75"/>
        <n v="23.15"/>
        <n v="17.53"/>
        <n v="15.86"/>
        <n v="17.84"/>
        <n v="16.11"/>
        <n v="15.23"/>
        <n v="23.56"/>
        <n v="24.46"/>
        <n v="26.39"/>
        <n v="29.27"/>
        <n v="25.45"/>
        <n v="22.03"/>
        <n v="19.18"/>
        <n v="22.67"/>
        <n v="21.61"/>
        <n v="18.22"/>
        <n v="15.15"/>
        <n v="24.32"/>
        <n v="15.21"/>
        <n v="25.68"/>
        <n v="15.36"/>
        <n v="14.62"/>
        <n v="28.45"/>
        <n v="16.920000000000002"/>
        <n v="17.22"/>
        <n v="28.47"/>
        <n v="13.2"/>
        <n v="28.6"/>
        <n v="28.3"/>
        <n v="24.29"/>
        <n v="12.78"/>
        <n v="14.48"/>
        <n v="38.83"/>
        <n v="28.02"/>
        <n v="31.27"/>
        <n v="20.23"/>
        <n v="32.82"/>
        <n v="19.62"/>
        <n v="35.08"/>
        <n v="13.77"/>
        <n v="37.33"/>
        <n v="13.63"/>
        <n v="21.16"/>
        <n v="23.62"/>
        <n v="23.82"/>
        <n v="22.57"/>
        <n v="31.79"/>
        <n v="40.08"/>
        <n v="22.63"/>
        <n v="14.21"/>
        <n v="15.02"/>
        <n v="16.940000000000001"/>
        <n v="26.75"/>
        <n v="15.7"/>
        <n v="22.75"/>
        <n v="18.57"/>
        <n v="23.65"/>
        <n v="22.79"/>
        <n v="22.21"/>
        <n v="16.850000000000001"/>
        <n v="17.36"/>
        <n v="20.91"/>
        <n v="20.29"/>
        <n v="18.97"/>
        <n v="15.96"/>
        <n v="23.76"/>
        <n v="23.21"/>
        <n v="18.190000000000001"/>
        <n v="22"/>
        <n v="20.39"/>
        <n v="20.420000000000002"/>
        <n v="19.510000000000002"/>
        <n v="20.99"/>
        <n v="45.75"/>
        <n v="17.29"/>
        <n v="27.72"/>
        <n v="22.59"/>
        <n v="21.96"/>
        <n v="30.52"/>
        <n v="15.47"/>
        <n v="21.91"/>
        <n v="16.600000000000001"/>
        <n v="16.29"/>
        <n v="15.98"/>
        <n v="29.56"/>
        <n v="17.260000000000002"/>
        <n v="23.03"/>
        <n v="26.6"/>
        <n v="15.78"/>
        <n v="25.74"/>
        <n v="28.28"/>
        <n v="28.19"/>
        <n v="18.38"/>
        <n v="20.37"/>
        <n v="12.68"/>
        <n v="43.01"/>
        <n v="37.909999999999997"/>
        <n v="14.37"/>
        <n v="17.25"/>
        <n v="12.63"/>
        <n v="12.42"/>
        <n v="16.48"/>
        <n v="16.55"/>
        <n v="34.21"/>
        <n v="19.420000000000002"/>
        <n v="29.54"/>
        <n v="14.3"/>
        <n v="22.87"/>
        <n v="24.01"/>
        <n v="17.45"/>
        <n v="36.729999999999997"/>
        <n v="17.61"/>
        <n v="16.95"/>
        <n v="21.1"/>
        <n v="23.17"/>
        <n v="46.78"/>
        <n v="20.71"/>
        <n v="13.79"/>
        <n v="18.66"/>
        <n v="22.37"/>
        <n v="22.25"/>
        <n v="14.34"/>
        <n v="12.9"/>
        <n v="18.670000000000002"/>
        <n v="26.27"/>
        <n v="17.54"/>
        <n v="13.35"/>
        <n v="31.78"/>
        <n v="12.48"/>
        <n v="15.38"/>
        <n v="21.73"/>
        <n v="20.79"/>
        <n v="49.84"/>
        <n v="25.14"/>
        <n v="13.14"/>
        <n v="19.82"/>
        <n v="22.33"/>
        <n v="17.16"/>
        <n v="23.25"/>
        <n v="28.03"/>
        <n v="15.74"/>
        <n v="15.44"/>
        <n v="36.71"/>
        <n v="23.74"/>
        <n v="17.03"/>
        <n v="24.65"/>
        <n v="31.04"/>
        <n v="16.79"/>
        <n v="19.670000000000002"/>
        <n v="23.33"/>
        <n v="12.56"/>
        <n v="16.309999999999999"/>
        <n v="14.13"/>
        <n v="24.63"/>
        <n v="21.26"/>
        <n v="13.05"/>
        <n v="17.48"/>
        <n v="17.55"/>
        <n v="16.489999999999998"/>
        <n v="15.58"/>
        <n v="12.51"/>
        <n v="14.61"/>
        <n v="20.18"/>
        <n v="42.08"/>
        <n v="23.68"/>
        <n v="17.68"/>
        <n v="21.98"/>
        <n v="12.36"/>
        <n v="15.26"/>
        <n v="21.07"/>
        <n v="18.11"/>
        <n v="15.62"/>
        <n v="18.079999999999998"/>
        <n v="13.85"/>
        <n v="40"/>
        <n v="22.96"/>
        <n v="20.51"/>
        <n v="18.03"/>
        <n v="21.79"/>
        <n v="15.52"/>
        <n v="17.09"/>
        <n v="22.51"/>
        <n v="25.85"/>
        <n v="22.14"/>
        <n v="15.76"/>
        <n v="13.93"/>
        <n v="24.8"/>
        <n v="18.2"/>
        <n v="23.23"/>
        <n v="24.51"/>
        <n v="14.74"/>
        <n v="21.52"/>
        <n v="30.72"/>
        <n v="21.48"/>
        <n v="27.63"/>
        <n v="13.47"/>
        <n v="13.72"/>
        <n v="18.71"/>
        <n v="17.63"/>
        <n v="13.22"/>
        <n v="34.32"/>
        <n v="28.49"/>
        <n v="14.32"/>
        <n v="23.34"/>
        <n v="23.32"/>
        <n v="18.72"/>
        <n v="16.91"/>
        <n v="18.32"/>
        <n v="23.64"/>
        <n v="13.25"/>
        <n v="29.48"/>
        <n v="33.299999999999997"/>
        <n v="23.59"/>
        <n v="19.45"/>
        <n v="16.16"/>
        <n v="21.49"/>
        <n v="30.23"/>
        <n v="33.24"/>
        <n v="15.63"/>
        <n v="25.64"/>
        <n v="28.24"/>
        <n v="15.2"/>
        <n v="15.5"/>
        <n v="25.35"/>
        <n v="20.62"/>
        <n v="27.02"/>
        <n v="27.18"/>
        <n v="19.16"/>
        <n v="15.66"/>
        <n v="13.4"/>
        <n v="19.920000000000002"/>
        <n v="16.34"/>
        <n v="19.87"/>
        <n v="14.05"/>
        <n v="13.53"/>
        <n v="15.06"/>
        <n v="26.61"/>
        <n v="12.41"/>
        <n v="24.04"/>
        <n v="31.59"/>
        <n v="24.26"/>
        <n v="14.38"/>
        <n v="21.28"/>
        <n v="25.42"/>
        <n v="14"/>
        <n v="20.66"/>
        <n v="12.73"/>
        <n v="22.3"/>
        <n v="14.91"/>
        <n v="16.09"/>
        <n v="24.84"/>
        <n v="14.09"/>
        <n v="17.559999999999999"/>
        <n v="20.98"/>
        <n v="18.54"/>
        <n v="25.27"/>
        <n v="22.82"/>
        <n v="17.38"/>
        <n v="14.29"/>
        <n v="23.95"/>
        <n v="24.1"/>
        <n v="13.34"/>
        <n v="21.41"/>
        <n v="19.54"/>
        <n v="23.14"/>
        <n v="24.18"/>
        <n v="39.07"/>
        <n v="17.829999999999998"/>
        <n v="16.010000000000002"/>
        <n v="19.39"/>
        <n v="22.34"/>
        <n v="26.22"/>
        <n v="13"/>
        <n v="15.31"/>
        <n v="22.15"/>
        <n v="22.49"/>
        <n v="14.85"/>
        <n v="22.98"/>
        <n v="16.72"/>
        <n v="33.85"/>
        <n v="22.23"/>
        <n v="18.45"/>
        <n v="16.53"/>
        <n v="21.34"/>
        <n v="12.84"/>
        <n v="25.77"/>
        <n v="17.920000000000002"/>
        <n v="19.07"/>
        <n v="18.48"/>
        <n v="12.38"/>
        <n v="19.32"/>
        <n v="22.88"/>
        <n v="19.940000000000001"/>
        <n v="25.59"/>
        <n v="21.17"/>
        <n v="26.48"/>
        <n v="34.409999999999997"/>
        <n v="31.34"/>
        <n v="13.65"/>
        <n v="21.8"/>
        <n v="20.83"/>
        <n v="20.100000000000001"/>
        <n v="15.3"/>
        <n v="24.7"/>
        <n v="21.72"/>
        <n v="18.36"/>
        <n v="26.91"/>
        <n v="13.31"/>
        <n v="18.18"/>
        <n v="14.72"/>
        <n v="22.4"/>
        <n v="23.54"/>
        <n v="24.12"/>
        <n v="43.3"/>
        <n v="15.88"/>
        <n v="15.69"/>
        <n v="29.09"/>
        <n v="20.82"/>
        <n v="28.7"/>
        <n v="24.6"/>
        <n v="20.59"/>
        <n v="19.11"/>
        <n v="26.3"/>
        <n v="15.43"/>
        <n v="19.579999999999998"/>
        <n v="26.79"/>
        <n v="25.05"/>
        <n v="30.42"/>
        <n v="13.6"/>
        <n v="21.75"/>
        <n v="19.89"/>
        <n v="25.4"/>
        <n v="25.82"/>
        <n v="14.52"/>
        <n v="16.18"/>
        <n v="42.84"/>
        <n v="17.489999999999998"/>
        <n v="24.44"/>
        <n v="20.16"/>
        <n v="30.34"/>
        <n v="20.52"/>
        <n v="19.149999999999999"/>
        <n v="18.46"/>
        <n v="15.93"/>
        <n v="34.479999999999997"/>
        <n v="28.61"/>
        <n v="13.37"/>
        <n v="14.95"/>
        <n v="13.29"/>
        <n v="21.59"/>
        <n v="13.04"/>
        <n v="18"/>
        <n v="31.75"/>
        <n v="17.47"/>
        <n v="21.67"/>
        <n v="43.74"/>
        <n v="40.19"/>
        <n v="14.83"/>
        <n v="19.61"/>
        <n v="13.23"/>
        <n v="42.88"/>
        <n v="17.21"/>
        <n v="14.59"/>
        <n v="13.87"/>
        <n v="15.05"/>
        <n v="34.979999999999997"/>
        <n v="19.8"/>
        <n v="26.23"/>
        <n v="26.5"/>
        <n v="19.46"/>
        <n v="12.75"/>
        <n v="17"/>
        <n v="20"/>
        <n v="16.399999999999999"/>
        <n v="15.72"/>
        <n v="25.47"/>
        <n v="15.64"/>
        <n v="17.28"/>
        <n v="17.07"/>
        <n v="14.14"/>
        <n v="34.85"/>
        <n v="28.16"/>
        <n v="21.54"/>
        <n v="17.02"/>
        <n v="15.04"/>
        <n v="27.76"/>
        <n v="15.19"/>
        <n v="39.74"/>
        <n v="14.89"/>
        <n v="26.2"/>
        <n v="26.53"/>
        <n v="30.36"/>
        <n v="13.44"/>
        <n v="29.07"/>
        <n v="24.95"/>
        <n v="31.41"/>
        <n v="16.37"/>
        <n v="14.97"/>
        <n v="24.81"/>
        <n v="14.77"/>
        <n v="20.81"/>
        <n v="19.47"/>
        <n v="18.27"/>
        <n v="29.69"/>
        <n v="21.47"/>
        <n v="12.47"/>
        <n v="28.92"/>
        <n v="21.69"/>
        <n v="27.14"/>
        <n v="27.67"/>
        <n v="20.21"/>
        <n v="26.74"/>
        <n v="25.65"/>
        <n v="20.059999999999999"/>
        <n v="21.57"/>
        <n v="19.3"/>
        <n v="27.19"/>
        <n v="18.010000000000002"/>
        <n v="13.32"/>
        <n v="38.479999999999997"/>
        <n v="24.72"/>
        <n v="23.79"/>
        <n v="18.63"/>
        <n v="20.78"/>
        <n v="26.13"/>
        <n v="17.87"/>
        <n v="25.3"/>
        <n v="26.69"/>
        <n v="21.83"/>
        <n v="35.28"/>
        <n v="29.32"/>
        <n v="26.47"/>
        <n v="13.71"/>
        <n v="12.4"/>
        <n v="32.75"/>
        <n v="21.82"/>
        <n v="18.89"/>
        <n v="18.100000000000001"/>
        <n v="20.43"/>
        <n v="13.61"/>
        <n v="36.29"/>
        <n v="39.35"/>
        <n v="12.64"/>
        <n v="21.22"/>
        <n v="17.170000000000002"/>
        <n v="33.799999999999997"/>
        <n v="28.07"/>
        <n v="17.3"/>
        <n v="23.83"/>
        <n v="16.239999999999998"/>
        <n v="12.45"/>
        <n v="24.61"/>
        <n v="23.16"/>
        <n v="31.28"/>
        <n v="16.68"/>
        <n v="14.93"/>
        <n v="25.54"/>
        <n v="19.34"/>
        <n v="31.52"/>
        <n v="25.15"/>
        <n v="29.87"/>
        <n v="14.26"/>
        <n v="20.22"/>
        <n v="35.06"/>
        <n v="16.62"/>
        <n v="35.01"/>
        <n v="18.25"/>
        <n v="21.87"/>
        <n v="22.78"/>
        <n v="20.399999999999999"/>
        <n v="27.94"/>
        <n v="22.74"/>
        <n v="19.05"/>
        <n v="15.6"/>
        <n v="13.13"/>
        <n v="33.64"/>
        <n v="13.74"/>
        <n v="19.649999999999999"/>
        <n v="32.86"/>
        <n v="15.67"/>
        <n v="14.1"/>
        <n v="26.35"/>
        <n v="20.92"/>
        <n v="19.95"/>
        <n v="23.96"/>
        <n v="33.25"/>
        <n v="34.369999999999997"/>
        <n v="32.81"/>
        <n v="15.24"/>
        <n v="36.56"/>
        <n v="16.86"/>
        <n v="21.77"/>
        <n v="34.729999999999997"/>
        <n v="24.11"/>
        <n v="30.84"/>
        <n v="26.08"/>
        <n v="16.100000000000001"/>
        <n v="24.88"/>
        <n v="16.71"/>
        <n v="20.6"/>
        <n v="30.18"/>
        <n v="13.06"/>
        <n v="38.450000000000003"/>
        <n v="24.74"/>
        <n v="17.8"/>
        <n v="16.690000000000001"/>
        <n v="30.44"/>
        <n v="20.56"/>
        <n v="24.27"/>
        <n v="19.29"/>
        <n v="13.86"/>
        <n v="15.45"/>
        <n v="27.91"/>
        <n v="18.3"/>
        <n v="21.66"/>
        <n v="29.34"/>
        <n v="14.08"/>
        <n v="34.18"/>
        <n v="16.27"/>
        <n v="32.68"/>
        <n v="22.08"/>
        <n v="31.83"/>
        <n v="16.350000000000001"/>
        <n v="20.89"/>
        <n v="15.13"/>
        <n v="27.46"/>
        <n v="36.130000000000003"/>
        <n v="22.43"/>
        <n v="16.39"/>
        <n v="16.649999999999999"/>
        <n v="18.79"/>
        <n v="24.54"/>
        <n v="33.21"/>
        <n v="15.9"/>
        <n v="31.91"/>
        <n v="14.6"/>
        <n v="22.56"/>
        <n v="12.65"/>
        <n v="24.67"/>
        <n v="29.64"/>
        <n v="15.92"/>
        <n v="19.84"/>
        <n v="25.41"/>
        <n v="13.51"/>
        <n v="30.46"/>
        <n v="18.62"/>
        <n v="12.93"/>
        <n v="33.49"/>
        <n v="22.64"/>
        <n v="20.67"/>
        <n v="15.53"/>
        <n v="27.13"/>
        <n v="21.36"/>
        <n v="19.77"/>
        <n v="16.46"/>
        <n v="23.57"/>
        <n v="13.82"/>
        <n v="26.89"/>
        <n v="23.07"/>
        <n v="16.23"/>
        <n v="44.77"/>
        <n v="17.52"/>
        <n v="19.09"/>
        <n v="33.07"/>
        <n v="12.37"/>
        <n v="19.41"/>
        <n v="24.23"/>
        <n v="21.04"/>
        <n v="20.69"/>
        <n v="15.35"/>
        <n v="38.799999999999997"/>
        <n v="22.02"/>
        <n v="36.72"/>
        <n v="33"/>
        <n v="32.25"/>
        <n v="22.85"/>
        <n v="23.58"/>
        <n v="32.619999999999997"/>
        <n v="15.85"/>
        <n v="21.95"/>
        <n v="13.83"/>
        <n v="22.1"/>
        <n v="28.68"/>
        <n v="14.98"/>
        <n v="18.12"/>
        <n v="28.14"/>
        <n v="21.37"/>
        <n v="18.59"/>
        <n v="24.35"/>
        <n v="14.75"/>
        <n v="29.5"/>
        <n v="13.03"/>
        <n v="12.34"/>
        <n v="30.83"/>
        <n v="28.56"/>
        <n v="14.81"/>
        <n v="17.89"/>
        <n v="20.149999999999999"/>
        <n v="17.600000000000001"/>
        <n v="14.76"/>
        <n v="17.79"/>
        <n v="21.86"/>
        <n v="19.600000000000001"/>
        <n v="18.39"/>
        <n v="14.56"/>
        <n v="29.23"/>
        <n v="21.29"/>
        <n v="24.56"/>
        <n v="17.62"/>
        <n v="24.49"/>
        <n v="35.869999999999997"/>
        <n v="32.24"/>
        <n v="17.64"/>
        <n v="21.6"/>
        <n v="28.26"/>
        <n v="27.54"/>
        <n v="39.72"/>
        <n v="21.58"/>
        <n v="16.149999999999999"/>
        <n v="17.579999999999998"/>
        <n v="28.27"/>
        <n v="30.03"/>
        <n v="14.54"/>
        <n v="28.42"/>
        <n v="28.29"/>
        <n v="25.33"/>
        <n v="27.31"/>
        <n v="14.63"/>
        <n v="32.64"/>
        <n v="23.8"/>
        <n v="17.97"/>
        <n v="13.42"/>
        <n v="14.31"/>
        <n v="21.21"/>
        <n v="24.9"/>
        <n v="13.57"/>
        <n v="20.85"/>
        <n v="22.39"/>
        <n v="12.8"/>
        <n v="24.77"/>
        <n v="24.78"/>
        <n v="24.52"/>
        <n v="29.68"/>
        <n v="17.57"/>
        <n v="25.28"/>
        <n v="17.95"/>
        <n v="29.29"/>
        <n v="28.31"/>
        <n v="17.05"/>
        <n v="17.66"/>
        <n v="15.25"/>
        <n v="16.66"/>
        <n v="29.4"/>
        <n v="17.04"/>
        <n v="16.87"/>
        <n v="23.85"/>
        <n v="17.27"/>
        <n v="13.15"/>
        <n v="25"/>
        <n v="14.67"/>
        <n v="27.29"/>
        <n v="29.73"/>
        <n v="12.54"/>
        <n v="13.02"/>
        <n v="21.53"/>
        <n v="17.39"/>
        <n v="20.55"/>
      </sharedItems>
      <fieldGroup base="14">
        <rangePr startNum="12.32" endNum="49.84" groupInterval="5"/>
        <groupItems count="10">
          <s v="&lt;12.32"/>
          <s v="12.32-17.32"/>
          <s v="17.32-22.32"/>
          <s v="22.32-27.32"/>
          <s v="27.32-32.32"/>
          <s v="32.32-37.32"/>
          <s v="37.32-42.32"/>
          <s v="42.32-47.32"/>
          <s v="47.32-52.32"/>
          <s v="&gt;52.32"/>
        </groupItems>
      </fieldGroup>
    </cacheField>
    <cacheField name="BMI CATEGORY" numFmtId="0">
      <sharedItems/>
    </cacheField>
    <cacheField name="HEART RATE DIFERENCE" numFmtId="0">
      <sharedItems containsSemiMixedTypes="0" containsString="0" containsNumber="1" containsInteger="1" minValue="86" maxValue="149"/>
    </cacheField>
    <cacheField name="CARDIOVASCULAR FITNESS LEVELS" numFmtId="0">
      <sharedItems/>
    </cacheField>
  </cacheFields>
  <extLst>
    <ext xmlns:x14="http://schemas.microsoft.com/office/spreadsheetml/2009/9/main" uri="{725AE2AE-9491-48be-B2B4-4EB974FC3084}">
      <x14:pivotCacheDefinition pivotCacheId="1637676233"/>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yeboah" refreshedDate="45696.469620370372" createdVersion="8" refreshedVersion="8" minRefreshableVersion="3" recordCount="1359" xr:uid="{85DA2D23-FD49-1E47-BA3A-82B879772AA3}">
  <cacheSource type="worksheet">
    <worksheetSource name="Table1"/>
  </cacheSource>
  <cacheFields count="20">
    <cacheField name="Age" numFmtId="0">
      <sharedItems containsSemiMixedTypes="0" containsString="0" containsNumber="1" containsInteger="1" minValue="18" maxValue="59"/>
    </cacheField>
    <cacheField name="Gender" numFmtId="0">
      <sharedItems count="2">
        <s v="Female"/>
        <s v="Male"/>
      </sharedItems>
    </cacheField>
    <cacheField name="Weight (kg)" numFmtId="0">
      <sharedItems containsSemiMixedTypes="0" containsString="0" containsNumber="1" minValue="40" maxValue="129.9"/>
    </cacheField>
    <cacheField name="Height (m)" numFmtId="0">
      <sharedItems containsSemiMixedTypes="0" containsString="0" containsNumber="1" minValue="1.5" maxValue="2"/>
    </cacheField>
    <cacheField name="MAX BPM" numFmtId="0">
      <sharedItems containsSemiMixedTypes="0" containsString="0" containsNumber="1" containsInteger="1" minValue="160" maxValue="199"/>
    </cacheField>
    <cacheField name="Avg_BPM" numFmtId="0">
      <sharedItems containsSemiMixedTypes="0" containsString="0" containsNumber="1" containsInteger="1" minValue="120" maxValue="169"/>
    </cacheField>
    <cacheField name="Resting_BPM" numFmtId="0">
      <sharedItems containsSemiMixedTypes="0" containsString="0" containsNumber="1" containsInteger="1" minValue="50" maxValue="74"/>
    </cacheField>
    <cacheField name="Session_Duration (hours)" numFmtId="2">
      <sharedItems containsSemiMixedTypes="0" containsString="0" containsNumber="1" minValue="0.5" maxValue="2"/>
    </cacheField>
    <cacheField name="Calories_Burned" numFmtId="0">
      <sharedItems containsSemiMixedTypes="0" containsString="0" containsNumber="1" containsInteger="1" minValue="303" maxValue="1783"/>
    </cacheField>
    <cacheField name="Workout_Type" numFmtId="49">
      <sharedItems/>
    </cacheField>
    <cacheField name="Fat_Percentage" numFmtId="0">
      <sharedItems containsSemiMixedTypes="0" containsString="0" containsNumber="1" minValue="10" maxValue="35"/>
    </cacheField>
    <cacheField name="Water_Intake (liters)" numFmtId="0">
      <sharedItems containsSemiMixedTypes="0" containsString="0" containsNumber="1" minValue="1.5" maxValue="3.7"/>
    </cacheField>
    <cacheField name="Workout_Frequency (days/week)" numFmtId="0">
      <sharedItems containsSemiMixedTypes="0" containsString="0" containsNumber="1" containsInteger="1" minValue="2" maxValue="5"/>
    </cacheField>
    <cacheField name="Experience_Level" numFmtId="0">
      <sharedItems containsSemiMixedTypes="0" containsString="0" containsNumber="1" containsInteger="1" minValue="1" maxValue="3"/>
    </cacheField>
    <cacheField name="BMI" numFmtId="0">
      <sharedItems containsSemiMixedTypes="0" containsString="0" containsNumber="1" minValue="12.32" maxValue="49.84"/>
    </cacheField>
    <cacheField name="BMI CATEGORY" numFmtId="0">
      <sharedItems/>
    </cacheField>
    <cacheField name="HEART RATE DIFERENCE" numFmtId="0">
      <sharedItems containsSemiMixedTypes="0" containsString="0" containsNumber="1" containsInteger="1" minValue="86" maxValue="149"/>
    </cacheField>
    <cacheField name="CARDIOVASCULAR FITNESS LEVELS" numFmtId="0">
      <sharedItems/>
    </cacheField>
    <cacheField name="MOVING  AVERAGE" numFmtId="0">
      <sharedItems containsSemiMixedTypes="0" containsString="0" containsNumber="1" minValue="2" maxValue="5"/>
    </cacheField>
    <cacheField name="cluster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9">
  <r>
    <n v="44"/>
    <s v="Female"/>
    <n v="45"/>
    <n v="1.53"/>
    <n v="199"/>
    <n v="158"/>
    <n v="50"/>
    <n v="0.7"/>
    <n v="930"/>
    <s v="Strength"/>
    <n v="21.9"/>
    <n v="3.6"/>
    <n v="4"/>
    <n v="1"/>
    <n v="27.74"/>
    <x v="0"/>
  </r>
  <r>
    <n v="51"/>
    <s v="Female"/>
    <n v="62.7"/>
    <n v="1.73"/>
    <n v="198"/>
    <n v="140"/>
    <n v="50"/>
    <n v="1.98"/>
    <n v="1656"/>
    <s v="Strength"/>
    <n v="18.2"/>
    <n v="3.6"/>
    <n v="4"/>
    <n v="2"/>
    <n v="33.869999999999997"/>
    <x v="1"/>
  </r>
  <r>
    <n v="30"/>
    <s v="Male"/>
    <n v="45.4"/>
    <n v="1.73"/>
    <n v="197"/>
    <n v="151"/>
    <n v="50"/>
    <n v="1.27"/>
    <n v="1200"/>
    <s v="Cardio"/>
    <n v="23.1"/>
    <n v="3.6"/>
    <n v="4"/>
    <n v="3"/>
    <n v="17.329999999999998"/>
    <x v="2"/>
  </r>
  <r>
    <n v="45"/>
    <s v="Male"/>
    <n v="40"/>
    <n v="1.75"/>
    <n v="194"/>
    <n v="120"/>
    <n v="50"/>
    <n v="1.67"/>
    <n v="1296"/>
    <s v="Yoga"/>
    <n v="28.8"/>
    <n v="1.9"/>
    <n v="3"/>
    <n v="3"/>
    <n v="26.88"/>
    <x v="0"/>
  </r>
  <r>
    <n v="18"/>
    <s v="Female"/>
    <n v="43.8"/>
    <n v="1.96"/>
    <n v="193"/>
    <n v="142"/>
    <n v="50"/>
    <n v="1.03"/>
    <n v="1590"/>
    <s v="Strength"/>
    <n v="29.7"/>
    <n v="3.6"/>
    <n v="2"/>
    <n v="3"/>
    <n v="21.88"/>
    <x v="3"/>
  </r>
  <r>
    <n v="23"/>
    <s v="Female"/>
    <n v="70.5"/>
    <n v="1.65"/>
    <n v="192"/>
    <n v="162"/>
    <n v="50"/>
    <n v="0.63"/>
    <n v="1186"/>
    <s v="Cardio"/>
    <n v="27.1"/>
    <n v="2.6"/>
    <n v="2"/>
    <n v="2"/>
    <n v="20.02"/>
    <x v="3"/>
  </r>
  <r>
    <n v="49"/>
    <s v="Female"/>
    <n v="40"/>
    <n v="1.89"/>
    <n v="192"/>
    <n v="168"/>
    <n v="50"/>
    <n v="1.51"/>
    <n v="837"/>
    <s v="Strength"/>
    <n v="29.4"/>
    <n v="3.5"/>
    <n v="3"/>
    <n v="1"/>
    <n v="16.63"/>
    <x v="2"/>
  </r>
  <r>
    <n v="47"/>
    <s v="Male"/>
    <n v="59.6"/>
    <n v="1.88"/>
    <n v="192"/>
    <n v="125"/>
    <n v="50"/>
    <n v="1.32"/>
    <n v="1108"/>
    <s v="Yoga"/>
    <n v="30.6"/>
    <n v="2.2999999999999998"/>
    <n v="3"/>
    <n v="2"/>
    <n v="12.32"/>
    <x v="2"/>
  </r>
  <r>
    <n v="55"/>
    <s v="Female"/>
    <n v="72.599999999999994"/>
    <n v="1.55"/>
    <n v="191"/>
    <n v="137"/>
    <n v="50"/>
    <n v="2"/>
    <n v="1084"/>
    <s v="Cardio"/>
    <n v="24.1"/>
    <n v="2.5"/>
    <n v="3"/>
    <n v="2"/>
    <n v="19.760000000000002"/>
    <x v="3"/>
  </r>
  <r>
    <n v="24"/>
    <s v="Male"/>
    <n v="86.3"/>
    <n v="1.71"/>
    <n v="191"/>
    <n v="150"/>
    <n v="50"/>
    <n v="1.33"/>
    <n v="1166"/>
    <s v="Yoga"/>
    <n v="33.299999999999997"/>
    <n v="1.8"/>
    <n v="3"/>
    <n v="1"/>
    <n v="18.7"/>
    <x v="3"/>
  </r>
  <r>
    <n v="30"/>
    <s v="Male"/>
    <n v="59.4"/>
    <n v="1.87"/>
    <n v="190"/>
    <n v="122"/>
    <n v="50"/>
    <n v="1.77"/>
    <n v="1337"/>
    <s v="Yoga"/>
    <n v="25.5"/>
    <n v="2.8"/>
    <n v="4"/>
    <n v="1"/>
    <n v="23.2"/>
    <x v="3"/>
  </r>
  <r>
    <n v="18"/>
    <s v="Female"/>
    <n v="40"/>
    <n v="1.66"/>
    <n v="190"/>
    <n v="147"/>
    <n v="50"/>
    <n v="1.6"/>
    <n v="1287"/>
    <s v="Cardio"/>
    <n v="27.6"/>
    <n v="1.9"/>
    <n v="5"/>
    <n v="3"/>
    <n v="22.99"/>
    <x v="3"/>
  </r>
  <r>
    <n v="51"/>
    <s v="Male"/>
    <n v="57.3"/>
    <n v="1.71"/>
    <n v="188"/>
    <n v="169"/>
    <n v="50"/>
    <n v="1.0900000000000001"/>
    <n v="1375"/>
    <s v="Strength"/>
    <n v="28.1"/>
    <n v="3.6"/>
    <n v="2"/>
    <n v="3"/>
    <n v="19.690000000000001"/>
    <x v="3"/>
  </r>
  <r>
    <n v="38"/>
    <s v="Male"/>
    <n v="60.5"/>
    <n v="1.72"/>
    <n v="187"/>
    <n v="139"/>
    <n v="50"/>
    <n v="1.34"/>
    <n v="1096"/>
    <s v="Yoga"/>
    <n v="20.9"/>
    <n v="3.7"/>
    <n v="4"/>
    <n v="2"/>
    <n v="25.58"/>
    <x v="0"/>
  </r>
  <r>
    <n v="23"/>
    <s v="Female"/>
    <n v="40.9"/>
    <n v="1.75"/>
    <n v="187"/>
    <n v="136"/>
    <n v="50"/>
    <n v="1.1399999999999999"/>
    <n v="1135"/>
    <s v="Cardio"/>
    <n v="24.8"/>
    <n v="3.4"/>
    <n v="3"/>
    <n v="2"/>
    <n v="12.32"/>
    <x v="2"/>
  </r>
  <r>
    <n v="31"/>
    <s v="Female"/>
    <n v="86.4"/>
    <n v="1.59"/>
    <n v="187"/>
    <n v="169"/>
    <n v="50"/>
    <n v="2"/>
    <n v="1336"/>
    <s v="Yoga"/>
    <n v="27.6"/>
    <n v="1.6"/>
    <n v="4"/>
    <n v="1"/>
    <n v="14.57"/>
    <x v="2"/>
  </r>
  <r>
    <n v="19"/>
    <s v="Male"/>
    <n v="87.7"/>
    <n v="1.98"/>
    <n v="186"/>
    <n v="145"/>
    <n v="50"/>
    <n v="1.61"/>
    <n v="1705"/>
    <s v="Strength"/>
    <n v="14.1"/>
    <n v="2.2999999999999998"/>
    <n v="3"/>
    <n v="2"/>
    <n v="15.99"/>
    <x v="2"/>
  </r>
  <r>
    <n v="18"/>
    <s v="Female"/>
    <n v="73.599999999999994"/>
    <n v="1.53"/>
    <n v="186"/>
    <n v="128"/>
    <n v="50"/>
    <n v="1.46"/>
    <n v="1222"/>
    <s v="Cardio"/>
    <n v="25.2"/>
    <n v="2.2999999999999998"/>
    <n v="3"/>
    <n v="1"/>
    <n v="14.92"/>
    <x v="2"/>
  </r>
  <r>
    <n v="52"/>
    <s v="Male"/>
    <n v="53.1"/>
    <n v="1.55"/>
    <n v="184"/>
    <n v="167"/>
    <n v="50"/>
    <n v="1.95"/>
    <n v="1205"/>
    <s v="Strength"/>
    <n v="14.6"/>
    <n v="3.5"/>
    <n v="5"/>
    <n v="1"/>
    <n v="12.32"/>
    <x v="2"/>
  </r>
  <r>
    <n v="32"/>
    <s v="Female"/>
    <n v="90.5"/>
    <n v="1.63"/>
    <n v="184"/>
    <n v="166"/>
    <n v="50"/>
    <n v="1.46"/>
    <n v="1217"/>
    <s v="Strength"/>
    <n v="31.3"/>
    <n v="2"/>
    <n v="5"/>
    <n v="1"/>
    <n v="12.99"/>
    <x v="2"/>
  </r>
  <r>
    <n v="59"/>
    <s v="Male"/>
    <n v="108.3"/>
    <n v="1.53"/>
    <n v="183"/>
    <n v="122"/>
    <n v="50"/>
    <n v="0.86"/>
    <n v="1071"/>
    <s v="HIIT"/>
    <n v="21.9"/>
    <n v="3.3"/>
    <n v="3"/>
    <n v="1"/>
    <n v="17.75"/>
    <x v="2"/>
  </r>
  <r>
    <n v="52"/>
    <s v="Male"/>
    <n v="77.8"/>
    <n v="1.59"/>
    <n v="183"/>
    <n v="135"/>
    <n v="50"/>
    <n v="1.37"/>
    <n v="949"/>
    <s v="Cardio"/>
    <n v="27.3"/>
    <n v="2.9"/>
    <n v="4"/>
    <n v="2"/>
    <n v="23.73"/>
    <x v="3"/>
  </r>
  <r>
    <n v="21"/>
    <s v="Female"/>
    <n v="121.6"/>
    <n v="1.78"/>
    <n v="182"/>
    <n v="151"/>
    <n v="50"/>
    <n v="1.81"/>
    <n v="1242"/>
    <s v="Yoga"/>
    <n v="21"/>
    <n v="3.5"/>
    <n v="4"/>
    <n v="2"/>
    <n v="16.63"/>
    <x v="2"/>
  </r>
  <r>
    <n v="52"/>
    <s v="Male"/>
    <n v="58.2"/>
    <n v="1.71"/>
    <n v="182"/>
    <n v="161"/>
    <n v="50"/>
    <n v="1.49"/>
    <n v="1364"/>
    <s v="HIIT"/>
    <n v="28.7"/>
    <n v="3.5"/>
    <n v="3"/>
    <n v="2"/>
    <n v="21.89"/>
    <x v="3"/>
  </r>
  <r>
    <n v="21"/>
    <s v="Female"/>
    <n v="52.7"/>
    <n v="1.53"/>
    <n v="182"/>
    <n v="134"/>
    <n v="50"/>
    <n v="1.19"/>
    <n v="1090"/>
    <s v="Strength"/>
    <n v="31.5"/>
    <n v="3.4"/>
    <n v="3"/>
    <n v="3"/>
    <n v="25.06"/>
    <x v="0"/>
  </r>
  <r>
    <n v="56"/>
    <s v="Male"/>
    <n v="40"/>
    <n v="1.63"/>
    <n v="181"/>
    <n v="133"/>
    <n v="50"/>
    <n v="0.89"/>
    <n v="1674"/>
    <s v="Yoga"/>
    <n v="23.4"/>
    <n v="1.5"/>
    <n v="3"/>
    <n v="2"/>
    <n v="20.75"/>
    <x v="3"/>
  </r>
  <r>
    <n v="22"/>
    <s v="Male"/>
    <n v="66"/>
    <n v="1.67"/>
    <n v="181"/>
    <n v="122"/>
    <n v="50"/>
    <n v="0.96"/>
    <n v="912"/>
    <s v="Cardio"/>
    <n v="26.3"/>
    <n v="1.5"/>
    <n v="3"/>
    <n v="2"/>
    <n v="15.29"/>
    <x v="2"/>
  </r>
  <r>
    <n v="34"/>
    <s v="Female"/>
    <n v="102.1"/>
    <n v="1.53"/>
    <n v="178"/>
    <n v="152"/>
    <n v="50"/>
    <n v="2"/>
    <n v="1783"/>
    <s v="Strength"/>
    <n v="26.5"/>
    <n v="2.1"/>
    <n v="3"/>
    <n v="1"/>
    <n v="38.340000000000003"/>
    <x v="1"/>
  </r>
  <r>
    <n v="28"/>
    <s v="Female"/>
    <n v="81.7"/>
    <n v="1.81"/>
    <n v="177"/>
    <n v="130"/>
    <n v="50"/>
    <n v="1.45"/>
    <n v="507"/>
    <s v="Cardio"/>
    <n v="23.2"/>
    <n v="1.7"/>
    <n v="3"/>
    <n v="1"/>
    <n v="34.26"/>
    <x v="1"/>
  </r>
  <r>
    <n v="45"/>
    <s v="Male"/>
    <n v="76.3"/>
    <n v="1.67"/>
    <n v="177"/>
    <n v="168"/>
    <n v="50"/>
    <n v="1.41"/>
    <n v="1013"/>
    <s v="Cardio"/>
    <n v="11.6"/>
    <n v="3.1"/>
    <n v="3"/>
    <n v="3"/>
    <n v="14.42"/>
    <x v="2"/>
  </r>
  <r>
    <n v="38"/>
    <s v="Male"/>
    <n v="85.5"/>
    <n v="1.77"/>
    <n v="175"/>
    <n v="156"/>
    <n v="50"/>
    <n v="1.1299999999999999"/>
    <n v="766"/>
    <s v="HIIT"/>
    <n v="14.6"/>
    <n v="3.4"/>
    <n v="2"/>
    <n v="1"/>
    <n v="16.38"/>
    <x v="2"/>
  </r>
  <r>
    <n v="18"/>
    <s v="Male"/>
    <n v="52.6"/>
    <n v="1.76"/>
    <n v="175"/>
    <n v="154"/>
    <n v="50"/>
    <n v="1.17"/>
    <n v="1783"/>
    <s v="Yoga"/>
    <n v="21"/>
    <n v="3"/>
    <n v="3"/>
    <n v="2"/>
    <n v="30.92"/>
    <x v="1"/>
  </r>
  <r>
    <n v="18"/>
    <s v="Female"/>
    <n v="50.1"/>
    <n v="1.8"/>
    <n v="174"/>
    <n v="125"/>
    <n v="50"/>
    <n v="1.38"/>
    <n v="1185"/>
    <s v="HIIT"/>
    <n v="30.8"/>
    <n v="3.4"/>
    <n v="3"/>
    <n v="2"/>
    <n v="29.04"/>
    <x v="0"/>
  </r>
  <r>
    <n v="25"/>
    <s v="Male"/>
    <n v="44.2"/>
    <n v="1.9"/>
    <n v="174"/>
    <n v="159"/>
    <n v="50"/>
    <n v="1.1000000000000001"/>
    <n v="1293"/>
    <s v="Yoga"/>
    <n v="25.7"/>
    <n v="2.5"/>
    <n v="4"/>
    <n v="2"/>
    <n v="19.260000000000002"/>
    <x v="3"/>
  </r>
  <r>
    <n v="39"/>
    <s v="Male"/>
    <n v="59.9"/>
    <n v="1.71"/>
    <n v="174"/>
    <n v="131"/>
    <n v="50"/>
    <n v="1.41"/>
    <n v="733"/>
    <s v="Yoga"/>
    <n v="24.7"/>
    <n v="2.9"/>
    <n v="2"/>
    <n v="2"/>
    <n v="19.739999999999998"/>
    <x v="3"/>
  </r>
  <r>
    <n v="24"/>
    <s v="Male"/>
    <n v="40"/>
    <n v="2"/>
    <n v="173"/>
    <n v="126"/>
    <n v="50"/>
    <n v="1.1000000000000001"/>
    <n v="1783"/>
    <s v="Cardio"/>
    <n v="31.9"/>
    <n v="1.6"/>
    <n v="3"/>
    <n v="1"/>
    <n v="34.619999999999997"/>
    <x v="1"/>
  </r>
  <r>
    <n v="25"/>
    <s v="Male"/>
    <n v="61.3"/>
    <n v="1.77"/>
    <n v="173"/>
    <n v="167"/>
    <n v="50"/>
    <n v="1.88"/>
    <n v="1760"/>
    <s v="Strength"/>
    <n v="35"/>
    <n v="3.1"/>
    <n v="4"/>
    <n v="2"/>
    <n v="17.690000000000001"/>
    <x v="2"/>
  </r>
  <r>
    <n v="23"/>
    <s v="Male"/>
    <n v="71.3"/>
    <n v="1.77"/>
    <n v="171"/>
    <n v="134"/>
    <n v="50"/>
    <n v="1.34"/>
    <n v="1239"/>
    <s v="Cardio"/>
    <n v="35"/>
    <n v="2.5"/>
    <n v="3"/>
    <n v="3"/>
    <n v="18.170000000000002"/>
    <x v="2"/>
  </r>
  <r>
    <n v="38"/>
    <s v="Female"/>
    <n v="77.400000000000006"/>
    <n v="1.54"/>
    <n v="169"/>
    <n v="149"/>
    <n v="50"/>
    <n v="2"/>
    <n v="867"/>
    <s v="Strength"/>
    <n v="29"/>
    <n v="3.6"/>
    <n v="5"/>
    <n v="2"/>
    <n v="13.58"/>
    <x v="2"/>
  </r>
  <r>
    <n v="27"/>
    <s v="Female"/>
    <n v="73.5"/>
    <n v="1.92"/>
    <n v="168"/>
    <n v="155"/>
    <n v="50"/>
    <n v="1.18"/>
    <n v="1048"/>
    <s v="Strength"/>
    <n v="14.2"/>
    <n v="3.4"/>
    <n v="5"/>
    <n v="2"/>
    <n v="18.37"/>
    <x v="2"/>
  </r>
  <r>
    <n v="18"/>
    <s v="Male"/>
    <n v="57.9"/>
    <n v="2"/>
    <n v="168"/>
    <n v="156"/>
    <n v="50"/>
    <n v="1.05"/>
    <n v="689"/>
    <s v="Cardio"/>
    <n v="28.3"/>
    <n v="3.6"/>
    <n v="3"/>
    <n v="3"/>
    <n v="18.309999999999999"/>
    <x v="2"/>
  </r>
  <r>
    <n v="18"/>
    <s v="Female"/>
    <n v="129.9"/>
    <n v="1.76"/>
    <n v="168"/>
    <n v="135"/>
    <n v="50"/>
    <n v="1.3"/>
    <n v="1208"/>
    <s v="HIIT"/>
    <n v="25.1"/>
    <n v="2"/>
    <n v="3"/>
    <n v="2"/>
    <n v="13.89"/>
    <x v="2"/>
  </r>
  <r>
    <n v="40"/>
    <s v="Male"/>
    <n v="45.4"/>
    <n v="1.84"/>
    <n v="167"/>
    <n v="156"/>
    <n v="50"/>
    <n v="1.1299999999999999"/>
    <n v="771"/>
    <s v="Cardio"/>
    <n v="11.5"/>
    <n v="3.5"/>
    <n v="4"/>
    <n v="2"/>
    <n v="12.32"/>
    <x v="2"/>
  </r>
  <r>
    <n v="36"/>
    <s v="Female"/>
    <n v="82.5"/>
    <n v="1.66"/>
    <n v="166"/>
    <n v="134"/>
    <n v="50"/>
    <n v="0.95"/>
    <n v="640"/>
    <s v="Yoga"/>
    <n v="11.2"/>
    <n v="3.4"/>
    <n v="5"/>
    <n v="2"/>
    <n v="21.01"/>
    <x v="3"/>
  </r>
  <r>
    <n v="33"/>
    <s v="Male"/>
    <n v="41.9"/>
    <n v="1.59"/>
    <n v="166"/>
    <n v="165"/>
    <n v="50"/>
    <n v="2"/>
    <n v="898"/>
    <s v="Strength"/>
    <n v="24.6"/>
    <n v="3.2"/>
    <n v="3"/>
    <n v="2"/>
    <n v="14.53"/>
    <x v="2"/>
  </r>
  <r>
    <n v="48"/>
    <s v="Male"/>
    <n v="56"/>
    <n v="1.7"/>
    <n v="164"/>
    <n v="132"/>
    <n v="50"/>
    <n v="2"/>
    <n v="1148"/>
    <s v="HIIT"/>
    <n v="26.6"/>
    <n v="3.1"/>
    <n v="2"/>
    <n v="2"/>
    <n v="19.440000000000001"/>
    <x v="3"/>
  </r>
  <r>
    <n v="57"/>
    <s v="Female"/>
    <n v="58.3"/>
    <n v="1.73"/>
    <n v="164"/>
    <n v="132"/>
    <n v="50"/>
    <n v="1.48"/>
    <n v="492"/>
    <s v="HIIT"/>
    <n v="27.7"/>
    <n v="3.6"/>
    <n v="3"/>
    <n v="1"/>
    <n v="19.23"/>
    <x v="3"/>
  </r>
  <r>
    <n v="39"/>
    <s v="Female"/>
    <n v="69.900000000000006"/>
    <n v="1.85"/>
    <n v="164"/>
    <n v="147"/>
    <n v="50"/>
    <n v="1.3"/>
    <n v="1562"/>
    <s v="Yoga"/>
    <n v="27.7"/>
    <n v="3.7"/>
    <n v="3"/>
    <n v="3"/>
    <n v="12.87"/>
    <x v="2"/>
  </r>
  <r>
    <n v="18"/>
    <s v="Male"/>
    <n v="73"/>
    <n v="1.78"/>
    <n v="161"/>
    <n v="131"/>
    <n v="50"/>
    <n v="2"/>
    <n v="1319"/>
    <s v="Strength"/>
    <n v="26.1"/>
    <n v="1.5"/>
    <n v="5"/>
    <n v="1"/>
    <n v="12.32"/>
    <x v="2"/>
  </r>
  <r>
    <n v="18"/>
    <s v="Male"/>
    <n v="47.8"/>
    <n v="1.85"/>
    <n v="161"/>
    <n v="156"/>
    <n v="50"/>
    <n v="1.02"/>
    <n v="1265"/>
    <s v="Yoga"/>
    <n v="30.8"/>
    <n v="3.2"/>
    <n v="5"/>
    <n v="1"/>
    <n v="12.32"/>
    <x v="2"/>
  </r>
  <r>
    <n v="51"/>
    <s v="Male"/>
    <n v="63"/>
    <n v="1.78"/>
    <n v="161"/>
    <n v="152"/>
    <n v="50"/>
    <n v="1.33"/>
    <n v="1339"/>
    <s v="Strength"/>
    <n v="29.1"/>
    <n v="1.8"/>
    <n v="2"/>
    <n v="2"/>
    <n v="15.95"/>
    <x v="2"/>
  </r>
  <r>
    <n v="18"/>
    <s v="Male"/>
    <n v="40.9"/>
    <n v="1.87"/>
    <n v="160"/>
    <n v="140"/>
    <n v="50"/>
    <n v="1.28"/>
    <n v="1261"/>
    <s v="HIIT"/>
    <n v="17.100000000000001"/>
    <n v="2.1"/>
    <n v="4"/>
    <n v="2"/>
    <n v="39.61"/>
    <x v="1"/>
  </r>
  <r>
    <n v="28"/>
    <s v="Male"/>
    <n v="88.5"/>
    <n v="1.64"/>
    <n v="160"/>
    <n v="163"/>
    <n v="50"/>
    <n v="1.25"/>
    <n v="1190"/>
    <s v="Cardio"/>
    <n v="31.7"/>
    <n v="3.2"/>
    <n v="3"/>
    <n v="1"/>
    <n v="26.98"/>
    <x v="0"/>
  </r>
  <r>
    <n v="57"/>
    <s v="Female"/>
    <n v="79.400000000000006"/>
    <n v="1.55"/>
    <n v="160"/>
    <n v="164"/>
    <n v="50"/>
    <n v="1.55"/>
    <n v="1116"/>
    <s v="Strength"/>
    <n v="32.200000000000003"/>
    <n v="3.6"/>
    <n v="2"/>
    <n v="2"/>
    <n v="14.69"/>
    <x v="2"/>
  </r>
  <r>
    <n v="57"/>
    <s v="Female"/>
    <n v="84"/>
    <n v="1.95"/>
    <n v="199"/>
    <n v="142"/>
    <n v="51"/>
    <n v="1.66"/>
    <n v="872"/>
    <s v="Strength"/>
    <n v="17.5"/>
    <n v="3.4"/>
    <n v="4"/>
    <n v="1"/>
    <n v="21.88"/>
    <x v="3"/>
  </r>
  <r>
    <n v="21"/>
    <s v="Male"/>
    <n v="62.3"/>
    <n v="1.91"/>
    <n v="198"/>
    <n v="141"/>
    <n v="51"/>
    <n v="1.47"/>
    <n v="1394"/>
    <s v="Yoga"/>
    <n v="22.7"/>
    <n v="1.8"/>
    <n v="3"/>
    <n v="2"/>
    <n v="17.399999999999999"/>
    <x v="2"/>
  </r>
  <r>
    <n v="29"/>
    <s v="Female"/>
    <n v="50.2"/>
    <n v="1.89"/>
    <n v="197"/>
    <n v="125"/>
    <n v="51"/>
    <n v="1.46"/>
    <n v="1286"/>
    <s v="Strength"/>
    <n v="27.6"/>
    <n v="3.3"/>
    <n v="2"/>
    <n v="3"/>
    <n v="15.27"/>
    <x v="2"/>
  </r>
  <r>
    <n v="24"/>
    <s v="Male"/>
    <n v="87.1"/>
    <n v="1.9"/>
    <n v="196"/>
    <n v="122"/>
    <n v="51"/>
    <n v="1.42"/>
    <n v="1153"/>
    <s v="Yoga"/>
    <n v="27.6"/>
    <n v="3.3"/>
    <n v="3"/>
    <n v="1"/>
    <n v="36.549999999999997"/>
    <x v="1"/>
  </r>
  <r>
    <n v="22"/>
    <s v="Female"/>
    <n v="71.5"/>
    <n v="1.81"/>
    <n v="195"/>
    <n v="164"/>
    <n v="51"/>
    <n v="1.52"/>
    <n v="935"/>
    <s v="Yoga"/>
    <n v="22"/>
    <n v="2.6"/>
    <n v="3"/>
    <n v="2"/>
    <n v="14.55"/>
    <x v="2"/>
  </r>
  <r>
    <n v="51"/>
    <s v="Male"/>
    <n v="43.9"/>
    <n v="1.78"/>
    <n v="194"/>
    <n v="136"/>
    <n v="51"/>
    <n v="0.98"/>
    <n v="1293"/>
    <s v="Strength"/>
    <n v="27"/>
    <n v="1.5"/>
    <n v="2"/>
    <n v="1"/>
    <n v="15.75"/>
    <x v="2"/>
  </r>
  <r>
    <n v="27"/>
    <s v="Male"/>
    <n v="57.4"/>
    <n v="1.89"/>
    <n v="193"/>
    <n v="128"/>
    <n v="51"/>
    <n v="0.92"/>
    <n v="1121"/>
    <s v="Yoga"/>
    <n v="22.4"/>
    <n v="3.5"/>
    <n v="4"/>
    <n v="2"/>
    <n v="16"/>
    <x v="2"/>
  </r>
  <r>
    <n v="44"/>
    <s v="Female"/>
    <n v="88.2"/>
    <n v="1.88"/>
    <n v="192"/>
    <n v="169"/>
    <n v="51"/>
    <n v="2"/>
    <n v="1783"/>
    <s v="HIIT"/>
    <n v="28.5"/>
    <n v="1.9"/>
    <n v="4"/>
    <n v="2"/>
    <n v="12.32"/>
    <x v="2"/>
  </r>
  <r>
    <n v="27"/>
    <s v="Male"/>
    <n v="64.2"/>
    <n v="1.89"/>
    <n v="188"/>
    <n v="143"/>
    <n v="51"/>
    <n v="2"/>
    <n v="1662"/>
    <s v="Strength"/>
    <n v="23"/>
    <n v="3.1"/>
    <n v="4"/>
    <n v="2"/>
    <n v="17.41"/>
    <x v="2"/>
  </r>
  <r>
    <n v="20"/>
    <s v="Male"/>
    <n v="87.1"/>
    <n v="1.91"/>
    <n v="186"/>
    <n v="150"/>
    <n v="51"/>
    <n v="1.39"/>
    <n v="1431"/>
    <s v="Yoga"/>
    <n v="27"/>
    <n v="2.8"/>
    <n v="3"/>
    <n v="3"/>
    <n v="21.51"/>
    <x v="3"/>
  </r>
  <r>
    <n v="36"/>
    <s v="Male"/>
    <n v="60.1"/>
    <n v="1.78"/>
    <n v="186"/>
    <n v="169"/>
    <n v="51"/>
    <n v="1.46"/>
    <n v="1108"/>
    <s v="Cardio"/>
    <n v="35"/>
    <n v="2"/>
    <n v="3"/>
    <n v="1"/>
    <n v="16.059999999999999"/>
    <x v="2"/>
  </r>
  <r>
    <n v="39"/>
    <s v="Male"/>
    <n v="43.3"/>
    <n v="1.68"/>
    <n v="184"/>
    <n v="128"/>
    <n v="51"/>
    <n v="1.5"/>
    <n v="712"/>
    <s v="Cardio"/>
    <n v="13.2"/>
    <n v="1.5"/>
    <n v="2"/>
    <n v="2"/>
    <n v="17.059999999999999"/>
    <x v="2"/>
  </r>
  <r>
    <n v="37"/>
    <s v="Female"/>
    <n v="55.3"/>
    <n v="1.73"/>
    <n v="183"/>
    <n v="134"/>
    <n v="51"/>
    <n v="1.1000000000000001"/>
    <n v="976"/>
    <s v="Yoga"/>
    <n v="31.3"/>
    <n v="2.8"/>
    <n v="2"/>
    <n v="2"/>
    <n v="16.260000000000002"/>
    <x v="2"/>
  </r>
  <r>
    <n v="48"/>
    <s v="Male"/>
    <n v="55.5"/>
    <n v="1.5"/>
    <n v="183"/>
    <n v="133"/>
    <n v="51"/>
    <n v="0.73"/>
    <n v="830"/>
    <s v="Cardio"/>
    <n v="27.3"/>
    <n v="2.2000000000000002"/>
    <n v="3"/>
    <n v="3"/>
    <n v="32.42"/>
    <x v="1"/>
  </r>
  <r>
    <n v="18"/>
    <s v="Female"/>
    <n v="75.900000000000006"/>
    <n v="1.7"/>
    <n v="183"/>
    <n v="151"/>
    <n v="51"/>
    <n v="1.01"/>
    <n v="1289"/>
    <s v="HIIT"/>
    <n v="30.1"/>
    <n v="3.2"/>
    <n v="2"/>
    <n v="1"/>
    <n v="24.94"/>
    <x v="3"/>
  </r>
  <r>
    <n v="50"/>
    <s v="Male"/>
    <n v="59.1"/>
    <n v="1.74"/>
    <n v="181"/>
    <n v="156"/>
    <n v="51"/>
    <n v="1.01"/>
    <n v="985"/>
    <s v="Yoga"/>
    <n v="30.1"/>
    <n v="3.5"/>
    <n v="2"/>
    <n v="3"/>
    <n v="24.07"/>
    <x v="3"/>
  </r>
  <r>
    <n v="51"/>
    <s v="Male"/>
    <n v="79.2"/>
    <n v="1.85"/>
    <n v="178"/>
    <n v="147"/>
    <n v="51"/>
    <n v="1.52"/>
    <n v="1355"/>
    <s v="Strength"/>
    <n v="23.2"/>
    <n v="2"/>
    <n v="4"/>
    <n v="1"/>
    <n v="18.95"/>
    <x v="3"/>
  </r>
  <r>
    <n v="44"/>
    <s v="Male"/>
    <n v="86.1"/>
    <n v="1.73"/>
    <n v="178"/>
    <n v="140"/>
    <n v="51"/>
    <n v="1.1200000000000001"/>
    <n v="1244"/>
    <s v="Strength"/>
    <n v="22.7"/>
    <n v="3.4"/>
    <n v="3"/>
    <n v="3"/>
    <n v="19.23"/>
    <x v="3"/>
  </r>
  <r>
    <n v="53"/>
    <s v="Male"/>
    <n v="55.3"/>
    <n v="1.98"/>
    <n v="177"/>
    <n v="169"/>
    <n v="51"/>
    <n v="0.83"/>
    <n v="1273"/>
    <s v="Strength"/>
    <n v="14.7"/>
    <n v="2.1"/>
    <n v="2"/>
    <n v="2"/>
    <n v="20.9"/>
    <x v="3"/>
  </r>
  <r>
    <n v="24"/>
    <s v="Male"/>
    <n v="62.5"/>
    <n v="1.58"/>
    <n v="175"/>
    <n v="137"/>
    <n v="51"/>
    <n v="2"/>
    <n v="1231"/>
    <s v="Strength"/>
    <n v="32.200000000000003"/>
    <n v="3.6"/>
    <n v="4"/>
    <n v="1"/>
    <n v="36.26"/>
    <x v="1"/>
  </r>
  <r>
    <n v="44"/>
    <s v="Male"/>
    <n v="52.5"/>
    <n v="1.65"/>
    <n v="174"/>
    <n v="169"/>
    <n v="51"/>
    <n v="1.95"/>
    <n v="1783"/>
    <s v="Cardio"/>
    <n v="29.4"/>
    <n v="2"/>
    <n v="2"/>
    <n v="1"/>
    <n v="16.41"/>
    <x v="2"/>
  </r>
  <r>
    <n v="34"/>
    <s v="Male"/>
    <n v="89.1"/>
    <n v="1.78"/>
    <n v="174"/>
    <n v="120"/>
    <n v="51"/>
    <n v="1.52"/>
    <n v="574"/>
    <s v="Cardio"/>
    <n v="27.6"/>
    <n v="1.5"/>
    <n v="4"/>
    <n v="2"/>
    <n v="20.61"/>
    <x v="3"/>
  </r>
  <r>
    <n v="18"/>
    <s v="Male"/>
    <n v="59"/>
    <n v="1.78"/>
    <n v="173"/>
    <n v="169"/>
    <n v="51"/>
    <n v="1.07"/>
    <n v="904"/>
    <s v="Strength"/>
    <n v="18.899999999999999"/>
    <n v="3.2"/>
    <n v="2"/>
    <n v="3"/>
    <n v="12.32"/>
    <x v="2"/>
  </r>
  <r>
    <n v="25"/>
    <s v="Female"/>
    <n v="59.2"/>
    <n v="1.84"/>
    <n v="168"/>
    <n v="160"/>
    <n v="51"/>
    <n v="1.53"/>
    <n v="1476"/>
    <s v="Yoga"/>
    <n v="25.1"/>
    <n v="3.7"/>
    <n v="4"/>
    <n v="2"/>
    <n v="13.81"/>
    <x v="2"/>
  </r>
  <r>
    <n v="23"/>
    <s v="Female"/>
    <n v="62.1"/>
    <n v="1.83"/>
    <n v="168"/>
    <n v="149"/>
    <n v="51"/>
    <n v="1.39"/>
    <n v="1135"/>
    <s v="Yoga"/>
    <n v="26.1"/>
    <n v="2"/>
    <n v="3"/>
    <n v="2"/>
    <n v="21.35"/>
    <x v="3"/>
  </r>
  <r>
    <n v="20"/>
    <s v="Female"/>
    <n v="72.900000000000006"/>
    <n v="1.63"/>
    <n v="164"/>
    <n v="156"/>
    <n v="51"/>
    <n v="1.1100000000000001"/>
    <n v="582"/>
    <s v="Strength"/>
    <n v="27.1"/>
    <n v="3.2"/>
    <n v="3"/>
    <n v="2"/>
    <n v="19.829999999999998"/>
    <x v="3"/>
  </r>
  <r>
    <n v="18"/>
    <s v="Male"/>
    <n v="51.8"/>
    <n v="1.58"/>
    <n v="164"/>
    <n v="164"/>
    <n v="51"/>
    <n v="0.84"/>
    <n v="1110"/>
    <s v="Cardio"/>
    <n v="25.8"/>
    <n v="3.5"/>
    <n v="3"/>
    <n v="3"/>
    <n v="16.04"/>
    <x v="2"/>
  </r>
  <r>
    <n v="26"/>
    <s v="Male"/>
    <n v="83.1"/>
    <n v="1.52"/>
    <n v="163"/>
    <n v="139"/>
    <n v="51"/>
    <n v="1.95"/>
    <n v="925"/>
    <s v="Strength"/>
    <n v="10"/>
    <n v="2.8"/>
    <n v="3"/>
    <n v="1"/>
    <n v="20.05"/>
    <x v="3"/>
  </r>
  <r>
    <n v="56"/>
    <s v="Female"/>
    <n v="85.2"/>
    <n v="1.6"/>
    <n v="163"/>
    <n v="151"/>
    <n v="51"/>
    <n v="1.25"/>
    <n v="672"/>
    <s v="Yoga"/>
    <n v="26.5"/>
    <n v="1.7"/>
    <n v="3"/>
    <n v="1"/>
    <n v="21.05"/>
    <x v="3"/>
  </r>
  <r>
    <n v="24"/>
    <s v="Male"/>
    <n v="83.4"/>
    <n v="1.7"/>
    <n v="162"/>
    <n v="169"/>
    <n v="51"/>
    <n v="1.87"/>
    <n v="879"/>
    <s v="Yoga"/>
    <n v="26.4"/>
    <n v="3.3"/>
    <n v="4"/>
    <n v="1"/>
    <n v="21.68"/>
    <x v="3"/>
  </r>
  <r>
    <n v="18"/>
    <s v="Male"/>
    <n v="63.9"/>
    <n v="1.86"/>
    <n v="161"/>
    <n v="147"/>
    <n v="51"/>
    <n v="1.83"/>
    <n v="1178"/>
    <s v="Strength"/>
    <n v="24"/>
    <n v="3.3"/>
    <n v="2"/>
    <n v="1"/>
    <n v="24.05"/>
    <x v="3"/>
  </r>
  <r>
    <n v="25"/>
    <s v="Female"/>
    <n v="72.599999999999994"/>
    <n v="1.7"/>
    <n v="161"/>
    <n v="168"/>
    <n v="51"/>
    <n v="1.28"/>
    <n v="1262"/>
    <s v="Strength"/>
    <n v="22"/>
    <n v="3.1"/>
    <n v="4"/>
    <n v="2"/>
    <n v="16.45"/>
    <x v="2"/>
  </r>
  <r>
    <n v="52"/>
    <s v="Male"/>
    <n v="67.400000000000006"/>
    <n v="1.72"/>
    <n v="160"/>
    <n v="134"/>
    <n v="51"/>
    <n v="1.49"/>
    <n v="1307"/>
    <s v="Strength"/>
    <n v="17"/>
    <n v="2.6"/>
    <n v="2"/>
    <n v="2"/>
    <n v="15.39"/>
    <x v="2"/>
  </r>
  <r>
    <n v="27"/>
    <s v="Female"/>
    <n v="58.7"/>
    <n v="1.98"/>
    <n v="199"/>
    <n v="145"/>
    <n v="52"/>
    <n v="2"/>
    <n v="1119"/>
    <s v="Cardio"/>
    <n v="23"/>
    <n v="2.7"/>
    <n v="2"/>
    <n v="3"/>
    <n v="18.989999999999998"/>
    <x v="3"/>
  </r>
  <r>
    <n v="43"/>
    <s v="Male"/>
    <n v="57.8"/>
    <n v="1.78"/>
    <n v="197"/>
    <n v="163"/>
    <n v="52"/>
    <n v="1.42"/>
    <n v="1418"/>
    <s v="\tYoga"/>
    <n v="28.6"/>
    <n v="1.6"/>
    <n v="2"/>
    <n v="1"/>
    <n v="14.84"/>
    <x v="2"/>
  </r>
  <r>
    <n v="42"/>
    <s v="Male"/>
    <n v="66"/>
    <n v="1.6"/>
    <n v="196"/>
    <n v="159"/>
    <n v="52"/>
    <n v="1.93"/>
    <n v="1042"/>
    <s v="Strength"/>
    <n v="16.399999999999999"/>
    <n v="3.5"/>
    <n v="4"/>
    <n v="2"/>
    <n v="17.809999999999999"/>
    <x v="2"/>
  </r>
  <r>
    <n v="18"/>
    <s v="Male"/>
    <n v="40"/>
    <n v="1.72"/>
    <n v="195"/>
    <n v="137"/>
    <n v="52"/>
    <n v="2"/>
    <n v="1783"/>
    <s v="Cardio"/>
    <n v="18.600000000000001"/>
    <n v="1.5"/>
    <n v="4"/>
    <n v="1"/>
    <n v="12.77"/>
    <x v="2"/>
  </r>
  <r>
    <n v="18"/>
    <s v="Female"/>
    <n v="84"/>
    <n v="1.71"/>
    <n v="194"/>
    <n v="148"/>
    <n v="52"/>
    <n v="0.92"/>
    <n v="621"/>
    <s v="Strength"/>
    <n v="28.3"/>
    <n v="3.4"/>
    <n v="3"/>
    <n v="3"/>
    <n v="17.989999999999998"/>
    <x v="2"/>
  </r>
  <r>
    <n v="46"/>
    <s v="Female"/>
    <n v="82.9"/>
    <n v="1.74"/>
    <n v="194"/>
    <n v="165"/>
    <n v="52"/>
    <n v="2"/>
    <n v="1107"/>
    <s v="Cardio"/>
    <n v="24.3"/>
    <n v="3.1"/>
    <n v="3"/>
    <n v="3"/>
    <n v="14.4"/>
    <x v="2"/>
  </r>
  <r>
    <n v="58"/>
    <s v="Female"/>
    <n v="40"/>
    <n v="1.7"/>
    <n v="193"/>
    <n v="120"/>
    <n v="52"/>
    <n v="0.99"/>
    <n v="1178"/>
    <s v="Yoga"/>
    <n v="21.2"/>
    <n v="2.5"/>
    <n v="5"/>
    <n v="1"/>
    <n v="12.32"/>
    <x v="2"/>
  </r>
  <r>
    <n v="35"/>
    <s v="Male"/>
    <n v="75.7"/>
    <n v="1.61"/>
    <n v="192"/>
    <n v="147"/>
    <n v="52"/>
    <n v="0.92"/>
    <n v="1211"/>
    <s v="Strength"/>
    <n v="21.2"/>
    <n v="2.4"/>
    <n v="3"/>
    <n v="2"/>
    <n v="23.19"/>
    <x v="3"/>
  </r>
  <r>
    <n v="42"/>
    <s v="Female"/>
    <n v="80.3"/>
    <n v="1.94"/>
    <n v="192"/>
    <n v="169"/>
    <n v="52"/>
    <n v="1.72"/>
    <n v="753"/>
    <s v="Yoga"/>
    <n v="24.6"/>
    <n v="3.5"/>
    <n v="5"/>
    <n v="2"/>
    <n v="33.99"/>
    <x v="1"/>
  </r>
  <r>
    <n v="32"/>
    <s v="Female"/>
    <n v="69.5"/>
    <n v="1.65"/>
    <n v="192"/>
    <n v="140"/>
    <n v="52"/>
    <n v="1.71"/>
    <n v="1163"/>
    <s v="Cardio"/>
    <n v="29.8"/>
    <n v="3.5"/>
    <n v="4"/>
    <n v="1"/>
    <n v="15.8"/>
    <x v="2"/>
  </r>
  <r>
    <n v="26"/>
    <s v="Male"/>
    <n v="47.1"/>
    <n v="1.61"/>
    <n v="189"/>
    <n v="138"/>
    <n v="52"/>
    <n v="1.26"/>
    <n v="1095"/>
    <s v="Yoga"/>
    <n v="19.3"/>
    <n v="3.6"/>
    <n v="3"/>
    <n v="3"/>
    <n v="29.91"/>
    <x v="0"/>
  </r>
  <r>
    <n v="55"/>
    <s v="Female"/>
    <n v="46.3"/>
    <n v="1.7"/>
    <n v="187"/>
    <n v="139"/>
    <n v="52"/>
    <n v="2"/>
    <n v="1130"/>
    <s v="Cardio"/>
    <n v="27.3"/>
    <n v="1.5"/>
    <n v="3"/>
    <n v="1"/>
    <n v="32.94"/>
    <x v="1"/>
  </r>
  <r>
    <n v="26"/>
    <s v="Male"/>
    <n v="43.2"/>
    <n v="1.8"/>
    <n v="185"/>
    <n v="149"/>
    <n v="52"/>
    <n v="1.87"/>
    <n v="1019"/>
    <s v="Cardio"/>
    <n v="23.5"/>
    <n v="2.1"/>
    <n v="4"/>
    <n v="2"/>
    <n v="27.59"/>
    <x v="0"/>
  </r>
  <r>
    <n v="22"/>
    <s v="Male"/>
    <n v="129.9"/>
    <n v="1.62"/>
    <n v="185"/>
    <n v="141"/>
    <n v="52"/>
    <n v="1.62"/>
    <n v="571"/>
    <s v="Strength"/>
    <n v="27.2"/>
    <n v="1.8"/>
    <n v="4"/>
    <n v="2"/>
    <n v="12.32"/>
    <x v="2"/>
  </r>
  <r>
    <n v="32"/>
    <s v="Male"/>
    <n v="85.7"/>
    <n v="1.53"/>
    <n v="185"/>
    <n v="133"/>
    <n v="52"/>
    <n v="1.02"/>
    <n v="1108"/>
    <s v="Cardio"/>
    <n v="24"/>
    <n v="3.4"/>
    <n v="3"/>
    <n v="3"/>
    <n v="14.19"/>
    <x v="2"/>
  </r>
  <r>
    <n v="30"/>
    <s v="Male"/>
    <n v="56.6"/>
    <n v="2"/>
    <n v="184"/>
    <n v="125"/>
    <n v="52"/>
    <n v="1.29"/>
    <n v="918"/>
    <s v="Cardio"/>
    <n v="28.9"/>
    <n v="3.3"/>
    <n v="2"/>
    <n v="1"/>
    <n v="23.89"/>
    <x v="3"/>
  </r>
  <r>
    <n v="40"/>
    <s v="Male"/>
    <n v="79.5"/>
    <n v="1.92"/>
    <n v="184"/>
    <n v="156"/>
    <n v="52"/>
    <n v="1.29"/>
    <n v="1178"/>
    <s v="Strength"/>
    <n v="14.7"/>
    <n v="1.5"/>
    <n v="4"/>
    <n v="1"/>
    <n v="23.51"/>
    <x v="3"/>
  </r>
  <r>
    <n v="28"/>
    <s v="Male"/>
    <n v="84.4"/>
    <n v="1.74"/>
    <n v="182"/>
    <n v="142"/>
    <n v="52"/>
    <n v="1.45"/>
    <n v="1392"/>
    <s v="Strength"/>
    <n v="22"/>
    <n v="2.6"/>
    <n v="2"/>
    <n v="1"/>
    <n v="34.01"/>
    <x v="1"/>
  </r>
  <r>
    <n v="21"/>
    <s v="Male"/>
    <n v="56.1"/>
    <n v="1.54"/>
    <n v="182"/>
    <n v="168"/>
    <n v="52"/>
    <n v="1.34"/>
    <n v="1083"/>
    <s v="Strength"/>
    <n v="33.1"/>
    <n v="2.5"/>
    <n v="4"/>
    <n v="2"/>
    <n v="18.760000000000002"/>
    <x v="3"/>
  </r>
  <r>
    <n v="18"/>
    <s v="Male"/>
    <n v="41.6"/>
    <n v="1.85"/>
    <n v="181"/>
    <n v="169"/>
    <n v="52"/>
    <n v="2"/>
    <n v="1130"/>
    <s v="Yoga"/>
    <n v="14.5"/>
    <n v="3.4"/>
    <n v="5"/>
    <n v="3"/>
    <n v="12.32"/>
    <x v="2"/>
  </r>
  <r>
    <n v="28"/>
    <s v="Male"/>
    <n v="64.099999999999994"/>
    <n v="1.55"/>
    <n v="179"/>
    <n v="152"/>
    <n v="52"/>
    <n v="1.41"/>
    <n v="1091"/>
    <s v="HIIT"/>
    <n v="31.1"/>
    <n v="3.3"/>
    <n v="4"/>
    <n v="1"/>
    <n v="18.43"/>
    <x v="2"/>
  </r>
  <r>
    <n v="27"/>
    <s v="Female"/>
    <n v="40"/>
    <n v="1.57"/>
    <n v="178"/>
    <n v="169"/>
    <n v="52"/>
    <n v="1.32"/>
    <n v="949"/>
    <s v="Strength"/>
    <n v="28.4"/>
    <n v="3.1"/>
    <n v="3"/>
    <n v="2"/>
    <n v="21.11"/>
    <x v="3"/>
  </r>
  <r>
    <n v="35"/>
    <s v="Female"/>
    <n v="68.2"/>
    <n v="1.7"/>
    <n v="178"/>
    <n v="137"/>
    <n v="52"/>
    <n v="2"/>
    <n v="1181"/>
    <s v="HIIT"/>
    <n v="23.5"/>
    <n v="3.3"/>
    <n v="3"/>
    <n v="2"/>
    <n v="31.92"/>
    <x v="1"/>
  </r>
  <r>
    <n v="18"/>
    <s v="Male"/>
    <n v="56.5"/>
    <n v="1.93"/>
    <n v="177"/>
    <n v="156"/>
    <n v="52"/>
    <n v="1.53"/>
    <n v="1419"/>
    <s v="Strength"/>
    <n v="22.3"/>
    <n v="3.5"/>
    <n v="4"/>
    <n v="2"/>
    <n v="16.43"/>
    <x v="2"/>
  </r>
  <r>
    <n v="56"/>
    <s v="Female"/>
    <n v="88.8"/>
    <n v="1.7"/>
    <n v="173"/>
    <n v="129"/>
    <n v="52"/>
    <n v="1.79"/>
    <n v="933"/>
    <s v="Yoga"/>
    <n v="24.1"/>
    <n v="1.5"/>
    <n v="4"/>
    <n v="2"/>
    <n v="12.32"/>
    <x v="2"/>
  </r>
  <r>
    <n v="26"/>
    <s v="Female"/>
    <n v="64.7"/>
    <n v="1.75"/>
    <n v="172"/>
    <n v="157"/>
    <n v="52"/>
    <n v="1.35"/>
    <n v="1193"/>
    <s v="Yoga"/>
    <n v="23.5"/>
    <n v="1.6"/>
    <n v="3"/>
    <n v="2"/>
    <n v="18.21"/>
    <x v="2"/>
  </r>
  <r>
    <n v="24"/>
    <s v="Female"/>
    <n v="91.8"/>
    <n v="1.82"/>
    <n v="171"/>
    <n v="140"/>
    <n v="52"/>
    <n v="2"/>
    <n v="1065"/>
    <s v="Strength"/>
    <n v="16.100000000000001"/>
    <n v="2.7"/>
    <n v="4"/>
    <n v="2"/>
    <n v="24.37"/>
    <x v="3"/>
  </r>
  <r>
    <n v="46"/>
    <s v="Male"/>
    <n v="55.1"/>
    <n v="1.62"/>
    <n v="170"/>
    <n v="166"/>
    <n v="52"/>
    <n v="1.03"/>
    <n v="1370"/>
    <s v="Cardio"/>
    <n v="34.4"/>
    <n v="1.8"/>
    <n v="2"/>
    <n v="1"/>
    <n v="26.04"/>
    <x v="0"/>
  </r>
  <r>
    <n v="26"/>
    <s v="Female"/>
    <n v="71.2"/>
    <n v="2"/>
    <n v="169"/>
    <n v="159"/>
    <n v="52"/>
    <n v="1.42"/>
    <n v="749"/>
    <s v="Strength"/>
    <n v="29.8"/>
    <n v="3.5"/>
    <n v="4"/>
    <n v="2"/>
    <n v="27.16"/>
    <x v="0"/>
  </r>
  <r>
    <n v="37"/>
    <s v="Female"/>
    <n v="58"/>
    <n v="1.6"/>
    <n v="168"/>
    <n v="143"/>
    <n v="52"/>
    <n v="1.28"/>
    <n v="834"/>
    <s v="Strength"/>
    <n v="21"/>
    <n v="3.6"/>
    <n v="4"/>
    <n v="2"/>
    <n v="22.2"/>
    <x v="3"/>
  </r>
  <r>
    <n v="30"/>
    <s v="Female"/>
    <n v="90.6"/>
    <n v="1.6"/>
    <n v="161"/>
    <n v="125"/>
    <n v="52"/>
    <n v="1.03"/>
    <n v="1410"/>
    <s v="Yoga"/>
    <n v="16"/>
    <n v="3.5"/>
    <n v="4"/>
    <n v="2"/>
    <n v="13.91"/>
    <x v="2"/>
  </r>
  <r>
    <n v="33"/>
    <s v="Male"/>
    <n v="92.8"/>
    <n v="1.59"/>
    <n v="161"/>
    <n v="150"/>
    <n v="52"/>
    <n v="1.19"/>
    <n v="1640"/>
    <s v="Cardio"/>
    <n v="23.8"/>
    <n v="2.6"/>
    <n v="3"/>
    <n v="3"/>
    <n v="15.84"/>
    <x v="2"/>
  </r>
  <r>
    <n v="29"/>
    <s v="Female"/>
    <n v="70.8"/>
    <n v="1.85"/>
    <n v="160"/>
    <n v="142"/>
    <n v="52"/>
    <n v="1.5"/>
    <n v="1624"/>
    <s v="\tYoga"/>
    <n v="14.2"/>
    <n v="3.5"/>
    <n v="2"/>
    <n v="3"/>
    <n v="15.46"/>
    <x v="2"/>
  </r>
  <r>
    <n v="34"/>
    <s v="Female"/>
    <n v="88.8"/>
    <n v="1.56"/>
    <n v="198"/>
    <n v="160"/>
    <n v="53"/>
    <n v="1.18"/>
    <n v="1086"/>
    <s v="Cardio"/>
    <n v="32.6"/>
    <n v="3.4"/>
    <n v="4"/>
    <n v="2"/>
    <n v="30.43"/>
    <x v="1"/>
  </r>
  <r>
    <n v="26"/>
    <s v="Male"/>
    <n v="72.400000000000006"/>
    <n v="1.68"/>
    <n v="196"/>
    <n v="169"/>
    <n v="53"/>
    <n v="2"/>
    <n v="1082"/>
    <s v="HIIT"/>
    <n v="29.8"/>
    <n v="2.5"/>
    <n v="2"/>
    <n v="3"/>
    <n v="21.68"/>
    <x v="3"/>
  </r>
  <r>
    <n v="26"/>
    <s v="Female"/>
    <n v="80.599999999999994"/>
    <n v="1.86"/>
    <n v="195"/>
    <n v="127"/>
    <n v="53"/>
    <n v="2"/>
    <n v="564"/>
    <s v="Strength"/>
    <n v="23.1"/>
    <n v="1.5"/>
    <n v="3"/>
    <n v="2"/>
    <n v="29.21"/>
    <x v="0"/>
  </r>
  <r>
    <n v="43"/>
    <s v="Female"/>
    <n v="69.7"/>
    <n v="1.75"/>
    <n v="193"/>
    <n v="162"/>
    <n v="53"/>
    <n v="0.52"/>
    <n v="1262"/>
    <s v="Cardio"/>
    <n v="26.1"/>
    <n v="1.5"/>
    <n v="3"/>
    <n v="2"/>
    <n v="22.68"/>
    <x v="3"/>
  </r>
  <r>
    <n v="22"/>
    <s v="Male"/>
    <n v="63.7"/>
    <n v="1.85"/>
    <n v="192"/>
    <n v="122"/>
    <n v="53"/>
    <n v="1.06"/>
    <n v="1032"/>
    <s v="Yoga"/>
    <n v="24.4"/>
    <n v="2.5"/>
    <n v="3"/>
    <n v="3"/>
    <n v="13.95"/>
    <x v="2"/>
  </r>
  <r>
    <n v="49"/>
    <s v="Male"/>
    <n v="45"/>
    <n v="1.84"/>
    <n v="190"/>
    <n v="159"/>
    <n v="53"/>
    <n v="1.3"/>
    <n v="864"/>
    <s v="HIIT"/>
    <n v="26.5"/>
    <n v="1.5"/>
    <n v="4"/>
    <n v="2"/>
    <n v="17.11"/>
    <x v="2"/>
  </r>
  <r>
    <n v="41"/>
    <s v="Female"/>
    <n v="112.2"/>
    <n v="1.81"/>
    <n v="188"/>
    <n v="159"/>
    <n v="53"/>
    <n v="1.1599999999999999"/>
    <n v="995"/>
    <s v="Yoga"/>
    <n v="30.3"/>
    <n v="3.3"/>
    <n v="3"/>
    <n v="2"/>
    <n v="18.28"/>
    <x v="2"/>
  </r>
  <r>
    <n v="27"/>
    <s v="Female"/>
    <n v="55.4"/>
    <n v="1.88"/>
    <n v="187"/>
    <n v="134"/>
    <n v="53"/>
    <n v="2"/>
    <n v="855"/>
    <s v="Strength"/>
    <n v="16.3"/>
    <n v="2.6"/>
    <n v="5"/>
    <n v="1"/>
    <n v="14.33"/>
    <x v="2"/>
  </r>
  <r>
    <n v="39"/>
    <s v="Male"/>
    <n v="81.900000000000006"/>
    <n v="1.72"/>
    <n v="187"/>
    <n v="156"/>
    <n v="53"/>
    <n v="1.19"/>
    <n v="1329"/>
    <s v="Yoga"/>
    <n v="24.2"/>
    <n v="3.4"/>
    <n v="4"/>
    <n v="2"/>
    <n v="12.91"/>
    <x v="2"/>
  </r>
  <r>
    <n v="36"/>
    <s v="Female"/>
    <n v="85.1"/>
    <n v="1.67"/>
    <n v="184"/>
    <n v="131"/>
    <n v="53"/>
    <n v="1.03"/>
    <n v="608"/>
    <s v="Yoga"/>
    <n v="19.7"/>
    <n v="2.1"/>
    <n v="4"/>
    <n v="2"/>
    <n v="20.8"/>
    <x v="3"/>
  </r>
  <r>
    <n v="34"/>
    <s v="Female"/>
    <n v="89.7"/>
    <n v="1.78"/>
    <n v="184"/>
    <n v="142"/>
    <n v="53"/>
    <n v="0.53"/>
    <n v="1662"/>
    <s v="HIIT"/>
    <n v="24.2"/>
    <n v="1.5"/>
    <n v="3"/>
    <n v="1"/>
    <n v="39.54"/>
    <x v="1"/>
  </r>
  <r>
    <n v="18"/>
    <s v="Female"/>
    <n v="43.1"/>
    <n v="1.75"/>
    <n v="183"/>
    <n v="138"/>
    <n v="53"/>
    <n v="1.95"/>
    <n v="437"/>
    <s v="Cardio"/>
    <n v="19.100000000000001"/>
    <n v="3.6"/>
    <n v="2"/>
    <n v="2"/>
    <n v="18.14"/>
    <x v="2"/>
  </r>
  <r>
    <n v="21"/>
    <s v="Male"/>
    <n v="81.8"/>
    <n v="1.83"/>
    <n v="182"/>
    <n v="163"/>
    <n v="53"/>
    <n v="2"/>
    <n v="1159"/>
    <s v="Cardio"/>
    <n v="29.2"/>
    <n v="2.7"/>
    <n v="4"/>
    <n v="1"/>
    <n v="22.27"/>
    <x v="3"/>
  </r>
  <r>
    <n v="48"/>
    <s v="Male"/>
    <n v="59.6"/>
    <n v="1.78"/>
    <n v="181"/>
    <n v="152"/>
    <n v="53"/>
    <n v="1.65"/>
    <n v="1741"/>
    <s v="Strength"/>
    <n v="23.2"/>
    <n v="3.3"/>
    <n v="4"/>
    <n v="1"/>
    <n v="12.32"/>
    <x v="2"/>
  </r>
  <r>
    <n v="54"/>
    <s v="Male"/>
    <n v="84"/>
    <n v="1.94"/>
    <n v="178"/>
    <n v="133"/>
    <n v="53"/>
    <n v="1.47"/>
    <n v="942"/>
    <s v="Yoga"/>
    <n v="30.7"/>
    <n v="1.5"/>
    <n v="4"/>
    <n v="1"/>
    <n v="16.61"/>
    <x v="2"/>
  </r>
  <r>
    <n v="52"/>
    <s v="Female"/>
    <n v="81"/>
    <n v="1.62"/>
    <n v="178"/>
    <n v="146"/>
    <n v="53"/>
    <n v="1.44"/>
    <n v="1628"/>
    <s v="Strength"/>
    <n v="25.4"/>
    <n v="2.5"/>
    <n v="4"/>
    <n v="1"/>
    <n v="17.41"/>
    <x v="2"/>
  </r>
  <r>
    <n v="18"/>
    <s v="Male"/>
    <n v="40"/>
    <n v="1.64"/>
    <n v="177"/>
    <n v="134"/>
    <n v="53"/>
    <n v="0.98"/>
    <n v="468"/>
    <s v="\nStrength"/>
    <n v="25.6"/>
    <n v="2.1"/>
    <n v="3"/>
    <n v="3"/>
    <n v="18.78"/>
    <x v="3"/>
  </r>
  <r>
    <n v="18"/>
    <s v="Male"/>
    <n v="74.599999999999994"/>
    <n v="1.88"/>
    <n v="177"/>
    <n v="166"/>
    <n v="53"/>
    <n v="2"/>
    <n v="1010"/>
    <s v="Cardio"/>
    <n v="18"/>
    <n v="2.2000000000000002"/>
    <n v="5"/>
    <n v="1"/>
    <n v="30.5"/>
    <x v="1"/>
  </r>
  <r>
    <n v="21"/>
    <s v="Female"/>
    <n v="49.2"/>
    <n v="1.64"/>
    <n v="177"/>
    <n v="164"/>
    <n v="53"/>
    <n v="0.57999999999999996"/>
    <n v="1114"/>
    <s v="HIIT"/>
    <n v="23.3"/>
    <n v="2.9"/>
    <n v="3"/>
    <n v="1"/>
    <n v="23.08"/>
    <x v="3"/>
  </r>
  <r>
    <n v="23"/>
    <s v="Female"/>
    <n v="52.6"/>
    <n v="1.78"/>
    <n v="176"/>
    <n v="169"/>
    <n v="53"/>
    <n v="1.1499999999999999"/>
    <n v="1384"/>
    <s v="Cardio"/>
    <n v="31.1"/>
    <n v="2.4"/>
    <n v="3"/>
    <n v="2"/>
    <n v="21.08"/>
    <x v="3"/>
  </r>
  <r>
    <n v="46"/>
    <s v="Female"/>
    <n v="119.6"/>
    <n v="1.71"/>
    <n v="176"/>
    <n v="129"/>
    <n v="53"/>
    <n v="1.26"/>
    <n v="1144"/>
    <s v="HIIT"/>
    <n v="23.9"/>
    <n v="1.7"/>
    <n v="4"/>
    <n v="2"/>
    <n v="12.32"/>
    <x v="2"/>
  </r>
  <r>
    <n v="25"/>
    <s v="Female"/>
    <n v="61.1"/>
    <n v="1.72"/>
    <n v="176"/>
    <n v="162"/>
    <n v="53"/>
    <n v="0.92"/>
    <n v="1378"/>
    <s v="Strength"/>
    <n v="15"/>
    <n v="3.4"/>
    <n v="4"/>
    <n v="1"/>
    <n v="12.62"/>
    <x v="2"/>
  </r>
  <r>
    <n v="37"/>
    <s v="Female"/>
    <n v="69.099999999999994"/>
    <n v="1.74"/>
    <n v="175"/>
    <n v="127"/>
    <n v="53"/>
    <n v="1.61"/>
    <n v="1411"/>
    <s v="Strength"/>
    <n v="31.9"/>
    <n v="3.6"/>
    <n v="2"/>
    <n v="2"/>
    <n v="18.07"/>
    <x v="2"/>
  </r>
  <r>
    <n v="31"/>
    <s v="Female"/>
    <n v="55"/>
    <n v="1.6"/>
    <n v="172"/>
    <n v="164"/>
    <n v="53"/>
    <n v="1.85"/>
    <n v="1361"/>
    <s v="Strength"/>
    <n v="20.6"/>
    <n v="3.4"/>
    <n v="4"/>
    <n v="1"/>
    <n v="16.04"/>
    <x v="2"/>
  </r>
  <r>
    <n v="27"/>
    <s v="Male"/>
    <n v="41"/>
    <n v="1.82"/>
    <n v="171"/>
    <n v="138"/>
    <n v="53"/>
    <n v="1.47"/>
    <n v="1273"/>
    <s v="Cardio"/>
    <n v="29.1"/>
    <n v="2.4"/>
    <n v="4"/>
    <n v="1"/>
    <n v="12.35"/>
    <x v="2"/>
  </r>
  <r>
    <n v="38"/>
    <s v="Male"/>
    <n v="69"/>
    <n v="1.82"/>
    <n v="170"/>
    <n v="133"/>
    <n v="53"/>
    <n v="1.24"/>
    <n v="1610"/>
    <s v="Strength"/>
    <n v="30.1"/>
    <n v="2.8"/>
    <n v="2"/>
    <n v="2"/>
    <n v="20.05"/>
    <x v="3"/>
  </r>
  <r>
    <n v="38"/>
    <s v="Male"/>
    <n v="58.4"/>
    <n v="1.65"/>
    <n v="169"/>
    <n v="141"/>
    <n v="53"/>
    <n v="2"/>
    <n v="1109"/>
    <s v="Yoga"/>
    <n v="24"/>
    <n v="2.2999999999999998"/>
    <n v="2"/>
    <n v="1"/>
    <n v="35.49"/>
    <x v="1"/>
  </r>
  <r>
    <n v="48"/>
    <s v="Female"/>
    <n v="79.099999999999994"/>
    <n v="1.63"/>
    <n v="168"/>
    <n v="135"/>
    <n v="53"/>
    <n v="1.1499999999999999"/>
    <n v="1302"/>
    <s v="Yoga"/>
    <n v="35"/>
    <n v="3.3"/>
    <n v="4"/>
    <n v="1"/>
    <n v="27.86"/>
    <x v="0"/>
  </r>
  <r>
    <n v="57"/>
    <s v="Female"/>
    <n v="70"/>
    <n v="1.81"/>
    <n v="167"/>
    <n v="154"/>
    <n v="53"/>
    <n v="1.3"/>
    <n v="1149"/>
    <s v="Yoga"/>
    <n v="26.6"/>
    <n v="1.5"/>
    <n v="3"/>
    <n v="3"/>
    <n v="12.32"/>
    <x v="2"/>
  </r>
  <r>
    <n v="33"/>
    <s v="Male"/>
    <n v="65.7"/>
    <n v="1.97"/>
    <n v="167"/>
    <n v="144"/>
    <n v="53"/>
    <n v="1.1000000000000001"/>
    <n v="872"/>
    <s v="Cardio"/>
    <n v="19.100000000000001"/>
    <n v="2"/>
    <n v="4"/>
    <n v="1"/>
    <n v="19.14"/>
    <x v="3"/>
  </r>
  <r>
    <n v="59"/>
    <s v="Female"/>
    <n v="40"/>
    <n v="1.84"/>
    <n v="167"/>
    <n v="137"/>
    <n v="53"/>
    <n v="1.87"/>
    <n v="681"/>
    <s v="Yoga"/>
    <n v="23.7"/>
    <n v="2.2000000000000002"/>
    <n v="2"/>
    <n v="2"/>
    <n v="14.55"/>
    <x v="2"/>
  </r>
  <r>
    <n v="54"/>
    <s v="Female"/>
    <n v="52.6"/>
    <n v="1.81"/>
    <n v="167"/>
    <n v="167"/>
    <n v="53"/>
    <n v="1.46"/>
    <n v="988"/>
    <s v="Yoga"/>
    <n v="26.7"/>
    <n v="2.4"/>
    <n v="2"/>
    <n v="1"/>
    <n v="27.97"/>
    <x v="0"/>
  </r>
  <r>
    <n v="22"/>
    <s v="Male"/>
    <n v="54.3"/>
    <n v="1.85"/>
    <n v="165"/>
    <n v="144"/>
    <n v="53"/>
    <n v="2"/>
    <n v="1740"/>
    <s v="\tCardio"/>
    <n v="26.6"/>
    <n v="3.7"/>
    <n v="4"/>
    <n v="2"/>
    <n v="20.04"/>
    <x v="3"/>
  </r>
  <r>
    <n v="25"/>
    <s v="Male"/>
    <n v="70.7"/>
    <n v="1.7"/>
    <n v="165"/>
    <n v="160"/>
    <n v="53"/>
    <n v="0.99"/>
    <n v="808"/>
    <s v="HIIT"/>
    <n v="23.5"/>
    <n v="2.1"/>
    <n v="3"/>
    <n v="1"/>
    <n v="18.29"/>
    <x v="2"/>
  </r>
  <r>
    <n v="53"/>
    <s v="Male"/>
    <n v="87.7"/>
    <n v="1.84"/>
    <n v="164"/>
    <n v="152"/>
    <n v="53"/>
    <n v="1.37"/>
    <n v="1066"/>
    <s v="Cardio"/>
    <n v="24.7"/>
    <n v="2.6"/>
    <n v="5"/>
    <n v="2"/>
    <n v="25.16"/>
    <x v="0"/>
  </r>
  <r>
    <n v="47"/>
    <s v="Female"/>
    <n v="46.9"/>
    <n v="1.91"/>
    <n v="162"/>
    <n v="145"/>
    <n v="53"/>
    <n v="1.17"/>
    <n v="733"/>
    <s v="HIIT"/>
    <n v="23.8"/>
    <n v="1.5"/>
    <n v="3"/>
    <n v="2"/>
    <n v="14.88"/>
    <x v="2"/>
  </r>
  <r>
    <n v="18"/>
    <s v="Male"/>
    <n v="51.4"/>
    <n v="1.83"/>
    <n v="195"/>
    <n v="141"/>
    <n v="54"/>
    <n v="0.97"/>
    <n v="1145"/>
    <s v="HIIT"/>
    <n v="23.7"/>
    <n v="1.7"/>
    <n v="2"/>
    <n v="3"/>
    <n v="16.63"/>
    <x v="2"/>
  </r>
  <r>
    <n v="53"/>
    <s v="Male"/>
    <n v="53.5"/>
    <n v="1.71"/>
    <n v="195"/>
    <n v="169"/>
    <n v="54"/>
    <n v="1.04"/>
    <n v="900"/>
    <s v="Yoga"/>
    <n v="25.1"/>
    <n v="2.7"/>
    <n v="3"/>
    <n v="2"/>
    <n v="33.56"/>
    <x v="1"/>
  </r>
  <r>
    <n v="25"/>
    <s v="Male"/>
    <n v="40.799999999999997"/>
    <n v="1.69"/>
    <n v="194"/>
    <n v="145"/>
    <n v="54"/>
    <n v="1.65"/>
    <n v="1353"/>
    <s v="HIIT"/>
    <n v="24.4"/>
    <n v="2.5"/>
    <n v="4"/>
    <n v="1"/>
    <n v="22.31"/>
    <x v="3"/>
  </r>
  <r>
    <n v="43"/>
    <s v="Female"/>
    <n v="70.599999999999994"/>
    <n v="1.71"/>
    <n v="193"/>
    <n v="148"/>
    <n v="54"/>
    <n v="1.28"/>
    <n v="725"/>
    <s v="Cardio"/>
    <n v="27.1"/>
    <n v="3.6"/>
    <n v="3"/>
    <n v="1"/>
    <n v="22.55"/>
    <x v="3"/>
  </r>
  <r>
    <n v="18"/>
    <s v="Male"/>
    <n v="56.5"/>
    <n v="1.86"/>
    <n v="193"/>
    <n v="129"/>
    <n v="54"/>
    <n v="1.4"/>
    <n v="901"/>
    <s v="HIIT"/>
    <n v="20.6"/>
    <n v="3.5"/>
    <n v="4"/>
    <n v="2"/>
    <n v="13.7"/>
    <x v="2"/>
  </r>
  <r>
    <n v="34"/>
    <s v="Male"/>
    <n v="63.8"/>
    <n v="1.8"/>
    <n v="192"/>
    <n v="129"/>
    <n v="54"/>
    <n v="1.92"/>
    <n v="1229"/>
    <s v="Cardio"/>
    <n v="13.8"/>
    <n v="3.1"/>
    <n v="4"/>
    <n v="2"/>
    <n v="14.24"/>
    <x v="2"/>
  </r>
  <r>
    <n v="30"/>
    <s v="Male"/>
    <n v="88.2"/>
    <n v="1.72"/>
    <n v="191"/>
    <n v="155"/>
    <n v="54"/>
    <n v="1.28"/>
    <n v="911"/>
    <s v="Strength"/>
    <n v="27.2"/>
    <n v="2.2000000000000002"/>
    <n v="4"/>
    <n v="3"/>
    <n v="15.42"/>
    <x v="2"/>
  </r>
  <r>
    <n v="50"/>
    <s v="Female"/>
    <n v="76.099999999999994"/>
    <n v="1.82"/>
    <n v="191"/>
    <n v="146"/>
    <n v="54"/>
    <n v="1.1200000000000001"/>
    <n v="817"/>
    <s v="Cardio"/>
    <n v="25"/>
    <n v="3.2"/>
    <n v="2"/>
    <n v="1"/>
    <n v="14.5"/>
    <x v="2"/>
  </r>
  <r>
    <n v="21"/>
    <s v="Female"/>
    <n v="90.7"/>
    <n v="1.75"/>
    <n v="190"/>
    <n v="135"/>
    <n v="54"/>
    <n v="1.03"/>
    <n v="1155"/>
    <s v="Cardio"/>
    <n v="28"/>
    <n v="2.2999999999999998"/>
    <n v="3"/>
    <n v="2"/>
    <n v="12.66"/>
    <x v="2"/>
  </r>
  <r>
    <n v="45"/>
    <s v="Female"/>
    <n v="57.5"/>
    <n v="1.55"/>
    <n v="190"/>
    <n v="123"/>
    <n v="54"/>
    <n v="1.33"/>
    <n v="893"/>
    <s v="HIIT"/>
    <n v="28.8"/>
    <n v="3.3"/>
    <n v="3"/>
    <n v="1"/>
    <n v="17.649999999999999"/>
    <x v="2"/>
  </r>
  <r>
    <n v="22"/>
    <s v="Male"/>
    <n v="49.6"/>
    <n v="1.87"/>
    <n v="190"/>
    <n v="137"/>
    <n v="54"/>
    <n v="1.6"/>
    <n v="1326"/>
    <s v="HIIT"/>
    <n v="30.5"/>
    <n v="1.9"/>
    <n v="5"/>
    <n v="1"/>
    <n v="14.25"/>
    <x v="2"/>
  </r>
  <r>
    <n v="47"/>
    <s v="Male"/>
    <n v="65.599999999999994"/>
    <n v="1.77"/>
    <n v="190"/>
    <n v="154"/>
    <n v="54"/>
    <n v="1.59"/>
    <n v="413"/>
    <s v="Strength"/>
    <n v="23.1"/>
    <n v="3.6"/>
    <n v="2"/>
    <n v="2"/>
    <n v="14.47"/>
    <x v="2"/>
  </r>
  <r>
    <n v="23"/>
    <s v="Female"/>
    <n v="67.7"/>
    <n v="1.73"/>
    <n v="188"/>
    <n v="162"/>
    <n v="54"/>
    <n v="1.76"/>
    <n v="954"/>
    <s v="Yoga"/>
    <n v="18"/>
    <n v="3.2"/>
    <n v="3"/>
    <n v="1"/>
    <n v="16.07"/>
    <x v="2"/>
  </r>
  <r>
    <n v="34"/>
    <s v="Male"/>
    <n v="40"/>
    <n v="1.88"/>
    <n v="188"/>
    <n v="131"/>
    <n v="54"/>
    <n v="1.29"/>
    <n v="840"/>
    <s v="Cardio"/>
    <n v="11.9"/>
    <n v="1.9"/>
    <n v="3"/>
    <n v="3"/>
    <n v="18.809999999999999"/>
    <x v="3"/>
  </r>
  <r>
    <n v="20"/>
    <s v="Male"/>
    <n v="64.900000000000006"/>
    <n v="1.69"/>
    <n v="187"/>
    <n v="128"/>
    <n v="54"/>
    <n v="0.68"/>
    <n v="1303"/>
    <s v="Cardio"/>
    <n v="10"/>
    <n v="3.3"/>
    <n v="4"/>
    <n v="3"/>
    <n v="14.87"/>
    <x v="2"/>
  </r>
  <r>
    <n v="42"/>
    <s v="Female"/>
    <n v="68.5"/>
    <n v="1.75"/>
    <n v="187"/>
    <n v="167"/>
    <n v="54"/>
    <n v="1.3"/>
    <n v="708"/>
    <s v="Cardio"/>
    <n v="15.4"/>
    <n v="1.6"/>
    <n v="4"/>
    <n v="1"/>
    <n v="33.909999999999997"/>
    <x v="1"/>
  </r>
  <r>
    <n v="27"/>
    <s v="Female"/>
    <n v="62.9"/>
    <n v="1.73"/>
    <n v="187"/>
    <n v="157"/>
    <n v="54"/>
    <n v="0.99"/>
    <n v="569"/>
    <s v="Strength"/>
    <n v="27.9"/>
    <n v="2.4"/>
    <n v="4"/>
    <n v="1"/>
    <n v="28.52"/>
    <x v="0"/>
  </r>
  <r>
    <n v="34"/>
    <s v="Male"/>
    <n v="77.7"/>
    <n v="1.81"/>
    <n v="187"/>
    <n v="149"/>
    <n v="54"/>
    <n v="1.08"/>
    <n v="842"/>
    <s v="Strength"/>
    <n v="33"/>
    <n v="3"/>
    <n v="2"/>
    <n v="3"/>
    <n v="12.32"/>
    <x v="2"/>
  </r>
  <r>
    <n v="43"/>
    <s v="Male"/>
    <n v="70.099999999999994"/>
    <n v="1.72"/>
    <n v="187"/>
    <n v="129"/>
    <n v="54"/>
    <n v="1.43"/>
    <n v="984"/>
    <s v="HIIT"/>
    <n v="25"/>
    <n v="1.6"/>
    <n v="3"/>
    <n v="1"/>
    <n v="25.52"/>
    <x v="0"/>
  </r>
  <r>
    <n v="28"/>
    <s v="Male"/>
    <n v="59.2"/>
    <n v="1.68"/>
    <n v="187"/>
    <n v="127"/>
    <n v="54"/>
    <n v="1.53"/>
    <n v="466"/>
    <s v="Strength"/>
    <n v="27.3"/>
    <n v="2.9"/>
    <n v="2"/>
    <n v="3"/>
    <n v="12.32"/>
    <x v="2"/>
  </r>
  <r>
    <n v="33"/>
    <s v="Male"/>
    <n v="40"/>
    <n v="1.75"/>
    <n v="185"/>
    <n v="125"/>
    <n v="54"/>
    <n v="2"/>
    <n v="870"/>
    <s v="Yoga"/>
    <n v="18.7"/>
    <n v="1.8"/>
    <n v="3"/>
    <n v="1"/>
    <n v="17.77"/>
    <x v="2"/>
  </r>
  <r>
    <n v="52"/>
    <s v="Male"/>
    <n v="63"/>
    <n v="1.72"/>
    <n v="184"/>
    <n v="131"/>
    <n v="54"/>
    <n v="1.48"/>
    <n v="804"/>
    <s v="Cardio"/>
    <n v="21.5"/>
    <n v="1.5"/>
    <n v="4"/>
    <n v="3"/>
    <n v="34.06"/>
    <x v="1"/>
  </r>
  <r>
    <n v="39"/>
    <s v="Female"/>
    <n v="63.2"/>
    <n v="1.74"/>
    <n v="181"/>
    <n v="157"/>
    <n v="54"/>
    <n v="1.62"/>
    <n v="900"/>
    <s v="Strength"/>
    <n v="13.9"/>
    <n v="2.1"/>
    <n v="5"/>
    <n v="1"/>
    <n v="15.32"/>
    <x v="2"/>
  </r>
  <r>
    <n v="48"/>
    <s v="Female"/>
    <n v="40"/>
    <n v="1.77"/>
    <n v="180"/>
    <n v="127"/>
    <n v="54"/>
    <n v="1.48"/>
    <n v="1460"/>
    <s v="HIIT"/>
    <n v="27.2"/>
    <n v="2.4"/>
    <n v="5"/>
    <n v="3"/>
    <n v="18.510000000000002"/>
    <x v="3"/>
  </r>
  <r>
    <n v="47"/>
    <s v="Female"/>
    <n v="84.8"/>
    <n v="1.58"/>
    <n v="180"/>
    <n v="157"/>
    <n v="54"/>
    <n v="0.83"/>
    <n v="940"/>
    <s v="Cardio"/>
    <n v="26.3"/>
    <n v="1.9"/>
    <n v="5"/>
    <n v="2"/>
    <n v="17.989999999999998"/>
    <x v="2"/>
  </r>
  <r>
    <n v="55"/>
    <s v="Female"/>
    <n v="59.9"/>
    <n v="1.53"/>
    <n v="178"/>
    <n v="157"/>
    <n v="54"/>
    <n v="1.23"/>
    <n v="1044"/>
    <s v="HIIT"/>
    <n v="26.9"/>
    <n v="3.4"/>
    <n v="4"/>
    <n v="1"/>
    <n v="31.33"/>
    <x v="1"/>
  </r>
  <r>
    <n v="45"/>
    <s v="Male"/>
    <n v="111.9"/>
    <n v="1.73"/>
    <n v="177"/>
    <n v="129"/>
    <n v="54"/>
    <n v="0.92"/>
    <n v="1267"/>
    <s v="Strength"/>
    <n v="18.3"/>
    <n v="2.6"/>
    <n v="4"/>
    <n v="1"/>
    <n v="12.32"/>
    <x v="2"/>
  </r>
  <r>
    <n v="46"/>
    <s v="Female"/>
    <n v="53.7"/>
    <n v="1.5"/>
    <n v="177"/>
    <n v="169"/>
    <n v="54"/>
    <n v="1.62"/>
    <n v="1245"/>
    <s v="Strength"/>
    <n v="26.8"/>
    <n v="3.7"/>
    <n v="4"/>
    <n v="3"/>
    <n v="22.71"/>
    <x v="3"/>
  </r>
  <r>
    <n v="31"/>
    <s v="Female"/>
    <n v="61.7"/>
    <n v="1.52"/>
    <n v="177"/>
    <n v="160"/>
    <n v="54"/>
    <n v="0.54"/>
    <n v="1266"/>
    <s v="Yoga"/>
    <n v="23.1"/>
    <n v="1.7"/>
    <n v="4"/>
    <n v="2"/>
    <n v="12.32"/>
    <x v="2"/>
  </r>
  <r>
    <n v="44"/>
    <s v="Male"/>
    <n v="63.7"/>
    <n v="1.62"/>
    <n v="176"/>
    <n v="166"/>
    <n v="54"/>
    <n v="1.1599999999999999"/>
    <n v="1142"/>
    <s v="Cardio"/>
    <n v="23"/>
    <n v="3.2"/>
    <n v="5"/>
    <n v="2"/>
    <n v="12.32"/>
    <x v="2"/>
  </r>
  <r>
    <n v="29"/>
    <s v="Male"/>
    <n v="96.7"/>
    <n v="1.7"/>
    <n v="175"/>
    <n v="141"/>
    <n v="54"/>
    <n v="2"/>
    <n v="880"/>
    <s v="Yoga"/>
    <n v="32.9"/>
    <n v="2.2999999999999998"/>
    <n v="2"/>
    <n v="3"/>
    <n v="13.16"/>
    <x v="2"/>
  </r>
  <r>
    <n v="27"/>
    <s v="Male"/>
    <n v="53"/>
    <n v="1.91"/>
    <n v="172"/>
    <n v="123"/>
    <n v="54"/>
    <n v="1.0900000000000001"/>
    <n v="655"/>
    <s v="Strength"/>
    <n v="34.4"/>
    <n v="3.1"/>
    <n v="3"/>
    <n v="2"/>
    <n v="21.18"/>
    <x v="3"/>
  </r>
  <r>
    <n v="18"/>
    <s v="Male"/>
    <n v="92.1"/>
    <n v="1.59"/>
    <n v="171"/>
    <n v="150"/>
    <n v="54"/>
    <n v="1.17"/>
    <n v="968"/>
    <s v="Yoga"/>
    <n v="21.8"/>
    <n v="2.4"/>
    <n v="5"/>
    <n v="2"/>
    <n v="25.66"/>
    <x v="0"/>
  </r>
  <r>
    <n v="40"/>
    <s v="Male"/>
    <n v="40.4"/>
    <n v="1.68"/>
    <n v="171"/>
    <n v="130"/>
    <n v="54"/>
    <n v="2"/>
    <n v="527"/>
    <s v="Strength"/>
    <n v="27.3"/>
    <n v="3.3"/>
    <n v="4"/>
    <n v="3"/>
    <n v="20.47"/>
    <x v="3"/>
  </r>
  <r>
    <n v="50"/>
    <s v="Female"/>
    <n v="92.6"/>
    <n v="1.91"/>
    <n v="171"/>
    <n v="137"/>
    <n v="54"/>
    <n v="1.6"/>
    <n v="303"/>
    <s v="Strength"/>
    <n v="25.2"/>
    <n v="2.2999999999999998"/>
    <n v="3"/>
    <n v="1"/>
    <n v="21.42"/>
    <x v="3"/>
  </r>
  <r>
    <n v="43"/>
    <s v="Female"/>
    <n v="40"/>
    <n v="1.89"/>
    <n v="169"/>
    <n v="134"/>
    <n v="54"/>
    <n v="0.56999999999999995"/>
    <n v="1267"/>
    <s v="HIIT"/>
    <n v="21.4"/>
    <n v="1.5"/>
    <n v="4"/>
    <n v="2"/>
    <n v="12.32"/>
    <x v="2"/>
  </r>
  <r>
    <n v="18"/>
    <s v="Female"/>
    <n v="79.599999999999994"/>
    <n v="1.75"/>
    <n v="168"/>
    <n v="125"/>
    <n v="54"/>
    <n v="1.26"/>
    <n v="682"/>
    <s v="HIIT"/>
    <n v="25.1"/>
    <n v="2.4"/>
    <n v="3"/>
    <n v="2"/>
    <n v="12.32"/>
    <x v="2"/>
  </r>
  <r>
    <n v="57"/>
    <s v="Female"/>
    <n v="80"/>
    <n v="1.79"/>
    <n v="167"/>
    <n v="127"/>
    <n v="54"/>
    <n v="1.01"/>
    <n v="312"/>
    <s v="Yoga"/>
    <n v="24.3"/>
    <n v="2.6"/>
    <n v="4"/>
    <n v="2"/>
    <n v="13.16"/>
    <x v="2"/>
  </r>
  <r>
    <n v="30"/>
    <s v="Male"/>
    <n v="46.3"/>
    <n v="1.59"/>
    <n v="166"/>
    <n v="133"/>
    <n v="54"/>
    <n v="1.33"/>
    <n v="1001"/>
    <s v="Strength"/>
    <n v="23.8"/>
    <n v="2.2000000000000002"/>
    <n v="2"/>
    <n v="2"/>
    <n v="17.739999999999998"/>
    <x v="2"/>
  </r>
  <r>
    <n v="43"/>
    <s v="Male"/>
    <n v="72.599999999999994"/>
    <n v="1.64"/>
    <n v="166"/>
    <n v="152"/>
    <n v="54"/>
    <n v="1.22"/>
    <n v="1188"/>
    <s v="Cardio"/>
    <n v="21.3"/>
    <n v="2.5"/>
    <n v="2"/>
    <n v="2"/>
    <n v="12.97"/>
    <x v="2"/>
  </r>
  <r>
    <n v="52"/>
    <s v="Male"/>
    <n v="84.3"/>
    <n v="1.69"/>
    <n v="164"/>
    <n v="169"/>
    <n v="54"/>
    <n v="0.77"/>
    <n v="1367"/>
    <s v="HIIT"/>
    <n v="32.6"/>
    <n v="2.9"/>
    <n v="3"/>
    <n v="2"/>
    <n v="15.11"/>
    <x v="2"/>
  </r>
  <r>
    <n v="33"/>
    <s v="Male"/>
    <n v="46"/>
    <n v="1.71"/>
    <n v="163"/>
    <n v="145"/>
    <n v="54"/>
    <n v="1.29"/>
    <n v="671"/>
    <s v="Yoga"/>
    <n v="21.4"/>
    <n v="3.1"/>
    <n v="2"/>
    <n v="3"/>
    <n v="14.68"/>
    <x v="2"/>
  </r>
  <r>
    <n v="54"/>
    <s v="Male"/>
    <n v="40"/>
    <n v="1.79"/>
    <n v="162"/>
    <n v="162"/>
    <n v="54"/>
    <n v="2"/>
    <n v="444"/>
    <s v="Yoga"/>
    <n v="16.899999999999999"/>
    <n v="2.2999999999999998"/>
    <n v="5"/>
    <n v="3"/>
    <n v="22.6"/>
    <x v="3"/>
  </r>
  <r>
    <n v="31"/>
    <s v="Male"/>
    <n v="63.8"/>
    <n v="1.74"/>
    <n v="199"/>
    <n v="140"/>
    <n v="55"/>
    <n v="1.5"/>
    <n v="741"/>
    <s v="HIIT"/>
    <n v="28.1"/>
    <n v="1.6"/>
    <n v="3"/>
    <n v="2"/>
    <n v="25.22"/>
    <x v="0"/>
  </r>
  <r>
    <n v="45"/>
    <s v="Male"/>
    <n v="59"/>
    <n v="1.87"/>
    <n v="199"/>
    <n v="157"/>
    <n v="55"/>
    <n v="1.1100000000000001"/>
    <n v="613"/>
    <s v="Strength"/>
    <n v="18.2"/>
    <n v="3.2"/>
    <n v="2"/>
    <n v="1"/>
    <n v="31.55"/>
    <x v="1"/>
  </r>
  <r>
    <n v="18"/>
    <s v="Male"/>
    <n v="82.3"/>
    <n v="1.74"/>
    <n v="198"/>
    <n v="155"/>
    <n v="55"/>
    <n v="1.38"/>
    <n v="1368"/>
    <s v="Strength"/>
    <n v="26"/>
    <n v="3.3"/>
    <n v="2"/>
    <n v="3"/>
    <n v="17.149999999999999"/>
    <x v="2"/>
  </r>
  <r>
    <n v="51"/>
    <s v="Female"/>
    <n v="84.6"/>
    <n v="1.77"/>
    <n v="197"/>
    <n v="141"/>
    <n v="55"/>
    <n v="1.44"/>
    <n v="543"/>
    <s v="HIIT"/>
    <n v="23.4"/>
    <n v="2.9"/>
    <n v="5"/>
    <n v="3"/>
    <n v="24.89"/>
    <x v="3"/>
  </r>
  <r>
    <n v="39"/>
    <s v="Male"/>
    <n v="40.700000000000003"/>
    <n v="1.84"/>
    <n v="197"/>
    <n v="145"/>
    <n v="55"/>
    <n v="1.48"/>
    <n v="1128"/>
    <s v="Strength"/>
    <n v="25.3"/>
    <n v="1.5"/>
    <n v="4"/>
    <n v="1"/>
    <n v="22.28"/>
    <x v="3"/>
  </r>
  <r>
    <n v="26"/>
    <s v="Male"/>
    <n v="64.599999999999994"/>
    <n v="1.82"/>
    <n v="196"/>
    <n v="165"/>
    <n v="55"/>
    <n v="1.46"/>
    <n v="1699"/>
    <s v="Yoga"/>
    <n v="28.1"/>
    <n v="3.3"/>
    <n v="4"/>
    <n v="2"/>
    <n v="19.63"/>
    <x v="3"/>
  </r>
  <r>
    <n v="23"/>
    <s v="Male"/>
    <n v="56.2"/>
    <n v="1.76"/>
    <n v="195"/>
    <n v="141"/>
    <n v="55"/>
    <n v="1.45"/>
    <n v="1195"/>
    <s v="HIIT"/>
    <n v="23.9"/>
    <n v="3.2"/>
    <n v="4"/>
    <n v="1"/>
    <n v="22.61"/>
    <x v="3"/>
  </r>
  <r>
    <n v="45"/>
    <s v="Male"/>
    <n v="59.5"/>
    <n v="1.61"/>
    <n v="194"/>
    <n v="121"/>
    <n v="55"/>
    <n v="1.3"/>
    <n v="741"/>
    <s v="Cardio"/>
    <n v="24.5"/>
    <n v="2"/>
    <n v="4"/>
    <n v="3"/>
    <n v="21.71"/>
    <x v="3"/>
  </r>
  <r>
    <n v="23"/>
    <s v="Male"/>
    <n v="85.1"/>
    <n v="1.79"/>
    <n v="194"/>
    <n v="138"/>
    <n v="55"/>
    <n v="1.1599999999999999"/>
    <n v="829"/>
    <s v="Strength"/>
    <n v="23.7"/>
    <n v="2.6"/>
    <n v="4"/>
    <n v="2"/>
    <n v="19.2"/>
    <x v="3"/>
  </r>
  <r>
    <n v="26"/>
    <s v="Male"/>
    <n v="79.7"/>
    <n v="1.64"/>
    <n v="194"/>
    <n v="148"/>
    <n v="55"/>
    <n v="2"/>
    <n v="1462"/>
    <s v="Yoga"/>
    <n v="21.8"/>
    <n v="3.2"/>
    <n v="4"/>
    <n v="2"/>
    <n v="26.9"/>
    <x v="0"/>
  </r>
  <r>
    <n v="25"/>
    <s v="Female"/>
    <n v="64.599999999999994"/>
    <n v="1.51"/>
    <n v="194"/>
    <n v="127"/>
    <n v="55"/>
    <n v="1.4"/>
    <n v="1155"/>
    <s v="Cardio"/>
    <n v="26.9"/>
    <n v="3.5"/>
    <n v="2"/>
    <n v="3"/>
    <n v="17.739999999999998"/>
    <x v="2"/>
  </r>
  <r>
    <n v="46"/>
    <s v="Female"/>
    <n v="58.6"/>
    <n v="2"/>
    <n v="194"/>
    <n v="135"/>
    <n v="55"/>
    <n v="2"/>
    <n v="1162"/>
    <s v="HIIT"/>
    <n v="27.1"/>
    <n v="3.6"/>
    <n v="2"/>
    <n v="1"/>
    <n v="24.38"/>
    <x v="3"/>
  </r>
  <r>
    <n v="28"/>
    <s v="Male"/>
    <n v="62.4"/>
    <n v="1.56"/>
    <n v="193"/>
    <n v="141"/>
    <n v="55"/>
    <n v="2"/>
    <n v="861"/>
    <s v="Cardio"/>
    <n v="32.200000000000003"/>
    <n v="3.6"/>
    <n v="3"/>
    <n v="1"/>
    <n v="18.61"/>
    <x v="3"/>
  </r>
  <r>
    <n v="41"/>
    <s v="Female"/>
    <n v="69.599999999999994"/>
    <n v="1.63"/>
    <n v="193"/>
    <n v="169"/>
    <n v="55"/>
    <n v="1.46"/>
    <n v="1157"/>
    <s v="Strength"/>
    <n v="27.9"/>
    <n v="3.7"/>
    <n v="4"/>
    <n v="1"/>
    <n v="32.29"/>
    <x v="1"/>
  </r>
  <r>
    <n v="31"/>
    <s v="Female"/>
    <n v="40"/>
    <n v="2"/>
    <n v="192"/>
    <n v="134"/>
    <n v="55"/>
    <n v="1.44"/>
    <n v="1116"/>
    <s v="Strength"/>
    <n v="12"/>
    <n v="2.6"/>
    <n v="2"/>
    <n v="2"/>
    <n v="21.2"/>
    <x v="3"/>
  </r>
  <r>
    <n v="32"/>
    <s v="Female"/>
    <n v="45.9"/>
    <n v="1.83"/>
    <n v="192"/>
    <n v="120"/>
    <n v="55"/>
    <n v="1.49"/>
    <n v="808"/>
    <s v="Yoga"/>
    <n v="22.4"/>
    <n v="1.5"/>
    <n v="3"/>
    <n v="1"/>
    <n v="17.82"/>
    <x v="2"/>
  </r>
  <r>
    <n v="55"/>
    <s v="Female"/>
    <n v="53.8"/>
    <n v="1.52"/>
    <n v="191"/>
    <n v="136"/>
    <n v="55"/>
    <n v="1.17"/>
    <n v="1102"/>
    <s v="HIIT"/>
    <n v="20.399999999999999"/>
    <n v="3.6"/>
    <n v="3"/>
    <n v="2"/>
    <n v="23.84"/>
    <x v="3"/>
  </r>
  <r>
    <n v="26"/>
    <s v="Female"/>
    <n v="64.099999999999994"/>
    <n v="1.68"/>
    <n v="190"/>
    <n v="168"/>
    <n v="55"/>
    <n v="1.35"/>
    <n v="1175"/>
    <s v="Strength"/>
    <n v="28.1"/>
    <n v="3.4"/>
    <n v="2"/>
    <n v="2"/>
    <n v="39.840000000000003"/>
    <x v="1"/>
  </r>
  <r>
    <n v="20"/>
    <s v="Female"/>
    <n v="65.7"/>
    <n v="1.81"/>
    <n v="189"/>
    <n v="165"/>
    <n v="55"/>
    <n v="1.66"/>
    <n v="733"/>
    <s v="Strength"/>
    <n v="35"/>
    <n v="3.5"/>
    <n v="4"/>
    <n v="2"/>
    <n v="25.06"/>
    <x v="0"/>
  </r>
  <r>
    <n v="34"/>
    <s v="Female"/>
    <n v="58.2"/>
    <n v="1.7"/>
    <n v="189"/>
    <n v="134"/>
    <n v="55"/>
    <n v="0.73"/>
    <n v="785"/>
    <s v="HIIT"/>
    <n v="24"/>
    <n v="1.6"/>
    <n v="4"/>
    <n v="2"/>
    <n v="12.46"/>
    <x v="2"/>
  </r>
  <r>
    <n v="47"/>
    <s v="Male"/>
    <n v="45.4"/>
    <n v="1.81"/>
    <n v="189"/>
    <n v="128"/>
    <n v="55"/>
    <n v="1.01"/>
    <n v="662"/>
    <s v="Strength"/>
    <n v="28.6"/>
    <n v="3.6"/>
    <n v="4"/>
    <n v="1"/>
    <n v="29.15"/>
    <x v="0"/>
  </r>
  <r>
    <n v="28"/>
    <s v="Female"/>
    <n v="107.7"/>
    <n v="1.99"/>
    <n v="188"/>
    <n v="129"/>
    <n v="55"/>
    <n v="2"/>
    <n v="1127"/>
    <s v="\tYoga"/>
    <n v="10"/>
    <n v="2"/>
    <n v="2"/>
    <n v="1"/>
    <n v="17.86"/>
    <x v="2"/>
  </r>
  <r>
    <n v="23"/>
    <s v="Female"/>
    <n v="51.2"/>
    <n v="1.92"/>
    <n v="187"/>
    <n v="169"/>
    <n v="55"/>
    <n v="1.1000000000000001"/>
    <n v="969"/>
    <s v="Yoga"/>
    <n v="25.3"/>
    <n v="2.7"/>
    <n v="2"/>
    <n v="1"/>
    <n v="16.98"/>
    <x v="2"/>
  </r>
  <r>
    <n v="34"/>
    <s v="Male"/>
    <n v="59.8"/>
    <n v="1.77"/>
    <n v="186"/>
    <n v="151"/>
    <n v="55"/>
    <n v="0.97"/>
    <n v="792"/>
    <s v="Yoga"/>
    <n v="23"/>
    <n v="2.1"/>
    <n v="3"/>
    <n v="2"/>
    <n v="24.41"/>
    <x v="3"/>
  </r>
  <r>
    <n v="43"/>
    <s v="Female"/>
    <n v="79"/>
    <n v="1.73"/>
    <n v="186"/>
    <n v="158"/>
    <n v="55"/>
    <n v="1.2"/>
    <n v="1146"/>
    <s v="Cardio"/>
    <n v="25.2"/>
    <n v="3.6"/>
    <n v="4"/>
    <n v="2"/>
    <n v="19.64"/>
    <x v="3"/>
  </r>
  <r>
    <n v="45"/>
    <s v="Male"/>
    <n v="121.2"/>
    <n v="1.67"/>
    <n v="186"/>
    <n v="133"/>
    <n v="55"/>
    <n v="2"/>
    <n v="466"/>
    <s v="Cardio"/>
    <n v="16.7"/>
    <n v="3.4"/>
    <n v="4"/>
    <n v="1"/>
    <n v="30.69"/>
    <x v="1"/>
  </r>
  <r>
    <n v="44"/>
    <s v="Female"/>
    <n v="115.6"/>
    <n v="1.5"/>
    <n v="186"/>
    <n v="145"/>
    <n v="55"/>
    <n v="1.65"/>
    <n v="1075"/>
    <s v="HIIT"/>
    <n v="25.1"/>
    <n v="3.5"/>
    <n v="2"/>
    <n v="1"/>
    <n v="18.41"/>
    <x v="2"/>
  </r>
  <r>
    <n v="34"/>
    <s v="Male"/>
    <n v="66.7"/>
    <n v="1.55"/>
    <n v="186"/>
    <n v="169"/>
    <n v="55"/>
    <n v="1.48"/>
    <n v="781"/>
    <s v="Cardio"/>
    <n v="19.399999999999999"/>
    <n v="2.5"/>
    <n v="3"/>
    <n v="1"/>
    <n v="12.32"/>
    <x v="2"/>
  </r>
  <r>
    <n v="23"/>
    <s v="Female"/>
    <n v="64.7"/>
    <n v="2"/>
    <n v="184"/>
    <n v="169"/>
    <n v="55"/>
    <n v="1.46"/>
    <n v="860"/>
    <s v="Strength"/>
    <n v="32.4"/>
    <n v="2.5"/>
    <n v="5"/>
    <n v="2"/>
    <n v="20.45"/>
    <x v="3"/>
  </r>
  <r>
    <n v="51"/>
    <s v="Female"/>
    <n v="66.400000000000006"/>
    <n v="1.77"/>
    <n v="184"/>
    <n v="147"/>
    <n v="55"/>
    <n v="0.97"/>
    <n v="1531"/>
    <s v="HIIT"/>
    <n v="33.1"/>
    <n v="3.6"/>
    <n v="3"/>
    <n v="3"/>
    <n v="14.27"/>
    <x v="2"/>
  </r>
  <r>
    <n v="31"/>
    <s v="Male"/>
    <n v="53"/>
    <n v="1.83"/>
    <n v="182"/>
    <n v="149"/>
    <n v="55"/>
    <n v="1.33"/>
    <n v="821"/>
    <s v="Strength"/>
    <n v="23.6"/>
    <n v="3.4"/>
    <n v="4"/>
    <n v="3"/>
    <n v="22.89"/>
    <x v="3"/>
  </r>
  <r>
    <n v="26"/>
    <s v="Female"/>
    <n v="51.9"/>
    <n v="1.9"/>
    <n v="182"/>
    <n v="129"/>
    <n v="55"/>
    <n v="2"/>
    <n v="1418"/>
    <s v="Cardio"/>
    <n v="32.200000000000003"/>
    <n v="2.4"/>
    <n v="2"/>
    <n v="1"/>
    <n v="20.41"/>
    <x v="3"/>
  </r>
  <r>
    <n v="39"/>
    <s v="Female"/>
    <n v="47"/>
    <n v="1.78"/>
    <n v="181"/>
    <n v="155"/>
    <n v="55"/>
    <n v="1.89"/>
    <n v="747"/>
    <s v="Yoga"/>
    <n v="31.7"/>
    <n v="2.2999999999999998"/>
    <n v="3"/>
    <n v="3"/>
    <n v="28.39"/>
    <x v="0"/>
  </r>
  <r>
    <n v="23"/>
    <s v="Female"/>
    <n v="78.2"/>
    <n v="1.9"/>
    <n v="180"/>
    <n v="131"/>
    <n v="55"/>
    <n v="0.85"/>
    <n v="888"/>
    <s v="Strength"/>
    <n v="16.2"/>
    <n v="2.2999999999999998"/>
    <n v="3"/>
    <n v="1"/>
    <n v="29.89"/>
    <x v="0"/>
  </r>
  <r>
    <n v="18"/>
    <s v="Male"/>
    <n v="112.4"/>
    <n v="1.71"/>
    <n v="177"/>
    <n v="165"/>
    <n v="55"/>
    <n v="1.56"/>
    <n v="1044"/>
    <s v="HIIT"/>
    <n v="33.5"/>
    <n v="1.7"/>
    <n v="2"/>
    <n v="2"/>
    <n v="24.43"/>
    <x v="3"/>
  </r>
  <r>
    <n v="30"/>
    <s v="Male"/>
    <n v="40"/>
    <n v="1.67"/>
    <n v="176"/>
    <n v="120"/>
    <n v="55"/>
    <n v="1.39"/>
    <n v="1710"/>
    <s v="Cardio"/>
    <n v="18.2"/>
    <n v="2.7"/>
    <n v="3"/>
    <n v="1"/>
    <n v="12.32"/>
    <x v="2"/>
  </r>
  <r>
    <n v="26"/>
    <s v="Male"/>
    <n v="92.2"/>
    <n v="1.59"/>
    <n v="176"/>
    <n v="143"/>
    <n v="55"/>
    <n v="1.57"/>
    <n v="1050"/>
    <s v="Strength"/>
    <n v="24.5"/>
    <n v="2.4"/>
    <n v="4"/>
    <n v="2"/>
    <n v="23"/>
    <x v="3"/>
  </r>
  <r>
    <n v="22"/>
    <s v="Female"/>
    <n v="102.4"/>
    <n v="1.5"/>
    <n v="173"/>
    <n v="156"/>
    <n v="55"/>
    <n v="1.44"/>
    <n v="453"/>
    <s v="HIIT"/>
    <n v="17.5"/>
    <n v="1.6"/>
    <n v="4"/>
    <n v="3"/>
    <n v="18.23"/>
    <x v="2"/>
  </r>
  <r>
    <n v="26"/>
    <s v="Female"/>
    <n v="63.6"/>
    <n v="1.77"/>
    <n v="173"/>
    <n v="145"/>
    <n v="55"/>
    <n v="1.29"/>
    <n v="1586"/>
    <s v="Strength"/>
    <n v="18.899999999999999"/>
    <n v="2.8"/>
    <n v="3"/>
    <n v="1"/>
    <n v="22.45"/>
    <x v="3"/>
  </r>
  <r>
    <n v="59"/>
    <s v="Female"/>
    <n v="72.8"/>
    <n v="1.65"/>
    <n v="172"/>
    <n v="165"/>
    <n v="55"/>
    <n v="1.17"/>
    <n v="1104"/>
    <s v="HIIT"/>
    <n v="15.4"/>
    <n v="3.4"/>
    <n v="3"/>
    <n v="1"/>
    <n v="14.86"/>
    <x v="2"/>
  </r>
  <r>
    <n v="53"/>
    <s v="Female"/>
    <n v="82.9"/>
    <n v="1.6"/>
    <n v="170"/>
    <n v="148"/>
    <n v="55"/>
    <n v="1.93"/>
    <n v="541"/>
    <s v="HIIT"/>
    <n v="17.8"/>
    <n v="2.5"/>
    <n v="3"/>
    <n v="2"/>
    <n v="12.33"/>
    <x v="2"/>
  </r>
  <r>
    <n v="30"/>
    <s v="Male"/>
    <n v="100.1"/>
    <n v="1.76"/>
    <n v="170"/>
    <n v="160"/>
    <n v="55"/>
    <n v="1.43"/>
    <n v="1694"/>
    <s v="HIIT"/>
    <n v="25.9"/>
    <n v="1.8"/>
    <n v="3"/>
    <n v="2"/>
    <n v="15.73"/>
    <x v="2"/>
  </r>
  <r>
    <n v="23"/>
    <s v="Male"/>
    <n v="117.8"/>
    <n v="1.88"/>
    <n v="168"/>
    <n v="167"/>
    <n v="55"/>
    <n v="1.35"/>
    <n v="1259"/>
    <s v="Strength"/>
    <n v="32.299999999999997"/>
    <n v="1.6"/>
    <n v="3"/>
    <n v="2"/>
    <n v="14.24"/>
    <x v="2"/>
  </r>
  <r>
    <n v="19"/>
    <s v="Female"/>
    <n v="43.6"/>
    <n v="1.7"/>
    <n v="168"/>
    <n v="126"/>
    <n v="55"/>
    <n v="1.42"/>
    <n v="685"/>
    <s v="HIIT"/>
    <n v="23.9"/>
    <n v="1.5"/>
    <n v="4"/>
    <n v="3"/>
    <n v="19.350000000000001"/>
    <x v="3"/>
  </r>
  <r>
    <n v="54"/>
    <s v="Male"/>
    <n v="55.2"/>
    <n v="1.8"/>
    <n v="168"/>
    <n v="137"/>
    <n v="55"/>
    <n v="2"/>
    <n v="1472"/>
    <s v="HIIT"/>
    <n v="27"/>
    <n v="3.1"/>
    <n v="4"/>
    <n v="2"/>
    <n v="23.47"/>
    <x v="3"/>
  </r>
  <r>
    <n v="18"/>
    <s v="Female"/>
    <n v="110.3"/>
    <n v="1.76"/>
    <n v="168"/>
    <n v="169"/>
    <n v="55"/>
    <n v="1.86"/>
    <n v="1391"/>
    <s v="Strength"/>
    <n v="33"/>
    <n v="3.5"/>
    <n v="5"/>
    <n v="3"/>
    <n v="16.38"/>
    <x v="2"/>
  </r>
  <r>
    <n v="31"/>
    <s v="Male"/>
    <n v="62.2"/>
    <n v="1.7"/>
    <n v="168"/>
    <n v="155"/>
    <n v="55"/>
    <n v="0.62"/>
    <n v="1596"/>
    <s v="Strength"/>
    <n v="35"/>
    <n v="3.2"/>
    <n v="2"/>
    <n v="1"/>
    <n v="16.7"/>
    <x v="2"/>
  </r>
  <r>
    <n v="50"/>
    <s v="Male"/>
    <n v="40"/>
    <n v="1.92"/>
    <n v="168"/>
    <n v="144"/>
    <n v="55"/>
    <n v="1.48"/>
    <n v="692"/>
    <s v="Cardio"/>
    <n v="16"/>
    <n v="2.5"/>
    <n v="5"/>
    <n v="1"/>
    <n v="18.29"/>
    <x v="2"/>
  </r>
  <r>
    <n v="51"/>
    <s v="Male"/>
    <n v="80.8"/>
    <n v="2"/>
    <n v="167"/>
    <n v="129"/>
    <n v="55"/>
    <n v="1.52"/>
    <n v="1454"/>
    <s v="Cardio"/>
    <n v="33.9"/>
    <n v="1.6"/>
    <n v="3"/>
    <n v="1"/>
    <n v="12.58"/>
    <x v="2"/>
  </r>
  <r>
    <n v="53"/>
    <s v="Female"/>
    <n v="47.5"/>
    <n v="1.66"/>
    <n v="166"/>
    <n v="156"/>
    <n v="55"/>
    <n v="1.1000000000000001"/>
    <n v="1766"/>
    <s v="HIIT"/>
    <n v="22.5"/>
    <n v="1.6"/>
    <n v="3"/>
    <n v="1"/>
    <n v="32.14"/>
    <x v="1"/>
  </r>
  <r>
    <n v="36"/>
    <s v="Female"/>
    <n v="61.2"/>
    <n v="1.93"/>
    <n v="166"/>
    <n v="145"/>
    <n v="55"/>
    <n v="0.77"/>
    <n v="1015"/>
    <s v="HIIT"/>
    <n v="18.8"/>
    <n v="1.5"/>
    <n v="4"/>
    <n v="2"/>
    <n v="12.32"/>
    <x v="2"/>
  </r>
  <r>
    <n v="26"/>
    <s v="Female"/>
    <n v="92.4"/>
    <n v="1.59"/>
    <n v="165"/>
    <n v="169"/>
    <n v="55"/>
    <n v="1.49"/>
    <n v="1783"/>
    <s v="HIIT"/>
    <n v="24.9"/>
    <n v="1.5"/>
    <n v="4"/>
    <n v="2"/>
    <n v="22.09"/>
    <x v="3"/>
  </r>
  <r>
    <n v="57"/>
    <s v="Female"/>
    <n v="40"/>
    <n v="1.58"/>
    <n v="165"/>
    <n v="140"/>
    <n v="55"/>
    <n v="1.33"/>
    <n v="1783"/>
    <s v="Strength"/>
    <n v="24.7"/>
    <n v="2.6"/>
    <n v="4"/>
    <n v="1"/>
    <n v="14.94"/>
    <x v="2"/>
  </r>
  <r>
    <n v="28"/>
    <s v="Female"/>
    <n v="91.2"/>
    <n v="1.77"/>
    <n v="164"/>
    <n v="162"/>
    <n v="55"/>
    <n v="1.28"/>
    <n v="648"/>
    <s v="Strength"/>
    <n v="25.4"/>
    <n v="3.3"/>
    <n v="2"/>
    <n v="2"/>
    <n v="18.88"/>
    <x v="3"/>
  </r>
  <r>
    <n v="59"/>
    <s v="Male"/>
    <n v="45.8"/>
    <n v="1.5"/>
    <n v="163"/>
    <n v="137"/>
    <n v="55"/>
    <n v="1.98"/>
    <n v="1306"/>
    <s v="\tCardio"/>
    <n v="24"/>
    <n v="2.9"/>
    <n v="4"/>
    <n v="2"/>
    <n v="26.25"/>
    <x v="0"/>
  </r>
  <r>
    <n v="18"/>
    <s v="Male"/>
    <n v="66.900000000000006"/>
    <n v="1.76"/>
    <n v="163"/>
    <n v="169"/>
    <n v="55"/>
    <n v="1.1499999999999999"/>
    <n v="1018"/>
    <s v="Yoga"/>
    <n v="24.2"/>
    <n v="3"/>
    <n v="3"/>
    <n v="1"/>
    <n v="16.52"/>
    <x v="2"/>
  </r>
  <r>
    <n v="50"/>
    <s v="Female"/>
    <n v="40"/>
    <n v="1.75"/>
    <n v="162"/>
    <n v="169"/>
    <n v="55"/>
    <n v="2"/>
    <n v="1449"/>
    <s v="Yoga"/>
    <n v="31.7"/>
    <n v="3.5"/>
    <n v="4"/>
    <n v="3"/>
    <n v="28.18"/>
    <x v="0"/>
  </r>
  <r>
    <n v="29"/>
    <s v="Male"/>
    <n v="73.599999999999994"/>
    <n v="1.82"/>
    <n v="162"/>
    <n v="141"/>
    <n v="55"/>
    <n v="1.5"/>
    <n v="1057"/>
    <s v="Cardio"/>
    <n v="25.2"/>
    <n v="2.1"/>
    <n v="2"/>
    <n v="2"/>
    <n v="30.41"/>
    <x v="1"/>
  </r>
  <r>
    <n v="51"/>
    <s v="Female"/>
    <n v="58.6"/>
    <n v="2"/>
    <n v="162"/>
    <n v="150"/>
    <n v="55"/>
    <n v="1.28"/>
    <n v="1030"/>
    <s v="Strength"/>
    <n v="16.7"/>
    <n v="3.4"/>
    <n v="3"/>
    <n v="2"/>
    <n v="37.28"/>
    <x v="1"/>
  </r>
  <r>
    <n v="50"/>
    <s v="Male"/>
    <n v="55.8"/>
    <n v="1.81"/>
    <n v="161"/>
    <n v="126"/>
    <n v="55"/>
    <n v="1.32"/>
    <n v="909"/>
    <s v="Yoga"/>
    <n v="23.6"/>
    <n v="2.9"/>
    <n v="4"/>
    <n v="2"/>
    <n v="12.32"/>
    <x v="2"/>
  </r>
  <r>
    <n v="26"/>
    <s v="Male"/>
    <n v="62"/>
    <n v="1.65"/>
    <n v="199"/>
    <n v="142"/>
    <n v="56"/>
    <n v="1.61"/>
    <n v="1361"/>
    <s v="HIIT"/>
    <n v="35"/>
    <n v="3.5"/>
    <n v="2"/>
    <n v="3"/>
    <n v="13.96"/>
    <x v="2"/>
  </r>
  <r>
    <n v="21"/>
    <s v="Female"/>
    <n v="77.900000000000006"/>
    <n v="1.8"/>
    <n v="199"/>
    <n v="169"/>
    <n v="56"/>
    <n v="1.3"/>
    <n v="1171"/>
    <s v="Cardio"/>
    <n v="19.7"/>
    <n v="3.4"/>
    <n v="3"/>
    <n v="2"/>
    <n v="19.98"/>
    <x v="3"/>
  </r>
  <r>
    <n v="46"/>
    <s v="Female"/>
    <n v="56.7"/>
    <n v="1.97"/>
    <n v="199"/>
    <n v="160"/>
    <n v="56"/>
    <n v="1.3"/>
    <n v="1215"/>
    <s v="HIIT"/>
    <n v="26.4"/>
    <n v="2.4"/>
    <n v="3"/>
    <n v="1"/>
    <n v="16.02"/>
    <x v="2"/>
  </r>
  <r>
    <n v="41"/>
    <s v="Male"/>
    <n v="40.200000000000003"/>
    <n v="1.76"/>
    <n v="198"/>
    <n v="135"/>
    <n v="56"/>
    <n v="1.93"/>
    <n v="964"/>
    <s v="Strength"/>
    <n v="18.8"/>
    <n v="3.4"/>
    <n v="4"/>
    <n v="1"/>
    <n v="19.02"/>
    <x v="3"/>
  </r>
  <r>
    <n v="50"/>
    <s v="Female"/>
    <n v="57.3"/>
    <n v="1.72"/>
    <n v="197"/>
    <n v="133"/>
    <n v="56"/>
    <n v="2"/>
    <n v="950"/>
    <s v="Yoga"/>
    <n v="11.1"/>
    <n v="3.2"/>
    <n v="2"/>
    <n v="3"/>
    <n v="22.6"/>
    <x v="3"/>
  </r>
  <r>
    <n v="55"/>
    <s v="Male"/>
    <n v="54.2"/>
    <n v="1.62"/>
    <n v="197"/>
    <n v="127"/>
    <n v="56"/>
    <n v="1.18"/>
    <n v="335"/>
    <s v="Strength"/>
    <n v="28.3"/>
    <n v="2.4"/>
    <n v="2"/>
    <n v="1"/>
    <n v="20.94"/>
    <x v="3"/>
  </r>
  <r>
    <n v="23"/>
    <s v="Female"/>
    <n v="95.6"/>
    <n v="1.5"/>
    <n v="196"/>
    <n v="152"/>
    <n v="56"/>
    <n v="0.5"/>
    <n v="639"/>
    <s v="Yoga"/>
    <n v="25.2"/>
    <n v="3.2"/>
    <n v="2"/>
    <n v="1"/>
    <n v="13.38"/>
    <x v="2"/>
  </r>
  <r>
    <n v="41"/>
    <s v="Female"/>
    <n v="73.3"/>
    <n v="1.71"/>
    <n v="196"/>
    <n v="158"/>
    <n v="56"/>
    <n v="1.36"/>
    <n v="1234"/>
    <s v="Strength"/>
    <n v="30.1"/>
    <n v="3.2"/>
    <n v="4"/>
    <n v="3"/>
    <n v="25.83"/>
    <x v="0"/>
  </r>
  <r>
    <n v="18"/>
    <s v="Male"/>
    <n v="47.3"/>
    <n v="1.75"/>
    <n v="196"/>
    <n v="169"/>
    <n v="56"/>
    <n v="1.32"/>
    <n v="706"/>
    <s v="Cardio"/>
    <n v="29"/>
    <n v="1.9"/>
    <n v="2"/>
    <n v="2"/>
    <n v="30.5"/>
    <x v="1"/>
  </r>
  <r>
    <n v="18"/>
    <s v="Female"/>
    <n v="40"/>
    <n v="1.56"/>
    <n v="196"/>
    <n v="149"/>
    <n v="56"/>
    <n v="0.79"/>
    <n v="1027"/>
    <s v="Strength"/>
    <n v="27.6"/>
    <n v="1.9"/>
    <n v="2"/>
    <n v="1"/>
    <n v="12.98"/>
    <x v="2"/>
  </r>
  <r>
    <n v="28"/>
    <s v="Female"/>
    <n v="101.9"/>
    <n v="1.5"/>
    <n v="196"/>
    <n v="164"/>
    <n v="56"/>
    <n v="1.87"/>
    <n v="1211"/>
    <s v="\tCardio"/>
    <n v="23.8"/>
    <n v="3.2"/>
    <n v="2"/>
    <n v="2"/>
    <n v="15.07"/>
    <x v="2"/>
  </r>
  <r>
    <n v="18"/>
    <s v="Female"/>
    <n v="69"/>
    <n v="1.66"/>
    <n v="196"/>
    <n v="141"/>
    <n v="56"/>
    <n v="1.46"/>
    <n v="1251"/>
    <s v="Yoga"/>
    <n v="25.7"/>
    <n v="2.4"/>
    <n v="4"/>
    <n v="2"/>
    <n v="18.23"/>
    <x v="2"/>
  </r>
  <r>
    <n v="33"/>
    <s v="Male"/>
    <n v="60.5"/>
    <n v="1.54"/>
    <n v="195"/>
    <n v="126"/>
    <n v="56"/>
    <n v="1.27"/>
    <n v="1237"/>
    <s v="Cardio"/>
    <n v="29.1"/>
    <n v="3.7"/>
    <n v="4"/>
    <n v="2"/>
    <n v="21.23"/>
    <x v="3"/>
  </r>
  <r>
    <n v="27"/>
    <s v="Female"/>
    <n v="40"/>
    <n v="1.76"/>
    <n v="192"/>
    <n v="169"/>
    <n v="56"/>
    <n v="2"/>
    <n v="602"/>
    <s v="HIIT"/>
    <n v="28"/>
    <n v="3.4"/>
    <n v="3"/>
    <n v="3"/>
    <n v="31.97"/>
    <x v="1"/>
  </r>
  <r>
    <n v="50"/>
    <s v="Male"/>
    <n v="40"/>
    <n v="2"/>
    <n v="192"/>
    <n v="155"/>
    <n v="56"/>
    <n v="0.82"/>
    <n v="829"/>
    <s v="Strength"/>
    <n v="24.6"/>
    <n v="2.4"/>
    <n v="3"/>
    <n v="2"/>
    <n v="16.670000000000002"/>
    <x v="2"/>
  </r>
  <r>
    <n v="18"/>
    <s v="Male"/>
    <n v="100"/>
    <n v="1.73"/>
    <n v="192"/>
    <n v="166"/>
    <n v="56"/>
    <n v="1.22"/>
    <n v="1631"/>
    <s v="Strength"/>
    <n v="23.3"/>
    <n v="1.8"/>
    <n v="4"/>
    <n v="2"/>
    <n v="12.32"/>
    <x v="2"/>
  </r>
  <r>
    <n v="27"/>
    <s v="Female"/>
    <n v="41.4"/>
    <n v="1.69"/>
    <n v="191"/>
    <n v="169"/>
    <n v="56"/>
    <n v="1.99"/>
    <n v="647"/>
    <s v="Yoga"/>
    <n v="23.2"/>
    <n v="2.8"/>
    <n v="5"/>
    <n v="2"/>
    <n v="16.260000000000002"/>
    <x v="2"/>
  </r>
  <r>
    <n v="41"/>
    <s v="Male"/>
    <n v="77"/>
    <n v="1.5"/>
    <n v="190"/>
    <n v="146"/>
    <n v="56"/>
    <n v="1.3"/>
    <n v="1067"/>
    <s v="Strength"/>
    <n v="27.5"/>
    <n v="3.3"/>
    <n v="4"/>
    <n v="2"/>
    <n v="26.26"/>
    <x v="0"/>
  </r>
  <r>
    <n v="43"/>
    <s v="Female"/>
    <n v="57.8"/>
    <n v="1.57"/>
    <n v="190"/>
    <n v="142"/>
    <n v="56"/>
    <n v="1.39"/>
    <n v="698"/>
    <s v="Strength"/>
    <n v="21.3"/>
    <n v="1.6"/>
    <n v="4"/>
    <n v="1"/>
    <n v="20.73"/>
    <x v="3"/>
  </r>
  <r>
    <n v="28"/>
    <s v="Male"/>
    <n v="87.3"/>
    <n v="1.51"/>
    <n v="190"/>
    <n v="168"/>
    <n v="56"/>
    <n v="2"/>
    <n v="1306"/>
    <s v="Yoga"/>
    <n v="32"/>
    <n v="2.2999999999999998"/>
    <n v="4"/>
    <n v="2"/>
    <n v="14.46"/>
    <x v="2"/>
  </r>
  <r>
    <n v="30"/>
    <s v="Male"/>
    <n v="101.6"/>
    <n v="1.73"/>
    <n v="190"/>
    <n v="133"/>
    <n v="56"/>
    <n v="1.38"/>
    <n v="1047"/>
    <s v="Cardio"/>
    <n v="22.1"/>
    <n v="3.2"/>
    <n v="3"/>
    <n v="3"/>
    <n v="40.75"/>
    <x v="1"/>
  </r>
  <r>
    <n v="24"/>
    <s v="Male"/>
    <n v="72.7"/>
    <n v="2"/>
    <n v="190"/>
    <n v="131"/>
    <n v="56"/>
    <n v="1.33"/>
    <n v="1126"/>
    <s v="Cardio"/>
    <n v="12.6"/>
    <n v="3.6"/>
    <n v="2"/>
    <n v="2"/>
    <n v="23.15"/>
    <x v="3"/>
  </r>
  <r>
    <n v="21"/>
    <s v="Male"/>
    <n v="66.599999999999994"/>
    <n v="1.85"/>
    <n v="189"/>
    <n v="121"/>
    <n v="56"/>
    <n v="0.88"/>
    <n v="993"/>
    <s v="HIIT"/>
    <n v="13.9"/>
    <n v="3.4"/>
    <n v="5"/>
    <n v="1"/>
    <n v="12.32"/>
    <x v="2"/>
  </r>
  <r>
    <n v="33"/>
    <s v="Male"/>
    <n v="65.599999999999994"/>
    <n v="1.87"/>
    <n v="189"/>
    <n v="168"/>
    <n v="56"/>
    <n v="1.1599999999999999"/>
    <n v="1437"/>
    <s v="Yoga"/>
    <n v="16.3"/>
    <n v="3.5"/>
    <n v="2"/>
    <n v="1"/>
    <n v="17.53"/>
    <x v="2"/>
  </r>
  <r>
    <n v="24"/>
    <s v="Male"/>
    <n v="44.3"/>
    <n v="1.65"/>
    <n v="189"/>
    <n v="129"/>
    <n v="56"/>
    <n v="1.9"/>
    <n v="972"/>
    <s v="Yoga"/>
    <n v="27.8"/>
    <n v="3.3"/>
    <n v="2"/>
    <n v="1"/>
    <n v="15.86"/>
    <x v="2"/>
  </r>
  <r>
    <n v="18"/>
    <s v="Male"/>
    <n v="83.1"/>
    <n v="1.94"/>
    <n v="188"/>
    <n v="153"/>
    <n v="56"/>
    <n v="1.41"/>
    <n v="1180"/>
    <s v="Yoga"/>
    <n v="24.4"/>
    <n v="3.3"/>
    <n v="3"/>
    <n v="2"/>
    <n v="17.84"/>
    <x v="2"/>
  </r>
  <r>
    <n v="48"/>
    <s v="Female"/>
    <n v="84.1"/>
    <n v="1.69"/>
    <n v="187"/>
    <n v="136"/>
    <n v="56"/>
    <n v="1.68"/>
    <n v="758"/>
    <s v="Strength"/>
    <n v="22.2"/>
    <n v="2.2999999999999998"/>
    <n v="3"/>
    <n v="3"/>
    <n v="16.11"/>
    <x v="2"/>
  </r>
  <r>
    <n v="18"/>
    <s v="Female"/>
    <n v="53.9"/>
    <n v="1.69"/>
    <n v="187"/>
    <n v="169"/>
    <n v="56"/>
    <n v="1.34"/>
    <n v="752"/>
    <s v="Yoga"/>
    <n v="13.6"/>
    <n v="3.3"/>
    <n v="3"/>
    <n v="2"/>
    <n v="15.23"/>
    <x v="2"/>
  </r>
  <r>
    <n v="22"/>
    <s v="Female"/>
    <n v="99.5"/>
    <n v="1.79"/>
    <n v="186"/>
    <n v="122"/>
    <n v="56"/>
    <n v="1.45"/>
    <n v="1783"/>
    <s v="Cardio"/>
    <n v="27.6"/>
    <n v="3.5"/>
    <n v="2"/>
    <n v="2"/>
    <n v="23.56"/>
    <x v="3"/>
  </r>
  <r>
    <n v="42"/>
    <s v="Female"/>
    <n v="101"/>
    <n v="1.56"/>
    <n v="186"/>
    <n v="168"/>
    <n v="56"/>
    <n v="1.19"/>
    <n v="650"/>
    <s v="HIIT"/>
    <n v="27.6"/>
    <n v="3.6"/>
    <n v="4"/>
    <n v="1"/>
    <n v="24.46"/>
    <x v="3"/>
  </r>
  <r>
    <n v="37"/>
    <s v="Female"/>
    <n v="63.1"/>
    <n v="1.84"/>
    <n v="185"/>
    <n v="158"/>
    <n v="56"/>
    <n v="1.3"/>
    <n v="1248"/>
    <s v="HIIT"/>
    <n v="31.9"/>
    <n v="3.5"/>
    <n v="3"/>
    <n v="1"/>
    <n v="26.39"/>
    <x v="0"/>
  </r>
  <r>
    <n v="50"/>
    <s v="Female"/>
    <n v="103.8"/>
    <n v="1.54"/>
    <n v="185"/>
    <n v="169"/>
    <n v="56"/>
    <n v="2"/>
    <n v="766"/>
    <s v="HIIT"/>
    <n v="27.3"/>
    <n v="3.1"/>
    <n v="3"/>
    <n v="1"/>
    <n v="12.32"/>
    <x v="2"/>
  </r>
  <r>
    <n v="25"/>
    <s v="Male"/>
    <n v="42.2"/>
    <n v="1.82"/>
    <n v="185"/>
    <n v="140"/>
    <n v="56"/>
    <n v="0.86"/>
    <n v="373"/>
    <s v="Strength"/>
    <n v="17.899999999999999"/>
    <n v="3.5"/>
    <n v="4"/>
    <n v="2"/>
    <n v="29.27"/>
    <x v="0"/>
  </r>
  <r>
    <n v="44"/>
    <s v="Female"/>
    <n v="79.5"/>
    <n v="1.73"/>
    <n v="184"/>
    <n v="155"/>
    <n v="56"/>
    <n v="1.57"/>
    <n v="1058"/>
    <s v="Yoga"/>
    <n v="17.8"/>
    <n v="2.6"/>
    <n v="4"/>
    <n v="2"/>
    <n v="25.45"/>
    <x v="0"/>
  </r>
  <r>
    <n v="52"/>
    <s v="Female"/>
    <n v="40"/>
    <n v="1.84"/>
    <n v="182"/>
    <n v="156"/>
    <n v="56"/>
    <n v="1.2"/>
    <n v="1258"/>
    <s v="Cardio"/>
    <n v="25"/>
    <n v="2"/>
    <n v="4"/>
    <n v="2"/>
    <n v="12.32"/>
    <x v="2"/>
  </r>
  <r>
    <n v="18"/>
    <s v="Female"/>
    <n v="90.8"/>
    <n v="1.66"/>
    <n v="182"/>
    <n v="134"/>
    <n v="56"/>
    <n v="1.77"/>
    <n v="990"/>
    <s v="Yoga"/>
    <n v="10"/>
    <n v="1.8"/>
    <n v="4"/>
    <n v="2"/>
    <n v="22.03"/>
    <x v="3"/>
  </r>
  <r>
    <n v="59"/>
    <s v="Male"/>
    <n v="40"/>
    <n v="1.72"/>
    <n v="182"/>
    <n v="164"/>
    <n v="56"/>
    <n v="1.27"/>
    <n v="1783"/>
    <s v="HIIT"/>
    <n v="12.6"/>
    <n v="3.1"/>
    <n v="4"/>
    <n v="3"/>
    <n v="12.32"/>
    <x v="2"/>
  </r>
  <r>
    <n v="20"/>
    <s v="Female"/>
    <n v="103.4"/>
    <n v="1.53"/>
    <n v="180"/>
    <n v="166"/>
    <n v="56"/>
    <n v="1.28"/>
    <n v="631"/>
    <s v="HIIT"/>
    <n v="23"/>
    <n v="3"/>
    <n v="4"/>
    <n v="1"/>
    <n v="19.18"/>
    <x v="3"/>
  </r>
  <r>
    <n v="23"/>
    <s v="Male"/>
    <n v="114.9"/>
    <n v="1.61"/>
    <n v="180"/>
    <n v="120"/>
    <n v="56"/>
    <n v="1.27"/>
    <n v="891"/>
    <s v="HIIT"/>
    <n v="28"/>
    <n v="3.3"/>
    <n v="3"/>
    <n v="1"/>
    <n v="22.67"/>
    <x v="3"/>
  </r>
  <r>
    <n v="18"/>
    <s v="Female"/>
    <n v="65.7"/>
    <n v="1.72"/>
    <n v="180"/>
    <n v="169"/>
    <n v="56"/>
    <n v="2"/>
    <n v="1005"/>
    <s v="HIIT"/>
    <n v="27"/>
    <n v="3"/>
    <n v="3"/>
    <n v="2"/>
    <n v="21.61"/>
    <x v="3"/>
  </r>
  <r>
    <n v="36"/>
    <s v="Male"/>
    <n v="87.6"/>
    <n v="1.81"/>
    <n v="179"/>
    <n v="140"/>
    <n v="56"/>
    <n v="0.9"/>
    <n v="645"/>
    <s v="HIIT"/>
    <n v="22.1"/>
    <n v="3.6"/>
    <n v="2"/>
    <n v="1"/>
    <n v="18.22"/>
    <x v="2"/>
  </r>
  <r>
    <n v="45"/>
    <s v="Male"/>
    <n v="94.6"/>
    <n v="1.69"/>
    <n v="178"/>
    <n v="147"/>
    <n v="56"/>
    <n v="1.95"/>
    <n v="1105"/>
    <s v="Yoga"/>
    <n v="29.9"/>
    <n v="1.8"/>
    <n v="2"/>
    <n v="2"/>
    <n v="15.15"/>
    <x v="2"/>
  </r>
  <r>
    <n v="42"/>
    <s v="Female"/>
    <n v="95.2"/>
    <n v="1.76"/>
    <n v="178"/>
    <n v="158"/>
    <n v="56"/>
    <n v="1.21"/>
    <n v="770"/>
    <s v="Cardio"/>
    <n v="25.3"/>
    <n v="2"/>
    <n v="2"/>
    <n v="3"/>
    <n v="16.059999999999999"/>
    <x v="2"/>
  </r>
  <r>
    <n v="47"/>
    <s v="Male"/>
    <n v="77.5"/>
    <n v="1.72"/>
    <n v="176"/>
    <n v="151"/>
    <n v="56"/>
    <n v="1.39"/>
    <n v="679"/>
    <s v="Cardio"/>
    <n v="13.3"/>
    <n v="3.5"/>
    <n v="2"/>
    <n v="3"/>
    <n v="24.32"/>
    <x v="3"/>
  </r>
  <r>
    <n v="32"/>
    <s v="Female"/>
    <n v="42.4"/>
    <n v="1.79"/>
    <n v="176"/>
    <n v="135"/>
    <n v="56"/>
    <n v="1.63"/>
    <n v="843"/>
    <s v="Yoga"/>
    <n v="27.1"/>
    <n v="1.5"/>
    <n v="2"/>
    <n v="2"/>
    <n v="18.170000000000002"/>
    <x v="2"/>
  </r>
  <r>
    <n v="52"/>
    <s v="Male"/>
    <n v="83.4"/>
    <n v="1.52"/>
    <n v="176"/>
    <n v="142"/>
    <n v="56"/>
    <n v="1.45"/>
    <n v="596"/>
    <s v="HIIT"/>
    <n v="25.6"/>
    <n v="1.9"/>
    <n v="3"/>
    <n v="2"/>
    <n v="15.21"/>
    <x v="2"/>
  </r>
  <r>
    <n v="33"/>
    <s v="Male"/>
    <n v="89.6"/>
    <n v="1.62"/>
    <n v="175"/>
    <n v="137"/>
    <n v="56"/>
    <n v="1.0900000000000001"/>
    <n v="906"/>
    <s v="Cardio"/>
    <n v="23.9"/>
    <n v="1.6"/>
    <n v="3"/>
    <n v="1"/>
    <n v="25.68"/>
    <x v="0"/>
  </r>
  <r>
    <n v="35"/>
    <s v="Female"/>
    <n v="127.6"/>
    <n v="1.65"/>
    <n v="174"/>
    <n v="156"/>
    <n v="56"/>
    <n v="1.9"/>
    <n v="1084"/>
    <s v="HIIT"/>
    <n v="20.399999999999999"/>
    <n v="3.4"/>
    <n v="5"/>
    <n v="1"/>
    <n v="15.36"/>
    <x v="2"/>
  </r>
  <r>
    <n v="34"/>
    <s v="Female"/>
    <n v="80"/>
    <n v="2"/>
    <n v="173"/>
    <n v="125"/>
    <n v="56"/>
    <n v="1.82"/>
    <n v="773"/>
    <s v="Strength"/>
    <n v="22.3"/>
    <n v="2.8"/>
    <n v="4"/>
    <n v="2"/>
    <n v="14.62"/>
    <x v="2"/>
  </r>
  <r>
    <n v="19"/>
    <s v="Male"/>
    <n v="97.4"/>
    <n v="1.75"/>
    <n v="173"/>
    <n v="144"/>
    <n v="56"/>
    <n v="1.27"/>
    <n v="917"/>
    <s v="HIIT"/>
    <n v="27.1"/>
    <n v="3.2"/>
    <n v="4"/>
    <n v="2"/>
    <n v="28.45"/>
    <x v="0"/>
  </r>
  <r>
    <n v="38"/>
    <s v="Male"/>
    <n v="99.6"/>
    <n v="1.6"/>
    <n v="173"/>
    <n v="132"/>
    <n v="56"/>
    <n v="1.01"/>
    <n v="1128"/>
    <s v="Strength"/>
    <n v="30.6"/>
    <n v="3.4"/>
    <n v="2"/>
    <n v="2"/>
    <n v="16.920000000000002"/>
    <x v="2"/>
  </r>
  <r>
    <n v="18"/>
    <s v="Male"/>
    <n v="73"/>
    <n v="1.89"/>
    <n v="172"/>
    <n v="153"/>
    <n v="56"/>
    <n v="1.19"/>
    <n v="596"/>
    <s v="Cardio"/>
    <n v="15.6"/>
    <n v="3.4"/>
    <n v="5"/>
    <n v="1"/>
    <n v="17.22"/>
    <x v="2"/>
  </r>
  <r>
    <n v="31"/>
    <s v="Female"/>
    <n v="91.7"/>
    <n v="1.74"/>
    <n v="172"/>
    <n v="166"/>
    <n v="56"/>
    <n v="1.28"/>
    <n v="892"/>
    <s v="Yoga"/>
    <n v="19.8"/>
    <n v="3.1"/>
    <n v="4"/>
    <n v="3"/>
    <n v="12.32"/>
    <x v="2"/>
  </r>
  <r>
    <n v="50"/>
    <s v="Male"/>
    <n v="62.5"/>
    <n v="1.67"/>
    <n v="172"/>
    <n v="121"/>
    <n v="56"/>
    <n v="1.1399999999999999"/>
    <n v="1415"/>
    <s v="Cardio"/>
    <n v="20.9"/>
    <n v="2.5"/>
    <n v="5"/>
    <n v="2"/>
    <n v="28.47"/>
    <x v="0"/>
  </r>
  <r>
    <n v="23"/>
    <s v="Female"/>
    <n v="56.5"/>
    <n v="1.97"/>
    <n v="169"/>
    <n v="151"/>
    <n v="56"/>
    <n v="2"/>
    <n v="1380"/>
    <s v="Strength"/>
    <n v="28.6"/>
    <n v="2.6"/>
    <n v="3"/>
    <n v="2"/>
    <n v="13.2"/>
    <x v="2"/>
  </r>
  <r>
    <n v="59"/>
    <s v="Female"/>
    <n v="65.5"/>
    <n v="1.78"/>
    <n v="168"/>
    <n v="139"/>
    <n v="56"/>
    <n v="1.26"/>
    <n v="505"/>
    <s v="Strength"/>
    <n v="22.8"/>
    <n v="2"/>
    <n v="2"/>
    <n v="2"/>
    <n v="28.6"/>
    <x v="0"/>
  </r>
  <r>
    <n v="57"/>
    <s v="Male"/>
    <n v="72.400000000000006"/>
    <n v="1.65"/>
    <n v="168"/>
    <n v="162"/>
    <n v="56"/>
    <n v="1.71"/>
    <n v="1140"/>
    <s v="Yoga"/>
    <n v="10.9"/>
    <n v="2.5"/>
    <n v="4"/>
    <n v="1"/>
    <n v="28.3"/>
    <x v="0"/>
  </r>
  <r>
    <n v="33"/>
    <s v="Female"/>
    <n v="95"/>
    <n v="1.85"/>
    <n v="168"/>
    <n v="140"/>
    <n v="56"/>
    <n v="1.3"/>
    <n v="958"/>
    <s v="Strength"/>
    <n v="20.5"/>
    <n v="3.3"/>
    <n v="3"/>
    <n v="2"/>
    <n v="12.66"/>
    <x v="2"/>
  </r>
  <r>
    <n v="31"/>
    <s v="Male"/>
    <n v="81.900000000000006"/>
    <n v="1.63"/>
    <n v="168"/>
    <n v="126"/>
    <n v="56"/>
    <n v="1.17"/>
    <n v="760"/>
    <s v="Cardio"/>
    <n v="23.1"/>
    <n v="2.1"/>
    <n v="4"/>
    <n v="2"/>
    <n v="12.32"/>
    <x v="2"/>
  </r>
  <r>
    <n v="22"/>
    <s v="Male"/>
    <n v="96.9"/>
    <n v="1.8"/>
    <n v="163"/>
    <n v="132"/>
    <n v="56"/>
    <n v="0.94"/>
    <n v="748"/>
    <s v="HIIT"/>
    <n v="21.7"/>
    <n v="2.5"/>
    <n v="4"/>
    <n v="2"/>
    <n v="24.29"/>
    <x v="3"/>
  </r>
  <r>
    <n v="53"/>
    <s v="Female"/>
    <n v="46.8"/>
    <n v="1.69"/>
    <n v="163"/>
    <n v="169"/>
    <n v="56"/>
    <n v="1.32"/>
    <n v="1017"/>
    <s v="HIIT"/>
    <n v="27.6"/>
    <n v="2.4"/>
    <n v="4"/>
    <n v="2"/>
    <n v="29.04"/>
    <x v="0"/>
  </r>
  <r>
    <n v="31"/>
    <s v="Female"/>
    <n v="85.9"/>
    <n v="1.7"/>
    <n v="162"/>
    <n v="143"/>
    <n v="56"/>
    <n v="2"/>
    <n v="1455"/>
    <s v="Yoga"/>
    <n v="28"/>
    <n v="3.3"/>
    <n v="3"/>
    <n v="3"/>
    <n v="12.78"/>
    <x v="2"/>
  </r>
  <r>
    <n v="18"/>
    <s v="Female"/>
    <n v="47.8"/>
    <n v="1.73"/>
    <n v="162"/>
    <n v="136"/>
    <n v="56"/>
    <n v="1.42"/>
    <n v="562"/>
    <s v="Cardio"/>
    <n v="23.9"/>
    <n v="3.4"/>
    <n v="3"/>
    <n v="1"/>
    <n v="14.48"/>
    <x v="2"/>
  </r>
  <r>
    <n v="19"/>
    <s v="Female"/>
    <n v="129.9"/>
    <n v="1.71"/>
    <n v="161"/>
    <n v="169"/>
    <n v="56"/>
    <n v="2"/>
    <n v="443"/>
    <s v="Yoga"/>
    <n v="29.6"/>
    <n v="2.4"/>
    <n v="4"/>
    <n v="2"/>
    <n v="12.32"/>
    <x v="2"/>
  </r>
  <r>
    <n v="45"/>
    <s v="Male"/>
    <n v="84.1"/>
    <n v="1.71"/>
    <n v="161"/>
    <n v="169"/>
    <n v="56"/>
    <n v="1.38"/>
    <n v="480"/>
    <s v="Yoga"/>
    <n v="22.4"/>
    <n v="3.4"/>
    <n v="3"/>
    <n v="3"/>
    <n v="38.83"/>
    <x v="1"/>
  </r>
  <r>
    <n v="18"/>
    <s v="Male"/>
    <n v="40"/>
    <n v="1.64"/>
    <n v="160"/>
    <n v="152"/>
    <n v="56"/>
    <n v="1.2"/>
    <n v="1317"/>
    <s v="Cardio"/>
    <n v="19.2"/>
    <n v="1.8"/>
    <n v="3"/>
    <n v="1"/>
    <n v="28.02"/>
    <x v="0"/>
  </r>
  <r>
    <n v="23"/>
    <s v="Female"/>
    <n v="69.099999999999994"/>
    <n v="1.63"/>
    <n v="198"/>
    <n v="138"/>
    <n v="57"/>
    <n v="2"/>
    <n v="1549"/>
    <s v="Yoga"/>
    <n v="21.4"/>
    <n v="3.3"/>
    <n v="2"/>
    <n v="1"/>
    <n v="31.27"/>
    <x v="1"/>
  </r>
  <r>
    <n v="42"/>
    <s v="Female"/>
    <n v="82.3"/>
    <n v="1.94"/>
    <n v="198"/>
    <n v="132"/>
    <n v="57"/>
    <n v="1.46"/>
    <n v="1050"/>
    <s v="Yoga"/>
    <n v="10"/>
    <n v="3.2"/>
    <n v="3"/>
    <n v="2"/>
    <n v="20.23"/>
    <x v="3"/>
  </r>
  <r>
    <n v="33"/>
    <s v="Male"/>
    <n v="76.5"/>
    <n v="1.75"/>
    <n v="198"/>
    <n v="139"/>
    <n v="57"/>
    <n v="1.22"/>
    <n v="984"/>
    <s v="Strength"/>
    <n v="12.5"/>
    <n v="3.4"/>
    <n v="3"/>
    <n v="1"/>
    <n v="32.82"/>
    <x v="1"/>
  </r>
  <r>
    <n v="18"/>
    <s v="Female"/>
    <n v="42"/>
    <n v="1.74"/>
    <n v="197"/>
    <n v="120"/>
    <n v="57"/>
    <n v="2"/>
    <n v="1236"/>
    <s v="Cardio"/>
    <n v="26.6"/>
    <n v="1.5"/>
    <n v="3"/>
    <n v="2"/>
    <n v="19.62"/>
    <x v="3"/>
  </r>
  <r>
    <n v="23"/>
    <s v="Female"/>
    <n v="58.2"/>
    <n v="1.85"/>
    <n v="196"/>
    <n v="130"/>
    <n v="57"/>
    <n v="1.36"/>
    <n v="582"/>
    <s v="HIIT"/>
    <n v="25.7"/>
    <n v="1.5"/>
    <n v="4"/>
    <n v="1"/>
    <n v="35.08"/>
    <x v="1"/>
  </r>
  <r>
    <n v="45"/>
    <s v="Male"/>
    <n v="45.9"/>
    <n v="1.51"/>
    <n v="195"/>
    <n v="142"/>
    <n v="57"/>
    <n v="1.64"/>
    <n v="303"/>
    <s v="Cardio"/>
    <n v="29.8"/>
    <n v="2.7"/>
    <n v="3"/>
    <n v="1"/>
    <n v="12.32"/>
    <x v="2"/>
  </r>
  <r>
    <n v="25"/>
    <s v="Male"/>
    <n v="40"/>
    <n v="1.56"/>
    <n v="195"/>
    <n v="132"/>
    <n v="57"/>
    <n v="0.65"/>
    <n v="499"/>
    <s v="Yoga"/>
    <n v="16.7"/>
    <n v="3.4"/>
    <n v="3"/>
    <n v="2"/>
    <n v="12.32"/>
    <x v="2"/>
  </r>
  <r>
    <n v="34"/>
    <s v="Male"/>
    <n v="90"/>
    <n v="1.74"/>
    <n v="194"/>
    <n v="167"/>
    <n v="57"/>
    <n v="1.36"/>
    <n v="764"/>
    <s v="Cardio"/>
    <n v="25"/>
    <n v="2.6"/>
    <n v="4"/>
    <n v="2"/>
    <n v="13.77"/>
    <x v="2"/>
  </r>
  <r>
    <n v="28"/>
    <s v="Female"/>
    <n v="40"/>
    <n v="1.81"/>
    <n v="194"/>
    <n v="164"/>
    <n v="57"/>
    <n v="1.57"/>
    <n v="1070"/>
    <s v="Yoga"/>
    <n v="21.3"/>
    <n v="3.4"/>
    <n v="3"/>
    <n v="1"/>
    <n v="37.33"/>
    <x v="1"/>
  </r>
  <r>
    <n v="34"/>
    <s v="Male"/>
    <n v="80.7"/>
    <n v="1.8"/>
    <n v="193"/>
    <n v="153"/>
    <n v="57"/>
    <n v="1.18"/>
    <n v="930"/>
    <s v="Yoga"/>
    <n v="27.2"/>
    <n v="2.2999999999999998"/>
    <n v="3"/>
    <n v="1"/>
    <n v="13.63"/>
    <x v="2"/>
  </r>
  <r>
    <n v="18"/>
    <s v="Male"/>
    <n v="67.7"/>
    <n v="1.69"/>
    <n v="192"/>
    <n v="123"/>
    <n v="57"/>
    <n v="1.44"/>
    <n v="1445"/>
    <s v="Cardio"/>
    <n v="26.8"/>
    <n v="3.1"/>
    <n v="3"/>
    <n v="2"/>
    <n v="21.16"/>
    <x v="3"/>
  </r>
  <r>
    <n v="28"/>
    <s v="Male"/>
    <n v="93.7"/>
    <n v="1.77"/>
    <n v="192"/>
    <n v="142"/>
    <n v="57"/>
    <n v="1.45"/>
    <n v="1230"/>
    <s v="Cardio"/>
    <n v="14.8"/>
    <n v="3.6"/>
    <n v="2"/>
    <n v="2"/>
    <n v="23.62"/>
    <x v="3"/>
  </r>
  <r>
    <n v="30"/>
    <s v="Female"/>
    <n v="65.3"/>
    <n v="1.76"/>
    <n v="192"/>
    <n v="161"/>
    <n v="57"/>
    <n v="1.1599999999999999"/>
    <n v="1092"/>
    <s v="Cardio"/>
    <n v="32.1"/>
    <n v="1.9"/>
    <n v="4"/>
    <n v="3"/>
    <n v="23.82"/>
    <x v="3"/>
  </r>
  <r>
    <n v="20"/>
    <s v="Male"/>
    <n v="40"/>
    <n v="1.78"/>
    <n v="192"/>
    <n v="149"/>
    <n v="57"/>
    <n v="0.93"/>
    <n v="1075"/>
    <s v="Strength"/>
    <n v="25.5"/>
    <n v="1.9"/>
    <n v="4"/>
    <n v="1"/>
    <n v="22.57"/>
    <x v="3"/>
  </r>
  <r>
    <n v="33"/>
    <s v="Female"/>
    <n v="62.6"/>
    <n v="1.71"/>
    <n v="192"/>
    <n v="158"/>
    <n v="57"/>
    <n v="1.99"/>
    <n v="1081"/>
    <s v="Yoga"/>
    <n v="31.3"/>
    <n v="3.5"/>
    <n v="2"/>
    <n v="2"/>
    <n v="31.79"/>
    <x v="1"/>
  </r>
  <r>
    <n v="23"/>
    <s v="Male"/>
    <n v="72.900000000000006"/>
    <n v="1.51"/>
    <n v="190"/>
    <n v="164"/>
    <n v="57"/>
    <n v="1.29"/>
    <n v="925"/>
    <s v="Strength"/>
    <n v="22.3"/>
    <n v="1.5"/>
    <n v="2"/>
    <n v="1"/>
    <n v="40.08"/>
    <x v="1"/>
  </r>
  <r>
    <n v="57"/>
    <s v="Female"/>
    <n v="40"/>
    <n v="1.62"/>
    <n v="190"/>
    <n v="123"/>
    <n v="57"/>
    <n v="1.43"/>
    <n v="1093"/>
    <s v="Yoga"/>
    <n v="25.2"/>
    <n v="3.2"/>
    <n v="5"/>
    <n v="1"/>
    <n v="21.11"/>
    <x v="3"/>
  </r>
  <r>
    <n v="51"/>
    <s v="Male"/>
    <n v="126"/>
    <n v="1.74"/>
    <n v="190"/>
    <n v="139"/>
    <n v="57"/>
    <n v="1.04"/>
    <n v="1108"/>
    <s v="Strength"/>
    <n v="27.3"/>
    <n v="3.2"/>
    <n v="2"/>
    <n v="1"/>
    <n v="22.63"/>
    <x v="3"/>
  </r>
  <r>
    <n v="19"/>
    <s v="Female"/>
    <n v="76.400000000000006"/>
    <n v="1.79"/>
    <n v="189"/>
    <n v="132"/>
    <n v="57"/>
    <n v="1.41"/>
    <n v="1414"/>
    <s v="HIIT"/>
    <n v="33.299999999999997"/>
    <n v="3.5"/>
    <n v="3"/>
    <n v="2"/>
    <n v="14.21"/>
    <x v="2"/>
  </r>
  <r>
    <n v="33"/>
    <s v="Female"/>
    <n v="63"/>
    <n v="1.71"/>
    <n v="189"/>
    <n v="126"/>
    <n v="57"/>
    <n v="1.24"/>
    <n v="1175"/>
    <s v="Strength"/>
    <n v="25.6"/>
    <n v="3.2"/>
    <n v="3"/>
    <n v="1"/>
    <n v="15.02"/>
    <x v="2"/>
  </r>
  <r>
    <n v="58"/>
    <s v="Male"/>
    <n v="87.4"/>
    <n v="1.64"/>
    <n v="188"/>
    <n v="148"/>
    <n v="57"/>
    <n v="0.56000000000000005"/>
    <n v="1249"/>
    <s v="Strength"/>
    <n v="10"/>
    <n v="3.5"/>
    <n v="3"/>
    <n v="3"/>
    <n v="16.940000000000001"/>
    <x v="2"/>
  </r>
  <r>
    <n v="54"/>
    <s v="Male"/>
    <n v="63.8"/>
    <n v="1.92"/>
    <n v="188"/>
    <n v="131"/>
    <n v="57"/>
    <n v="0.98"/>
    <n v="1117"/>
    <s v="HIIT"/>
    <n v="20.7"/>
    <n v="1.6"/>
    <n v="5"/>
    <n v="2"/>
    <n v="26.75"/>
    <x v="0"/>
  </r>
  <r>
    <n v="50"/>
    <s v="Male"/>
    <n v="98.6"/>
    <n v="1.54"/>
    <n v="187"/>
    <n v="126"/>
    <n v="57"/>
    <n v="0.72"/>
    <n v="940"/>
    <s v="Strength"/>
    <n v="23.5"/>
    <n v="1.6"/>
    <n v="3"/>
    <n v="1"/>
    <n v="12.32"/>
    <x v="2"/>
  </r>
  <r>
    <n v="18"/>
    <s v="Female"/>
    <n v="98.5"/>
    <n v="1.99"/>
    <n v="187"/>
    <n v="153"/>
    <n v="57"/>
    <n v="1.95"/>
    <n v="859"/>
    <s v="Yoga"/>
    <n v="22.7"/>
    <n v="1.9"/>
    <n v="3"/>
    <n v="2"/>
    <n v="15.7"/>
    <x v="2"/>
  </r>
  <r>
    <n v="52"/>
    <s v="Female"/>
    <n v="54.3"/>
    <n v="1.73"/>
    <n v="185"/>
    <n v="137"/>
    <n v="57"/>
    <n v="2"/>
    <n v="1783"/>
    <s v="Yoga"/>
    <n v="20.5"/>
    <n v="3.1"/>
    <n v="3"/>
    <n v="2"/>
    <n v="22.75"/>
    <x v="3"/>
  </r>
  <r>
    <n v="18"/>
    <s v="Female"/>
    <n v="56.9"/>
    <n v="1.77"/>
    <n v="183"/>
    <n v="131"/>
    <n v="57"/>
    <n v="1.28"/>
    <n v="1052"/>
    <s v="Cardio"/>
    <n v="20.7"/>
    <n v="3.5"/>
    <n v="4"/>
    <n v="2"/>
    <n v="18.57"/>
    <x v="3"/>
  </r>
  <r>
    <n v="47"/>
    <s v="Female"/>
    <n v="59.2"/>
    <n v="1.67"/>
    <n v="182"/>
    <n v="169"/>
    <n v="57"/>
    <n v="1.06"/>
    <n v="1252"/>
    <s v="HIIT"/>
    <n v="31.5"/>
    <n v="2.2000000000000002"/>
    <n v="3"/>
    <n v="2"/>
    <n v="23.65"/>
    <x v="3"/>
  </r>
  <r>
    <n v="44"/>
    <s v="Male"/>
    <n v="94.4"/>
    <n v="1.82"/>
    <n v="182"/>
    <n v="140"/>
    <n v="57"/>
    <n v="1.38"/>
    <n v="1369"/>
    <s v="HIIT"/>
    <n v="20.7"/>
    <n v="3.2"/>
    <n v="3"/>
    <n v="1"/>
    <n v="22.79"/>
    <x v="3"/>
  </r>
  <r>
    <n v="57"/>
    <s v="Male"/>
    <n v="70.400000000000006"/>
    <n v="1.72"/>
    <n v="181"/>
    <n v="161"/>
    <n v="57"/>
    <n v="1.3"/>
    <n v="983"/>
    <s v="Yoga"/>
    <n v="29.9"/>
    <n v="3.6"/>
    <n v="3"/>
    <n v="2"/>
    <n v="22.21"/>
    <x v="3"/>
  </r>
  <r>
    <n v="18"/>
    <s v="Male"/>
    <n v="56.1"/>
    <n v="2"/>
    <n v="180"/>
    <n v="120"/>
    <n v="57"/>
    <n v="1.04"/>
    <n v="1461"/>
    <s v="HIIT"/>
    <n v="27.4"/>
    <n v="2"/>
    <n v="5"/>
    <n v="2"/>
    <n v="12.32"/>
    <x v="2"/>
  </r>
  <r>
    <n v="18"/>
    <s v="Female"/>
    <n v="51.1"/>
    <n v="1.83"/>
    <n v="180"/>
    <n v="130"/>
    <n v="57"/>
    <n v="1.05"/>
    <n v="939"/>
    <s v="Strength"/>
    <n v="17"/>
    <n v="3"/>
    <n v="3"/>
    <n v="2"/>
    <n v="16.850000000000001"/>
    <x v="2"/>
  </r>
  <r>
    <n v="18"/>
    <s v="Male"/>
    <n v="59.1"/>
    <n v="1.69"/>
    <n v="180"/>
    <n v="155"/>
    <n v="57"/>
    <n v="1.99"/>
    <n v="1505"/>
    <s v="Yoga"/>
    <n v="27.5"/>
    <n v="1.9"/>
    <n v="4"/>
    <n v="1"/>
    <n v="17.36"/>
    <x v="2"/>
  </r>
  <r>
    <n v="31"/>
    <s v="Female"/>
    <n v="53.5"/>
    <n v="1.68"/>
    <n v="180"/>
    <n v="155"/>
    <n v="57"/>
    <n v="0.86"/>
    <n v="875"/>
    <s v="Strength"/>
    <n v="22.6"/>
    <n v="3.3"/>
    <n v="2"/>
    <n v="1"/>
    <n v="20.61"/>
    <x v="3"/>
  </r>
  <r>
    <n v="31"/>
    <s v="Female"/>
    <n v="47.4"/>
    <n v="1.73"/>
    <n v="178"/>
    <n v="150"/>
    <n v="57"/>
    <n v="1.64"/>
    <n v="962"/>
    <s v="Cardio"/>
    <n v="28.8"/>
    <n v="2"/>
    <n v="4"/>
    <n v="3"/>
    <n v="20.91"/>
    <x v="3"/>
  </r>
  <r>
    <n v="39"/>
    <s v="Female"/>
    <n v="74.3"/>
    <n v="1.63"/>
    <n v="178"/>
    <n v="169"/>
    <n v="57"/>
    <n v="1.35"/>
    <n v="1376"/>
    <s v="Yoga"/>
    <n v="25.9"/>
    <n v="3.2"/>
    <n v="3"/>
    <n v="3"/>
    <n v="20.29"/>
    <x v="3"/>
  </r>
  <r>
    <n v="33"/>
    <s v="Female"/>
    <n v="72.900000000000006"/>
    <n v="1.58"/>
    <n v="178"/>
    <n v="153"/>
    <n v="57"/>
    <n v="0.94"/>
    <n v="1139"/>
    <s v="HIIT"/>
    <n v="25.9"/>
    <n v="3.5"/>
    <n v="2"/>
    <n v="1"/>
    <n v="18.97"/>
    <x v="3"/>
  </r>
  <r>
    <n v="18"/>
    <s v="Male"/>
    <n v="71.900000000000006"/>
    <n v="1.88"/>
    <n v="177"/>
    <n v="159"/>
    <n v="57"/>
    <n v="2"/>
    <n v="1571"/>
    <s v="Yoga"/>
    <n v="10"/>
    <n v="2.4"/>
    <n v="3"/>
    <n v="2"/>
    <n v="15.96"/>
    <x v="2"/>
  </r>
  <r>
    <n v="40"/>
    <s v="Male"/>
    <n v="76.7"/>
    <n v="1.68"/>
    <n v="177"/>
    <n v="133"/>
    <n v="57"/>
    <n v="0.89"/>
    <n v="984"/>
    <s v="Cardio"/>
    <n v="27.3"/>
    <n v="3.1"/>
    <n v="2"/>
    <n v="3"/>
    <n v="23.76"/>
    <x v="3"/>
  </r>
  <r>
    <n v="37"/>
    <s v="Female"/>
    <n v="40"/>
    <n v="1.66"/>
    <n v="176"/>
    <n v="134"/>
    <n v="57"/>
    <n v="2"/>
    <n v="931"/>
    <s v="Strength"/>
    <n v="27.2"/>
    <n v="2.7"/>
    <n v="3"/>
    <n v="2"/>
    <n v="23.21"/>
    <x v="3"/>
  </r>
  <r>
    <n v="18"/>
    <s v="Male"/>
    <n v="48.6"/>
    <n v="1.95"/>
    <n v="175"/>
    <n v="152"/>
    <n v="57"/>
    <n v="1.87"/>
    <n v="862"/>
    <s v="Strength"/>
    <n v="23.1"/>
    <n v="1.6"/>
    <n v="3"/>
    <n v="1"/>
    <n v="12.32"/>
    <x v="2"/>
  </r>
  <r>
    <n v="26"/>
    <s v="Male"/>
    <n v="68.599999999999994"/>
    <n v="1.7"/>
    <n v="172"/>
    <n v="167"/>
    <n v="57"/>
    <n v="1.32"/>
    <n v="501"/>
    <s v="Yoga"/>
    <n v="25.4"/>
    <n v="1.5"/>
    <n v="3"/>
    <n v="2"/>
    <n v="18.29"/>
    <x v="2"/>
  </r>
  <r>
    <n v="40"/>
    <s v="Female"/>
    <n v="71.400000000000006"/>
    <n v="1.92"/>
    <n v="171"/>
    <n v="167"/>
    <n v="57"/>
    <n v="0.62"/>
    <n v="1412"/>
    <s v="Strength"/>
    <n v="10"/>
    <n v="1.8"/>
    <n v="3"/>
    <n v="1"/>
    <n v="18.190000000000001"/>
    <x v="2"/>
  </r>
  <r>
    <n v="47"/>
    <s v="Male"/>
    <n v="78.7"/>
    <n v="1.69"/>
    <n v="170"/>
    <n v="144"/>
    <n v="57"/>
    <n v="1"/>
    <n v="845"/>
    <s v="Yoga"/>
    <n v="24.5"/>
    <n v="1.9"/>
    <n v="4"/>
    <n v="1"/>
    <n v="22"/>
    <x v="3"/>
  </r>
  <r>
    <n v="48"/>
    <s v="Male"/>
    <n v="89.5"/>
    <n v="1.61"/>
    <n v="170"/>
    <n v="153"/>
    <n v="57"/>
    <n v="1.38"/>
    <n v="1355"/>
    <s v="Strength"/>
    <n v="10"/>
    <n v="3.3"/>
    <n v="3"/>
    <n v="1"/>
    <n v="12.32"/>
    <x v="2"/>
  </r>
  <r>
    <n v="48"/>
    <s v="Male"/>
    <n v="40"/>
    <n v="1.67"/>
    <n v="169"/>
    <n v="168"/>
    <n v="57"/>
    <n v="2"/>
    <n v="833"/>
    <s v="Strength"/>
    <n v="17.8"/>
    <n v="2.2000000000000002"/>
    <n v="3"/>
    <n v="3"/>
    <n v="12.32"/>
    <x v="2"/>
  </r>
  <r>
    <n v="18"/>
    <s v="Male"/>
    <n v="41.6"/>
    <n v="1.94"/>
    <n v="168"/>
    <n v="153"/>
    <n v="57"/>
    <n v="0.86"/>
    <n v="1068"/>
    <s v="Strength"/>
    <n v="25"/>
    <n v="3.1"/>
    <n v="4"/>
    <n v="1"/>
    <n v="19.739999999999998"/>
    <x v="3"/>
  </r>
  <r>
    <n v="18"/>
    <s v="Female"/>
    <n v="44.9"/>
    <n v="1.77"/>
    <n v="168"/>
    <n v="127"/>
    <n v="57"/>
    <n v="1.66"/>
    <n v="512"/>
    <s v="Strength"/>
    <n v="12.3"/>
    <n v="3.7"/>
    <n v="3"/>
    <n v="1"/>
    <n v="20.39"/>
    <x v="3"/>
  </r>
  <r>
    <n v="50"/>
    <s v="Male"/>
    <n v="69.599999999999994"/>
    <n v="1.71"/>
    <n v="167"/>
    <n v="169"/>
    <n v="57"/>
    <n v="0.98"/>
    <n v="470"/>
    <s v="Yoga"/>
    <n v="27.2"/>
    <n v="2.7"/>
    <n v="2"/>
    <n v="2"/>
    <n v="20.420000000000002"/>
    <x v="3"/>
  </r>
  <r>
    <n v="18"/>
    <s v="Male"/>
    <n v="54.7"/>
    <n v="1.6"/>
    <n v="167"/>
    <n v="156"/>
    <n v="57"/>
    <n v="1.63"/>
    <n v="1134"/>
    <s v="Yoga"/>
    <n v="22.7"/>
    <n v="3.4"/>
    <n v="4"/>
    <n v="2"/>
    <n v="15.86"/>
    <x v="2"/>
  </r>
  <r>
    <n v="21"/>
    <s v="Female"/>
    <n v="80"/>
    <n v="1.67"/>
    <n v="167"/>
    <n v="169"/>
    <n v="57"/>
    <n v="0.94"/>
    <n v="899"/>
    <s v="\nStrength"/>
    <n v="29.8"/>
    <n v="3.1"/>
    <n v="3"/>
    <n v="2"/>
    <n v="17.149999999999999"/>
    <x v="2"/>
  </r>
  <r>
    <n v="35"/>
    <s v="Male"/>
    <n v="94.6"/>
    <n v="1.69"/>
    <n v="167"/>
    <n v="158"/>
    <n v="57"/>
    <n v="0.75"/>
    <n v="1534"/>
    <s v="Yoga"/>
    <n v="33.1"/>
    <n v="2"/>
    <n v="4"/>
    <n v="2"/>
    <n v="22.21"/>
    <x v="3"/>
  </r>
  <r>
    <n v="18"/>
    <s v="Female"/>
    <n v="40"/>
    <n v="1.9"/>
    <n v="166"/>
    <n v="169"/>
    <n v="57"/>
    <n v="1.28"/>
    <n v="1556"/>
    <s v="Strength"/>
    <n v="17.399999999999999"/>
    <n v="2.1"/>
    <n v="2"/>
    <n v="3"/>
    <n v="19.510000000000002"/>
    <x v="3"/>
  </r>
  <r>
    <n v="31"/>
    <s v="Female"/>
    <n v="60.2"/>
    <n v="1.75"/>
    <n v="166"/>
    <n v="155"/>
    <n v="57"/>
    <n v="0.92"/>
    <n v="819"/>
    <s v="Cardio"/>
    <n v="10"/>
    <n v="3.2"/>
    <n v="5"/>
    <n v="1"/>
    <n v="12.32"/>
    <x v="2"/>
  </r>
  <r>
    <n v="32"/>
    <s v="Male"/>
    <n v="40.6"/>
    <n v="1.92"/>
    <n v="166"/>
    <n v="169"/>
    <n v="57"/>
    <n v="1.33"/>
    <n v="1783"/>
    <s v="Strength"/>
    <n v="17.100000000000001"/>
    <n v="3.6"/>
    <n v="5"/>
    <n v="3"/>
    <n v="12.32"/>
    <x v="2"/>
  </r>
  <r>
    <n v="22"/>
    <s v="Male"/>
    <n v="58.6"/>
    <n v="2"/>
    <n v="165"/>
    <n v="169"/>
    <n v="57"/>
    <n v="2"/>
    <n v="1402"/>
    <s v="Strength"/>
    <n v="30"/>
    <n v="3.5"/>
    <n v="4"/>
    <n v="2"/>
    <n v="20.99"/>
    <x v="3"/>
  </r>
  <r>
    <n v="51"/>
    <s v="Male"/>
    <n v="61.1"/>
    <n v="1.82"/>
    <n v="165"/>
    <n v="163"/>
    <n v="57"/>
    <n v="1.19"/>
    <n v="1171"/>
    <s v="Yoga"/>
    <n v="31.7"/>
    <n v="2.5"/>
    <n v="4"/>
    <n v="3"/>
    <n v="45.75"/>
    <x v="1"/>
  </r>
  <r>
    <n v="18"/>
    <s v="Male"/>
    <n v="56.2"/>
    <n v="1.75"/>
    <n v="164"/>
    <n v="127"/>
    <n v="57"/>
    <n v="1.45"/>
    <n v="952"/>
    <s v="Strength"/>
    <n v="29.6"/>
    <n v="3.5"/>
    <n v="4"/>
    <n v="3"/>
    <n v="17.29"/>
    <x v="2"/>
  </r>
  <r>
    <n v="20"/>
    <s v="Male"/>
    <n v="52.9"/>
    <n v="1.8"/>
    <n v="163"/>
    <n v="159"/>
    <n v="57"/>
    <n v="1.45"/>
    <n v="1117"/>
    <s v="Strength"/>
    <n v="27.1"/>
    <n v="3.3"/>
    <n v="3"/>
    <n v="1"/>
    <n v="27.72"/>
    <x v="0"/>
  </r>
  <r>
    <n v="27"/>
    <s v="Male"/>
    <n v="72.8"/>
    <n v="1.82"/>
    <n v="162"/>
    <n v="136"/>
    <n v="57"/>
    <n v="1.23"/>
    <n v="780"/>
    <s v="HIIT"/>
    <n v="11.4"/>
    <n v="3.5"/>
    <n v="4"/>
    <n v="3"/>
    <n v="22.59"/>
    <x v="3"/>
  </r>
  <r>
    <n v="18"/>
    <s v="Male"/>
    <n v="43.5"/>
    <n v="1.77"/>
    <n v="161"/>
    <n v="136"/>
    <n v="57"/>
    <n v="2"/>
    <n v="452"/>
    <s v="Cardio"/>
    <n v="24.4"/>
    <n v="3.3"/>
    <n v="5"/>
    <n v="1"/>
    <n v="21.96"/>
    <x v="3"/>
  </r>
  <r>
    <n v="18"/>
    <s v="Female"/>
    <n v="96"/>
    <n v="1.82"/>
    <n v="198"/>
    <n v="144"/>
    <n v="58"/>
    <n v="1.19"/>
    <n v="323"/>
    <s v="Yoga"/>
    <n v="23.8"/>
    <n v="1.8"/>
    <n v="3"/>
    <n v="1"/>
    <n v="12.32"/>
    <x v="2"/>
  </r>
  <r>
    <n v="55"/>
    <s v="Female"/>
    <n v="58.9"/>
    <n v="1.56"/>
    <n v="197"/>
    <n v="125"/>
    <n v="58"/>
    <n v="0.73"/>
    <n v="1103"/>
    <s v="Yoga"/>
    <n v="22.1"/>
    <n v="3.5"/>
    <n v="3"/>
    <n v="2"/>
    <n v="30.52"/>
    <x v="1"/>
  </r>
  <r>
    <n v="20"/>
    <s v="Male"/>
    <n v="95.7"/>
    <n v="1.85"/>
    <n v="196"/>
    <n v="136"/>
    <n v="58"/>
    <n v="1.44"/>
    <n v="987"/>
    <s v="HIIT"/>
    <n v="23.8"/>
    <n v="1.5"/>
    <n v="3"/>
    <n v="2"/>
    <n v="15.47"/>
    <x v="2"/>
  </r>
  <r>
    <n v="33"/>
    <s v="Male"/>
    <n v="40"/>
    <n v="1.88"/>
    <n v="196"/>
    <n v="162"/>
    <n v="58"/>
    <n v="1.59"/>
    <n v="1131"/>
    <s v="Yoga"/>
    <n v="30.4"/>
    <n v="2.6"/>
    <n v="3"/>
    <n v="1"/>
    <n v="21.91"/>
    <x v="3"/>
  </r>
  <r>
    <n v="20"/>
    <s v="Male"/>
    <n v="66.2"/>
    <n v="1.85"/>
    <n v="196"/>
    <n v="120"/>
    <n v="58"/>
    <n v="0.84"/>
    <n v="420"/>
    <s v="HIIT"/>
    <n v="24.9"/>
    <n v="1.5"/>
    <n v="4"/>
    <n v="1"/>
    <n v="12.32"/>
    <x v="2"/>
  </r>
  <r>
    <n v="56"/>
    <s v="Female"/>
    <n v="64.2"/>
    <n v="1.79"/>
    <n v="196"/>
    <n v="165"/>
    <n v="58"/>
    <n v="0.97"/>
    <n v="667"/>
    <s v="Cardio"/>
    <n v="15.9"/>
    <n v="3.3"/>
    <n v="4"/>
    <n v="1"/>
    <n v="12.32"/>
    <x v="2"/>
  </r>
  <r>
    <n v="20"/>
    <s v="Male"/>
    <n v="92.8"/>
    <n v="2"/>
    <n v="195"/>
    <n v="154"/>
    <n v="58"/>
    <n v="1.44"/>
    <n v="676"/>
    <s v="Yoga"/>
    <n v="24.3"/>
    <n v="1.5"/>
    <n v="4"/>
    <n v="2"/>
    <n v="16.600000000000001"/>
    <x v="2"/>
  </r>
  <r>
    <n v="32"/>
    <s v="Male"/>
    <n v="87.2"/>
    <n v="1.5"/>
    <n v="193"/>
    <n v="152"/>
    <n v="58"/>
    <n v="1.28"/>
    <n v="1538"/>
    <s v="Cardio"/>
    <n v="23.2"/>
    <n v="2.1"/>
    <n v="3"/>
    <n v="3"/>
    <n v="16.29"/>
    <x v="2"/>
  </r>
  <r>
    <n v="25"/>
    <s v="Female"/>
    <n v="74.900000000000006"/>
    <n v="1.66"/>
    <n v="192"/>
    <n v="138"/>
    <n v="58"/>
    <n v="1.73"/>
    <n v="1766"/>
    <s v="HIIT"/>
    <n v="28.7"/>
    <n v="2.2999999999999998"/>
    <n v="5"/>
    <n v="1"/>
    <n v="15.98"/>
    <x v="2"/>
  </r>
  <r>
    <n v="18"/>
    <s v="Male"/>
    <n v="66.599999999999994"/>
    <n v="1.62"/>
    <n v="192"/>
    <n v="156"/>
    <n v="58"/>
    <n v="1.3"/>
    <n v="1250"/>
    <s v="Cardio"/>
    <n v="21.3"/>
    <n v="3.2"/>
    <n v="5"/>
    <n v="1"/>
    <n v="12.58"/>
    <x v="2"/>
  </r>
  <r>
    <n v="29"/>
    <s v="Male"/>
    <n v="77.2"/>
    <n v="1.89"/>
    <n v="192"/>
    <n v="152"/>
    <n v="58"/>
    <n v="2"/>
    <n v="858"/>
    <s v="HIIT"/>
    <n v="25.6"/>
    <n v="3.2"/>
    <n v="3"/>
    <n v="2"/>
    <n v="19.23"/>
    <x v="3"/>
  </r>
  <r>
    <n v="33"/>
    <s v="Female"/>
    <n v="77"/>
    <n v="1.69"/>
    <n v="191"/>
    <n v="154"/>
    <n v="58"/>
    <n v="1.1599999999999999"/>
    <n v="1187"/>
    <s v="Cardio"/>
    <n v="29.1"/>
    <n v="3.2"/>
    <n v="4"/>
    <n v="2"/>
    <n v="12.32"/>
    <x v="2"/>
  </r>
  <r>
    <n v="29"/>
    <s v="Female"/>
    <n v="40"/>
    <n v="1.77"/>
    <n v="191"/>
    <n v="169"/>
    <n v="58"/>
    <n v="1.2"/>
    <n v="613"/>
    <s v="Strength"/>
    <n v="22.2"/>
    <n v="2.2000000000000002"/>
    <n v="4"/>
    <n v="2"/>
    <n v="29.56"/>
    <x v="0"/>
  </r>
  <r>
    <n v="44"/>
    <s v="Male"/>
    <n v="46.7"/>
    <n v="1.81"/>
    <n v="191"/>
    <n v="132"/>
    <n v="58"/>
    <n v="1.45"/>
    <n v="1113"/>
    <s v="Cardio"/>
    <n v="10"/>
    <n v="3.5"/>
    <n v="4"/>
    <n v="3"/>
    <n v="23.21"/>
    <x v="3"/>
  </r>
  <r>
    <n v="41"/>
    <s v="Male"/>
    <n v="73.2"/>
    <n v="1.75"/>
    <n v="190"/>
    <n v="137"/>
    <n v="58"/>
    <n v="1.24"/>
    <n v="1048"/>
    <s v="Strength"/>
    <n v="30.4"/>
    <n v="3.4"/>
    <n v="2"/>
    <n v="3"/>
    <n v="23.65"/>
    <x v="3"/>
  </r>
  <r>
    <n v="43"/>
    <s v="Female"/>
    <n v="80.5"/>
    <n v="1.68"/>
    <n v="190"/>
    <n v="135"/>
    <n v="58"/>
    <n v="1.1000000000000001"/>
    <n v="1099"/>
    <s v="Yoga"/>
    <n v="21.7"/>
    <n v="2.1"/>
    <n v="5"/>
    <n v="1"/>
    <n v="25.52"/>
    <x v="0"/>
  </r>
  <r>
    <n v="46"/>
    <s v="Male"/>
    <n v="40.700000000000003"/>
    <n v="1.66"/>
    <n v="190"/>
    <n v="169"/>
    <n v="58"/>
    <n v="0.92"/>
    <n v="760"/>
    <s v="HIIT"/>
    <n v="27.2"/>
    <n v="3.5"/>
    <n v="5"/>
    <n v="2"/>
    <n v="18.760000000000002"/>
    <x v="3"/>
  </r>
  <r>
    <n v="41"/>
    <s v="Female"/>
    <n v="117.7"/>
    <n v="1.67"/>
    <n v="189"/>
    <n v="123"/>
    <n v="58"/>
    <n v="2"/>
    <n v="1243"/>
    <s v="Yoga"/>
    <n v="26.2"/>
    <n v="3.2"/>
    <n v="2"/>
    <n v="1"/>
    <n v="17.260000000000002"/>
    <x v="2"/>
  </r>
  <r>
    <n v="38"/>
    <s v="Male"/>
    <n v="58.7"/>
    <n v="1.72"/>
    <n v="189"/>
    <n v="152"/>
    <n v="58"/>
    <n v="1.21"/>
    <n v="1063"/>
    <s v="HIIT"/>
    <n v="21.2"/>
    <n v="1.6"/>
    <n v="3"/>
    <n v="1"/>
    <n v="23.03"/>
    <x v="3"/>
  </r>
  <r>
    <n v="18"/>
    <s v="Male"/>
    <n v="89.2"/>
    <n v="1.88"/>
    <n v="189"/>
    <n v="167"/>
    <n v="58"/>
    <n v="2"/>
    <n v="1126"/>
    <s v="Cardio"/>
    <n v="29.7"/>
    <n v="3.5"/>
    <n v="4"/>
    <n v="2"/>
    <n v="13.63"/>
    <x v="2"/>
  </r>
  <r>
    <n v="30"/>
    <s v="Male"/>
    <n v="72.5"/>
    <n v="1.91"/>
    <n v="189"/>
    <n v="142"/>
    <n v="58"/>
    <n v="1.44"/>
    <n v="976"/>
    <s v="Cardio"/>
    <n v="28.2"/>
    <n v="3.6"/>
    <n v="2"/>
    <n v="2"/>
    <n v="26.6"/>
    <x v="0"/>
  </r>
  <r>
    <n v="42"/>
    <s v="Female"/>
    <n v="99.9"/>
    <n v="1.6"/>
    <n v="189"/>
    <n v="169"/>
    <n v="58"/>
    <n v="1.85"/>
    <n v="1099"/>
    <s v="HIIT"/>
    <n v="32.6"/>
    <n v="2.2000000000000002"/>
    <n v="2"/>
    <n v="1"/>
    <n v="15.78"/>
    <x v="2"/>
  </r>
  <r>
    <n v="36"/>
    <s v="Male"/>
    <n v="56.5"/>
    <n v="1.61"/>
    <n v="189"/>
    <n v="123"/>
    <n v="58"/>
    <n v="2"/>
    <n v="1093"/>
    <s v="Yoga"/>
    <n v="32.6"/>
    <n v="3.5"/>
    <n v="3"/>
    <n v="3"/>
    <n v="25.74"/>
    <x v="0"/>
  </r>
  <r>
    <n v="51"/>
    <s v="Female"/>
    <n v="55.7"/>
    <n v="1.5"/>
    <n v="188"/>
    <n v="143"/>
    <n v="58"/>
    <n v="1.19"/>
    <n v="1302"/>
    <s v="HIIT"/>
    <n v="27.7"/>
    <n v="2"/>
    <n v="3"/>
    <n v="1"/>
    <n v="28.28"/>
    <x v="0"/>
  </r>
  <r>
    <n v="43"/>
    <s v="Male"/>
    <n v="76.3"/>
    <n v="1.66"/>
    <n v="188"/>
    <n v="164"/>
    <n v="58"/>
    <n v="0.84"/>
    <n v="606"/>
    <s v="Strength"/>
    <n v="25.7"/>
    <n v="1.8"/>
    <n v="3"/>
    <n v="1"/>
    <n v="28.19"/>
    <x v="0"/>
  </r>
  <r>
    <n v="55"/>
    <s v="Female"/>
    <n v="129.6"/>
    <n v="1.84"/>
    <n v="188"/>
    <n v="139"/>
    <n v="58"/>
    <n v="1.28"/>
    <n v="1272"/>
    <s v="HIIT"/>
    <n v="19.2"/>
    <n v="3.5"/>
    <n v="3"/>
    <n v="1"/>
    <n v="18.38"/>
    <x v="2"/>
  </r>
  <r>
    <n v="54"/>
    <s v="Female"/>
    <n v="75.3"/>
    <n v="1.82"/>
    <n v="187"/>
    <n v="169"/>
    <n v="58"/>
    <n v="1.45"/>
    <n v="628"/>
    <s v="Cardio"/>
    <n v="31.8"/>
    <n v="2.4"/>
    <n v="4"/>
    <n v="1"/>
    <n v="20.37"/>
    <x v="3"/>
  </r>
  <r>
    <n v="55"/>
    <s v="Male"/>
    <n v="104.9"/>
    <n v="1.56"/>
    <n v="187"/>
    <n v="155"/>
    <n v="58"/>
    <n v="0.87"/>
    <n v="1260"/>
    <s v="\nStrength"/>
    <n v="27.8"/>
    <n v="3.5"/>
    <n v="3"/>
    <n v="1"/>
    <n v="12.68"/>
    <x v="2"/>
  </r>
  <r>
    <n v="30"/>
    <s v="Male"/>
    <n v="60.1"/>
    <n v="1.93"/>
    <n v="187"/>
    <n v="140"/>
    <n v="58"/>
    <n v="1.48"/>
    <n v="875"/>
    <s v="HIIT"/>
    <n v="29.7"/>
    <n v="3.1"/>
    <n v="5"/>
    <n v="1"/>
    <n v="24.29"/>
    <x v="3"/>
  </r>
  <r>
    <n v="24"/>
    <s v="Male"/>
    <n v="105.7"/>
    <n v="2"/>
    <n v="187"/>
    <n v="145"/>
    <n v="58"/>
    <n v="1.48"/>
    <n v="1002"/>
    <s v="Strength"/>
    <n v="25.9"/>
    <n v="2.5"/>
    <n v="3"/>
    <n v="1"/>
    <n v="43.01"/>
    <x v="1"/>
  </r>
  <r>
    <n v="18"/>
    <s v="Female"/>
    <n v="67.5"/>
    <n v="1.71"/>
    <n v="185"/>
    <n v="166"/>
    <n v="58"/>
    <n v="1.81"/>
    <n v="1162"/>
    <s v="Cardio"/>
    <n v="10.6"/>
    <n v="3.5"/>
    <n v="3"/>
    <n v="2"/>
    <n v="37.909999999999997"/>
    <x v="1"/>
  </r>
  <r>
    <n v="25"/>
    <s v="Female"/>
    <n v="85.1"/>
    <n v="1.98"/>
    <n v="185"/>
    <n v="148"/>
    <n v="58"/>
    <n v="1.29"/>
    <n v="785"/>
    <s v="Yoga"/>
    <n v="22.5"/>
    <n v="3.5"/>
    <n v="4"/>
    <n v="1"/>
    <n v="14.37"/>
    <x v="2"/>
  </r>
  <r>
    <n v="38"/>
    <s v="Female"/>
    <n v="89.3"/>
    <n v="1.58"/>
    <n v="184"/>
    <n v="135"/>
    <n v="58"/>
    <n v="1.58"/>
    <n v="995"/>
    <s v="HIIT"/>
    <n v="24"/>
    <n v="2.9"/>
    <n v="4"/>
    <n v="3"/>
    <n v="19.02"/>
    <x v="3"/>
  </r>
  <r>
    <n v="43"/>
    <s v="Female"/>
    <n v="68"/>
    <n v="1.78"/>
    <n v="183"/>
    <n v="120"/>
    <n v="58"/>
    <n v="2"/>
    <n v="1030"/>
    <s v="HIIT"/>
    <n v="22.8"/>
    <n v="1.5"/>
    <n v="4"/>
    <n v="2"/>
    <n v="17.25"/>
    <x v="2"/>
  </r>
  <r>
    <n v="53"/>
    <s v="Female"/>
    <n v="55.9"/>
    <n v="1.78"/>
    <n v="182"/>
    <n v="125"/>
    <n v="58"/>
    <n v="1.45"/>
    <n v="1308"/>
    <s v="Yoga"/>
    <n v="21.1"/>
    <n v="1.5"/>
    <n v="3"/>
    <n v="2"/>
    <n v="12.32"/>
    <x v="2"/>
  </r>
  <r>
    <n v="26"/>
    <s v="Female"/>
    <n v="59.8"/>
    <n v="1.6"/>
    <n v="180"/>
    <n v="151"/>
    <n v="58"/>
    <n v="1.2"/>
    <n v="611"/>
    <s v="HIIT"/>
    <n v="16.399999999999999"/>
    <n v="2.5"/>
    <n v="3"/>
    <n v="3"/>
    <n v="12.63"/>
    <x v="2"/>
  </r>
  <r>
    <n v="33"/>
    <s v="Female"/>
    <n v="103.3"/>
    <n v="1.72"/>
    <n v="180"/>
    <n v="162"/>
    <n v="58"/>
    <n v="0.66"/>
    <n v="1104"/>
    <s v="Yoga"/>
    <n v="22.6"/>
    <n v="3.2"/>
    <n v="2"/>
    <n v="1"/>
    <n v="12.42"/>
    <x v="2"/>
  </r>
  <r>
    <n v="34"/>
    <s v="Female"/>
    <n v="44.3"/>
    <n v="1.76"/>
    <n v="180"/>
    <n v="129"/>
    <n v="58"/>
    <n v="1.85"/>
    <n v="494"/>
    <s v="Strength"/>
    <n v="25.8"/>
    <n v="3.2"/>
    <n v="4"/>
    <n v="3"/>
    <n v="16.48"/>
    <x v="2"/>
  </r>
  <r>
    <n v="43"/>
    <s v="Male"/>
    <n v="77.8"/>
    <n v="1.7"/>
    <n v="180"/>
    <n v="149"/>
    <n v="58"/>
    <n v="1.38"/>
    <n v="1643"/>
    <s v="Strength"/>
    <n v="14.9"/>
    <n v="2.8"/>
    <n v="5"/>
    <n v="1"/>
    <n v="16.55"/>
    <x v="2"/>
  </r>
  <r>
    <n v="41"/>
    <s v="Male"/>
    <n v="73.2"/>
    <n v="2"/>
    <n v="179"/>
    <n v="161"/>
    <n v="58"/>
    <n v="1.06"/>
    <n v="758"/>
    <s v="HIIT"/>
    <n v="17.600000000000001"/>
    <n v="1.8"/>
    <n v="2"/>
    <n v="1"/>
    <n v="18.61"/>
    <x v="3"/>
  </r>
  <r>
    <n v="18"/>
    <s v="Female"/>
    <n v="69.8"/>
    <n v="1.82"/>
    <n v="178"/>
    <n v="168"/>
    <n v="58"/>
    <n v="1.9"/>
    <n v="963"/>
    <s v="HIIT"/>
    <n v="31.4"/>
    <n v="3.7"/>
    <n v="5"/>
    <n v="2"/>
    <n v="34.21"/>
    <x v="1"/>
  </r>
  <r>
    <n v="46"/>
    <s v="Female"/>
    <n v="68.599999999999994"/>
    <n v="1.63"/>
    <n v="177"/>
    <n v="150"/>
    <n v="58"/>
    <n v="2"/>
    <n v="1074"/>
    <s v="Strength"/>
    <n v="25.8"/>
    <n v="3.6"/>
    <n v="3"/>
    <n v="3"/>
    <n v="19.420000000000002"/>
    <x v="3"/>
  </r>
  <r>
    <n v="36"/>
    <s v="Female"/>
    <n v="87.9"/>
    <n v="1.54"/>
    <n v="177"/>
    <n v="129"/>
    <n v="58"/>
    <n v="1.93"/>
    <n v="1010"/>
    <s v="Cardio"/>
    <n v="21.1"/>
    <n v="3.3"/>
    <n v="3"/>
    <n v="1"/>
    <n v="29.54"/>
    <x v="0"/>
  </r>
  <r>
    <n v="46"/>
    <s v="Male"/>
    <n v="44.9"/>
    <n v="1.93"/>
    <n v="177"/>
    <n v="154"/>
    <n v="58"/>
    <n v="2"/>
    <n v="1434"/>
    <s v="HIIT"/>
    <n v="31.4"/>
    <n v="3.5"/>
    <n v="4"/>
    <n v="2"/>
    <n v="12.32"/>
    <x v="2"/>
  </r>
  <r>
    <n v="47"/>
    <s v="Female"/>
    <n v="51.4"/>
    <n v="1.88"/>
    <n v="176"/>
    <n v="125"/>
    <n v="58"/>
    <n v="0.88"/>
    <n v="1133"/>
    <s v="Yoga"/>
    <n v="24"/>
    <n v="3.3"/>
    <n v="3"/>
    <n v="3"/>
    <n v="14.3"/>
    <x v="2"/>
  </r>
  <r>
    <n v="55"/>
    <s v="Female"/>
    <n v="68.400000000000006"/>
    <n v="1.85"/>
    <n v="175"/>
    <n v="150"/>
    <n v="58"/>
    <n v="1.1599999999999999"/>
    <n v="1020"/>
    <s v="Cardio"/>
    <n v="29.2"/>
    <n v="2.5"/>
    <n v="4"/>
    <n v="2"/>
    <n v="22.87"/>
    <x v="3"/>
  </r>
  <r>
    <n v="59"/>
    <s v="Male"/>
    <n v="57.5"/>
    <n v="1.81"/>
    <n v="175"/>
    <n v="169"/>
    <n v="58"/>
    <n v="1.47"/>
    <n v="1349"/>
    <s v="Cardio"/>
    <n v="24.7"/>
    <n v="2.5"/>
    <n v="5"/>
    <n v="2"/>
    <n v="12.32"/>
    <x v="2"/>
  </r>
  <r>
    <n v="35"/>
    <s v="Male"/>
    <n v="95.9"/>
    <n v="1.69"/>
    <n v="175"/>
    <n v="129"/>
    <n v="58"/>
    <n v="1.22"/>
    <n v="1674"/>
    <s v="Cardio"/>
    <n v="27.5"/>
    <n v="2.1"/>
    <n v="3"/>
    <n v="3"/>
    <n v="24.01"/>
    <x v="3"/>
  </r>
  <r>
    <n v="35"/>
    <s v="Male"/>
    <n v="68.5"/>
    <n v="1.73"/>
    <n v="175"/>
    <n v="142"/>
    <n v="58"/>
    <n v="1.2"/>
    <n v="840"/>
    <s v="Cardio"/>
    <n v="19.3"/>
    <n v="2.1"/>
    <n v="2"/>
    <n v="3"/>
    <n v="12.32"/>
    <x v="2"/>
  </r>
  <r>
    <n v="25"/>
    <s v="Male"/>
    <n v="100.4"/>
    <n v="1.76"/>
    <n v="173"/>
    <n v="169"/>
    <n v="58"/>
    <n v="0.85"/>
    <n v="1465"/>
    <s v="Cardio"/>
    <n v="30.4"/>
    <n v="1.8"/>
    <n v="3"/>
    <n v="1"/>
    <n v="17.45"/>
    <x v="2"/>
  </r>
  <r>
    <n v="18"/>
    <s v="Female"/>
    <n v="61"/>
    <n v="1.51"/>
    <n v="173"/>
    <n v="146"/>
    <n v="58"/>
    <n v="2"/>
    <n v="1403"/>
    <s v="Cardio"/>
    <n v="21.7"/>
    <n v="2.1"/>
    <n v="2"/>
    <n v="2"/>
    <n v="12.32"/>
    <x v="2"/>
  </r>
  <r>
    <n v="54"/>
    <s v="Male"/>
    <n v="88.5"/>
    <n v="2"/>
    <n v="173"/>
    <n v="134"/>
    <n v="58"/>
    <n v="1.1100000000000001"/>
    <n v="1388"/>
    <s v="HIIT"/>
    <n v="27.7"/>
    <n v="3.7"/>
    <n v="3"/>
    <n v="2"/>
    <n v="36.729999999999997"/>
    <x v="1"/>
  </r>
  <r>
    <n v="18"/>
    <s v="Male"/>
    <n v="50.9"/>
    <n v="1.73"/>
    <n v="170"/>
    <n v="137"/>
    <n v="58"/>
    <n v="1.43"/>
    <n v="804"/>
    <s v="Strength"/>
    <n v="23.5"/>
    <n v="3.7"/>
    <n v="2"/>
    <n v="2"/>
    <n v="17.61"/>
    <x v="2"/>
  </r>
  <r>
    <n v="19"/>
    <s v="Female"/>
    <n v="51.4"/>
    <n v="1.84"/>
    <n v="169"/>
    <n v="152"/>
    <n v="58"/>
    <n v="1.1399999999999999"/>
    <n v="1175"/>
    <s v="\tCardio"/>
    <n v="20.9"/>
    <n v="3.5"/>
    <n v="5"/>
    <n v="3"/>
    <n v="16.95"/>
    <x v="2"/>
  </r>
  <r>
    <n v="51"/>
    <s v="Female"/>
    <n v="48.7"/>
    <n v="1.5"/>
    <n v="168"/>
    <n v="140"/>
    <n v="58"/>
    <n v="0.93"/>
    <n v="1108"/>
    <s v="Cardio"/>
    <n v="27.3"/>
    <n v="3.2"/>
    <n v="2"/>
    <n v="2"/>
    <n v="12.32"/>
    <x v="2"/>
  </r>
  <r>
    <n v="34"/>
    <s v="Male"/>
    <n v="72.099999999999994"/>
    <n v="1.78"/>
    <n v="167"/>
    <n v="163"/>
    <n v="58"/>
    <n v="0.84"/>
    <n v="536"/>
    <s v="HIIT"/>
    <n v="12.1"/>
    <n v="2.9"/>
    <n v="3"/>
    <n v="2"/>
    <n v="12.32"/>
    <x v="2"/>
  </r>
  <r>
    <n v="43"/>
    <s v="Male"/>
    <n v="112"/>
    <n v="1.71"/>
    <n v="166"/>
    <n v="146"/>
    <n v="58"/>
    <n v="1.62"/>
    <n v="815"/>
    <s v="HIIT"/>
    <n v="31.2"/>
    <n v="2.6"/>
    <n v="3"/>
    <n v="1"/>
    <n v="21.1"/>
    <x v="3"/>
  </r>
  <r>
    <n v="19"/>
    <s v="Male"/>
    <n v="75.3"/>
    <n v="1.67"/>
    <n v="166"/>
    <n v="130"/>
    <n v="58"/>
    <n v="1.22"/>
    <n v="928"/>
    <s v="HIIT"/>
    <n v="27.4"/>
    <n v="3.2"/>
    <n v="3"/>
    <n v="2"/>
    <n v="23.17"/>
    <x v="3"/>
  </r>
  <r>
    <n v="47"/>
    <s v="Male"/>
    <n v="70.5"/>
    <n v="1.67"/>
    <n v="166"/>
    <n v="168"/>
    <n v="58"/>
    <n v="1.74"/>
    <n v="898"/>
    <s v="Strength"/>
    <n v="30"/>
    <n v="3.2"/>
    <n v="3"/>
    <n v="2"/>
    <n v="46.78"/>
    <x v="1"/>
  </r>
  <r>
    <n v="32"/>
    <s v="Female"/>
    <n v="113.1"/>
    <n v="1.73"/>
    <n v="165"/>
    <n v="135"/>
    <n v="58"/>
    <n v="1.5"/>
    <n v="1081"/>
    <s v="Yoga"/>
    <n v="26.2"/>
    <n v="3.3"/>
    <n v="4"/>
    <n v="1"/>
    <n v="12.32"/>
    <x v="2"/>
  </r>
  <r>
    <n v="37"/>
    <s v="Female"/>
    <n v="72.099999999999994"/>
    <n v="1.83"/>
    <n v="164"/>
    <n v="152"/>
    <n v="58"/>
    <n v="1.58"/>
    <n v="1091"/>
    <s v="Cardio"/>
    <n v="34.4"/>
    <n v="3.3"/>
    <n v="4"/>
    <n v="2"/>
    <n v="16.920000000000002"/>
    <x v="2"/>
  </r>
  <r>
    <n v="26"/>
    <s v="Male"/>
    <n v="40"/>
    <n v="1.72"/>
    <n v="164"/>
    <n v="169"/>
    <n v="58"/>
    <n v="0.89"/>
    <n v="1198"/>
    <s v="HIIT"/>
    <n v="17"/>
    <n v="1.6"/>
    <n v="5"/>
    <n v="2"/>
    <n v="20.71"/>
    <x v="3"/>
  </r>
  <r>
    <n v="59"/>
    <s v="Female"/>
    <n v="73.599999999999994"/>
    <n v="1.6"/>
    <n v="164"/>
    <n v="158"/>
    <n v="58"/>
    <n v="1.35"/>
    <n v="1216"/>
    <s v="\nStrength"/>
    <n v="30"/>
    <n v="2.2999999999999998"/>
    <n v="5"/>
    <n v="2"/>
    <n v="15.78"/>
    <x v="2"/>
  </r>
  <r>
    <n v="28"/>
    <s v="Female"/>
    <n v="74.7"/>
    <n v="1.69"/>
    <n v="163"/>
    <n v="158"/>
    <n v="58"/>
    <n v="1.37"/>
    <n v="854"/>
    <s v="HIIT"/>
    <n v="14"/>
    <n v="3.4"/>
    <n v="4"/>
    <n v="2"/>
    <n v="13.79"/>
    <x v="2"/>
  </r>
  <r>
    <n v="44"/>
    <s v="Male"/>
    <n v="94.4"/>
    <n v="1.75"/>
    <n v="163"/>
    <n v="154"/>
    <n v="58"/>
    <n v="1.66"/>
    <n v="881"/>
    <s v="HIIT"/>
    <n v="24.1"/>
    <n v="2.9"/>
    <n v="3"/>
    <n v="3"/>
    <n v="12.32"/>
    <x v="2"/>
  </r>
  <r>
    <n v="43"/>
    <s v="Male"/>
    <n v="40"/>
    <n v="1.95"/>
    <n v="162"/>
    <n v="138"/>
    <n v="58"/>
    <n v="2"/>
    <n v="918"/>
    <s v="Yoga"/>
    <n v="26.4"/>
    <n v="1.8"/>
    <n v="4"/>
    <n v="2"/>
    <n v="18.66"/>
    <x v="3"/>
  </r>
  <r>
    <n v="29"/>
    <s v="Female"/>
    <n v="50.8"/>
    <n v="1.89"/>
    <n v="199"/>
    <n v="163"/>
    <n v="59"/>
    <n v="0.8"/>
    <n v="784"/>
    <s v="HIIT"/>
    <n v="35"/>
    <n v="2.5"/>
    <n v="3"/>
    <n v="2"/>
    <n v="22.37"/>
    <x v="3"/>
  </r>
  <r>
    <n v="21"/>
    <s v="Male"/>
    <n v="45.2"/>
    <n v="1.73"/>
    <n v="198"/>
    <n v="156"/>
    <n v="59"/>
    <n v="1.07"/>
    <n v="1562"/>
    <s v="Cardio"/>
    <n v="24.2"/>
    <n v="2.8"/>
    <n v="4"/>
    <n v="2"/>
    <n v="22.25"/>
    <x v="3"/>
  </r>
  <r>
    <n v="18"/>
    <s v="Male"/>
    <n v="91.1"/>
    <n v="1.76"/>
    <n v="197"/>
    <n v="162"/>
    <n v="59"/>
    <n v="1.52"/>
    <n v="1362"/>
    <s v="Cardio"/>
    <n v="28.8"/>
    <n v="3.4"/>
    <n v="3"/>
    <n v="1"/>
    <n v="14.34"/>
    <x v="2"/>
  </r>
  <r>
    <n v="24"/>
    <s v="Female"/>
    <n v="86.5"/>
    <n v="1.65"/>
    <n v="196"/>
    <n v="169"/>
    <n v="59"/>
    <n v="1.08"/>
    <n v="771"/>
    <s v="Cardio"/>
    <n v="27.3"/>
    <n v="2.1"/>
    <n v="3"/>
    <n v="1"/>
    <n v="12.9"/>
    <x v="2"/>
  </r>
  <r>
    <n v="42"/>
    <s v="Female"/>
    <n v="40.5"/>
    <n v="1.64"/>
    <n v="196"/>
    <n v="137"/>
    <n v="59"/>
    <n v="1.1200000000000001"/>
    <n v="1150"/>
    <s v="Yoga"/>
    <n v="13.4"/>
    <n v="3.7"/>
    <n v="5"/>
    <n v="2"/>
    <n v="12.32"/>
    <x v="2"/>
  </r>
  <r>
    <n v="37"/>
    <s v="Female"/>
    <n v="58.7"/>
    <n v="1.78"/>
    <n v="195"/>
    <n v="154"/>
    <n v="59"/>
    <n v="1.34"/>
    <n v="1015"/>
    <s v="Cardio"/>
    <n v="29.5"/>
    <n v="2.8"/>
    <n v="2"/>
    <n v="3"/>
    <n v="18.670000000000002"/>
    <x v="3"/>
  </r>
  <r>
    <n v="29"/>
    <s v="Male"/>
    <n v="46.8"/>
    <n v="1.7"/>
    <n v="195"/>
    <n v="153"/>
    <n v="59"/>
    <n v="1.33"/>
    <n v="1178"/>
    <s v="Cardio"/>
    <n v="24.7"/>
    <n v="3.4"/>
    <n v="3"/>
    <n v="2"/>
    <n v="26.27"/>
    <x v="0"/>
  </r>
  <r>
    <n v="52"/>
    <s v="Female"/>
    <n v="40"/>
    <n v="1.91"/>
    <n v="194"/>
    <n v="151"/>
    <n v="59"/>
    <n v="1.96"/>
    <n v="535"/>
    <s v="HIIT"/>
    <n v="23.4"/>
    <n v="1.5"/>
    <n v="4"/>
    <n v="2"/>
    <n v="23.62"/>
    <x v="3"/>
  </r>
  <r>
    <n v="30"/>
    <s v="Female"/>
    <n v="76.3"/>
    <n v="2"/>
    <n v="193"/>
    <n v="132"/>
    <n v="59"/>
    <n v="1.1100000000000001"/>
    <n v="548"/>
    <s v="HIIT"/>
    <n v="34.9"/>
    <n v="3.2"/>
    <n v="3"/>
    <n v="1"/>
    <n v="17.54"/>
    <x v="2"/>
  </r>
  <r>
    <n v="48"/>
    <s v="Male"/>
    <n v="90.4"/>
    <n v="2"/>
    <n v="193"/>
    <n v="156"/>
    <n v="59"/>
    <n v="1.78"/>
    <n v="1246"/>
    <s v="Cardio"/>
    <n v="24.4"/>
    <n v="2.2999999999999998"/>
    <n v="3"/>
    <n v="2"/>
    <n v="13.35"/>
    <x v="2"/>
  </r>
  <r>
    <n v="50"/>
    <s v="Female"/>
    <n v="56.4"/>
    <n v="1.67"/>
    <n v="193"/>
    <n v="128"/>
    <n v="59"/>
    <n v="1.9"/>
    <n v="1190"/>
    <s v="HIIT"/>
    <n v="17.5"/>
    <n v="3.7"/>
    <n v="2"/>
    <n v="2"/>
    <n v="12.32"/>
    <x v="2"/>
  </r>
  <r>
    <n v="46"/>
    <s v="Male"/>
    <n v="65.7"/>
    <n v="1.75"/>
    <n v="192"/>
    <n v="135"/>
    <n v="59"/>
    <n v="1.31"/>
    <n v="881"/>
    <s v="Strength"/>
    <n v="10"/>
    <n v="2.7"/>
    <n v="2"/>
    <n v="1"/>
    <n v="31.78"/>
    <x v="1"/>
  </r>
  <r>
    <n v="41"/>
    <s v="Male"/>
    <n v="52.8"/>
    <n v="1.68"/>
    <n v="192"/>
    <n v="132"/>
    <n v="59"/>
    <n v="1.47"/>
    <n v="1709"/>
    <s v="Cardio"/>
    <n v="29.6"/>
    <n v="3.5"/>
    <n v="4"/>
    <n v="1"/>
    <n v="12.32"/>
    <x v="2"/>
  </r>
  <r>
    <n v="22"/>
    <s v="Male"/>
    <n v="71"/>
    <n v="1.72"/>
    <n v="192"/>
    <n v="128"/>
    <n v="59"/>
    <n v="1.44"/>
    <n v="1436"/>
    <s v="Cardio"/>
    <n v="28.5"/>
    <n v="3.2"/>
    <n v="3"/>
    <n v="2"/>
    <n v="17.82"/>
    <x v="2"/>
  </r>
  <r>
    <n v="28"/>
    <s v="Female"/>
    <n v="91.6"/>
    <n v="1.68"/>
    <n v="191"/>
    <n v="128"/>
    <n v="59"/>
    <n v="0.68"/>
    <n v="1783"/>
    <s v="Yoga"/>
    <n v="19.100000000000001"/>
    <n v="2.6"/>
    <n v="2"/>
    <n v="2"/>
    <n v="12.48"/>
    <x v="2"/>
  </r>
  <r>
    <n v="48"/>
    <s v="Female"/>
    <n v="73.8"/>
    <n v="1.88"/>
    <n v="191"/>
    <n v="151"/>
    <n v="59"/>
    <n v="1.88"/>
    <n v="1783"/>
    <s v="Cardio"/>
    <n v="19.2"/>
    <n v="2"/>
    <n v="4"/>
    <n v="1"/>
    <n v="12.32"/>
    <x v="2"/>
  </r>
  <r>
    <n v="33"/>
    <s v="Female"/>
    <n v="71.8"/>
    <n v="1.51"/>
    <n v="190"/>
    <n v="167"/>
    <n v="59"/>
    <n v="1.84"/>
    <n v="1321"/>
    <s v="HIIT"/>
    <n v="26.6"/>
    <n v="3.2"/>
    <n v="4"/>
    <n v="3"/>
    <n v="12.97"/>
    <x v="2"/>
  </r>
  <r>
    <n v="22"/>
    <s v="Male"/>
    <n v="52.3"/>
    <n v="1.66"/>
    <n v="190"/>
    <n v="146"/>
    <n v="59"/>
    <n v="0.76"/>
    <n v="1186"/>
    <s v="Yoga"/>
    <n v="21.4"/>
    <n v="3.3"/>
    <n v="2"/>
    <n v="2"/>
    <n v="15.38"/>
    <x v="2"/>
  </r>
  <r>
    <n v="19"/>
    <s v="Female"/>
    <n v="64.8"/>
    <n v="1.6"/>
    <n v="189"/>
    <n v="149"/>
    <n v="59"/>
    <n v="0.5"/>
    <n v="880"/>
    <s v="\tYoga"/>
    <n v="22.3"/>
    <n v="1.9"/>
    <n v="4"/>
    <n v="2"/>
    <n v="21.61"/>
    <x v="3"/>
  </r>
  <r>
    <n v="51"/>
    <s v="Male"/>
    <n v="58.8"/>
    <n v="1.63"/>
    <n v="188"/>
    <n v="155"/>
    <n v="59"/>
    <n v="1.1000000000000001"/>
    <n v="897"/>
    <s v="Cardio"/>
    <n v="24.7"/>
    <n v="3.3"/>
    <n v="2"/>
    <n v="1"/>
    <n v="21.73"/>
    <x v="3"/>
  </r>
  <r>
    <n v="23"/>
    <s v="Female"/>
    <n v="41.5"/>
    <n v="1.89"/>
    <n v="188"/>
    <n v="129"/>
    <n v="59"/>
    <n v="1.35"/>
    <n v="532"/>
    <s v="HIIT"/>
    <n v="27.6"/>
    <n v="3.4"/>
    <n v="3"/>
    <n v="2"/>
    <n v="20.79"/>
    <x v="3"/>
  </r>
  <r>
    <n v="38"/>
    <s v="Male"/>
    <n v="50"/>
    <n v="1.75"/>
    <n v="186"/>
    <n v="135"/>
    <n v="59"/>
    <n v="2"/>
    <n v="695"/>
    <s v="Strength"/>
    <n v="23.4"/>
    <n v="1.6"/>
    <n v="4"/>
    <n v="1"/>
    <n v="49.84"/>
    <x v="1"/>
  </r>
  <r>
    <n v="30"/>
    <s v="Male"/>
    <n v="67.400000000000006"/>
    <n v="1.79"/>
    <n v="185"/>
    <n v="169"/>
    <n v="59"/>
    <n v="1.27"/>
    <n v="1398"/>
    <s v="Cardio"/>
    <n v="18.899999999999999"/>
    <n v="3.4"/>
    <n v="5"/>
    <n v="3"/>
    <n v="25.14"/>
    <x v="0"/>
  </r>
  <r>
    <n v="28"/>
    <s v="Female"/>
    <n v="67.099999999999994"/>
    <n v="1.9"/>
    <n v="184"/>
    <n v="169"/>
    <n v="59"/>
    <n v="1.61"/>
    <n v="587"/>
    <s v="Yoga"/>
    <n v="20.8"/>
    <n v="2.7"/>
    <n v="3"/>
    <n v="1"/>
    <n v="12.32"/>
    <x v="2"/>
  </r>
  <r>
    <n v="35"/>
    <s v="Male"/>
    <n v="98.6"/>
    <n v="1.55"/>
    <n v="184"/>
    <n v="141"/>
    <n v="59"/>
    <n v="2"/>
    <n v="1172"/>
    <s v="Cardio"/>
    <n v="27.8"/>
    <n v="3.2"/>
    <n v="2"/>
    <n v="2"/>
    <n v="23.47"/>
    <x v="3"/>
  </r>
  <r>
    <n v="18"/>
    <s v="Male"/>
    <n v="62.7"/>
    <n v="1.87"/>
    <n v="184"/>
    <n v="141"/>
    <n v="59"/>
    <n v="1.59"/>
    <n v="708"/>
    <s v="Cardio"/>
    <n v="10.3"/>
    <n v="1.5"/>
    <n v="2"/>
    <n v="2"/>
    <n v="13.14"/>
    <x v="2"/>
  </r>
  <r>
    <n v="33"/>
    <s v="Female"/>
    <n v="75.5"/>
    <n v="1.85"/>
    <n v="181"/>
    <n v="147"/>
    <n v="59"/>
    <n v="1.22"/>
    <n v="1267"/>
    <s v="HIIT"/>
    <n v="21.8"/>
    <n v="2.8"/>
    <n v="3"/>
    <n v="2"/>
    <n v="18.190000000000001"/>
    <x v="2"/>
  </r>
  <r>
    <n v="18"/>
    <s v="Male"/>
    <n v="56.9"/>
    <n v="1.74"/>
    <n v="180"/>
    <n v="149"/>
    <n v="59"/>
    <n v="0.89"/>
    <n v="1441"/>
    <s v="Cardio"/>
    <n v="22"/>
    <n v="3.2"/>
    <n v="2"/>
    <n v="2"/>
    <n v="19.82"/>
    <x v="3"/>
  </r>
  <r>
    <n v="22"/>
    <s v="Male"/>
    <n v="89.8"/>
    <n v="1.79"/>
    <n v="179"/>
    <n v="163"/>
    <n v="59"/>
    <n v="2"/>
    <n v="1098"/>
    <s v="Strength"/>
    <n v="28.2"/>
    <n v="1.7"/>
    <n v="3"/>
    <n v="1"/>
    <n v="12.32"/>
    <x v="2"/>
  </r>
  <r>
    <n v="21"/>
    <s v="Female"/>
    <n v="78.5"/>
    <n v="1.8"/>
    <n v="179"/>
    <n v="169"/>
    <n v="59"/>
    <n v="1.64"/>
    <n v="683"/>
    <s v="Yoga"/>
    <n v="23.9"/>
    <n v="2.7"/>
    <n v="4"/>
    <n v="1"/>
    <n v="22.33"/>
    <x v="3"/>
  </r>
  <r>
    <n v="39"/>
    <s v="Female"/>
    <n v="66.8"/>
    <n v="1.61"/>
    <n v="177"/>
    <n v="127"/>
    <n v="59"/>
    <n v="1.64"/>
    <n v="770"/>
    <s v="Yoga"/>
    <n v="28"/>
    <n v="3.1"/>
    <n v="4"/>
    <n v="1"/>
    <n v="17.16"/>
    <x v="2"/>
  </r>
  <r>
    <n v="42"/>
    <s v="Female"/>
    <n v="40"/>
    <n v="1.81"/>
    <n v="177"/>
    <n v="145"/>
    <n v="59"/>
    <n v="1.71"/>
    <n v="1065"/>
    <s v="HIIT"/>
    <n v="26.6"/>
    <n v="1.5"/>
    <n v="3"/>
    <n v="1"/>
    <n v="23.25"/>
    <x v="3"/>
  </r>
  <r>
    <n v="18"/>
    <s v="Male"/>
    <n v="60.5"/>
    <n v="1.57"/>
    <n v="177"/>
    <n v="131"/>
    <n v="59"/>
    <n v="1.3"/>
    <n v="1286"/>
    <s v="HIIT"/>
    <n v="28.1"/>
    <n v="2.6"/>
    <n v="3"/>
    <n v="2"/>
    <n v="19.420000000000002"/>
    <x v="3"/>
  </r>
  <r>
    <n v="35"/>
    <s v="Male"/>
    <n v="124.8"/>
    <n v="1.75"/>
    <n v="176"/>
    <n v="161"/>
    <n v="59"/>
    <n v="1.2"/>
    <n v="1240"/>
    <s v="Yoga"/>
    <n v="10"/>
    <n v="3.3"/>
    <n v="3"/>
    <n v="2"/>
    <n v="28.03"/>
    <x v="0"/>
  </r>
  <r>
    <n v="18"/>
    <s v="Female"/>
    <n v="70.900000000000006"/>
    <n v="1.87"/>
    <n v="176"/>
    <n v="164"/>
    <n v="59"/>
    <n v="2"/>
    <n v="745"/>
    <s v="HIIT"/>
    <n v="28.2"/>
    <n v="3.2"/>
    <n v="4"/>
    <n v="2"/>
    <n v="15.74"/>
    <x v="2"/>
  </r>
  <r>
    <n v="24"/>
    <s v="Male"/>
    <n v="46"/>
    <n v="1.71"/>
    <n v="175"/>
    <n v="126"/>
    <n v="59"/>
    <n v="1.18"/>
    <n v="1725"/>
    <s v="Strength"/>
    <n v="26.1"/>
    <n v="1.5"/>
    <n v="2"/>
    <n v="1"/>
    <n v="15.44"/>
    <x v="2"/>
  </r>
  <r>
    <n v="38"/>
    <s v="Male"/>
    <n v="40"/>
    <n v="1.5"/>
    <n v="172"/>
    <n v="169"/>
    <n v="59"/>
    <n v="1.52"/>
    <n v="1107"/>
    <s v="HIIT"/>
    <n v="24.9"/>
    <n v="2.8"/>
    <n v="3"/>
    <n v="1"/>
    <n v="36.71"/>
    <x v="1"/>
  </r>
  <r>
    <n v="43"/>
    <s v="Female"/>
    <n v="40"/>
    <n v="1.55"/>
    <n v="172"/>
    <n v="159"/>
    <n v="59"/>
    <n v="1.28"/>
    <n v="1480"/>
    <s v="Yoga"/>
    <n v="19.899999999999999"/>
    <n v="3"/>
    <n v="3"/>
    <n v="3"/>
    <n v="21.42"/>
    <x v="3"/>
  </r>
  <r>
    <n v="57"/>
    <s v="Female"/>
    <n v="43.5"/>
    <n v="2"/>
    <n v="172"/>
    <n v="159"/>
    <n v="59"/>
    <n v="1.73"/>
    <n v="530"/>
    <s v="Yoga"/>
    <n v="18.7"/>
    <n v="2.1"/>
    <n v="2"/>
    <n v="3"/>
    <n v="23.74"/>
    <x v="3"/>
  </r>
  <r>
    <n v="44"/>
    <s v="Male"/>
    <n v="78.2"/>
    <n v="1.8"/>
    <n v="171"/>
    <n v="169"/>
    <n v="59"/>
    <n v="1.79"/>
    <n v="1730"/>
    <s v="HIIT"/>
    <n v="17"/>
    <n v="3.5"/>
    <n v="5"/>
    <n v="1"/>
    <n v="18.170000000000002"/>
    <x v="2"/>
  </r>
  <r>
    <n v="39"/>
    <s v="Female"/>
    <n v="70.3"/>
    <n v="1.74"/>
    <n v="170"/>
    <n v="152"/>
    <n v="59"/>
    <n v="2"/>
    <n v="864"/>
    <s v="Cardio"/>
    <n v="20.399999999999999"/>
    <n v="1.5"/>
    <n v="3"/>
    <n v="2"/>
    <n v="17.03"/>
    <x v="2"/>
  </r>
  <r>
    <n v="18"/>
    <s v="Male"/>
    <n v="71.900000000000006"/>
    <n v="1.54"/>
    <n v="170"/>
    <n v="121"/>
    <n v="59"/>
    <n v="1.48"/>
    <n v="658"/>
    <s v="HIIT"/>
    <n v="18.899999999999999"/>
    <n v="2.6"/>
    <n v="4"/>
    <n v="2"/>
    <n v="24.65"/>
    <x v="3"/>
  </r>
  <r>
    <n v="20"/>
    <s v="Male"/>
    <n v="90.3"/>
    <n v="1.68"/>
    <n v="169"/>
    <n v="135"/>
    <n v="59"/>
    <n v="1.1000000000000001"/>
    <n v="758"/>
    <s v="Cardio"/>
    <n v="10.5"/>
    <n v="1.7"/>
    <n v="4"/>
    <n v="1"/>
    <n v="31.04"/>
    <x v="1"/>
  </r>
  <r>
    <n v="22"/>
    <s v="Female"/>
    <n v="103.1"/>
    <n v="1.72"/>
    <n v="168"/>
    <n v="166"/>
    <n v="59"/>
    <n v="1.07"/>
    <n v="978"/>
    <s v="HIIT"/>
    <n v="23.1"/>
    <n v="1.9"/>
    <n v="2"/>
    <n v="2"/>
    <n v="16.79"/>
    <x v="2"/>
  </r>
  <r>
    <n v="23"/>
    <s v="Female"/>
    <n v="52.4"/>
    <n v="1.86"/>
    <n v="166"/>
    <n v="130"/>
    <n v="59"/>
    <n v="1.53"/>
    <n v="880"/>
    <s v="Yoga"/>
    <n v="21.6"/>
    <n v="1.5"/>
    <n v="4"/>
    <n v="2"/>
    <n v="12.32"/>
    <x v="2"/>
  </r>
  <r>
    <n v="27"/>
    <s v="Male"/>
    <n v="40"/>
    <n v="1.68"/>
    <n v="166"/>
    <n v="128"/>
    <n v="59"/>
    <n v="1.6"/>
    <n v="1112"/>
    <s v="Yoga"/>
    <n v="10"/>
    <n v="2.6"/>
    <n v="4"/>
    <n v="2"/>
    <n v="19.670000000000002"/>
    <x v="3"/>
  </r>
  <r>
    <n v="36"/>
    <s v="Female"/>
    <n v="64.400000000000006"/>
    <n v="1.97"/>
    <n v="166"/>
    <n v="153"/>
    <n v="59"/>
    <n v="1.45"/>
    <n v="1132"/>
    <s v="HIIT"/>
    <n v="27.9"/>
    <n v="2.9"/>
    <n v="3"/>
    <n v="1"/>
    <n v="23.33"/>
    <x v="3"/>
  </r>
  <r>
    <n v="18"/>
    <s v="Male"/>
    <n v="66.8"/>
    <n v="1.66"/>
    <n v="166"/>
    <n v="135"/>
    <n v="59"/>
    <n v="2"/>
    <n v="803"/>
    <s v="Yoga"/>
    <n v="23.2"/>
    <n v="3"/>
    <n v="2"/>
    <n v="1"/>
    <n v="12.56"/>
    <x v="2"/>
  </r>
  <r>
    <n v="51"/>
    <s v="Female"/>
    <n v="96.3"/>
    <n v="1.88"/>
    <n v="166"/>
    <n v="127"/>
    <n v="59"/>
    <n v="1.32"/>
    <n v="1362"/>
    <s v="Strength"/>
    <n v="28.1"/>
    <n v="1.9"/>
    <n v="2"/>
    <n v="2"/>
    <n v="16.309999999999999"/>
    <x v="2"/>
  </r>
  <r>
    <n v="20"/>
    <s v="Female"/>
    <n v="84.8"/>
    <n v="1.74"/>
    <n v="165"/>
    <n v="151"/>
    <n v="59"/>
    <n v="1.49"/>
    <n v="717"/>
    <s v="HIIT"/>
    <n v="24.9"/>
    <n v="3.4"/>
    <n v="4"/>
    <n v="3"/>
    <n v="14.13"/>
    <x v="2"/>
  </r>
  <r>
    <n v="47"/>
    <s v="Male"/>
    <n v="77.900000000000006"/>
    <n v="1.76"/>
    <n v="164"/>
    <n v="139"/>
    <n v="59"/>
    <n v="1.29"/>
    <n v="1233"/>
    <s v="Cardio"/>
    <n v="34"/>
    <n v="2.8"/>
    <n v="2"/>
    <n v="1"/>
    <n v="15.38"/>
    <x v="2"/>
  </r>
  <r>
    <n v="18"/>
    <s v="Male"/>
    <n v="123.8"/>
    <n v="1.62"/>
    <n v="164"/>
    <n v="167"/>
    <n v="59"/>
    <n v="1.43"/>
    <n v="303"/>
    <s v="Strength"/>
    <n v="22.3"/>
    <n v="3.6"/>
    <n v="2"/>
    <n v="3"/>
    <n v="24.63"/>
    <x v="3"/>
  </r>
  <r>
    <n v="49"/>
    <s v="Male"/>
    <n v="110.8"/>
    <n v="1.62"/>
    <n v="162"/>
    <n v="169"/>
    <n v="59"/>
    <n v="1.34"/>
    <n v="1783"/>
    <s v="Cardio"/>
    <n v="11.5"/>
    <n v="1.7"/>
    <n v="4"/>
    <n v="2"/>
    <n v="21.26"/>
    <x v="3"/>
  </r>
  <r>
    <n v="22"/>
    <s v="Male"/>
    <n v="40"/>
    <n v="1.67"/>
    <n v="162"/>
    <n v="146"/>
    <n v="59"/>
    <n v="1.04"/>
    <n v="807"/>
    <s v="Strength"/>
    <n v="24.1"/>
    <n v="1.5"/>
    <n v="3"/>
    <n v="1"/>
    <n v="13.05"/>
    <x v="2"/>
  </r>
  <r>
    <n v="41"/>
    <s v="Male"/>
    <n v="83.7"/>
    <n v="1.92"/>
    <n v="161"/>
    <n v="163"/>
    <n v="59"/>
    <n v="1.37"/>
    <n v="1308"/>
    <s v="Cardio"/>
    <n v="21.4"/>
    <n v="1.5"/>
    <n v="2"/>
    <n v="2"/>
    <n v="17.48"/>
    <x v="2"/>
  </r>
  <r>
    <n v="40"/>
    <s v="Male"/>
    <n v="87.8"/>
    <n v="1.64"/>
    <n v="161"/>
    <n v="145"/>
    <n v="59"/>
    <n v="1.63"/>
    <n v="849"/>
    <s v="Cardio"/>
    <n v="22.5"/>
    <n v="2.6"/>
    <n v="4"/>
    <n v="2"/>
    <n v="17.55"/>
    <x v="2"/>
  </r>
  <r>
    <n v="30"/>
    <s v="Female"/>
    <n v="57.7"/>
    <n v="1.76"/>
    <n v="160"/>
    <n v="152"/>
    <n v="59"/>
    <n v="1.82"/>
    <n v="314"/>
    <s v="Cardio"/>
    <n v="23.2"/>
    <n v="1.8"/>
    <n v="4"/>
    <n v="3"/>
    <n v="12.32"/>
    <x v="2"/>
  </r>
  <r>
    <n v="54"/>
    <s v="Female"/>
    <n v="56.6"/>
    <n v="1.67"/>
    <n v="199"/>
    <n v="123"/>
    <n v="60"/>
    <n v="1.0900000000000001"/>
    <n v="962"/>
    <s v="Strength"/>
    <n v="25"/>
    <n v="3.1"/>
    <n v="5"/>
    <n v="2"/>
    <n v="12.32"/>
    <x v="2"/>
  </r>
  <r>
    <n v="36"/>
    <s v="Female"/>
    <n v="100.2"/>
    <n v="1.93"/>
    <n v="199"/>
    <n v="166"/>
    <n v="60"/>
    <n v="0.98"/>
    <n v="1076"/>
    <s v="HIIT"/>
    <n v="24.6"/>
    <n v="2.7"/>
    <n v="4"/>
    <n v="2"/>
    <n v="16.489999999999998"/>
    <x v="2"/>
  </r>
  <r>
    <n v="53"/>
    <s v="Male"/>
    <n v="67.3"/>
    <n v="1.5"/>
    <n v="199"/>
    <n v="151"/>
    <n v="60"/>
    <n v="1.04"/>
    <n v="593"/>
    <s v="HIIT"/>
    <n v="15.8"/>
    <n v="3.4"/>
    <n v="4"/>
    <n v="2"/>
    <n v="12.32"/>
    <x v="2"/>
  </r>
  <r>
    <n v="31"/>
    <s v="Female"/>
    <n v="75.8"/>
    <n v="1.7"/>
    <n v="199"/>
    <n v="129"/>
    <n v="60"/>
    <n v="0.87"/>
    <n v="922"/>
    <s v="HIIT"/>
    <n v="24.2"/>
    <n v="1.9"/>
    <n v="2"/>
    <n v="1"/>
    <n v="15.58"/>
    <x v="2"/>
  </r>
  <r>
    <n v="47"/>
    <s v="Male"/>
    <n v="48.4"/>
    <n v="1.65"/>
    <n v="196"/>
    <n v="148"/>
    <n v="60"/>
    <n v="1.29"/>
    <n v="1357"/>
    <s v="Cardio"/>
    <n v="11.3"/>
    <n v="1.5"/>
    <n v="3"/>
    <n v="2"/>
    <n v="12.51"/>
    <x v="2"/>
  </r>
  <r>
    <n v="47"/>
    <s v="Female"/>
    <n v="70.7"/>
    <n v="1.66"/>
    <n v="195"/>
    <n v="169"/>
    <n v="60"/>
    <n v="1.25"/>
    <n v="1033"/>
    <s v="\tYoga"/>
    <n v="16.7"/>
    <n v="3.5"/>
    <n v="4"/>
    <n v="2"/>
    <n v="14.61"/>
    <x v="2"/>
  </r>
  <r>
    <n v="34"/>
    <s v="Female"/>
    <n v="74.2"/>
    <n v="1.83"/>
    <n v="194"/>
    <n v="153"/>
    <n v="60"/>
    <n v="1.24"/>
    <n v="1632"/>
    <s v="Strength"/>
    <n v="27.3"/>
    <n v="3"/>
    <n v="4"/>
    <n v="2"/>
    <n v="20.18"/>
    <x v="3"/>
  </r>
  <r>
    <n v="29"/>
    <s v="Male"/>
    <n v="60.9"/>
    <n v="1.86"/>
    <n v="191"/>
    <n v="152"/>
    <n v="60"/>
    <n v="1.79"/>
    <n v="1108"/>
    <s v="Strength"/>
    <n v="31.5"/>
    <n v="1.5"/>
    <n v="4"/>
    <n v="3"/>
    <n v="42.08"/>
    <x v="1"/>
  </r>
  <r>
    <n v="18"/>
    <s v="Female"/>
    <n v="49"/>
    <n v="1.72"/>
    <n v="190"/>
    <n v="153"/>
    <n v="60"/>
    <n v="0.72"/>
    <n v="862"/>
    <s v="HIIT"/>
    <n v="24.4"/>
    <n v="2.8"/>
    <n v="4"/>
    <n v="3"/>
    <n v="17.260000000000002"/>
    <x v="2"/>
  </r>
  <r>
    <n v="56"/>
    <s v="Male"/>
    <n v="42.6"/>
    <n v="1.61"/>
    <n v="190"/>
    <n v="161"/>
    <n v="60"/>
    <n v="1.24"/>
    <n v="1260"/>
    <s v="HIIT"/>
    <n v="23"/>
    <n v="3.6"/>
    <n v="4"/>
    <n v="3"/>
    <n v="23.68"/>
    <x v="3"/>
  </r>
  <r>
    <n v="32"/>
    <s v="Male"/>
    <n v="72.400000000000006"/>
    <n v="1.74"/>
    <n v="189"/>
    <n v="127"/>
    <n v="60"/>
    <n v="1.4"/>
    <n v="1090"/>
    <s v="Yoga"/>
    <n v="16.899999999999999"/>
    <n v="1.6"/>
    <n v="2"/>
    <n v="1"/>
    <n v="17.68"/>
    <x v="2"/>
  </r>
  <r>
    <n v="37"/>
    <s v="Female"/>
    <n v="78.5"/>
    <n v="1.5"/>
    <n v="189"/>
    <n v="169"/>
    <n v="60"/>
    <n v="1.67"/>
    <n v="954"/>
    <s v="HIIT"/>
    <n v="17.899999999999999"/>
    <n v="2.4"/>
    <n v="3"/>
    <n v="3"/>
    <n v="21.98"/>
    <x v="3"/>
  </r>
  <r>
    <n v="24"/>
    <s v="Male"/>
    <n v="73"/>
    <n v="1.61"/>
    <n v="188"/>
    <n v="131"/>
    <n v="60"/>
    <n v="0.56000000000000005"/>
    <n v="864"/>
    <s v="Yoga"/>
    <n v="27.4"/>
    <n v="3.6"/>
    <n v="2"/>
    <n v="2"/>
    <n v="12.36"/>
    <x v="2"/>
  </r>
  <r>
    <n v="33"/>
    <s v="Male"/>
    <n v="73.3"/>
    <n v="1.86"/>
    <n v="187"/>
    <n v="123"/>
    <n v="60"/>
    <n v="1.22"/>
    <n v="1254"/>
    <s v="Cardio"/>
    <n v="35"/>
    <n v="1.9"/>
    <n v="4"/>
    <n v="1"/>
    <n v="15.26"/>
    <x v="2"/>
  </r>
  <r>
    <n v="18"/>
    <s v="Male"/>
    <n v="71.5"/>
    <n v="1.69"/>
    <n v="186"/>
    <n v="124"/>
    <n v="60"/>
    <n v="1.53"/>
    <n v="763"/>
    <s v="Yoga"/>
    <n v="16.899999999999999"/>
    <n v="2.5"/>
    <n v="2"/>
    <n v="1"/>
    <n v="15.8"/>
    <x v="2"/>
  </r>
  <r>
    <n v="27"/>
    <s v="Male"/>
    <n v="91.9"/>
    <n v="1.5"/>
    <n v="185"/>
    <n v="154"/>
    <n v="60"/>
    <n v="1.08"/>
    <n v="825"/>
    <s v="HIIT"/>
    <n v="28.8"/>
    <n v="3.2"/>
    <n v="5"/>
    <n v="2"/>
    <n v="21.07"/>
    <x v="3"/>
  </r>
  <r>
    <n v="54"/>
    <s v="Male"/>
    <n v="58.5"/>
    <n v="1.96"/>
    <n v="185"/>
    <n v="133"/>
    <n v="60"/>
    <n v="2"/>
    <n v="1131"/>
    <s v="Yoga"/>
    <n v="13.1"/>
    <n v="2.5"/>
    <n v="3"/>
    <n v="1"/>
    <n v="18.11"/>
    <x v="2"/>
  </r>
  <r>
    <n v="51"/>
    <s v="Female"/>
    <n v="87.1"/>
    <n v="1.77"/>
    <n v="185"/>
    <n v="126"/>
    <n v="60"/>
    <n v="1.46"/>
    <n v="990"/>
    <s v="Cardio"/>
    <n v="21.1"/>
    <n v="3.4"/>
    <n v="2"/>
    <n v="1"/>
    <n v="12.9"/>
    <x v="2"/>
  </r>
  <r>
    <n v="51"/>
    <s v="Male"/>
    <n v="65.099999999999994"/>
    <n v="1.85"/>
    <n v="185"/>
    <n v="130"/>
    <n v="60"/>
    <n v="2"/>
    <n v="717"/>
    <s v="Cardio"/>
    <n v="22.2"/>
    <n v="1.9"/>
    <n v="2"/>
    <n v="2"/>
    <n v="15.62"/>
    <x v="2"/>
  </r>
  <r>
    <n v="26"/>
    <s v="Female"/>
    <n v="68.599999999999994"/>
    <n v="1.75"/>
    <n v="184"/>
    <n v="140"/>
    <n v="60"/>
    <n v="1.26"/>
    <n v="681"/>
    <s v="HIIT"/>
    <n v="29.4"/>
    <n v="1.8"/>
    <n v="3"/>
    <n v="3"/>
    <n v="20.02"/>
    <x v="3"/>
  </r>
  <r>
    <n v="27"/>
    <s v="Male"/>
    <n v="40"/>
    <n v="1.76"/>
    <n v="183"/>
    <n v="125"/>
    <n v="60"/>
    <n v="1.04"/>
    <n v="1783"/>
    <s v="Yoga"/>
    <n v="21.9"/>
    <n v="3.3"/>
    <n v="4"/>
    <n v="2"/>
    <n v="12.32"/>
    <x v="2"/>
  </r>
  <r>
    <n v="25"/>
    <s v="Female"/>
    <n v="74.599999999999994"/>
    <n v="1.63"/>
    <n v="182"/>
    <n v="160"/>
    <n v="60"/>
    <n v="0.93"/>
    <n v="1028"/>
    <s v="HIIT"/>
    <n v="14.8"/>
    <n v="3.5"/>
    <n v="3"/>
    <n v="2"/>
    <n v="18.079999999999998"/>
    <x v="2"/>
  </r>
  <r>
    <n v="32"/>
    <s v="Male"/>
    <n v="58.4"/>
    <n v="2"/>
    <n v="179"/>
    <n v="139"/>
    <n v="60"/>
    <n v="1.21"/>
    <n v="1379"/>
    <s v="Strength"/>
    <n v="23.3"/>
    <n v="3.2"/>
    <n v="4"/>
    <n v="2"/>
    <n v="22.61"/>
    <x v="3"/>
  </r>
  <r>
    <n v="22"/>
    <s v="Male"/>
    <n v="80.599999999999994"/>
    <n v="1.71"/>
    <n v="176"/>
    <n v="139"/>
    <n v="60"/>
    <n v="2"/>
    <n v="957"/>
    <s v="Cardio"/>
    <n v="31"/>
    <n v="2.4"/>
    <n v="4"/>
    <n v="2"/>
    <n v="12.32"/>
    <x v="2"/>
  </r>
  <r>
    <n v="24"/>
    <s v="Male"/>
    <n v="103.6"/>
    <n v="1.88"/>
    <n v="175"/>
    <n v="154"/>
    <n v="60"/>
    <n v="1.55"/>
    <n v="436"/>
    <s v="Yoga"/>
    <n v="20.9"/>
    <n v="3.2"/>
    <n v="3"/>
    <n v="1"/>
    <n v="13.85"/>
    <x v="2"/>
  </r>
  <r>
    <n v="52"/>
    <s v="Male"/>
    <n v="66.599999999999994"/>
    <n v="1.56"/>
    <n v="175"/>
    <n v="152"/>
    <n v="60"/>
    <n v="1.04"/>
    <n v="1783"/>
    <s v="Yoga"/>
    <n v="15.4"/>
    <n v="2.7"/>
    <n v="4"/>
    <n v="2"/>
    <n v="40"/>
    <x v="1"/>
  </r>
  <r>
    <n v="27"/>
    <s v="Male"/>
    <n v="112.6"/>
    <n v="1.79"/>
    <n v="174"/>
    <n v="167"/>
    <n v="60"/>
    <n v="0.69"/>
    <n v="1282"/>
    <s v="Strength"/>
    <n v="28.6"/>
    <n v="1.5"/>
    <n v="2"/>
    <n v="1"/>
    <n v="22.96"/>
    <x v="3"/>
  </r>
  <r>
    <n v="23"/>
    <s v="Male"/>
    <n v="90"/>
    <n v="1.58"/>
    <n v="172"/>
    <n v="164"/>
    <n v="60"/>
    <n v="0.78"/>
    <n v="682"/>
    <s v="Strength"/>
    <n v="25"/>
    <n v="3.2"/>
    <n v="4"/>
    <n v="1"/>
    <n v="12.32"/>
    <x v="2"/>
  </r>
  <r>
    <n v="55"/>
    <s v="Female"/>
    <n v="93.1"/>
    <n v="1.82"/>
    <n v="172"/>
    <n v="148"/>
    <n v="60"/>
    <n v="1.22"/>
    <n v="1039"/>
    <s v="HIIT"/>
    <n v="17.3"/>
    <n v="2.6"/>
    <n v="4"/>
    <n v="1"/>
    <n v="20.51"/>
    <x v="3"/>
  </r>
  <r>
    <n v="29"/>
    <s v="Female"/>
    <n v="60.6"/>
    <n v="1.83"/>
    <n v="172"/>
    <n v="161"/>
    <n v="60"/>
    <n v="1.32"/>
    <n v="760"/>
    <s v="Strength"/>
    <n v="25"/>
    <n v="3.3"/>
    <n v="5"/>
    <n v="2"/>
    <n v="18.03"/>
    <x v="2"/>
  </r>
  <r>
    <n v="33"/>
    <s v="Female"/>
    <n v="58.2"/>
    <n v="1.62"/>
    <n v="170"/>
    <n v="163"/>
    <n v="60"/>
    <n v="1.21"/>
    <n v="1524"/>
    <s v="Cardio"/>
    <n v="26.5"/>
    <n v="2.8"/>
    <n v="3"/>
    <n v="2"/>
    <n v="12.32"/>
    <x v="2"/>
  </r>
  <r>
    <n v="18"/>
    <s v="Male"/>
    <n v="87.5"/>
    <n v="1.76"/>
    <n v="169"/>
    <n v="160"/>
    <n v="60"/>
    <n v="2"/>
    <n v="1042"/>
    <s v="Yoga"/>
    <n v="22.4"/>
    <n v="3.3"/>
    <n v="2"/>
    <n v="3"/>
    <n v="21.79"/>
    <x v="3"/>
  </r>
  <r>
    <n v="33"/>
    <s v="Male"/>
    <n v="58.1"/>
    <n v="1.65"/>
    <n v="168"/>
    <n v="130"/>
    <n v="60"/>
    <n v="1.18"/>
    <n v="850"/>
    <s v="Strength"/>
    <n v="22.4"/>
    <n v="3.1"/>
    <n v="3"/>
    <n v="2"/>
    <n v="12.32"/>
    <x v="2"/>
  </r>
  <r>
    <n v="20"/>
    <s v="Female"/>
    <n v="43.6"/>
    <n v="1.6"/>
    <n v="165"/>
    <n v="141"/>
    <n v="60"/>
    <n v="1.37"/>
    <n v="1783"/>
    <s v="Strength"/>
    <n v="16.899999999999999"/>
    <n v="1.5"/>
    <n v="4"/>
    <n v="1"/>
    <n v="15.52"/>
    <x v="2"/>
  </r>
  <r>
    <n v="23"/>
    <s v="Female"/>
    <n v="40"/>
    <n v="1.89"/>
    <n v="162"/>
    <n v="126"/>
    <n v="60"/>
    <n v="0.74"/>
    <n v="1237"/>
    <s v="Cardio"/>
    <n v="24.7"/>
    <n v="2.9"/>
    <n v="3"/>
    <n v="1"/>
    <n v="17.09"/>
    <x v="2"/>
  </r>
  <r>
    <n v="32"/>
    <s v="Female"/>
    <n v="51.2"/>
    <n v="1.9"/>
    <n v="162"/>
    <n v="160"/>
    <n v="60"/>
    <n v="1.25"/>
    <n v="988"/>
    <s v="Cardio"/>
    <n v="21.6"/>
    <n v="2.5"/>
    <n v="3"/>
    <n v="2"/>
    <n v="22.51"/>
    <x v="3"/>
  </r>
  <r>
    <n v="54"/>
    <s v="Male"/>
    <n v="46.3"/>
    <n v="1.62"/>
    <n v="161"/>
    <n v="138"/>
    <n v="60"/>
    <n v="1.03"/>
    <n v="1175"/>
    <s v="HIIT"/>
    <n v="32.200000000000003"/>
    <n v="2.5"/>
    <n v="4"/>
    <n v="2"/>
    <n v="19.440000000000001"/>
    <x v="3"/>
  </r>
  <r>
    <n v="24"/>
    <s v="Male"/>
    <n v="63.6"/>
    <n v="1.74"/>
    <n v="199"/>
    <n v="135"/>
    <n v="61"/>
    <n v="1.31"/>
    <n v="486"/>
    <s v="HIIT"/>
    <n v="26.1"/>
    <n v="2.2000000000000002"/>
    <n v="2"/>
    <n v="3"/>
    <n v="25.85"/>
    <x v="0"/>
  </r>
  <r>
    <n v="43"/>
    <s v="Female"/>
    <n v="47.6"/>
    <n v="1.65"/>
    <n v="198"/>
    <n v="140"/>
    <n v="61"/>
    <n v="2"/>
    <n v="692"/>
    <s v="Cardio"/>
    <n v="22"/>
    <n v="3.5"/>
    <n v="3"/>
    <n v="2"/>
    <n v="22.14"/>
    <x v="3"/>
  </r>
  <r>
    <n v="26"/>
    <s v="Male"/>
    <n v="72.8"/>
    <n v="1.57"/>
    <n v="196"/>
    <n v="138"/>
    <n v="61"/>
    <n v="1.04"/>
    <n v="1382"/>
    <s v="Strength"/>
    <n v="29.8"/>
    <n v="3.4"/>
    <n v="2"/>
    <n v="3"/>
    <n v="16.61"/>
    <x v="2"/>
  </r>
  <r>
    <n v="41"/>
    <s v="Female"/>
    <n v="63.7"/>
    <n v="1.93"/>
    <n v="195"/>
    <n v="155"/>
    <n v="61"/>
    <n v="1.18"/>
    <n v="1064"/>
    <s v="HIIT"/>
    <n v="21.2"/>
    <n v="3.4"/>
    <n v="4"/>
    <n v="1"/>
    <n v="15.76"/>
    <x v="2"/>
  </r>
  <r>
    <n v="22"/>
    <s v="Female"/>
    <n v="75.7"/>
    <n v="1.56"/>
    <n v="194"/>
    <n v="142"/>
    <n v="61"/>
    <n v="1.23"/>
    <n v="643"/>
    <s v="Strength"/>
    <n v="28.8"/>
    <n v="2.2999999999999998"/>
    <n v="3"/>
    <n v="3"/>
    <n v="13.93"/>
    <x v="2"/>
  </r>
  <r>
    <n v="34"/>
    <s v="Male"/>
    <n v="91.2"/>
    <n v="1.5"/>
    <n v="193"/>
    <n v="165"/>
    <n v="61"/>
    <n v="1.1299999999999999"/>
    <n v="905"/>
    <s v="Strength"/>
    <n v="24"/>
    <n v="3.4"/>
    <n v="4"/>
    <n v="1"/>
    <n v="24.8"/>
    <x v="3"/>
  </r>
  <r>
    <n v="18"/>
    <s v="Male"/>
    <n v="44.8"/>
    <n v="1.67"/>
    <n v="193"/>
    <n v="137"/>
    <n v="61"/>
    <n v="1.3"/>
    <n v="719"/>
    <s v="Yoga"/>
    <n v="21.6"/>
    <n v="2.2999999999999998"/>
    <n v="4"/>
    <n v="1"/>
    <n v="12.32"/>
    <x v="2"/>
  </r>
  <r>
    <n v="36"/>
    <s v="Male"/>
    <n v="62.2"/>
    <n v="1.5"/>
    <n v="192"/>
    <n v="132"/>
    <n v="61"/>
    <n v="2"/>
    <n v="913"/>
    <s v="HIIT"/>
    <n v="11.4"/>
    <n v="1.5"/>
    <n v="3"/>
    <n v="2"/>
    <n v="22.96"/>
    <x v="3"/>
  </r>
  <r>
    <n v="48"/>
    <s v="Male"/>
    <n v="87.3"/>
    <n v="2"/>
    <n v="190"/>
    <n v="159"/>
    <n v="61"/>
    <n v="1.97"/>
    <n v="897"/>
    <s v="Yoga"/>
    <n v="10.7"/>
    <n v="3.5"/>
    <n v="5"/>
    <n v="3"/>
    <n v="18.2"/>
    <x v="2"/>
  </r>
  <r>
    <n v="38"/>
    <s v="Female"/>
    <n v="81.099999999999994"/>
    <n v="1.92"/>
    <n v="190"/>
    <n v="125"/>
    <n v="61"/>
    <n v="1.18"/>
    <n v="690"/>
    <s v="Yoga"/>
    <n v="26.1"/>
    <n v="3.1"/>
    <n v="4"/>
    <n v="3"/>
    <n v="17.989999999999998"/>
    <x v="2"/>
  </r>
  <r>
    <n v="21"/>
    <s v="Male"/>
    <n v="86.3"/>
    <n v="1.74"/>
    <n v="184"/>
    <n v="169"/>
    <n v="61"/>
    <n v="1.85"/>
    <n v="993"/>
    <s v="Strength"/>
    <n v="24.9"/>
    <n v="3.4"/>
    <n v="2"/>
    <n v="2"/>
    <n v="22.21"/>
    <x v="3"/>
  </r>
  <r>
    <n v="24"/>
    <s v="Male"/>
    <n v="80.900000000000006"/>
    <n v="1.74"/>
    <n v="181"/>
    <n v="128"/>
    <n v="61"/>
    <n v="1.19"/>
    <n v="1705"/>
    <s v="HIIT"/>
    <n v="10"/>
    <n v="2.7"/>
    <n v="4"/>
    <n v="1"/>
    <n v="12.32"/>
    <x v="2"/>
  </r>
  <r>
    <n v="27"/>
    <s v="Male"/>
    <n v="52.3"/>
    <n v="1.75"/>
    <n v="180"/>
    <n v="128"/>
    <n v="61"/>
    <n v="1.92"/>
    <n v="931"/>
    <s v="Strength"/>
    <n v="15"/>
    <n v="2.5"/>
    <n v="4"/>
    <n v="2"/>
    <n v="23.23"/>
    <x v="3"/>
  </r>
  <r>
    <n v="37"/>
    <s v="Female"/>
    <n v="77.3"/>
    <n v="1.58"/>
    <n v="180"/>
    <n v="140"/>
    <n v="61"/>
    <n v="1.57"/>
    <n v="1333"/>
    <s v="HIIT"/>
    <n v="23.5"/>
    <n v="1.5"/>
    <n v="2"/>
    <n v="2"/>
    <n v="12.32"/>
    <x v="2"/>
  </r>
  <r>
    <n v="25"/>
    <s v="Male"/>
    <n v="63.9"/>
    <n v="1.67"/>
    <n v="178"/>
    <n v="144"/>
    <n v="61"/>
    <n v="1.56"/>
    <n v="868"/>
    <s v="Strength"/>
    <n v="24.8"/>
    <n v="2.4"/>
    <n v="3"/>
    <n v="2"/>
    <n v="24.51"/>
    <x v="3"/>
  </r>
  <r>
    <n v="58"/>
    <s v="Male"/>
    <n v="73.5"/>
    <n v="1.93"/>
    <n v="175"/>
    <n v="169"/>
    <n v="61"/>
    <n v="1.45"/>
    <n v="1019"/>
    <s v="HIIT"/>
    <n v="14"/>
    <n v="2.7"/>
    <n v="2"/>
    <n v="2"/>
    <n v="14.74"/>
    <x v="2"/>
  </r>
  <r>
    <n v="27"/>
    <s v="Female"/>
    <n v="75.2"/>
    <n v="1.96"/>
    <n v="172"/>
    <n v="132"/>
    <n v="61"/>
    <n v="1.22"/>
    <n v="829"/>
    <s v="HIIT"/>
    <n v="14.9"/>
    <n v="2.7"/>
    <n v="3"/>
    <n v="1"/>
    <n v="21.52"/>
    <x v="3"/>
  </r>
  <r>
    <n v="45"/>
    <s v="Female"/>
    <n v="106.3"/>
    <n v="1.84"/>
    <n v="172"/>
    <n v="123"/>
    <n v="61"/>
    <n v="1.1499999999999999"/>
    <n v="1177"/>
    <s v="Strength"/>
    <n v="16.899999999999999"/>
    <n v="2.6"/>
    <n v="4"/>
    <n v="3"/>
    <n v="30.72"/>
    <x v="1"/>
  </r>
  <r>
    <n v="33"/>
    <s v="Female"/>
    <n v="94.2"/>
    <n v="1.86"/>
    <n v="172"/>
    <n v="148"/>
    <n v="61"/>
    <n v="1.34"/>
    <n v="685"/>
    <s v="Cardio"/>
    <n v="28.9"/>
    <n v="1.8"/>
    <n v="3"/>
    <n v="1"/>
    <n v="22.89"/>
    <x v="3"/>
  </r>
  <r>
    <n v="28"/>
    <s v="Male"/>
    <n v="73.2"/>
    <n v="1.76"/>
    <n v="171"/>
    <n v="159"/>
    <n v="61"/>
    <n v="1.21"/>
    <n v="973"/>
    <s v="HIIT"/>
    <n v="26.4"/>
    <n v="2"/>
    <n v="4"/>
    <n v="1"/>
    <n v="12.32"/>
    <x v="2"/>
  </r>
  <r>
    <n v="29"/>
    <s v="Female"/>
    <n v="57"/>
    <n v="1.7"/>
    <n v="168"/>
    <n v="160"/>
    <n v="61"/>
    <n v="0.74"/>
    <n v="976"/>
    <s v="Yoga"/>
    <n v="17.7"/>
    <n v="2.8"/>
    <n v="4"/>
    <n v="3"/>
    <n v="12.32"/>
    <x v="2"/>
  </r>
  <r>
    <n v="27"/>
    <s v="Male"/>
    <n v="100.7"/>
    <n v="1.75"/>
    <n v="163"/>
    <n v="166"/>
    <n v="61"/>
    <n v="1.28"/>
    <n v="1159"/>
    <s v="Cardio"/>
    <n v="28.1"/>
    <n v="3.7"/>
    <n v="3"/>
    <n v="1"/>
    <n v="12.32"/>
    <x v="2"/>
  </r>
  <r>
    <n v="57"/>
    <s v="Female"/>
    <n v="98.3"/>
    <n v="1.71"/>
    <n v="162"/>
    <n v="126"/>
    <n v="61"/>
    <n v="0.95"/>
    <n v="366"/>
    <s v="HIIT"/>
    <n v="22.7"/>
    <n v="3.3"/>
    <n v="3"/>
    <n v="2"/>
    <n v="20.61"/>
    <x v="3"/>
  </r>
  <r>
    <n v="43"/>
    <s v="Male"/>
    <n v="56.9"/>
    <n v="1.68"/>
    <n v="161"/>
    <n v="154"/>
    <n v="61"/>
    <n v="2"/>
    <n v="742"/>
    <s v="Strength"/>
    <n v="26.5"/>
    <n v="2"/>
    <n v="3"/>
    <n v="1"/>
    <n v="21.48"/>
    <x v="3"/>
  </r>
  <r>
    <n v="26"/>
    <s v="Male"/>
    <n v="89.2"/>
    <n v="1.81"/>
    <n v="161"/>
    <n v="169"/>
    <n v="61"/>
    <n v="1.34"/>
    <n v="820"/>
    <s v="Strength"/>
    <n v="23.5"/>
    <n v="2.6"/>
    <n v="4"/>
    <n v="1"/>
    <n v="27.63"/>
    <x v="0"/>
  </r>
  <r>
    <n v="49"/>
    <s v="Male"/>
    <n v="47.5"/>
    <n v="1.79"/>
    <n v="161"/>
    <n v="169"/>
    <n v="61"/>
    <n v="1.43"/>
    <n v="957"/>
    <s v="Strength"/>
    <n v="25.8"/>
    <n v="3"/>
    <n v="4"/>
    <n v="1"/>
    <n v="13.47"/>
    <x v="2"/>
  </r>
  <r>
    <n v="41"/>
    <s v="Male"/>
    <n v="53"/>
    <n v="1.62"/>
    <n v="161"/>
    <n v="142"/>
    <n v="61"/>
    <n v="1.42"/>
    <n v="761"/>
    <s v="Strength"/>
    <n v="21"/>
    <n v="3.3"/>
    <n v="3"/>
    <n v="1"/>
    <n v="20.51"/>
    <x v="3"/>
  </r>
  <r>
    <n v="37"/>
    <s v="Female"/>
    <n v="94.5"/>
    <n v="1.84"/>
    <n v="160"/>
    <n v="158"/>
    <n v="61"/>
    <n v="1.2"/>
    <n v="1063"/>
    <s v="HIIT"/>
    <n v="26.6"/>
    <n v="2.6"/>
    <n v="3"/>
    <n v="2"/>
    <n v="12.32"/>
    <x v="2"/>
  </r>
  <r>
    <n v="56"/>
    <s v="Male"/>
    <n v="64.7"/>
    <n v="1.78"/>
    <n v="199"/>
    <n v="129"/>
    <n v="62"/>
    <n v="1.1000000000000001"/>
    <n v="941"/>
    <s v="HIIT"/>
    <n v="11.5"/>
    <n v="2.4"/>
    <n v="3"/>
    <n v="2"/>
    <n v="13.72"/>
    <x v="2"/>
  </r>
  <r>
    <n v="42"/>
    <s v="Male"/>
    <n v="53.6"/>
    <n v="1.86"/>
    <n v="199"/>
    <n v="167"/>
    <n v="62"/>
    <n v="2"/>
    <n v="1096"/>
    <s v="Strength"/>
    <n v="21.9"/>
    <n v="3.4"/>
    <n v="3"/>
    <n v="1"/>
    <n v="20.71"/>
    <x v="3"/>
  </r>
  <r>
    <n v="54"/>
    <s v="Female"/>
    <n v="74.900000000000006"/>
    <n v="1.69"/>
    <n v="195"/>
    <n v="153"/>
    <n v="62"/>
    <n v="1.1000000000000001"/>
    <n v="1389"/>
    <s v="Yoga"/>
    <n v="14.4"/>
    <n v="3.1"/>
    <n v="3"/>
    <n v="1"/>
    <n v="18.71"/>
    <x v="3"/>
  </r>
  <r>
    <n v="21"/>
    <s v="Male"/>
    <n v="91.2"/>
    <n v="1.7"/>
    <n v="194"/>
    <n v="142"/>
    <n v="62"/>
    <n v="0.91"/>
    <n v="1090"/>
    <s v="Strength"/>
    <n v="33.299999999999997"/>
    <n v="3.7"/>
    <n v="3"/>
    <n v="2"/>
    <n v="17.63"/>
    <x v="2"/>
  </r>
  <r>
    <n v="24"/>
    <s v="Female"/>
    <n v="44"/>
    <n v="1.79"/>
    <n v="193"/>
    <n v="164"/>
    <n v="62"/>
    <n v="1.84"/>
    <n v="622"/>
    <s v="Strength"/>
    <n v="26.3"/>
    <n v="3.5"/>
    <n v="4"/>
    <n v="2"/>
    <n v="14.27"/>
    <x v="2"/>
  </r>
  <r>
    <n v="24"/>
    <s v="Female"/>
    <n v="48.3"/>
    <n v="1.73"/>
    <n v="193"/>
    <n v="136"/>
    <n v="62"/>
    <n v="1.98"/>
    <n v="1404"/>
    <s v="Strength"/>
    <n v="22"/>
    <n v="3.5"/>
    <n v="3"/>
    <n v="1"/>
    <n v="13.22"/>
    <x v="2"/>
  </r>
  <r>
    <n v="52"/>
    <s v="Male"/>
    <n v="54.7"/>
    <n v="1.93"/>
    <n v="193"/>
    <n v="135"/>
    <n v="62"/>
    <n v="2"/>
    <n v="416"/>
    <s v="Cardio"/>
    <n v="31.9"/>
    <n v="3.2"/>
    <n v="2"/>
    <n v="2"/>
    <n v="34.32"/>
    <x v="1"/>
  </r>
  <r>
    <n v="30"/>
    <s v="Female"/>
    <n v="80.2"/>
    <n v="1.91"/>
    <n v="192"/>
    <n v="135"/>
    <n v="62"/>
    <n v="1.47"/>
    <n v="1461"/>
    <s v="Strength"/>
    <n v="16.5"/>
    <n v="3.7"/>
    <n v="2"/>
    <n v="3"/>
    <n v="28.49"/>
    <x v="0"/>
  </r>
  <r>
    <n v="24"/>
    <s v="Male"/>
    <n v="70.3"/>
    <n v="1.87"/>
    <n v="191"/>
    <n v="127"/>
    <n v="62"/>
    <n v="1.75"/>
    <n v="1285"/>
    <s v="Yoga"/>
    <n v="23.9"/>
    <n v="1.5"/>
    <n v="2"/>
    <n v="3"/>
    <n v="14.32"/>
    <x v="2"/>
  </r>
  <r>
    <n v="56"/>
    <s v="Male"/>
    <n v="72"/>
    <n v="1.77"/>
    <n v="191"/>
    <n v="168"/>
    <n v="62"/>
    <n v="1.55"/>
    <n v="1144"/>
    <s v="Cardio"/>
    <n v="30"/>
    <n v="2.7"/>
    <n v="2"/>
    <n v="2"/>
    <n v="23.34"/>
    <x v="3"/>
  </r>
  <r>
    <n v="41"/>
    <s v="Male"/>
    <n v="70.7"/>
    <n v="1.81"/>
    <n v="191"/>
    <n v="134"/>
    <n v="62"/>
    <n v="1.53"/>
    <n v="1381"/>
    <s v="Cardio"/>
    <n v="30.3"/>
    <n v="3.3"/>
    <n v="2"/>
    <n v="2"/>
    <n v="23.32"/>
    <x v="3"/>
  </r>
  <r>
    <n v="35"/>
    <s v="Female"/>
    <n v="64.3"/>
    <n v="1.79"/>
    <n v="188"/>
    <n v="148"/>
    <n v="62"/>
    <n v="1.63"/>
    <n v="1192"/>
    <s v="HIIT"/>
    <n v="16.3"/>
    <n v="2.2000000000000002"/>
    <n v="5"/>
    <n v="2"/>
    <n v="13.91"/>
    <x v="2"/>
  </r>
  <r>
    <n v="47"/>
    <s v="Female"/>
    <n v="93.3"/>
    <n v="1.73"/>
    <n v="184"/>
    <n v="123"/>
    <n v="62"/>
    <n v="1.45"/>
    <n v="998"/>
    <s v="Yoga"/>
    <n v="15.1"/>
    <n v="1.7"/>
    <n v="4"/>
    <n v="2"/>
    <n v="12.32"/>
    <x v="2"/>
  </r>
  <r>
    <n v="28"/>
    <s v="Male"/>
    <n v="69.3"/>
    <n v="1.99"/>
    <n v="183"/>
    <n v="154"/>
    <n v="62"/>
    <n v="1.97"/>
    <n v="827"/>
    <s v="Strength"/>
    <n v="14.4"/>
    <n v="1.5"/>
    <n v="4"/>
    <n v="2"/>
    <n v="18.72"/>
    <x v="3"/>
  </r>
  <r>
    <n v="22"/>
    <s v="Female"/>
    <n v="99.1"/>
    <n v="1.72"/>
    <n v="182"/>
    <n v="169"/>
    <n v="62"/>
    <n v="1.1399999999999999"/>
    <n v="1105"/>
    <s v="Yoga"/>
    <n v="31.4"/>
    <n v="3.6"/>
    <n v="4"/>
    <n v="1"/>
    <n v="16.91"/>
    <x v="2"/>
  </r>
  <r>
    <n v="18"/>
    <s v="Female"/>
    <n v="42.6"/>
    <n v="1.56"/>
    <n v="180"/>
    <n v="169"/>
    <n v="62"/>
    <n v="1.27"/>
    <n v="1497"/>
    <s v="Strength"/>
    <n v="27.1"/>
    <n v="3.6"/>
    <n v="4"/>
    <n v="1"/>
    <n v="12.46"/>
    <x v="2"/>
  </r>
  <r>
    <n v="35"/>
    <s v="Female"/>
    <n v="98"/>
    <n v="1.59"/>
    <n v="179"/>
    <n v="141"/>
    <n v="62"/>
    <n v="1.04"/>
    <n v="729"/>
    <s v="Cardio"/>
    <n v="14.2"/>
    <n v="1.5"/>
    <n v="3"/>
    <n v="1"/>
    <n v="18.32"/>
    <x v="2"/>
  </r>
  <r>
    <n v="18"/>
    <s v="Male"/>
    <n v="72.8"/>
    <n v="1.84"/>
    <n v="174"/>
    <n v="152"/>
    <n v="62"/>
    <n v="1.32"/>
    <n v="730"/>
    <s v="Cardio"/>
    <n v="23.5"/>
    <n v="2.1"/>
    <n v="2"/>
    <n v="3"/>
    <n v="12.32"/>
    <x v="2"/>
  </r>
  <r>
    <n v="48"/>
    <s v="Female"/>
    <n v="61.8"/>
    <n v="1.71"/>
    <n v="172"/>
    <n v="140"/>
    <n v="62"/>
    <n v="1.37"/>
    <n v="1266"/>
    <s v="Cardio"/>
    <n v="28.6"/>
    <n v="3.6"/>
    <n v="4"/>
    <n v="1"/>
    <n v="23.64"/>
    <x v="3"/>
  </r>
  <r>
    <n v="40"/>
    <s v="Female"/>
    <n v="61"/>
    <n v="1.88"/>
    <n v="171"/>
    <n v="138"/>
    <n v="62"/>
    <n v="1.38"/>
    <n v="1180"/>
    <s v="HIIT"/>
    <n v="24.9"/>
    <n v="2"/>
    <n v="2"/>
    <n v="3"/>
    <n v="12.32"/>
    <x v="2"/>
  </r>
  <r>
    <n v="26"/>
    <s v="Male"/>
    <n v="65"/>
    <n v="1.69"/>
    <n v="171"/>
    <n v="162"/>
    <n v="62"/>
    <n v="1.54"/>
    <n v="1066"/>
    <s v="Strength"/>
    <n v="16.600000000000001"/>
    <n v="3.5"/>
    <n v="2"/>
    <n v="2"/>
    <n v="29.56"/>
    <x v="0"/>
  </r>
  <r>
    <n v="18"/>
    <s v="Male"/>
    <n v="74.099999999999994"/>
    <n v="1.76"/>
    <n v="170"/>
    <n v="135"/>
    <n v="62"/>
    <n v="1.24"/>
    <n v="1214"/>
    <s v="Cardio"/>
    <n v="13.7"/>
    <n v="2.5"/>
    <n v="3"/>
    <n v="2"/>
    <n v="13.25"/>
    <x v="2"/>
  </r>
  <r>
    <n v="18"/>
    <s v="Male"/>
    <n v="40"/>
    <n v="1.78"/>
    <n v="167"/>
    <n v="133"/>
    <n v="62"/>
    <n v="0.86"/>
    <n v="963"/>
    <s v="Yoga"/>
    <n v="16.899999999999999"/>
    <n v="3.7"/>
    <n v="4"/>
    <n v="3"/>
    <n v="21.42"/>
    <x v="3"/>
  </r>
  <r>
    <n v="22"/>
    <s v="Female"/>
    <n v="86.2"/>
    <n v="1.93"/>
    <n v="167"/>
    <n v="145"/>
    <n v="62"/>
    <n v="1.74"/>
    <n v="640"/>
    <s v="Strength"/>
    <n v="18.600000000000001"/>
    <n v="3.3"/>
    <n v="3"/>
    <n v="1"/>
    <n v="29.48"/>
    <x v="0"/>
  </r>
  <r>
    <n v="18"/>
    <s v="Male"/>
    <n v="69.2"/>
    <n v="1.62"/>
    <n v="164"/>
    <n v="167"/>
    <n v="62"/>
    <n v="1.5"/>
    <n v="1721"/>
    <s v="HIIT"/>
    <n v="25"/>
    <n v="2.2999999999999998"/>
    <n v="5"/>
    <n v="1"/>
    <n v="33.299999999999997"/>
    <x v="1"/>
  </r>
  <r>
    <n v="59"/>
    <s v="Male"/>
    <n v="65.099999999999994"/>
    <n v="1.68"/>
    <n v="161"/>
    <n v="144"/>
    <n v="62"/>
    <n v="2"/>
    <n v="1050"/>
    <s v="Strength"/>
    <n v="26.1"/>
    <n v="2"/>
    <n v="5"/>
    <n v="3"/>
    <n v="23.59"/>
    <x v="3"/>
  </r>
  <r>
    <n v="23"/>
    <s v="Male"/>
    <n v="64.3"/>
    <n v="1.58"/>
    <n v="160"/>
    <n v="123"/>
    <n v="62"/>
    <n v="1.02"/>
    <n v="1360"/>
    <s v="Strength"/>
    <n v="22"/>
    <n v="3.4"/>
    <n v="4"/>
    <n v="1"/>
    <n v="19.45"/>
    <x v="3"/>
  </r>
  <r>
    <n v="52"/>
    <s v="Female"/>
    <n v="50.8"/>
    <n v="1.8"/>
    <n v="199"/>
    <n v="159"/>
    <n v="63"/>
    <n v="1.51"/>
    <n v="1153"/>
    <s v="HIIT"/>
    <n v="24.9"/>
    <n v="2.4"/>
    <n v="4"/>
    <n v="2"/>
    <n v="16.16"/>
    <x v="2"/>
  </r>
  <r>
    <n v="32"/>
    <s v="Male"/>
    <n v="51.1"/>
    <n v="1.86"/>
    <n v="199"/>
    <n v="131"/>
    <n v="63"/>
    <n v="1"/>
    <n v="865"/>
    <s v="HIIT"/>
    <n v="34.799999999999997"/>
    <n v="3.2"/>
    <n v="3"/>
    <n v="1"/>
    <n v="21.49"/>
    <x v="3"/>
  </r>
  <r>
    <n v="35"/>
    <s v="Male"/>
    <n v="75.400000000000006"/>
    <n v="1.64"/>
    <n v="198"/>
    <n v="167"/>
    <n v="63"/>
    <n v="1.1399999999999999"/>
    <n v="1045"/>
    <s v="Yoga"/>
    <n v="20.5"/>
    <n v="1.5"/>
    <n v="3"/>
    <n v="2"/>
    <n v="30.23"/>
    <x v="1"/>
  </r>
  <r>
    <n v="44"/>
    <s v="Female"/>
    <n v="52.8"/>
    <n v="1.71"/>
    <n v="198"/>
    <n v="132"/>
    <n v="63"/>
    <n v="2"/>
    <n v="1783"/>
    <s v="HIIT"/>
    <n v="21.7"/>
    <n v="3.4"/>
    <n v="4"/>
    <n v="2"/>
    <n v="12.32"/>
    <x v="2"/>
  </r>
  <r>
    <n v="18"/>
    <s v="Female"/>
    <n v="76.099999999999994"/>
    <n v="1.64"/>
    <n v="196"/>
    <n v="169"/>
    <n v="63"/>
    <n v="1.43"/>
    <n v="686"/>
    <s v="Cardio"/>
    <n v="34.799999999999997"/>
    <n v="1.5"/>
    <n v="3"/>
    <n v="3"/>
    <n v="33.24"/>
    <x v="1"/>
  </r>
  <r>
    <n v="23"/>
    <s v="Female"/>
    <n v="83.5"/>
    <n v="1.5"/>
    <n v="194"/>
    <n v="142"/>
    <n v="63"/>
    <n v="2"/>
    <n v="767"/>
    <s v="Yoga"/>
    <n v="25.8"/>
    <n v="2.9"/>
    <n v="4"/>
    <n v="2"/>
    <n v="12.32"/>
    <x v="2"/>
  </r>
  <r>
    <n v="27"/>
    <s v="Male"/>
    <n v="75.400000000000006"/>
    <n v="1.58"/>
    <n v="192"/>
    <n v="169"/>
    <n v="63"/>
    <n v="1.3"/>
    <n v="1386"/>
    <s v="Strength"/>
    <n v="16.899999999999999"/>
    <n v="3.6"/>
    <n v="3"/>
    <n v="1"/>
    <n v="15.63"/>
    <x v="2"/>
  </r>
  <r>
    <n v="20"/>
    <s v="Male"/>
    <n v="40"/>
    <n v="1.52"/>
    <n v="192"/>
    <n v="151"/>
    <n v="63"/>
    <n v="1.5"/>
    <n v="572"/>
    <s v="HIIT"/>
    <n v="25.1"/>
    <n v="3.7"/>
    <n v="4"/>
    <n v="1"/>
    <n v="25.64"/>
    <x v="0"/>
  </r>
  <r>
    <n v="47"/>
    <s v="Male"/>
    <n v="50.6"/>
    <n v="1.65"/>
    <n v="192"/>
    <n v="169"/>
    <n v="63"/>
    <n v="1.36"/>
    <n v="594"/>
    <s v="Strength"/>
    <n v="25.5"/>
    <n v="2.2000000000000002"/>
    <n v="5"/>
    <n v="2"/>
    <n v="28.24"/>
    <x v="0"/>
  </r>
  <r>
    <n v="52"/>
    <s v="Female"/>
    <n v="62.4"/>
    <n v="1.91"/>
    <n v="191"/>
    <n v="161"/>
    <n v="63"/>
    <n v="2"/>
    <n v="1783"/>
    <s v="Yoga"/>
    <n v="27.3"/>
    <n v="3.2"/>
    <n v="2"/>
    <n v="1"/>
    <n v="15.2"/>
    <x v="2"/>
  </r>
  <r>
    <n v="34"/>
    <s v="Female"/>
    <n v="61"/>
    <n v="1.69"/>
    <n v="190"/>
    <n v="159"/>
    <n v="63"/>
    <n v="0.99"/>
    <n v="1040"/>
    <s v="Cardio"/>
    <n v="23.6"/>
    <n v="3.6"/>
    <n v="5"/>
    <n v="3"/>
    <n v="18.07"/>
    <x v="2"/>
  </r>
  <r>
    <n v="49"/>
    <s v="Female"/>
    <n v="68.8"/>
    <n v="1.66"/>
    <n v="190"/>
    <n v="137"/>
    <n v="63"/>
    <n v="2"/>
    <n v="1023"/>
    <s v="Yoga"/>
    <n v="26.2"/>
    <n v="2.6"/>
    <n v="2"/>
    <n v="1"/>
    <n v="15.5"/>
    <x v="2"/>
  </r>
  <r>
    <n v="20"/>
    <s v="Male"/>
    <n v="43.5"/>
    <n v="1.52"/>
    <n v="189"/>
    <n v="146"/>
    <n v="63"/>
    <n v="2"/>
    <n v="1213"/>
    <s v="Strength"/>
    <n v="24.3"/>
    <n v="2.5"/>
    <n v="4"/>
    <n v="2"/>
    <n v="25.35"/>
    <x v="0"/>
  </r>
  <r>
    <n v="59"/>
    <s v="Male"/>
    <n v="44.8"/>
    <n v="1.67"/>
    <n v="189"/>
    <n v="130"/>
    <n v="63"/>
    <n v="1.29"/>
    <n v="1021"/>
    <s v="Strength"/>
    <n v="29.8"/>
    <n v="3.6"/>
    <n v="3"/>
    <n v="3"/>
    <n v="12.32"/>
    <x v="2"/>
  </r>
  <r>
    <n v="54"/>
    <s v="Female"/>
    <n v="46.1"/>
    <n v="1.85"/>
    <n v="187"/>
    <n v="162"/>
    <n v="63"/>
    <n v="1.35"/>
    <n v="772"/>
    <s v="Strength"/>
    <n v="25.7"/>
    <n v="3.6"/>
    <n v="4"/>
    <n v="1"/>
    <n v="20.62"/>
    <x v="3"/>
  </r>
  <r>
    <n v="20"/>
    <s v="Male"/>
    <n v="115.4"/>
    <n v="1.73"/>
    <n v="187"/>
    <n v="154"/>
    <n v="63"/>
    <n v="1.1200000000000001"/>
    <n v="878"/>
    <s v="Yoga"/>
    <n v="30.7"/>
    <n v="3.5"/>
    <n v="3"/>
    <n v="1"/>
    <n v="27.02"/>
    <x v="0"/>
  </r>
  <r>
    <n v="49"/>
    <s v="Female"/>
    <n v="59.2"/>
    <n v="1.55"/>
    <n v="185"/>
    <n v="169"/>
    <n v="63"/>
    <n v="1.32"/>
    <n v="1169"/>
    <s v="Yoga"/>
    <n v="25.1"/>
    <n v="1.7"/>
    <n v="4"/>
    <n v="1"/>
    <n v="27.18"/>
    <x v="0"/>
  </r>
  <r>
    <n v="50"/>
    <s v="Female"/>
    <n v="88.5"/>
    <n v="1.63"/>
    <n v="181"/>
    <n v="136"/>
    <n v="63"/>
    <n v="1.63"/>
    <n v="829"/>
    <s v="Strength"/>
    <n v="11.6"/>
    <n v="1.8"/>
    <n v="4"/>
    <n v="2"/>
    <n v="19.16"/>
    <x v="3"/>
  </r>
  <r>
    <n v="49"/>
    <s v="Male"/>
    <n v="90.6"/>
    <n v="1.78"/>
    <n v="181"/>
    <n v="130"/>
    <n v="63"/>
    <n v="1.27"/>
    <n v="1002"/>
    <s v="Strength"/>
    <n v="28.2"/>
    <n v="2.2999999999999998"/>
    <n v="3"/>
    <n v="2"/>
    <n v="15.66"/>
    <x v="2"/>
  </r>
  <r>
    <n v="18"/>
    <s v="Male"/>
    <n v="52.4"/>
    <n v="1.74"/>
    <n v="181"/>
    <n v="169"/>
    <n v="63"/>
    <n v="0.83"/>
    <n v="889"/>
    <s v="Strength"/>
    <n v="10"/>
    <n v="2.8"/>
    <n v="4"/>
    <n v="3"/>
    <n v="13.4"/>
    <x v="2"/>
  </r>
  <r>
    <n v="29"/>
    <s v="Male"/>
    <n v="40"/>
    <n v="1.86"/>
    <n v="180"/>
    <n v="169"/>
    <n v="63"/>
    <n v="1.26"/>
    <n v="986"/>
    <s v="Yoga"/>
    <n v="25.3"/>
    <n v="1.5"/>
    <n v="3"/>
    <n v="1"/>
    <n v="19.920000000000002"/>
    <x v="3"/>
  </r>
  <r>
    <n v="18"/>
    <s v="Male"/>
    <n v="48.2"/>
    <n v="1.75"/>
    <n v="180"/>
    <n v="134"/>
    <n v="63"/>
    <n v="1.39"/>
    <n v="1053"/>
    <s v="Yoga"/>
    <n v="22.1"/>
    <n v="2.2000000000000002"/>
    <n v="4"/>
    <n v="1"/>
    <n v="16.34"/>
    <x v="2"/>
  </r>
  <r>
    <n v="24"/>
    <s v="Female"/>
    <n v="65.3"/>
    <n v="1.74"/>
    <n v="178"/>
    <n v="168"/>
    <n v="63"/>
    <n v="1.1200000000000001"/>
    <n v="984"/>
    <s v="HIIT"/>
    <n v="25.6"/>
    <n v="3.3"/>
    <n v="4"/>
    <n v="2"/>
    <n v="19.87"/>
    <x v="3"/>
  </r>
  <r>
    <n v="46"/>
    <s v="Male"/>
    <n v="54"/>
    <n v="1.82"/>
    <n v="177"/>
    <n v="163"/>
    <n v="63"/>
    <n v="1.4"/>
    <n v="979"/>
    <s v="Yoga"/>
    <n v="33.700000000000003"/>
    <n v="3.7"/>
    <n v="2"/>
    <n v="2"/>
    <n v="14.05"/>
    <x v="2"/>
  </r>
  <r>
    <n v="40"/>
    <s v="Male"/>
    <n v="78.8"/>
    <n v="1.7"/>
    <n v="176"/>
    <n v="169"/>
    <n v="63"/>
    <n v="1.78"/>
    <n v="1179"/>
    <s v="Strength"/>
    <n v="21.1"/>
    <n v="1.9"/>
    <n v="2"/>
    <n v="1"/>
    <n v="17.55"/>
    <x v="2"/>
  </r>
  <r>
    <n v="21"/>
    <s v="Male"/>
    <n v="66.7"/>
    <n v="1.93"/>
    <n v="175"/>
    <n v="166"/>
    <n v="63"/>
    <n v="1.26"/>
    <n v="949"/>
    <s v="Yoga"/>
    <n v="27.8"/>
    <n v="3.4"/>
    <n v="2"/>
    <n v="2"/>
    <n v="13.53"/>
    <x v="2"/>
  </r>
  <r>
    <n v="42"/>
    <s v="Female"/>
    <n v="59"/>
    <n v="1.89"/>
    <n v="175"/>
    <n v="142"/>
    <n v="63"/>
    <n v="1.25"/>
    <n v="1092"/>
    <s v="HIIT"/>
    <n v="27.7"/>
    <n v="3.5"/>
    <n v="5"/>
    <n v="1"/>
    <n v="17.68"/>
    <x v="2"/>
  </r>
  <r>
    <n v="20"/>
    <s v="Female"/>
    <n v="82.6"/>
    <n v="1.6"/>
    <n v="174"/>
    <n v="149"/>
    <n v="63"/>
    <n v="2"/>
    <n v="775"/>
    <s v="HIIT"/>
    <n v="22.9"/>
    <n v="3.3"/>
    <n v="2"/>
    <n v="2"/>
    <n v="15.06"/>
    <x v="2"/>
  </r>
  <r>
    <n v="47"/>
    <s v="Female"/>
    <n v="87.1"/>
    <n v="1.7"/>
    <n v="174"/>
    <n v="160"/>
    <n v="63"/>
    <n v="1.4"/>
    <n v="562"/>
    <s v="HIIT"/>
    <n v="26"/>
    <n v="3.7"/>
    <n v="5"/>
    <n v="1"/>
    <n v="26.61"/>
    <x v="0"/>
  </r>
  <r>
    <n v="46"/>
    <s v="Female"/>
    <n v="40"/>
    <n v="1.75"/>
    <n v="170"/>
    <n v="142"/>
    <n v="63"/>
    <n v="0.96"/>
    <n v="919"/>
    <s v="Cardio"/>
    <n v="22.3"/>
    <n v="2.4"/>
    <n v="4"/>
    <n v="2"/>
    <n v="12.41"/>
    <x v="2"/>
  </r>
  <r>
    <n v="27"/>
    <s v="Female"/>
    <n v="70.099999999999994"/>
    <n v="1.58"/>
    <n v="169"/>
    <n v="156"/>
    <n v="63"/>
    <n v="0.82"/>
    <n v="797"/>
    <s v="Cardio"/>
    <n v="28.1"/>
    <n v="3.4"/>
    <n v="3"/>
    <n v="1"/>
    <n v="24.04"/>
    <x v="3"/>
  </r>
  <r>
    <n v="50"/>
    <s v="Male"/>
    <n v="41.1"/>
    <n v="1.51"/>
    <n v="169"/>
    <n v="152"/>
    <n v="63"/>
    <n v="2"/>
    <n v="1069"/>
    <s v="Strength"/>
    <n v="24.9"/>
    <n v="1.5"/>
    <n v="4"/>
    <n v="2"/>
    <n v="31.59"/>
    <x v="1"/>
  </r>
  <r>
    <n v="18"/>
    <s v="Female"/>
    <n v="74.8"/>
    <n v="1.83"/>
    <n v="165"/>
    <n v="144"/>
    <n v="63"/>
    <n v="1.66"/>
    <n v="1174"/>
    <s v="Cardio"/>
    <n v="22.9"/>
    <n v="3.1"/>
    <n v="2"/>
    <n v="2"/>
    <n v="15.29"/>
    <x v="2"/>
  </r>
  <r>
    <n v="50"/>
    <s v="Male"/>
    <n v="82.6"/>
    <n v="1.71"/>
    <n v="164"/>
    <n v="160"/>
    <n v="63"/>
    <n v="1.33"/>
    <n v="1011"/>
    <s v="Yoga"/>
    <n v="22.4"/>
    <n v="3.6"/>
    <n v="5"/>
    <n v="2"/>
    <n v="12.32"/>
    <x v="2"/>
  </r>
  <r>
    <n v="54"/>
    <s v="Female"/>
    <n v="79.8"/>
    <n v="1.94"/>
    <n v="163"/>
    <n v="120"/>
    <n v="63"/>
    <n v="1.53"/>
    <n v="827"/>
    <s v="Yoga"/>
    <n v="25.3"/>
    <n v="3.3"/>
    <n v="4"/>
    <n v="2"/>
    <n v="12.32"/>
    <x v="2"/>
  </r>
  <r>
    <n v="31"/>
    <s v="Female"/>
    <n v="49.1"/>
    <n v="1.7"/>
    <n v="162"/>
    <n v="167"/>
    <n v="63"/>
    <n v="1.1000000000000001"/>
    <n v="891"/>
    <s v="Strength"/>
    <n v="23.5"/>
    <n v="2.9"/>
    <n v="3"/>
    <n v="1"/>
    <n v="15.73"/>
    <x v="2"/>
  </r>
  <r>
    <n v="48"/>
    <s v="Female"/>
    <n v="112.6"/>
    <n v="1.69"/>
    <n v="160"/>
    <n v="162"/>
    <n v="63"/>
    <n v="0.89"/>
    <n v="1482"/>
    <s v="Cardio"/>
    <n v="22.6"/>
    <n v="2.5"/>
    <n v="4"/>
    <n v="2"/>
    <n v="12.32"/>
    <x v="2"/>
  </r>
  <r>
    <n v="20"/>
    <s v="Female"/>
    <n v="75.8"/>
    <n v="1.87"/>
    <n v="160"/>
    <n v="163"/>
    <n v="63"/>
    <n v="2"/>
    <n v="988"/>
    <s v="HIIT"/>
    <n v="23.5"/>
    <n v="2.7"/>
    <n v="4"/>
    <n v="3"/>
    <n v="12.32"/>
    <x v="2"/>
  </r>
  <r>
    <n v="50"/>
    <s v="Female"/>
    <n v="102.2"/>
    <n v="1.65"/>
    <n v="198"/>
    <n v="157"/>
    <n v="64"/>
    <n v="1.64"/>
    <n v="1123"/>
    <s v="Yoga"/>
    <n v="17.3"/>
    <n v="3.3"/>
    <n v="4"/>
    <n v="2"/>
    <n v="17.77"/>
    <x v="2"/>
  </r>
  <r>
    <n v="48"/>
    <s v="Female"/>
    <n v="62.9"/>
    <n v="1.67"/>
    <n v="198"/>
    <n v="164"/>
    <n v="64"/>
    <n v="0.84"/>
    <n v="1098"/>
    <s v="HIIT"/>
    <n v="24.5"/>
    <n v="3.3"/>
    <n v="5"/>
    <n v="1"/>
    <n v="24.26"/>
    <x v="3"/>
  </r>
  <r>
    <n v="37"/>
    <s v="Male"/>
    <n v="62.1"/>
    <n v="1.85"/>
    <n v="196"/>
    <n v="151"/>
    <n v="64"/>
    <n v="1.28"/>
    <n v="943"/>
    <s v="HIIT"/>
    <n v="26.7"/>
    <n v="3.3"/>
    <n v="4"/>
    <n v="1"/>
    <n v="20.37"/>
    <x v="3"/>
  </r>
  <r>
    <n v="49"/>
    <s v="Female"/>
    <n v="77.900000000000006"/>
    <n v="1.75"/>
    <n v="196"/>
    <n v="169"/>
    <n v="64"/>
    <n v="1.24"/>
    <n v="1267"/>
    <s v="HIIT"/>
    <n v="24.8"/>
    <n v="3.5"/>
    <n v="3"/>
    <n v="2"/>
    <n v="14.38"/>
    <x v="2"/>
  </r>
  <r>
    <n v="21"/>
    <s v="Male"/>
    <n v="80.8"/>
    <n v="1.8"/>
    <n v="195"/>
    <n v="137"/>
    <n v="64"/>
    <n v="1.1000000000000001"/>
    <n v="1285"/>
    <s v="Cardio"/>
    <n v="29.8"/>
    <n v="2.7"/>
    <n v="3"/>
    <n v="3"/>
    <n v="21.28"/>
    <x v="3"/>
  </r>
  <r>
    <n v="18"/>
    <s v="Male"/>
    <n v="84.1"/>
    <n v="1.78"/>
    <n v="194"/>
    <n v="145"/>
    <n v="64"/>
    <n v="2"/>
    <n v="686"/>
    <s v="Cardio"/>
    <n v="30.3"/>
    <n v="3.3"/>
    <n v="3"/>
    <n v="3"/>
    <n v="14.46"/>
    <x v="2"/>
  </r>
  <r>
    <n v="31"/>
    <s v="Female"/>
    <n v="51"/>
    <n v="1.56"/>
    <n v="193"/>
    <n v="140"/>
    <n v="64"/>
    <n v="1.41"/>
    <n v="1347"/>
    <s v="Cardio"/>
    <n v="28.6"/>
    <n v="3.5"/>
    <n v="2"/>
    <n v="2"/>
    <n v="25.42"/>
    <x v="0"/>
  </r>
  <r>
    <n v="37"/>
    <s v="Male"/>
    <n v="75.8"/>
    <n v="1.63"/>
    <n v="192"/>
    <n v="131"/>
    <n v="64"/>
    <n v="0.98"/>
    <n v="921"/>
    <s v="Strength"/>
    <n v="26.5"/>
    <n v="1.5"/>
    <n v="4"/>
    <n v="1"/>
    <n v="14"/>
    <x v="2"/>
  </r>
  <r>
    <n v="30"/>
    <s v="Male"/>
    <n v="40"/>
    <n v="1.63"/>
    <n v="192"/>
    <n v="157"/>
    <n v="64"/>
    <n v="1.31"/>
    <n v="1078"/>
    <s v="HIIT"/>
    <n v="10"/>
    <n v="2.8"/>
    <n v="3"/>
    <n v="1"/>
    <n v="14.92"/>
    <x v="2"/>
  </r>
  <r>
    <n v="31"/>
    <s v="Female"/>
    <n v="61.1"/>
    <n v="1.69"/>
    <n v="190"/>
    <n v="123"/>
    <n v="64"/>
    <n v="0.62"/>
    <n v="1227"/>
    <s v="HIIT"/>
    <n v="23.8"/>
    <n v="3.6"/>
    <n v="2"/>
    <n v="3"/>
    <n v="19.829999999999998"/>
    <x v="3"/>
  </r>
  <r>
    <n v="18"/>
    <s v="Male"/>
    <n v="40"/>
    <n v="1.7"/>
    <n v="190"/>
    <n v="120"/>
    <n v="64"/>
    <n v="1.33"/>
    <n v="1589"/>
    <s v="Yoga"/>
    <n v="26.8"/>
    <n v="3.1"/>
    <n v="2"/>
    <n v="1"/>
    <n v="18.760000000000002"/>
    <x v="3"/>
  </r>
  <r>
    <n v="18"/>
    <s v="Male"/>
    <n v="54.6"/>
    <n v="1.66"/>
    <n v="189"/>
    <n v="142"/>
    <n v="64"/>
    <n v="1.19"/>
    <n v="523"/>
    <s v="HIIT"/>
    <n v="34.700000000000003"/>
    <n v="2.6"/>
    <n v="2"/>
    <n v="1"/>
    <n v="18.88"/>
    <x v="3"/>
  </r>
  <r>
    <n v="54"/>
    <s v="Female"/>
    <n v="76.8"/>
    <n v="1.79"/>
    <n v="189"/>
    <n v="132"/>
    <n v="64"/>
    <n v="1.32"/>
    <n v="815"/>
    <s v="Strength"/>
    <n v="20.7"/>
    <n v="2.1"/>
    <n v="4"/>
    <n v="1"/>
    <n v="20.66"/>
    <x v="3"/>
  </r>
  <r>
    <n v="22"/>
    <s v="Male"/>
    <n v="64.8"/>
    <n v="1.85"/>
    <n v="187"/>
    <n v="166"/>
    <n v="64"/>
    <n v="1.24"/>
    <n v="1678"/>
    <s v="Cardio"/>
    <n v="28.7"/>
    <n v="1.9"/>
    <n v="3"/>
    <n v="2"/>
    <n v="12.73"/>
    <x v="2"/>
  </r>
  <r>
    <n v="31"/>
    <s v="Female"/>
    <n v="50.1"/>
    <n v="1.69"/>
    <n v="185"/>
    <n v="169"/>
    <n v="64"/>
    <n v="1.68"/>
    <n v="1001"/>
    <s v="Strength"/>
    <n v="27.4"/>
    <n v="1.6"/>
    <n v="4"/>
    <n v="1"/>
    <n v="22.3"/>
    <x v="3"/>
  </r>
  <r>
    <n v="46"/>
    <s v="Male"/>
    <n v="73"/>
    <n v="2"/>
    <n v="184"/>
    <n v="123"/>
    <n v="64"/>
    <n v="0.9"/>
    <n v="1159"/>
    <s v="Cardio"/>
    <n v="10"/>
    <n v="3.4"/>
    <n v="5"/>
    <n v="3"/>
    <n v="14.91"/>
    <x v="2"/>
  </r>
  <r>
    <n v="34"/>
    <s v="Male"/>
    <n v="40"/>
    <n v="1.68"/>
    <n v="183"/>
    <n v="167"/>
    <n v="64"/>
    <n v="1.45"/>
    <n v="1642"/>
    <s v="Yoga"/>
    <n v="28.2"/>
    <n v="2.2999999999999998"/>
    <n v="3"/>
    <n v="2"/>
    <n v="17.03"/>
    <x v="2"/>
  </r>
  <r>
    <n v="18"/>
    <s v="Female"/>
    <n v="45.1"/>
    <n v="1.86"/>
    <n v="182"/>
    <n v="169"/>
    <n v="64"/>
    <n v="0.92"/>
    <n v="1482"/>
    <s v="Strength"/>
    <n v="25.5"/>
    <n v="3.7"/>
    <n v="2"/>
    <n v="3"/>
    <n v="18.989999999999998"/>
    <x v="3"/>
  </r>
  <r>
    <n v="46"/>
    <s v="Female"/>
    <n v="50"/>
    <n v="1.5"/>
    <n v="182"/>
    <n v="149"/>
    <n v="64"/>
    <n v="1.44"/>
    <n v="929"/>
    <s v="Cardio"/>
    <n v="23.8"/>
    <n v="3.3"/>
    <n v="2"/>
    <n v="3"/>
    <n v="16.09"/>
    <x v="2"/>
  </r>
  <r>
    <n v="18"/>
    <s v="Male"/>
    <n v="78"/>
    <n v="1.51"/>
    <n v="182"/>
    <n v="169"/>
    <n v="64"/>
    <n v="1.06"/>
    <n v="990"/>
    <s v="Strength"/>
    <n v="31.4"/>
    <n v="3.1"/>
    <n v="3"/>
    <n v="2"/>
    <n v="12.32"/>
    <x v="2"/>
  </r>
  <r>
    <n v="34"/>
    <s v="Female"/>
    <n v="79.3"/>
    <n v="1.65"/>
    <n v="181"/>
    <n v="149"/>
    <n v="64"/>
    <n v="1.4"/>
    <n v="501"/>
    <s v="HIIT"/>
    <n v="12"/>
    <n v="2.2999999999999998"/>
    <n v="2"/>
    <n v="1"/>
    <n v="24.84"/>
    <x v="3"/>
  </r>
  <r>
    <n v="45"/>
    <s v="Male"/>
    <n v="76.599999999999994"/>
    <n v="1.77"/>
    <n v="181"/>
    <n v="122"/>
    <n v="64"/>
    <n v="1.82"/>
    <n v="1186"/>
    <s v="Cardio"/>
    <n v="19.100000000000001"/>
    <n v="3.5"/>
    <n v="2"/>
    <n v="1"/>
    <n v="20.79"/>
    <x v="3"/>
  </r>
  <r>
    <n v="43"/>
    <s v="Male"/>
    <n v="46.8"/>
    <n v="1.67"/>
    <n v="178"/>
    <n v="141"/>
    <n v="64"/>
    <n v="1.03"/>
    <n v="1403"/>
    <s v="Cardio"/>
    <n v="26.1"/>
    <n v="3.2"/>
    <n v="3"/>
    <n v="1"/>
    <n v="14.13"/>
    <x v="2"/>
  </r>
  <r>
    <n v="40"/>
    <s v="Male"/>
    <n v="79.900000000000006"/>
    <n v="1.51"/>
    <n v="175"/>
    <n v="169"/>
    <n v="64"/>
    <n v="1.44"/>
    <n v="1277"/>
    <s v="Yoga"/>
    <n v="26.2"/>
    <n v="1.5"/>
    <n v="5"/>
    <n v="3"/>
    <n v="14.09"/>
    <x v="2"/>
  </r>
  <r>
    <n v="18"/>
    <s v="Female"/>
    <n v="82.9"/>
    <n v="1.54"/>
    <n v="174"/>
    <n v="169"/>
    <n v="64"/>
    <n v="0.77"/>
    <n v="802"/>
    <s v="HIIT"/>
    <n v="27.8"/>
    <n v="2.2000000000000002"/>
    <n v="3"/>
    <n v="1"/>
    <n v="49.84"/>
    <x v="1"/>
  </r>
  <r>
    <n v="46"/>
    <s v="Female"/>
    <n v="69.900000000000006"/>
    <n v="1.68"/>
    <n v="173"/>
    <n v="168"/>
    <n v="64"/>
    <n v="1.43"/>
    <n v="911"/>
    <s v="Strength"/>
    <n v="35"/>
    <n v="3.4"/>
    <n v="3"/>
    <n v="2"/>
    <n v="18.95"/>
    <x v="3"/>
  </r>
  <r>
    <n v="27"/>
    <s v="Female"/>
    <n v="89.7"/>
    <n v="1.67"/>
    <n v="172"/>
    <n v="130"/>
    <n v="64"/>
    <n v="1.46"/>
    <n v="729"/>
    <s v="Yoga"/>
    <n v="27.7"/>
    <n v="3.4"/>
    <n v="4"/>
    <n v="2"/>
    <n v="17.559999999999999"/>
    <x v="2"/>
  </r>
  <r>
    <n v="43"/>
    <s v="Male"/>
    <n v="57.5"/>
    <n v="2"/>
    <n v="172"/>
    <n v="126"/>
    <n v="64"/>
    <n v="1.4"/>
    <n v="735"/>
    <s v="Cardio"/>
    <n v="16.899999999999999"/>
    <n v="2.1"/>
    <n v="3"/>
    <n v="1"/>
    <n v="20.98"/>
    <x v="3"/>
  </r>
  <r>
    <n v="27"/>
    <s v="Male"/>
    <n v="55"/>
    <n v="1.68"/>
    <n v="169"/>
    <n v="136"/>
    <n v="64"/>
    <n v="1.07"/>
    <n v="1389"/>
    <s v="Cardio"/>
    <n v="24.6"/>
    <n v="2.1"/>
    <n v="4"/>
    <n v="2"/>
    <n v="18.54"/>
    <x v="3"/>
  </r>
  <r>
    <n v="31"/>
    <s v="Female"/>
    <n v="55.7"/>
    <n v="1.8"/>
    <n v="168"/>
    <n v="167"/>
    <n v="64"/>
    <n v="1.53"/>
    <n v="600"/>
    <s v="HIIT"/>
    <n v="34.4"/>
    <n v="2.8"/>
    <n v="4"/>
    <n v="3"/>
    <n v="25.27"/>
    <x v="0"/>
  </r>
  <r>
    <n v="46"/>
    <s v="Female"/>
    <n v="45.7"/>
    <n v="1.96"/>
    <n v="168"/>
    <n v="137"/>
    <n v="64"/>
    <n v="1.38"/>
    <n v="1303"/>
    <s v="Strength"/>
    <n v="29.8"/>
    <n v="3.3"/>
    <n v="2"/>
    <n v="2"/>
    <n v="22.82"/>
    <x v="3"/>
  </r>
  <r>
    <n v="18"/>
    <s v="Male"/>
    <n v="46.3"/>
    <n v="2"/>
    <n v="167"/>
    <n v="169"/>
    <n v="64"/>
    <n v="1.29"/>
    <n v="1556"/>
    <s v="Yoga"/>
    <n v="22.5"/>
    <n v="2.6"/>
    <n v="2"/>
    <n v="3"/>
    <n v="17.38"/>
    <x v="2"/>
  </r>
  <r>
    <n v="18"/>
    <s v="Male"/>
    <n v="50"/>
    <n v="1.83"/>
    <n v="163"/>
    <n v="140"/>
    <n v="64"/>
    <n v="1.41"/>
    <n v="969"/>
    <s v="Yoga"/>
    <n v="19"/>
    <n v="1.9"/>
    <n v="3"/>
    <n v="2"/>
    <n v="14.29"/>
    <x v="2"/>
  </r>
  <r>
    <n v="29"/>
    <s v="Male"/>
    <n v="53.8"/>
    <n v="1.66"/>
    <n v="163"/>
    <n v="133"/>
    <n v="64"/>
    <n v="2"/>
    <n v="1187"/>
    <s v="Strength"/>
    <n v="34.5"/>
    <n v="1.5"/>
    <n v="4"/>
    <n v="1"/>
    <n v="23.95"/>
    <x v="3"/>
  </r>
  <r>
    <n v="40"/>
    <s v="Female"/>
    <n v="44.2"/>
    <n v="1.7"/>
    <n v="161"/>
    <n v="160"/>
    <n v="64"/>
    <n v="1.71"/>
    <n v="979"/>
    <s v="Yoga"/>
    <n v="23.7"/>
    <n v="3.4"/>
    <n v="3"/>
    <n v="2"/>
    <n v="24.1"/>
    <x v="3"/>
  </r>
  <r>
    <n v="33"/>
    <s v="Male"/>
    <n v="85"/>
    <n v="1.73"/>
    <n v="161"/>
    <n v="128"/>
    <n v="64"/>
    <n v="1.34"/>
    <n v="812"/>
    <s v="Strength"/>
    <n v="16.600000000000001"/>
    <n v="3.2"/>
    <n v="4"/>
    <n v="1"/>
    <n v="13.34"/>
    <x v="2"/>
  </r>
  <r>
    <n v="18"/>
    <s v="Male"/>
    <n v="87.3"/>
    <n v="1.71"/>
    <n v="199"/>
    <n v="145"/>
    <n v="65"/>
    <n v="1.1599999999999999"/>
    <n v="1783"/>
    <s v="Cardio"/>
    <n v="30"/>
    <n v="3.3"/>
    <n v="3"/>
    <n v="3"/>
    <n v="12.32"/>
    <x v="2"/>
  </r>
  <r>
    <n v="18"/>
    <s v="Male"/>
    <n v="42.3"/>
    <n v="1.64"/>
    <n v="198"/>
    <n v="169"/>
    <n v="65"/>
    <n v="1.55"/>
    <n v="1199"/>
    <s v="Cardio"/>
    <n v="26.4"/>
    <n v="3.2"/>
    <n v="4"/>
    <n v="1"/>
    <n v="15.26"/>
    <x v="2"/>
  </r>
  <r>
    <n v="23"/>
    <s v="Male"/>
    <n v="68.599999999999994"/>
    <n v="1.8"/>
    <n v="196"/>
    <n v="138"/>
    <n v="65"/>
    <n v="1.08"/>
    <n v="578"/>
    <s v="Strength"/>
    <n v="16.8"/>
    <n v="2.6"/>
    <n v="2"/>
    <n v="1"/>
    <n v="21.41"/>
    <x v="3"/>
  </r>
  <r>
    <n v="42"/>
    <s v="Male"/>
    <n v="57.3"/>
    <n v="1.73"/>
    <n v="194"/>
    <n v="153"/>
    <n v="65"/>
    <n v="1.97"/>
    <n v="1132"/>
    <s v="Strength"/>
    <n v="22.2"/>
    <n v="3.2"/>
    <n v="4"/>
    <n v="1"/>
    <n v="19.54"/>
    <x v="3"/>
  </r>
  <r>
    <n v="44"/>
    <s v="Male"/>
    <n v="66.8"/>
    <n v="1.97"/>
    <n v="194"/>
    <n v="126"/>
    <n v="65"/>
    <n v="1.66"/>
    <n v="1382"/>
    <s v="HIIT"/>
    <n v="18.5"/>
    <n v="1.6"/>
    <n v="4"/>
    <n v="2"/>
    <n v="23.14"/>
    <x v="3"/>
  </r>
  <r>
    <n v="39"/>
    <s v="Female"/>
    <n v="76.7"/>
    <n v="1.86"/>
    <n v="193"/>
    <n v="122"/>
    <n v="65"/>
    <n v="1.29"/>
    <n v="1770"/>
    <s v="\tYoga"/>
    <n v="23.1"/>
    <n v="3.2"/>
    <n v="3"/>
    <n v="1"/>
    <n v="17.75"/>
    <x v="2"/>
  </r>
  <r>
    <n v="37"/>
    <s v="Female"/>
    <n v="61.3"/>
    <n v="1.96"/>
    <n v="193"/>
    <n v="169"/>
    <n v="65"/>
    <n v="2"/>
    <n v="947"/>
    <s v="Yoga"/>
    <n v="31.1"/>
    <n v="3.5"/>
    <n v="5"/>
    <n v="1"/>
    <n v="24.18"/>
    <x v="3"/>
  </r>
  <r>
    <n v="26"/>
    <s v="Female"/>
    <n v="64.3"/>
    <n v="1.7"/>
    <n v="192"/>
    <n v="140"/>
    <n v="65"/>
    <n v="1.51"/>
    <n v="1236"/>
    <s v="Yoga"/>
    <n v="33.9"/>
    <n v="3.6"/>
    <n v="3"/>
    <n v="2"/>
    <n v="39.07"/>
    <x v="1"/>
  </r>
  <r>
    <n v="32"/>
    <s v="Male"/>
    <n v="56.6"/>
    <n v="2"/>
    <n v="190"/>
    <n v="123"/>
    <n v="65"/>
    <n v="1.25"/>
    <n v="1309"/>
    <s v="HIIT"/>
    <n v="14.7"/>
    <n v="3.5"/>
    <n v="4"/>
    <n v="3"/>
    <n v="17.829999999999998"/>
    <x v="2"/>
  </r>
  <r>
    <n v="47"/>
    <s v="Male"/>
    <n v="49.9"/>
    <n v="1.74"/>
    <n v="190"/>
    <n v="120"/>
    <n v="65"/>
    <n v="1.97"/>
    <n v="406"/>
    <s v="HIIT"/>
    <n v="29.4"/>
    <n v="1.5"/>
    <n v="5"/>
    <n v="2"/>
    <n v="16.010000000000002"/>
    <x v="2"/>
  </r>
  <r>
    <n v="26"/>
    <s v="Female"/>
    <n v="54.2"/>
    <n v="1.64"/>
    <n v="190"/>
    <n v="151"/>
    <n v="65"/>
    <n v="0.82"/>
    <n v="1184"/>
    <s v="Yoga"/>
    <n v="16.7"/>
    <n v="3.3"/>
    <n v="2"/>
    <n v="1"/>
    <n v="19.39"/>
    <x v="3"/>
  </r>
  <r>
    <n v="29"/>
    <s v="Male"/>
    <n v="56.3"/>
    <n v="1.81"/>
    <n v="189"/>
    <n v="166"/>
    <n v="65"/>
    <n v="1.39"/>
    <n v="1066"/>
    <s v="Strength"/>
    <n v="14.3"/>
    <n v="2.9"/>
    <n v="3"/>
    <n v="1"/>
    <n v="22.34"/>
    <x v="3"/>
  </r>
  <r>
    <n v="27"/>
    <s v="Female"/>
    <n v="62.5"/>
    <n v="1.67"/>
    <n v="186"/>
    <n v="129"/>
    <n v="65"/>
    <n v="1.2"/>
    <n v="1783"/>
    <s v="Strength"/>
    <n v="23.2"/>
    <n v="1.5"/>
    <n v="3"/>
    <n v="2"/>
    <n v="26.22"/>
    <x v="0"/>
  </r>
  <r>
    <n v="25"/>
    <s v="Female"/>
    <n v="48.8"/>
    <n v="1.84"/>
    <n v="186"/>
    <n v="168"/>
    <n v="65"/>
    <n v="1.68"/>
    <n v="972"/>
    <s v="Strength"/>
    <n v="25"/>
    <n v="1.7"/>
    <n v="3"/>
    <n v="2"/>
    <n v="16.600000000000001"/>
    <x v="2"/>
  </r>
  <r>
    <n v="18"/>
    <s v="Male"/>
    <n v="46.9"/>
    <n v="1.84"/>
    <n v="185"/>
    <n v="147"/>
    <n v="65"/>
    <n v="1.29"/>
    <n v="1040"/>
    <s v="HIIT"/>
    <n v="21.8"/>
    <n v="1.7"/>
    <n v="3"/>
    <n v="1"/>
    <n v="13"/>
    <x v="2"/>
  </r>
  <r>
    <n v="23"/>
    <s v="Male"/>
    <n v="52.3"/>
    <n v="1.74"/>
    <n v="184"/>
    <n v="122"/>
    <n v="65"/>
    <n v="1.38"/>
    <n v="915"/>
    <s v="Yoga"/>
    <n v="10"/>
    <n v="3.5"/>
    <n v="4"/>
    <n v="1"/>
    <n v="18.170000000000002"/>
    <x v="2"/>
  </r>
  <r>
    <n v="52"/>
    <s v="Male"/>
    <n v="51.5"/>
    <n v="1.6"/>
    <n v="184"/>
    <n v="162"/>
    <n v="65"/>
    <n v="1.46"/>
    <n v="1339"/>
    <s v="Cardio"/>
    <n v="25.2"/>
    <n v="3.2"/>
    <n v="4"/>
    <n v="3"/>
    <n v="12.32"/>
    <x v="2"/>
  </r>
  <r>
    <n v="23"/>
    <s v="Female"/>
    <n v="51.4"/>
    <n v="2"/>
    <n v="182"/>
    <n v="158"/>
    <n v="65"/>
    <n v="1.07"/>
    <n v="738"/>
    <s v="Strength"/>
    <n v="31.7"/>
    <n v="2.6"/>
    <n v="4"/>
    <n v="2"/>
    <n v="15.31"/>
    <x v="2"/>
  </r>
  <r>
    <n v="22"/>
    <s v="Female"/>
    <n v="54.1"/>
    <n v="1.76"/>
    <n v="178"/>
    <n v="127"/>
    <n v="65"/>
    <n v="1.42"/>
    <n v="501"/>
    <s v="Strength"/>
    <n v="29.2"/>
    <n v="3.7"/>
    <n v="4"/>
    <n v="1"/>
    <n v="22.15"/>
    <x v="3"/>
  </r>
  <r>
    <n v="27"/>
    <s v="Female"/>
    <n v="40"/>
    <n v="1.85"/>
    <n v="177"/>
    <n v="156"/>
    <n v="65"/>
    <n v="1.58"/>
    <n v="1014"/>
    <s v="Cardio"/>
    <n v="24"/>
    <n v="3.7"/>
    <n v="5"/>
    <n v="3"/>
    <n v="22.49"/>
    <x v="3"/>
  </r>
  <r>
    <n v="51"/>
    <s v="Male"/>
    <n v="47.1"/>
    <n v="2"/>
    <n v="177"/>
    <n v="163"/>
    <n v="65"/>
    <n v="1.29"/>
    <n v="1140"/>
    <s v="Yoga"/>
    <n v="21.9"/>
    <n v="2.8"/>
    <n v="5"/>
    <n v="1"/>
    <n v="14.85"/>
    <x v="2"/>
  </r>
  <r>
    <n v="41"/>
    <s v="Male"/>
    <n v="40"/>
    <n v="1.77"/>
    <n v="176"/>
    <n v="148"/>
    <n v="65"/>
    <n v="1.03"/>
    <n v="1238"/>
    <s v="Yoga"/>
    <n v="11.6"/>
    <n v="1.9"/>
    <n v="5"/>
    <n v="1"/>
    <n v="22.98"/>
    <x v="3"/>
  </r>
  <r>
    <n v="35"/>
    <s v="Female"/>
    <n v="66.7"/>
    <n v="1.72"/>
    <n v="171"/>
    <n v="153"/>
    <n v="65"/>
    <n v="1.1499999999999999"/>
    <n v="776"/>
    <s v="HIIT"/>
    <n v="18.7"/>
    <n v="2.5"/>
    <n v="4"/>
    <n v="1"/>
    <n v="22.98"/>
    <x v="3"/>
  </r>
  <r>
    <n v="45"/>
    <s v="Female"/>
    <n v="54"/>
    <n v="1.86"/>
    <n v="170"/>
    <n v="148"/>
    <n v="65"/>
    <n v="1.36"/>
    <n v="670"/>
    <s v="Cardio"/>
    <n v="28.9"/>
    <n v="3.5"/>
    <n v="3"/>
    <n v="2"/>
    <n v="16.72"/>
    <x v="2"/>
  </r>
  <r>
    <n v="28"/>
    <s v="Male"/>
    <n v="59.9"/>
    <n v="1.7"/>
    <n v="169"/>
    <n v="163"/>
    <n v="65"/>
    <n v="1.26"/>
    <n v="1474"/>
    <s v="Yoga"/>
    <n v="11.7"/>
    <n v="2.9"/>
    <n v="4"/>
    <n v="1"/>
    <n v="33.85"/>
    <x v="1"/>
  </r>
  <r>
    <n v="32"/>
    <s v="Female"/>
    <n v="86"/>
    <n v="1.6"/>
    <n v="164"/>
    <n v="144"/>
    <n v="65"/>
    <n v="1.0900000000000001"/>
    <n v="1196"/>
    <s v="HIIT"/>
    <n v="17.399999999999999"/>
    <n v="1.5"/>
    <n v="2"/>
    <n v="1"/>
    <n v="20.18"/>
    <x v="3"/>
  </r>
  <r>
    <n v="20"/>
    <s v="Male"/>
    <n v="40"/>
    <n v="1.52"/>
    <n v="164"/>
    <n v="144"/>
    <n v="65"/>
    <n v="1.53"/>
    <n v="629"/>
    <s v="Strength"/>
    <n v="22.6"/>
    <n v="3.1"/>
    <n v="4"/>
    <n v="1"/>
    <n v="22.23"/>
    <x v="3"/>
  </r>
  <r>
    <n v="26"/>
    <s v="Male"/>
    <n v="57.8"/>
    <n v="1.61"/>
    <n v="162"/>
    <n v="135"/>
    <n v="65"/>
    <n v="1.91"/>
    <n v="684"/>
    <s v="Yoga"/>
    <n v="18.2"/>
    <n v="3.7"/>
    <n v="3"/>
    <n v="1"/>
    <n v="12.32"/>
    <x v="2"/>
  </r>
  <r>
    <n v="27"/>
    <s v="Male"/>
    <n v="83.5"/>
    <n v="1.67"/>
    <n v="162"/>
    <n v="129"/>
    <n v="65"/>
    <n v="1.48"/>
    <n v="1517"/>
    <s v="Yoga"/>
    <n v="25.8"/>
    <n v="3.3"/>
    <n v="2"/>
    <n v="1"/>
    <n v="18.45"/>
    <x v="2"/>
  </r>
  <r>
    <n v="33"/>
    <s v="Male"/>
    <n v="78.599999999999994"/>
    <n v="1.7"/>
    <n v="161"/>
    <n v="168"/>
    <n v="65"/>
    <n v="2"/>
    <n v="855"/>
    <s v="Cardio"/>
    <n v="10"/>
    <n v="3.2"/>
    <n v="2"/>
    <n v="1"/>
    <n v="16.53"/>
    <x v="2"/>
  </r>
  <r>
    <n v="23"/>
    <s v="Male"/>
    <n v="47.4"/>
    <n v="1.96"/>
    <n v="161"/>
    <n v="142"/>
    <n v="65"/>
    <n v="1.18"/>
    <n v="441"/>
    <s v="Cardio"/>
    <n v="18.7"/>
    <n v="1.6"/>
    <n v="3"/>
    <n v="1"/>
    <n v="21.34"/>
    <x v="3"/>
  </r>
  <r>
    <n v="56"/>
    <s v="Female"/>
    <n v="63.7"/>
    <n v="1.74"/>
    <n v="161"/>
    <n v="158"/>
    <n v="65"/>
    <n v="1.94"/>
    <n v="1297"/>
    <s v="Yoga"/>
    <n v="28.6"/>
    <n v="3.2"/>
    <n v="3"/>
    <n v="3"/>
    <n v="14.53"/>
    <x v="2"/>
  </r>
  <r>
    <n v="28"/>
    <s v="Male"/>
    <n v="51.1"/>
    <n v="1.66"/>
    <n v="161"/>
    <n v="154"/>
    <n v="65"/>
    <n v="0.86"/>
    <n v="944"/>
    <s v="HIIT"/>
    <n v="31.1"/>
    <n v="3.3"/>
    <n v="5"/>
    <n v="2"/>
    <n v="19.670000000000002"/>
    <x v="3"/>
  </r>
  <r>
    <n v="46"/>
    <s v="Male"/>
    <n v="49.8"/>
    <n v="1.91"/>
    <n v="160"/>
    <n v="146"/>
    <n v="65"/>
    <n v="2"/>
    <n v="1009"/>
    <s v="HIIT"/>
    <n v="29.4"/>
    <n v="3"/>
    <n v="3"/>
    <n v="3"/>
    <n v="12.84"/>
    <x v="2"/>
  </r>
  <r>
    <n v="18"/>
    <s v="Female"/>
    <n v="68.099999999999994"/>
    <n v="1.66"/>
    <n v="160"/>
    <n v="120"/>
    <n v="65"/>
    <n v="1.43"/>
    <n v="1343"/>
    <s v="Cardio"/>
    <n v="27.2"/>
    <n v="3.3"/>
    <n v="4"/>
    <n v="1"/>
    <n v="25.77"/>
    <x v="0"/>
  </r>
  <r>
    <n v="27"/>
    <s v="Female"/>
    <n v="78.599999999999994"/>
    <n v="1.65"/>
    <n v="198"/>
    <n v="127"/>
    <n v="66"/>
    <n v="1.61"/>
    <n v="938"/>
    <s v="Yoga"/>
    <n v="26.8"/>
    <n v="3.1"/>
    <n v="3"/>
    <n v="1"/>
    <n v="17.920000000000002"/>
    <x v="2"/>
  </r>
  <r>
    <n v="18"/>
    <s v="Male"/>
    <n v="79.2"/>
    <n v="1.77"/>
    <n v="198"/>
    <n v="137"/>
    <n v="66"/>
    <n v="1.2"/>
    <n v="1429"/>
    <s v="Yoga"/>
    <n v="12.9"/>
    <n v="3.7"/>
    <n v="3"/>
    <n v="2"/>
    <n v="19.07"/>
    <x v="3"/>
  </r>
  <r>
    <n v="50"/>
    <s v="Female"/>
    <n v="102.6"/>
    <n v="1.62"/>
    <n v="198"/>
    <n v="138"/>
    <n v="66"/>
    <n v="1.48"/>
    <n v="1149"/>
    <s v="HIIT"/>
    <n v="10"/>
    <n v="2.7"/>
    <n v="5"/>
    <n v="2"/>
    <n v="18.48"/>
    <x v="2"/>
  </r>
  <r>
    <n v="28"/>
    <s v="Female"/>
    <n v="68.8"/>
    <n v="1.73"/>
    <n v="198"/>
    <n v="169"/>
    <n v="66"/>
    <n v="1.46"/>
    <n v="1279"/>
    <s v="Yoga"/>
    <n v="31.4"/>
    <n v="1.6"/>
    <n v="3"/>
    <n v="1"/>
    <n v="12.38"/>
    <x v="2"/>
  </r>
  <r>
    <n v="18"/>
    <s v="Female"/>
    <n v="57.1"/>
    <n v="1.61"/>
    <n v="198"/>
    <n v="129"/>
    <n v="66"/>
    <n v="0.94"/>
    <n v="1064"/>
    <s v="Cardio"/>
    <n v="31.7"/>
    <n v="2.4"/>
    <n v="2"/>
    <n v="3"/>
    <n v="19.32"/>
    <x v="3"/>
  </r>
  <r>
    <n v="24"/>
    <s v="Female"/>
    <n v="45.1"/>
    <n v="1.6"/>
    <n v="195"/>
    <n v="163"/>
    <n v="66"/>
    <n v="2"/>
    <n v="453"/>
    <s v="Cardio"/>
    <n v="31.2"/>
    <n v="1.6"/>
    <n v="2"/>
    <n v="2"/>
    <n v="22.88"/>
    <x v="3"/>
  </r>
  <r>
    <n v="22"/>
    <s v="Female"/>
    <n v="53.5"/>
    <n v="1.76"/>
    <n v="194"/>
    <n v="137"/>
    <n v="66"/>
    <n v="2"/>
    <n v="1395"/>
    <s v="Strength"/>
    <n v="13.1"/>
    <n v="2.2999999999999998"/>
    <n v="5"/>
    <n v="2"/>
    <n v="17.16"/>
    <x v="2"/>
  </r>
  <r>
    <n v="29"/>
    <s v="Female"/>
    <n v="65"/>
    <n v="1.77"/>
    <n v="194"/>
    <n v="152"/>
    <n v="66"/>
    <n v="1.34"/>
    <n v="715"/>
    <s v="HIIT"/>
    <n v="25.2"/>
    <n v="1.8"/>
    <n v="2"/>
    <n v="1"/>
    <n v="23.25"/>
    <x v="3"/>
  </r>
  <r>
    <n v="44"/>
    <s v="Female"/>
    <n v="91.2"/>
    <n v="1.87"/>
    <n v="194"/>
    <n v="141"/>
    <n v="66"/>
    <n v="1.66"/>
    <n v="1345"/>
    <s v="Yoga"/>
    <n v="22.7"/>
    <n v="2.5"/>
    <n v="2"/>
    <n v="1"/>
    <n v="15.5"/>
    <x v="2"/>
  </r>
  <r>
    <n v="20"/>
    <s v="Male"/>
    <n v="67.7"/>
    <n v="1.84"/>
    <n v="193"/>
    <n v="122"/>
    <n v="66"/>
    <n v="1.19"/>
    <n v="900"/>
    <s v="Cardio"/>
    <n v="13.7"/>
    <n v="3.4"/>
    <n v="5"/>
    <n v="2"/>
    <n v="19.760000000000002"/>
    <x v="3"/>
  </r>
  <r>
    <n v="41"/>
    <s v="Female"/>
    <n v="40"/>
    <n v="1.69"/>
    <n v="192"/>
    <n v="138"/>
    <n v="66"/>
    <n v="0.95"/>
    <n v="1556"/>
    <s v="Yoga"/>
    <n v="26"/>
    <n v="2.6"/>
    <n v="4"/>
    <n v="1"/>
    <n v="19.940000000000001"/>
    <x v="3"/>
  </r>
  <r>
    <n v="21"/>
    <s v="Male"/>
    <n v="76.8"/>
    <n v="1.52"/>
    <n v="191"/>
    <n v="140"/>
    <n v="66"/>
    <n v="1.08"/>
    <n v="702"/>
    <s v="Cardio"/>
    <n v="21"/>
    <n v="3.6"/>
    <n v="3"/>
    <n v="2"/>
    <n v="25.59"/>
    <x v="0"/>
  </r>
  <r>
    <n v="39"/>
    <s v="Male"/>
    <n v="70.7"/>
    <n v="1.58"/>
    <n v="189"/>
    <n v="163"/>
    <n v="66"/>
    <n v="1.69"/>
    <n v="1146"/>
    <s v="Yoga"/>
    <n v="21.9"/>
    <n v="3.2"/>
    <n v="3"/>
    <n v="1"/>
    <n v="21.17"/>
    <x v="3"/>
  </r>
  <r>
    <n v="43"/>
    <s v="Female"/>
    <n v="40"/>
    <n v="1.69"/>
    <n v="187"/>
    <n v="162"/>
    <n v="66"/>
    <n v="0.9"/>
    <n v="886"/>
    <s v="Strength"/>
    <n v="28"/>
    <n v="2.2000000000000002"/>
    <n v="2"/>
    <n v="1"/>
    <n v="26.48"/>
    <x v="0"/>
  </r>
  <r>
    <n v="19"/>
    <s v="Male"/>
    <n v="58.6"/>
    <n v="1.64"/>
    <n v="187"/>
    <n v="135"/>
    <n v="66"/>
    <n v="1.18"/>
    <n v="1564"/>
    <s v="Yoga"/>
    <n v="10"/>
    <n v="3.4"/>
    <n v="3"/>
    <n v="2"/>
    <n v="21.91"/>
    <x v="3"/>
  </r>
  <r>
    <n v="59"/>
    <s v="Female"/>
    <n v="71.099999999999994"/>
    <n v="1.73"/>
    <n v="184"/>
    <n v="125"/>
    <n v="66"/>
    <n v="1.07"/>
    <n v="691"/>
    <s v="Cardio"/>
    <n v="25.2"/>
    <n v="2.6"/>
    <n v="2"/>
    <n v="3"/>
    <n v="34.409999999999997"/>
    <x v="1"/>
  </r>
  <r>
    <n v="49"/>
    <s v="Female"/>
    <n v="56"/>
    <n v="1.6"/>
    <n v="183"/>
    <n v="169"/>
    <n v="66"/>
    <n v="0.98"/>
    <n v="1263"/>
    <s v="Strength"/>
    <n v="27.9"/>
    <n v="1.7"/>
    <n v="5"/>
    <n v="1"/>
    <n v="20.47"/>
    <x v="3"/>
  </r>
  <r>
    <n v="24"/>
    <s v="Male"/>
    <n v="81.2"/>
    <n v="1.56"/>
    <n v="182"/>
    <n v="166"/>
    <n v="66"/>
    <n v="1.62"/>
    <n v="1148"/>
    <s v="Yoga"/>
    <n v="25.5"/>
    <n v="2.7"/>
    <n v="4"/>
    <n v="3"/>
    <n v="31.34"/>
    <x v="1"/>
  </r>
  <r>
    <n v="58"/>
    <s v="Male"/>
    <n v="47.6"/>
    <n v="1.84"/>
    <n v="182"/>
    <n v="155"/>
    <n v="66"/>
    <n v="1.59"/>
    <n v="635"/>
    <s v="Yoga"/>
    <n v="11.2"/>
    <n v="2.6"/>
    <n v="4"/>
    <n v="3"/>
    <n v="13.65"/>
    <x v="2"/>
  </r>
  <r>
    <n v="46"/>
    <s v="Male"/>
    <n v="85.9"/>
    <n v="1.7"/>
    <n v="180"/>
    <n v="148"/>
    <n v="66"/>
    <n v="1.77"/>
    <n v="1088"/>
    <s v="HIIT"/>
    <n v="13.8"/>
    <n v="3.4"/>
    <n v="2"/>
    <n v="2"/>
    <n v="21.8"/>
    <x v="3"/>
  </r>
  <r>
    <n v="34"/>
    <s v="Female"/>
    <n v="52.8"/>
    <n v="1.74"/>
    <n v="177"/>
    <n v="169"/>
    <n v="66"/>
    <n v="1.6"/>
    <n v="1286"/>
    <s v="Strength"/>
    <n v="26.4"/>
    <n v="3.2"/>
    <n v="4"/>
    <n v="2"/>
    <n v="20.83"/>
    <x v="3"/>
  </r>
  <r>
    <n v="55"/>
    <s v="Female"/>
    <n v="129.9"/>
    <n v="1.89"/>
    <n v="177"/>
    <n v="157"/>
    <n v="66"/>
    <n v="0.81"/>
    <n v="1154"/>
    <s v="Cardio"/>
    <n v="15.2"/>
    <n v="2.4"/>
    <n v="4"/>
    <n v="2"/>
    <n v="20.100000000000001"/>
    <x v="3"/>
  </r>
  <r>
    <n v="34"/>
    <s v="Male"/>
    <n v="40"/>
    <n v="1.82"/>
    <n v="176"/>
    <n v="141"/>
    <n v="66"/>
    <n v="1.34"/>
    <n v="1709"/>
    <s v="Cardio"/>
    <n v="24.1"/>
    <n v="3"/>
    <n v="4"/>
    <n v="1"/>
    <n v="15.3"/>
    <x v="2"/>
  </r>
  <r>
    <n v="20"/>
    <s v="Male"/>
    <n v="40"/>
    <n v="1.81"/>
    <n v="176"/>
    <n v="138"/>
    <n v="66"/>
    <n v="1.44"/>
    <n v="1210"/>
    <s v="Cardio"/>
    <n v="23"/>
    <n v="3.6"/>
    <n v="4"/>
    <n v="2"/>
    <n v="12.32"/>
    <x v="2"/>
  </r>
  <r>
    <n v="25"/>
    <s v="Male"/>
    <n v="40"/>
    <n v="1.68"/>
    <n v="175"/>
    <n v="123"/>
    <n v="66"/>
    <n v="0.74"/>
    <n v="1783"/>
    <s v="Strength"/>
    <n v="27.9"/>
    <n v="3.5"/>
    <n v="3"/>
    <n v="3"/>
    <n v="14.27"/>
    <x v="2"/>
  </r>
  <r>
    <n v="21"/>
    <s v="Female"/>
    <n v="51.6"/>
    <n v="1.5"/>
    <n v="175"/>
    <n v="149"/>
    <n v="66"/>
    <n v="2"/>
    <n v="863"/>
    <s v="Yoga"/>
    <n v="25.2"/>
    <n v="2"/>
    <n v="3"/>
    <n v="1"/>
    <n v="24.7"/>
    <x v="3"/>
  </r>
  <r>
    <n v="22"/>
    <s v="Male"/>
    <n v="68.400000000000006"/>
    <n v="1.86"/>
    <n v="175"/>
    <n v="129"/>
    <n v="66"/>
    <n v="1.99"/>
    <n v="895"/>
    <s v="Cardio"/>
    <n v="20"/>
    <n v="3.6"/>
    <n v="5"/>
    <n v="1"/>
    <n v="16.16"/>
    <x v="2"/>
  </r>
  <r>
    <n v="21"/>
    <s v="Female"/>
    <n v="70.5"/>
    <n v="1.84"/>
    <n v="173"/>
    <n v="127"/>
    <n v="66"/>
    <n v="0.97"/>
    <n v="1013"/>
    <s v="Cardio"/>
    <n v="26.7"/>
    <n v="1.6"/>
    <n v="5"/>
    <n v="3"/>
    <n v="25.59"/>
    <x v="0"/>
  </r>
  <r>
    <n v="44"/>
    <s v="Female"/>
    <n v="87.5"/>
    <n v="1.88"/>
    <n v="173"/>
    <n v="132"/>
    <n v="66"/>
    <n v="1.21"/>
    <n v="1643"/>
    <s v="Strength"/>
    <n v="26.9"/>
    <n v="3.1"/>
    <n v="2"/>
    <n v="2"/>
    <n v="21.72"/>
    <x v="3"/>
  </r>
  <r>
    <n v="18"/>
    <s v="Female"/>
    <n v="44.2"/>
    <n v="1.64"/>
    <n v="171"/>
    <n v="164"/>
    <n v="66"/>
    <n v="1.1399999999999999"/>
    <n v="1083"/>
    <s v="Yoga"/>
    <n v="16.100000000000001"/>
    <n v="2.2000000000000002"/>
    <n v="5"/>
    <n v="2"/>
    <n v="18.36"/>
    <x v="2"/>
  </r>
  <r>
    <n v="47"/>
    <s v="Male"/>
    <n v="40"/>
    <n v="1.73"/>
    <n v="170"/>
    <n v="160"/>
    <n v="66"/>
    <n v="1.27"/>
    <n v="1249"/>
    <s v="Cardio"/>
    <n v="22.8"/>
    <n v="3.6"/>
    <n v="2"/>
    <n v="1"/>
    <n v="26.91"/>
    <x v="0"/>
  </r>
  <r>
    <n v="35"/>
    <s v="Female"/>
    <n v="56.2"/>
    <n v="1.74"/>
    <n v="170"/>
    <n v="151"/>
    <n v="66"/>
    <n v="0.99"/>
    <n v="1215"/>
    <s v="Strength"/>
    <n v="26.9"/>
    <n v="2.9"/>
    <n v="4"/>
    <n v="2"/>
    <n v="20.61"/>
    <x v="3"/>
  </r>
  <r>
    <n v="31"/>
    <s v="Male"/>
    <n v="67.400000000000006"/>
    <n v="1.83"/>
    <n v="167"/>
    <n v="122"/>
    <n v="66"/>
    <n v="1.49"/>
    <n v="1032"/>
    <s v="HIIT"/>
    <n v="30.6"/>
    <n v="3.1"/>
    <n v="5"/>
    <n v="2"/>
    <n v="18.29"/>
    <x v="2"/>
  </r>
  <r>
    <n v="47"/>
    <s v="Male"/>
    <n v="78.8"/>
    <n v="1.82"/>
    <n v="167"/>
    <n v="144"/>
    <n v="66"/>
    <n v="1.66"/>
    <n v="1163"/>
    <s v="Cardio"/>
    <n v="31.7"/>
    <n v="2.8"/>
    <n v="4"/>
    <n v="2"/>
    <n v="15.78"/>
    <x v="2"/>
  </r>
  <r>
    <n v="43"/>
    <s v="Male"/>
    <n v="57.4"/>
    <n v="1.69"/>
    <n v="166"/>
    <n v="143"/>
    <n v="66"/>
    <n v="1.1399999999999999"/>
    <n v="775"/>
    <s v="Strength"/>
    <n v="23.7"/>
    <n v="3.3"/>
    <n v="3"/>
    <n v="1"/>
    <n v="13.31"/>
    <x v="2"/>
  </r>
  <r>
    <n v="48"/>
    <s v="Male"/>
    <n v="119.9"/>
    <n v="1.73"/>
    <n v="165"/>
    <n v="156"/>
    <n v="66"/>
    <n v="0.99"/>
    <n v="781"/>
    <s v="Cardio"/>
    <n v="18.5"/>
    <n v="3.6"/>
    <n v="3"/>
    <n v="1"/>
    <n v="18.18"/>
    <x v="2"/>
  </r>
  <r>
    <n v="39"/>
    <s v="Female"/>
    <n v="50.3"/>
    <n v="1.94"/>
    <n v="164"/>
    <n v="160"/>
    <n v="66"/>
    <n v="0.57999999999999996"/>
    <n v="992"/>
    <s v="Cardio"/>
    <n v="10"/>
    <n v="2.9"/>
    <n v="4"/>
    <n v="1"/>
    <n v="14.72"/>
    <x v="2"/>
  </r>
  <r>
    <n v="18"/>
    <s v="Male"/>
    <n v="63.9"/>
    <n v="1.71"/>
    <n v="164"/>
    <n v="140"/>
    <n v="66"/>
    <n v="1.48"/>
    <n v="785"/>
    <s v="Yoga"/>
    <n v="30.2"/>
    <n v="3.3"/>
    <n v="4"/>
    <n v="2"/>
    <n v="21.96"/>
    <x v="3"/>
  </r>
  <r>
    <n v="54"/>
    <s v="Female"/>
    <n v="45.8"/>
    <n v="1.62"/>
    <n v="163"/>
    <n v="135"/>
    <n v="66"/>
    <n v="1.26"/>
    <n v="1703"/>
    <s v="Strength"/>
    <n v="15.2"/>
    <n v="1.6"/>
    <n v="4"/>
    <n v="2"/>
    <n v="17.989999999999998"/>
    <x v="2"/>
  </r>
  <r>
    <n v="18"/>
    <s v="Male"/>
    <n v="94.7"/>
    <n v="1.52"/>
    <n v="161"/>
    <n v="141"/>
    <n v="66"/>
    <n v="1.4"/>
    <n v="1446"/>
    <s v="Yoga"/>
    <n v="16.7"/>
    <n v="2.6"/>
    <n v="3"/>
    <n v="2"/>
    <n v="22.4"/>
    <x v="3"/>
  </r>
  <r>
    <n v="28"/>
    <s v="Female"/>
    <n v="67.8"/>
    <n v="1.57"/>
    <n v="198"/>
    <n v="135"/>
    <n v="67"/>
    <n v="2"/>
    <n v="1062"/>
    <s v="Strength"/>
    <n v="30.5"/>
    <n v="1.5"/>
    <n v="3"/>
    <n v="1"/>
    <n v="14.86"/>
    <x v="2"/>
  </r>
  <r>
    <n v="35"/>
    <s v="Female"/>
    <n v="81"/>
    <n v="1.78"/>
    <n v="196"/>
    <n v="151"/>
    <n v="67"/>
    <n v="2"/>
    <n v="1246"/>
    <s v="HIIT"/>
    <n v="10"/>
    <n v="3.3"/>
    <n v="3"/>
    <n v="1"/>
    <n v="19.739999999999998"/>
    <x v="3"/>
  </r>
  <r>
    <n v="33"/>
    <s v="Female"/>
    <n v="73"/>
    <n v="1.69"/>
    <n v="196"/>
    <n v="135"/>
    <n v="67"/>
    <n v="1.93"/>
    <n v="881"/>
    <s v="Yoga"/>
    <n v="10"/>
    <n v="2.2000000000000002"/>
    <n v="2"/>
    <n v="2"/>
    <n v="23.54"/>
    <x v="3"/>
  </r>
  <r>
    <n v="51"/>
    <s v="Male"/>
    <n v="51.6"/>
    <n v="1.83"/>
    <n v="194"/>
    <n v="161"/>
    <n v="67"/>
    <n v="2"/>
    <n v="1057"/>
    <s v="Yoga"/>
    <n v="27.6"/>
    <n v="2.2000000000000002"/>
    <n v="3"/>
    <n v="1"/>
    <n v="24.12"/>
    <x v="3"/>
  </r>
  <r>
    <n v="29"/>
    <s v="Female"/>
    <n v="60.9"/>
    <n v="1.92"/>
    <n v="192"/>
    <n v="151"/>
    <n v="67"/>
    <n v="1.5"/>
    <n v="1407"/>
    <s v="Cardio"/>
    <n v="18"/>
    <n v="3.5"/>
    <n v="5"/>
    <n v="1"/>
    <n v="43.3"/>
    <x v="1"/>
  </r>
  <r>
    <n v="45"/>
    <s v="Female"/>
    <n v="73.7"/>
    <n v="1.7"/>
    <n v="190"/>
    <n v="167"/>
    <n v="67"/>
    <n v="1.1100000000000001"/>
    <n v="1100"/>
    <s v="Yoga"/>
    <n v="29.1"/>
    <n v="1.8"/>
    <n v="2"/>
    <n v="1"/>
    <n v="15.88"/>
    <x v="2"/>
  </r>
  <r>
    <n v="33"/>
    <s v="Female"/>
    <n v="40"/>
    <n v="1.79"/>
    <n v="189"/>
    <n v="144"/>
    <n v="67"/>
    <n v="2"/>
    <n v="1285"/>
    <s v="HIIT"/>
    <n v="27.2"/>
    <n v="2.6"/>
    <n v="3"/>
    <n v="2"/>
    <n v="15.69"/>
    <x v="2"/>
  </r>
  <r>
    <n v="18"/>
    <s v="Male"/>
    <n v="42"/>
    <n v="1.82"/>
    <n v="188"/>
    <n v="137"/>
    <n v="67"/>
    <n v="0.77"/>
    <n v="589"/>
    <s v="HIIT"/>
    <n v="16.399999999999999"/>
    <n v="2"/>
    <n v="2"/>
    <n v="3"/>
    <n v="29.09"/>
    <x v="0"/>
  </r>
  <r>
    <n v="47"/>
    <s v="Male"/>
    <n v="70.099999999999994"/>
    <n v="1.84"/>
    <n v="188"/>
    <n v="129"/>
    <n v="67"/>
    <n v="1.2"/>
    <n v="1261"/>
    <s v="Strength"/>
    <n v="28.4"/>
    <n v="2.5"/>
    <n v="3"/>
    <n v="2"/>
    <n v="17.989999999999998"/>
    <x v="2"/>
  </r>
  <r>
    <n v="25"/>
    <s v="Female"/>
    <n v="73.3"/>
    <n v="1.5"/>
    <n v="185"/>
    <n v="169"/>
    <n v="67"/>
    <n v="1.38"/>
    <n v="433"/>
    <s v="Strength"/>
    <n v="30.6"/>
    <n v="1.5"/>
    <n v="4"/>
    <n v="1"/>
    <n v="22.55"/>
    <x v="3"/>
  </r>
  <r>
    <n v="33"/>
    <s v="Female"/>
    <n v="55.4"/>
    <n v="1.6"/>
    <n v="185"/>
    <n v="144"/>
    <n v="67"/>
    <n v="2"/>
    <n v="1015"/>
    <s v="HIIT"/>
    <n v="30.6"/>
    <n v="2.7"/>
    <n v="4"/>
    <n v="3"/>
    <n v="20.82"/>
    <x v="3"/>
  </r>
  <r>
    <n v="43"/>
    <s v="Male"/>
    <n v="88.5"/>
    <n v="1.72"/>
    <n v="185"/>
    <n v="131"/>
    <n v="67"/>
    <n v="1.48"/>
    <n v="1140"/>
    <s v="Cardio"/>
    <n v="23.6"/>
    <n v="3.3"/>
    <n v="4"/>
    <n v="1"/>
    <n v="28.7"/>
    <x v="0"/>
  </r>
  <r>
    <n v="42"/>
    <s v="Male"/>
    <n v="72"/>
    <n v="1.9"/>
    <n v="184"/>
    <n v="147"/>
    <n v="67"/>
    <n v="1.48"/>
    <n v="1047"/>
    <s v="Yoga"/>
    <n v="15.6"/>
    <n v="3.4"/>
    <n v="3"/>
    <n v="1"/>
    <n v="24.6"/>
    <x v="3"/>
  </r>
  <r>
    <n v="25"/>
    <s v="Female"/>
    <n v="64.3"/>
    <n v="1.65"/>
    <n v="183"/>
    <n v="169"/>
    <n v="67"/>
    <n v="1.28"/>
    <n v="1783"/>
    <s v="Cardio"/>
    <n v="20"/>
    <n v="3.2"/>
    <n v="2"/>
    <n v="3"/>
    <n v="20.59"/>
    <x v="3"/>
  </r>
  <r>
    <n v="27"/>
    <s v="Female"/>
    <n v="63.3"/>
    <n v="1.9"/>
    <n v="183"/>
    <n v="148"/>
    <n v="67"/>
    <n v="0.57999999999999996"/>
    <n v="933"/>
    <s v="HIIT"/>
    <n v="20"/>
    <n v="3.2"/>
    <n v="4"/>
    <n v="2"/>
    <n v="22.45"/>
    <x v="3"/>
  </r>
  <r>
    <n v="25"/>
    <s v="Female"/>
    <n v="83.1"/>
    <n v="1.72"/>
    <n v="182"/>
    <n v="167"/>
    <n v="67"/>
    <n v="0.89"/>
    <n v="771"/>
    <s v="Strength"/>
    <n v="23.8"/>
    <n v="2.2999999999999998"/>
    <n v="4"/>
    <n v="1"/>
    <n v="12.32"/>
    <x v="2"/>
  </r>
  <r>
    <n v="23"/>
    <s v="Female"/>
    <n v="90.5"/>
    <n v="1.5"/>
    <n v="182"/>
    <n v="148"/>
    <n v="67"/>
    <n v="1.1599999999999999"/>
    <n v="1204"/>
    <s v="Strength"/>
    <n v="23.3"/>
    <n v="2.8"/>
    <n v="2"/>
    <n v="2"/>
    <n v="15.69"/>
    <x v="2"/>
  </r>
  <r>
    <n v="37"/>
    <s v="Male"/>
    <n v="46.3"/>
    <n v="1.69"/>
    <n v="181"/>
    <n v="141"/>
    <n v="67"/>
    <n v="1.64"/>
    <n v="1445"/>
    <s v="Strength"/>
    <n v="20.7"/>
    <n v="2.5"/>
    <n v="4"/>
    <n v="2"/>
    <n v="19.11"/>
    <x v="3"/>
  </r>
  <r>
    <n v="52"/>
    <s v="Female"/>
    <n v="73.5"/>
    <n v="1.78"/>
    <n v="181"/>
    <n v="162"/>
    <n v="67"/>
    <n v="2"/>
    <n v="1325"/>
    <s v="Yoga"/>
    <n v="21.1"/>
    <n v="2.2999999999999998"/>
    <n v="3"/>
    <n v="3"/>
    <n v="18.079999999999998"/>
    <x v="2"/>
  </r>
  <r>
    <n v="24"/>
    <s v="Male"/>
    <n v="95.5"/>
    <n v="1.57"/>
    <n v="181"/>
    <n v="158"/>
    <n v="67"/>
    <n v="1.47"/>
    <n v="1609"/>
    <s v="Cardio"/>
    <n v="32.5"/>
    <n v="2"/>
    <n v="4"/>
    <n v="2"/>
    <n v="26.3"/>
    <x v="0"/>
  </r>
  <r>
    <n v="48"/>
    <s v="Female"/>
    <n v="81.900000000000006"/>
    <n v="1.8"/>
    <n v="180"/>
    <n v="165"/>
    <n v="67"/>
    <n v="1.25"/>
    <n v="1410"/>
    <s v="Cardio"/>
    <n v="24"/>
    <n v="3.5"/>
    <n v="4"/>
    <n v="2"/>
    <n v="18.28"/>
    <x v="2"/>
  </r>
  <r>
    <n v="18"/>
    <s v="Female"/>
    <n v="77.7"/>
    <n v="1.55"/>
    <n v="178"/>
    <n v="131"/>
    <n v="67"/>
    <n v="1.4"/>
    <n v="1259"/>
    <s v="Strength"/>
    <n v="14.8"/>
    <n v="2.4"/>
    <n v="3"/>
    <n v="2"/>
    <n v="12.32"/>
    <x v="2"/>
  </r>
  <r>
    <n v="25"/>
    <s v="Male"/>
    <n v="72.5"/>
    <n v="1.78"/>
    <n v="177"/>
    <n v="142"/>
    <n v="67"/>
    <n v="1.99"/>
    <n v="1047"/>
    <s v="HIIT"/>
    <n v="27.4"/>
    <n v="3"/>
    <n v="4"/>
    <n v="3"/>
    <n v="12.32"/>
    <x v="2"/>
  </r>
  <r>
    <n v="18"/>
    <s v="Male"/>
    <n v="75.400000000000006"/>
    <n v="1.97"/>
    <n v="177"/>
    <n v="136"/>
    <n v="67"/>
    <n v="0.76"/>
    <n v="1371"/>
    <s v="HIIT"/>
    <n v="29.7"/>
    <n v="3.1"/>
    <n v="2"/>
    <n v="1"/>
    <n v="15.43"/>
    <x v="2"/>
  </r>
  <r>
    <n v="45"/>
    <s v="Female"/>
    <n v="55.2"/>
    <n v="1.9"/>
    <n v="175"/>
    <n v="156"/>
    <n v="67"/>
    <n v="1.39"/>
    <n v="854"/>
    <s v="Strength"/>
    <n v="24.5"/>
    <n v="2.5"/>
    <n v="5"/>
    <n v="1"/>
    <n v="12.32"/>
    <x v="2"/>
  </r>
  <r>
    <n v="18"/>
    <s v="Female"/>
    <n v="72.5"/>
    <n v="1.79"/>
    <n v="173"/>
    <n v="140"/>
    <n v="67"/>
    <n v="1.34"/>
    <n v="1629"/>
    <s v="Strength"/>
    <n v="27.3"/>
    <n v="2.7"/>
    <n v="5"/>
    <n v="1"/>
    <n v="19.579999999999998"/>
    <x v="3"/>
  </r>
  <r>
    <n v="40"/>
    <s v="Female"/>
    <n v="95.3"/>
    <n v="1.86"/>
    <n v="171"/>
    <n v="130"/>
    <n v="67"/>
    <n v="1.46"/>
    <n v="796"/>
    <s v="\nStrength"/>
    <n v="10"/>
    <n v="2"/>
    <n v="4"/>
    <n v="1"/>
    <n v="22.23"/>
    <x v="3"/>
  </r>
  <r>
    <n v="49"/>
    <s v="Male"/>
    <n v="58.2"/>
    <n v="1.82"/>
    <n v="171"/>
    <n v="154"/>
    <n v="67"/>
    <n v="1.38"/>
    <n v="624"/>
    <s v="Strength"/>
    <n v="20.8"/>
    <n v="3.5"/>
    <n v="4"/>
    <n v="1"/>
    <n v="19.11"/>
    <x v="3"/>
  </r>
  <r>
    <n v="46"/>
    <s v="Male"/>
    <n v="54.2"/>
    <n v="1.91"/>
    <n v="171"/>
    <n v="169"/>
    <n v="67"/>
    <n v="0.9"/>
    <n v="771"/>
    <s v="HIIT"/>
    <n v="14"/>
    <n v="2.6"/>
    <n v="3"/>
    <n v="3"/>
    <n v="26.79"/>
    <x v="0"/>
  </r>
  <r>
    <n v="35"/>
    <s v="Male"/>
    <n v="73.400000000000006"/>
    <n v="1.57"/>
    <n v="169"/>
    <n v="138"/>
    <n v="67"/>
    <n v="1.1399999999999999"/>
    <n v="977"/>
    <s v="Strength"/>
    <n v="32.4"/>
    <n v="3"/>
    <n v="4"/>
    <n v="3"/>
    <n v="25.05"/>
    <x v="0"/>
  </r>
  <r>
    <n v="30"/>
    <s v="Female"/>
    <n v="57.6"/>
    <n v="1.66"/>
    <n v="169"/>
    <n v="160"/>
    <n v="67"/>
    <n v="1.86"/>
    <n v="1332"/>
    <s v="Yoga"/>
    <n v="30.9"/>
    <n v="2.7"/>
    <n v="4"/>
    <n v="2"/>
    <n v="30.42"/>
    <x v="1"/>
  </r>
  <r>
    <n v="35"/>
    <s v="Male"/>
    <n v="44.9"/>
    <n v="1.92"/>
    <n v="168"/>
    <n v="123"/>
    <n v="67"/>
    <n v="1.29"/>
    <n v="572"/>
    <s v="Cardio"/>
    <n v="20.8"/>
    <n v="2.1"/>
    <n v="4"/>
    <n v="2"/>
    <n v="17.329999999999998"/>
    <x v="2"/>
  </r>
  <r>
    <n v="45"/>
    <s v="Female"/>
    <n v="70.2"/>
    <n v="1.82"/>
    <n v="167"/>
    <n v="139"/>
    <n v="67"/>
    <n v="1.32"/>
    <n v="953"/>
    <s v="Strength"/>
    <n v="10"/>
    <n v="1.5"/>
    <n v="4"/>
    <n v="2"/>
    <n v="13.6"/>
    <x v="2"/>
  </r>
  <r>
    <n v="29"/>
    <s v="Male"/>
    <n v="72.099999999999994"/>
    <n v="2"/>
    <n v="166"/>
    <n v="124"/>
    <n v="67"/>
    <n v="2"/>
    <n v="1582"/>
    <s v="Strength"/>
    <n v="32.700000000000003"/>
    <n v="3.4"/>
    <n v="3"/>
    <n v="2"/>
    <n v="21.75"/>
    <x v="3"/>
  </r>
  <r>
    <n v="30"/>
    <s v="Male"/>
    <n v="62.2"/>
    <n v="1.69"/>
    <n v="164"/>
    <n v="134"/>
    <n v="67"/>
    <n v="1.24"/>
    <n v="1783"/>
    <s v="Cardio"/>
    <n v="30.3"/>
    <n v="3.2"/>
    <n v="3"/>
    <n v="2"/>
    <n v="25.59"/>
    <x v="0"/>
  </r>
  <r>
    <n v="48"/>
    <s v="Male"/>
    <n v="83"/>
    <n v="1.55"/>
    <n v="164"/>
    <n v="169"/>
    <n v="67"/>
    <n v="1.27"/>
    <n v="1287"/>
    <s v="Cardio"/>
    <n v="21.5"/>
    <n v="3.5"/>
    <n v="2"/>
    <n v="3"/>
    <n v="22.88"/>
    <x v="3"/>
  </r>
  <r>
    <n v="52"/>
    <s v="Female"/>
    <n v="81.7"/>
    <n v="1.59"/>
    <n v="164"/>
    <n v="136"/>
    <n v="67"/>
    <n v="1.91"/>
    <n v="1025"/>
    <s v="HIIT"/>
    <n v="28.2"/>
    <n v="3.4"/>
    <n v="2"/>
    <n v="2"/>
    <n v="19.89"/>
    <x v="3"/>
  </r>
  <r>
    <n v="43"/>
    <s v="Female"/>
    <n v="89.2"/>
    <n v="1.73"/>
    <n v="163"/>
    <n v="135"/>
    <n v="67"/>
    <n v="1.51"/>
    <n v="1367"/>
    <s v="Yoga"/>
    <n v="14.5"/>
    <n v="3.5"/>
    <n v="3"/>
    <n v="1"/>
    <n v="25.4"/>
    <x v="0"/>
  </r>
  <r>
    <n v="36"/>
    <s v="Female"/>
    <n v="50.1"/>
    <n v="1.85"/>
    <n v="199"/>
    <n v="140"/>
    <n v="68"/>
    <n v="0.91"/>
    <n v="1243"/>
    <s v="Strength"/>
    <n v="30.7"/>
    <n v="2.8"/>
    <n v="4"/>
    <n v="2"/>
    <n v="25.82"/>
    <x v="0"/>
  </r>
  <r>
    <n v="31"/>
    <s v="Female"/>
    <n v="71"/>
    <n v="1.81"/>
    <n v="199"/>
    <n v="158"/>
    <n v="68"/>
    <n v="1.87"/>
    <n v="1228"/>
    <s v="Strength"/>
    <n v="29.6"/>
    <n v="2.7"/>
    <n v="2"/>
    <n v="2"/>
    <n v="14.52"/>
    <x v="2"/>
  </r>
  <r>
    <n v="34"/>
    <s v="Male"/>
    <n v="53"/>
    <n v="1.92"/>
    <n v="199"/>
    <n v="134"/>
    <n v="68"/>
    <n v="1.1200000000000001"/>
    <n v="790"/>
    <s v="Strength"/>
    <n v="19.8"/>
    <n v="3.5"/>
    <n v="4"/>
    <n v="3"/>
    <n v="16.18"/>
    <x v="2"/>
  </r>
  <r>
    <n v="33"/>
    <s v="Male"/>
    <n v="42.7"/>
    <n v="1.82"/>
    <n v="196"/>
    <n v="145"/>
    <n v="68"/>
    <n v="1.24"/>
    <n v="1436"/>
    <s v="Yoga"/>
    <n v="26.3"/>
    <n v="3.7"/>
    <n v="4"/>
    <n v="1"/>
    <n v="42.84"/>
    <x v="1"/>
  </r>
  <r>
    <n v="40"/>
    <s v="Female"/>
    <n v="95.5"/>
    <n v="1.84"/>
    <n v="196"/>
    <n v="144"/>
    <n v="68"/>
    <n v="1.94"/>
    <n v="1568"/>
    <s v="Yoga"/>
    <n v="26.7"/>
    <n v="3.7"/>
    <n v="3"/>
    <n v="1"/>
    <n v="17.55"/>
    <x v="2"/>
  </r>
  <r>
    <n v="42"/>
    <s v="Female"/>
    <n v="86.7"/>
    <n v="1.7"/>
    <n v="196"/>
    <n v="135"/>
    <n v="68"/>
    <n v="1.22"/>
    <n v="923"/>
    <s v="Strength"/>
    <n v="27.2"/>
    <n v="3.2"/>
    <n v="3"/>
    <n v="2"/>
    <n v="17.489999999999998"/>
    <x v="2"/>
  </r>
  <r>
    <n v="49"/>
    <s v="Male"/>
    <n v="128.5"/>
    <n v="1.96"/>
    <n v="196"/>
    <n v="138"/>
    <n v="68"/>
    <n v="0.5"/>
    <n v="1165"/>
    <s v="Cardio"/>
    <n v="26.1"/>
    <n v="3.4"/>
    <n v="2"/>
    <n v="1"/>
    <n v="22.89"/>
    <x v="3"/>
  </r>
  <r>
    <n v="47"/>
    <s v="Female"/>
    <n v="74.7"/>
    <n v="1.77"/>
    <n v="195"/>
    <n v="130"/>
    <n v="68"/>
    <n v="1.93"/>
    <n v="1056"/>
    <s v="HIIT"/>
    <n v="22.1"/>
    <n v="3.4"/>
    <n v="4"/>
    <n v="2"/>
    <n v="24.44"/>
    <x v="3"/>
  </r>
  <r>
    <n v="45"/>
    <s v="Female"/>
    <n v="61.4"/>
    <n v="1.76"/>
    <n v="194"/>
    <n v="120"/>
    <n v="68"/>
    <n v="1.22"/>
    <n v="909"/>
    <s v="Strength"/>
    <n v="21.4"/>
    <n v="2.8"/>
    <n v="2"/>
    <n v="1"/>
    <n v="21.75"/>
    <x v="3"/>
  </r>
  <r>
    <n v="31"/>
    <s v="Male"/>
    <n v="40"/>
    <n v="1.74"/>
    <n v="194"/>
    <n v="155"/>
    <n v="68"/>
    <n v="1.4"/>
    <n v="716"/>
    <s v="HIIT"/>
    <n v="30.6"/>
    <n v="1.5"/>
    <n v="4"/>
    <n v="3"/>
    <n v="20.16"/>
    <x v="3"/>
  </r>
  <r>
    <n v="29"/>
    <s v="Female"/>
    <n v="40"/>
    <n v="1.72"/>
    <n v="194"/>
    <n v="127"/>
    <n v="68"/>
    <n v="1.51"/>
    <n v="1005"/>
    <s v="HIIT"/>
    <n v="27.1"/>
    <n v="2.1"/>
    <n v="2"/>
    <n v="1"/>
    <n v="21.98"/>
    <x v="3"/>
  </r>
  <r>
    <n v="41"/>
    <s v="Female"/>
    <n v="105.1"/>
    <n v="1.67"/>
    <n v="194"/>
    <n v="127"/>
    <n v="68"/>
    <n v="1.3"/>
    <n v="1068"/>
    <s v="Strength"/>
    <n v="30.6"/>
    <n v="3.5"/>
    <n v="3"/>
    <n v="3"/>
    <n v="17.649999999999999"/>
    <x v="2"/>
  </r>
  <r>
    <n v="26"/>
    <s v="Female"/>
    <n v="88.8"/>
    <n v="1.7"/>
    <n v="193"/>
    <n v="169"/>
    <n v="68"/>
    <n v="1.91"/>
    <n v="1145"/>
    <s v="Strength"/>
    <n v="18.100000000000001"/>
    <n v="3.7"/>
    <n v="2"/>
    <n v="2"/>
    <n v="30.34"/>
    <x v="1"/>
  </r>
  <r>
    <n v="44"/>
    <s v="Male"/>
    <n v="66.8"/>
    <n v="1.72"/>
    <n v="191"/>
    <n v="136"/>
    <n v="68"/>
    <n v="1.34"/>
    <n v="1239"/>
    <s v="Cardio"/>
    <n v="31.5"/>
    <n v="2.8"/>
    <n v="4"/>
    <n v="2"/>
    <n v="22.21"/>
    <x v="3"/>
  </r>
  <r>
    <n v="21"/>
    <s v="Female"/>
    <n v="59.7"/>
    <n v="1.65"/>
    <n v="191"/>
    <n v="138"/>
    <n v="68"/>
    <n v="0.95"/>
    <n v="539"/>
    <s v="HIIT"/>
    <n v="35"/>
    <n v="3.2"/>
    <n v="4"/>
    <n v="2"/>
    <n v="17.55"/>
    <x v="2"/>
  </r>
  <r>
    <n v="26"/>
    <s v="Male"/>
    <n v="44"/>
    <n v="1.6"/>
    <n v="190"/>
    <n v="125"/>
    <n v="68"/>
    <n v="1.06"/>
    <n v="1246"/>
    <s v="Strength"/>
    <n v="21.1"/>
    <n v="2.7"/>
    <n v="2"/>
    <n v="2"/>
    <n v="15.5"/>
    <x v="2"/>
  </r>
  <r>
    <n v="43"/>
    <s v="Male"/>
    <n v="74.2"/>
    <n v="1.76"/>
    <n v="188"/>
    <n v="141"/>
    <n v="68"/>
    <n v="0.98"/>
    <n v="1426"/>
    <s v="Cardio"/>
    <n v="21.2"/>
    <n v="3.1"/>
    <n v="2"/>
    <n v="3"/>
    <n v="20.52"/>
    <x v="3"/>
  </r>
  <r>
    <n v="19"/>
    <s v="Female"/>
    <n v="90.6"/>
    <n v="1.85"/>
    <n v="187"/>
    <n v="131"/>
    <n v="68"/>
    <n v="1.67"/>
    <n v="607"/>
    <s v="HIIT"/>
    <n v="27.5"/>
    <n v="3.3"/>
    <n v="2"/>
    <n v="2"/>
    <n v="19.149999999999999"/>
    <x v="3"/>
  </r>
  <r>
    <n v="23"/>
    <s v="Male"/>
    <n v="96.5"/>
    <n v="1.8"/>
    <n v="187"/>
    <n v="155"/>
    <n v="68"/>
    <n v="0.92"/>
    <n v="1465"/>
    <s v="Yoga"/>
    <n v="29.3"/>
    <n v="3.2"/>
    <n v="3"/>
    <n v="1"/>
    <n v="12.32"/>
    <x v="2"/>
  </r>
  <r>
    <n v="18"/>
    <s v="Male"/>
    <n v="74.8"/>
    <n v="1.76"/>
    <n v="186"/>
    <n v="134"/>
    <n v="68"/>
    <n v="0.5"/>
    <n v="1783"/>
    <s v="Cardio"/>
    <n v="21.8"/>
    <n v="3.5"/>
    <n v="4"/>
    <n v="3"/>
    <n v="23.47"/>
    <x v="3"/>
  </r>
  <r>
    <n v="47"/>
    <s v="Male"/>
    <n v="71.3"/>
    <n v="1.83"/>
    <n v="186"/>
    <n v="163"/>
    <n v="68"/>
    <n v="0.95"/>
    <n v="837"/>
    <s v="Strength"/>
    <n v="22.6"/>
    <n v="1.5"/>
    <n v="5"/>
    <n v="2"/>
    <n v="18.61"/>
    <x v="3"/>
  </r>
  <r>
    <n v="53"/>
    <s v="Female"/>
    <n v="76.2"/>
    <n v="1.67"/>
    <n v="185"/>
    <n v="142"/>
    <n v="68"/>
    <n v="1.55"/>
    <n v="804"/>
    <s v="HIIT"/>
    <n v="25.5"/>
    <n v="3.4"/>
    <n v="3"/>
    <n v="1"/>
    <n v="18.46"/>
    <x v="2"/>
  </r>
  <r>
    <n v="42"/>
    <s v="Female"/>
    <n v="77"/>
    <n v="1.63"/>
    <n v="185"/>
    <n v="136"/>
    <n v="68"/>
    <n v="1.07"/>
    <n v="1029"/>
    <s v="Cardio"/>
    <n v="29.2"/>
    <n v="1.5"/>
    <n v="5"/>
    <n v="1"/>
    <n v="15.93"/>
    <x v="2"/>
  </r>
  <r>
    <n v="30"/>
    <s v="Female"/>
    <n v="62.3"/>
    <n v="1.53"/>
    <n v="185"/>
    <n v="153"/>
    <n v="68"/>
    <n v="1.3"/>
    <n v="1382"/>
    <s v="Yoga"/>
    <n v="20.5"/>
    <n v="1.6"/>
    <n v="2"/>
    <n v="2"/>
    <n v="34.479999999999997"/>
    <x v="1"/>
  </r>
  <r>
    <n v="36"/>
    <s v="Male"/>
    <n v="72.8"/>
    <n v="1.63"/>
    <n v="184"/>
    <n v="130"/>
    <n v="68"/>
    <n v="1.44"/>
    <n v="669"/>
    <s v="HIIT"/>
    <n v="25.1"/>
    <n v="1.7"/>
    <n v="3"/>
    <n v="3"/>
    <n v="12.32"/>
    <x v="2"/>
  </r>
  <r>
    <n v="26"/>
    <s v="Female"/>
    <n v="78.3"/>
    <n v="1.58"/>
    <n v="184"/>
    <n v="141"/>
    <n v="68"/>
    <n v="1.5"/>
    <n v="1436"/>
    <s v="Yoga"/>
    <n v="15"/>
    <n v="3.7"/>
    <n v="3"/>
    <n v="1"/>
    <n v="28.61"/>
    <x v="0"/>
  </r>
  <r>
    <n v="21"/>
    <s v="Male"/>
    <n v="90.1"/>
    <n v="1.72"/>
    <n v="184"/>
    <n v="138"/>
    <n v="68"/>
    <n v="1.35"/>
    <n v="1043"/>
    <s v="Yoga"/>
    <n v="27.1"/>
    <n v="2.1"/>
    <n v="4"/>
    <n v="3"/>
    <n v="22.34"/>
    <x v="3"/>
  </r>
  <r>
    <n v="35"/>
    <s v="Male"/>
    <n v="40.299999999999997"/>
    <n v="1.79"/>
    <n v="183"/>
    <n v="120"/>
    <n v="68"/>
    <n v="1.24"/>
    <n v="1420"/>
    <s v="Strength"/>
    <n v="14.5"/>
    <n v="1.7"/>
    <n v="5"/>
    <n v="1"/>
    <n v="13.37"/>
    <x v="2"/>
  </r>
  <r>
    <n v="27"/>
    <s v="Female"/>
    <n v="61.1"/>
    <n v="1.59"/>
    <n v="182"/>
    <n v="139"/>
    <n v="68"/>
    <n v="1.0900000000000001"/>
    <n v="669"/>
    <s v="Yoga"/>
    <n v="16.7"/>
    <n v="1.5"/>
    <n v="3"/>
    <n v="2"/>
    <n v="12.32"/>
    <x v="2"/>
  </r>
  <r>
    <n v="44"/>
    <s v="Female"/>
    <n v="68"/>
    <n v="1.66"/>
    <n v="182"/>
    <n v="146"/>
    <n v="68"/>
    <n v="0.82"/>
    <n v="1278"/>
    <s v="HIIT"/>
    <n v="20.7"/>
    <n v="3"/>
    <n v="5"/>
    <n v="1"/>
    <n v="16.02"/>
    <x v="2"/>
  </r>
  <r>
    <n v="43"/>
    <s v="Male"/>
    <n v="65.2"/>
    <n v="1.5"/>
    <n v="182"/>
    <n v="157"/>
    <n v="68"/>
    <n v="2"/>
    <n v="1417"/>
    <s v="Yoga"/>
    <n v="26.7"/>
    <n v="3.1"/>
    <n v="4"/>
    <n v="2"/>
    <n v="14.95"/>
    <x v="2"/>
  </r>
  <r>
    <n v="41"/>
    <s v="Female"/>
    <n v="40"/>
    <n v="1.78"/>
    <n v="182"/>
    <n v="155"/>
    <n v="68"/>
    <n v="1.51"/>
    <n v="1376"/>
    <s v="HIIT"/>
    <n v="29.8"/>
    <n v="2.1"/>
    <n v="2"/>
    <n v="3"/>
    <n v="12.32"/>
    <x v="2"/>
  </r>
  <r>
    <n v="34"/>
    <s v="Male"/>
    <n v="47.8"/>
    <n v="1.69"/>
    <n v="182"/>
    <n v="153"/>
    <n v="68"/>
    <n v="1.63"/>
    <n v="1249"/>
    <s v="Yoga"/>
    <n v="20.2"/>
    <n v="1.5"/>
    <n v="4"/>
    <n v="3"/>
    <n v="12.32"/>
    <x v="2"/>
  </r>
  <r>
    <n v="48"/>
    <s v="Male"/>
    <n v="51.6"/>
    <n v="1.8"/>
    <n v="181"/>
    <n v="161"/>
    <n v="68"/>
    <n v="0.82"/>
    <n v="1487"/>
    <s v="Cardio"/>
    <n v="22.5"/>
    <n v="1.9"/>
    <n v="4"/>
    <n v="2"/>
    <n v="13.29"/>
    <x v="2"/>
  </r>
  <r>
    <n v="18"/>
    <s v="Male"/>
    <n v="98.9"/>
    <n v="1.58"/>
    <n v="181"/>
    <n v="126"/>
    <n v="68"/>
    <n v="1.48"/>
    <n v="1330"/>
    <s v="Cardio"/>
    <n v="27.5"/>
    <n v="3.1"/>
    <n v="3"/>
    <n v="2"/>
    <n v="12.32"/>
    <x v="2"/>
  </r>
  <r>
    <n v="31"/>
    <s v="Female"/>
    <n v="71.400000000000006"/>
    <n v="1.68"/>
    <n v="180"/>
    <n v="143"/>
    <n v="68"/>
    <n v="1.37"/>
    <n v="606"/>
    <s v="Yoga"/>
    <n v="23.8"/>
    <n v="3.2"/>
    <n v="2"/>
    <n v="2"/>
    <n v="21.59"/>
    <x v="3"/>
  </r>
  <r>
    <n v="48"/>
    <s v="Female"/>
    <n v="87.9"/>
    <n v="1.5"/>
    <n v="180"/>
    <n v="164"/>
    <n v="68"/>
    <n v="1.41"/>
    <n v="974"/>
    <s v="Yoga"/>
    <n v="22.1"/>
    <n v="2.6"/>
    <n v="4"/>
    <n v="1"/>
    <n v="13.04"/>
    <x v="2"/>
  </r>
  <r>
    <n v="18"/>
    <s v="Male"/>
    <n v="100.6"/>
    <n v="1.74"/>
    <n v="179"/>
    <n v="138"/>
    <n v="68"/>
    <n v="1.2"/>
    <n v="1261"/>
    <s v="Cardio"/>
    <n v="23.2"/>
    <n v="3.5"/>
    <n v="2"/>
    <n v="2"/>
    <n v="20.9"/>
    <x v="3"/>
  </r>
  <r>
    <n v="18"/>
    <s v="Female"/>
    <n v="46"/>
    <n v="1.79"/>
    <n v="177"/>
    <n v="140"/>
    <n v="68"/>
    <n v="2"/>
    <n v="1386"/>
    <s v="Cardio"/>
    <n v="23.6"/>
    <n v="3.2"/>
    <n v="3"/>
    <n v="2"/>
    <n v="18"/>
    <x v="2"/>
  </r>
  <r>
    <n v="29"/>
    <s v="Female"/>
    <n v="71.2"/>
    <n v="1.8"/>
    <n v="176"/>
    <n v="139"/>
    <n v="68"/>
    <n v="1.4"/>
    <n v="354"/>
    <s v="Cardio"/>
    <n v="10"/>
    <n v="3.4"/>
    <n v="2"/>
    <n v="3"/>
    <n v="31.75"/>
    <x v="1"/>
  </r>
  <r>
    <n v="23"/>
    <s v="Female"/>
    <n v="68"/>
    <n v="1.74"/>
    <n v="175"/>
    <n v="120"/>
    <n v="68"/>
    <n v="1.01"/>
    <n v="694"/>
    <s v="HIIT"/>
    <n v="24.5"/>
    <n v="3.5"/>
    <n v="5"/>
    <n v="2"/>
    <n v="17.47"/>
    <x v="2"/>
  </r>
  <r>
    <n v="28"/>
    <s v="Male"/>
    <n v="68"/>
    <n v="1.7"/>
    <n v="174"/>
    <n v="155"/>
    <n v="68"/>
    <n v="0.74"/>
    <n v="1464"/>
    <s v="Yoga"/>
    <n v="17"/>
    <n v="2.2999999999999998"/>
    <n v="3"/>
    <n v="2"/>
    <n v="21.67"/>
    <x v="3"/>
  </r>
  <r>
    <n v="27"/>
    <s v="Female"/>
    <n v="50.6"/>
    <n v="2"/>
    <n v="174"/>
    <n v="129"/>
    <n v="68"/>
    <n v="1.34"/>
    <n v="1179"/>
    <s v="HIIT"/>
    <n v="31"/>
    <n v="2"/>
    <n v="5"/>
    <n v="2"/>
    <n v="24.12"/>
    <x v="3"/>
  </r>
  <r>
    <n v="59"/>
    <s v="Male"/>
    <n v="40"/>
    <n v="2"/>
    <n v="173"/>
    <n v="141"/>
    <n v="68"/>
    <n v="1.04"/>
    <n v="1331"/>
    <s v="Strength"/>
    <n v="27"/>
    <n v="3.7"/>
    <n v="2"/>
    <n v="1"/>
    <n v="43.74"/>
    <x v="1"/>
  </r>
  <r>
    <n v="59"/>
    <s v="Male"/>
    <n v="70.2"/>
    <n v="1.77"/>
    <n v="172"/>
    <n v="124"/>
    <n v="68"/>
    <n v="1.47"/>
    <n v="1069"/>
    <s v="Cardio"/>
    <n v="21.4"/>
    <n v="3.5"/>
    <n v="4"/>
    <n v="1"/>
    <n v="40.19"/>
    <x v="1"/>
  </r>
  <r>
    <n v="39"/>
    <s v="Female"/>
    <n v="65.599999999999994"/>
    <n v="1.7"/>
    <n v="172"/>
    <n v="148"/>
    <n v="68"/>
    <n v="0.87"/>
    <n v="1709"/>
    <s v="HIIT"/>
    <n v="20.2"/>
    <n v="1.5"/>
    <n v="4"/>
    <n v="3"/>
    <n v="14.83"/>
    <x v="2"/>
  </r>
  <r>
    <n v="47"/>
    <s v="Male"/>
    <n v="85.5"/>
    <n v="1.84"/>
    <n v="172"/>
    <n v="152"/>
    <n v="68"/>
    <n v="0.98"/>
    <n v="773"/>
    <s v="Cardio"/>
    <n v="24.1"/>
    <n v="2.6"/>
    <n v="2"/>
    <n v="2"/>
    <n v="19.61"/>
    <x v="3"/>
  </r>
  <r>
    <n v="33"/>
    <s v="Male"/>
    <n v="74.599999999999994"/>
    <n v="1.58"/>
    <n v="172"/>
    <n v="165"/>
    <n v="68"/>
    <n v="1.4"/>
    <n v="1271"/>
    <s v="Yoga"/>
    <n v="15.6"/>
    <n v="2.7"/>
    <n v="2"/>
    <n v="2"/>
    <n v="13.23"/>
    <x v="2"/>
  </r>
  <r>
    <n v="55"/>
    <s v="Female"/>
    <n v="51.9"/>
    <n v="1.64"/>
    <n v="171"/>
    <n v="150"/>
    <n v="68"/>
    <n v="1.05"/>
    <n v="1619"/>
    <s v="Strength"/>
    <n v="22.8"/>
    <n v="2.2000000000000002"/>
    <n v="5"/>
    <n v="3"/>
    <n v="25.06"/>
    <x v="0"/>
  </r>
  <r>
    <n v="34"/>
    <s v="Male"/>
    <n v="60.5"/>
    <n v="1.8"/>
    <n v="171"/>
    <n v="120"/>
    <n v="68"/>
    <n v="1.57"/>
    <n v="1452"/>
    <s v="Cardio"/>
    <n v="27.1"/>
    <n v="3.2"/>
    <n v="3"/>
    <n v="1"/>
    <n v="12.32"/>
    <x v="2"/>
  </r>
  <r>
    <n v="23"/>
    <s v="Male"/>
    <n v="71.2"/>
    <n v="1.56"/>
    <n v="170"/>
    <n v="140"/>
    <n v="68"/>
    <n v="0.79"/>
    <n v="1014"/>
    <s v="Yoga"/>
    <n v="21.8"/>
    <n v="3.5"/>
    <n v="4"/>
    <n v="1"/>
    <n v="13.25"/>
    <x v="2"/>
  </r>
  <r>
    <n v="18"/>
    <s v="Male"/>
    <n v="97.5"/>
    <n v="2"/>
    <n v="169"/>
    <n v="159"/>
    <n v="68"/>
    <n v="1.17"/>
    <n v="782"/>
    <s v="Strength"/>
    <n v="24.8"/>
    <n v="1.8"/>
    <n v="2"/>
    <n v="1"/>
    <n v="42.88"/>
    <x v="1"/>
  </r>
  <r>
    <n v="52"/>
    <s v="Male"/>
    <n v="47.8"/>
    <n v="1.79"/>
    <n v="168"/>
    <n v="144"/>
    <n v="68"/>
    <n v="0.95"/>
    <n v="715"/>
    <s v="Cardio"/>
    <n v="27.3"/>
    <n v="2.4"/>
    <n v="5"/>
    <n v="3"/>
    <n v="17.21"/>
    <x v="2"/>
  </r>
  <r>
    <n v="21"/>
    <s v="Female"/>
    <n v="69.2"/>
    <n v="1.87"/>
    <n v="168"/>
    <n v="127"/>
    <n v="68"/>
    <n v="1.47"/>
    <n v="1275"/>
    <s v="Yoga"/>
    <n v="24.1"/>
    <n v="2.9"/>
    <n v="5"/>
    <n v="3"/>
    <n v="14.59"/>
    <x v="2"/>
  </r>
  <r>
    <n v="38"/>
    <s v="Male"/>
    <n v="93.7"/>
    <n v="1.66"/>
    <n v="168"/>
    <n v="169"/>
    <n v="68"/>
    <n v="1.97"/>
    <n v="875"/>
    <s v="Cardio"/>
    <n v="29"/>
    <n v="3.4"/>
    <n v="4"/>
    <n v="2"/>
    <n v="13.87"/>
    <x v="2"/>
  </r>
  <r>
    <n v="29"/>
    <s v="Female"/>
    <n v="72"/>
    <n v="1.66"/>
    <n v="167"/>
    <n v="144"/>
    <n v="68"/>
    <n v="0.87"/>
    <n v="1248"/>
    <s v="HIIT"/>
    <n v="10"/>
    <n v="3.6"/>
    <n v="4"/>
    <n v="3"/>
    <n v="17.55"/>
    <x v="2"/>
  </r>
  <r>
    <n v="34"/>
    <s v="Female"/>
    <n v="57.6"/>
    <n v="1.7"/>
    <n v="167"/>
    <n v="141"/>
    <n v="68"/>
    <n v="0.88"/>
    <n v="710"/>
    <s v="Cardio"/>
    <n v="14.7"/>
    <n v="1.5"/>
    <n v="3"/>
    <n v="2"/>
    <n v="15.66"/>
    <x v="2"/>
  </r>
  <r>
    <n v="28"/>
    <s v="Female"/>
    <n v="40"/>
    <n v="1.57"/>
    <n v="165"/>
    <n v="169"/>
    <n v="68"/>
    <n v="1.04"/>
    <n v="669"/>
    <s v="Cardio"/>
    <n v="30.2"/>
    <n v="2.6"/>
    <n v="2"/>
    <n v="2"/>
    <n v="15.05"/>
    <x v="2"/>
  </r>
  <r>
    <n v="22"/>
    <s v="Male"/>
    <n v="47.1"/>
    <n v="1.87"/>
    <n v="165"/>
    <n v="132"/>
    <n v="68"/>
    <n v="0.72"/>
    <n v="674"/>
    <s v="Strength"/>
    <n v="31.7"/>
    <n v="3.2"/>
    <n v="2"/>
    <n v="2"/>
    <n v="34.979999999999997"/>
    <x v="1"/>
  </r>
  <r>
    <n v="23"/>
    <s v="Male"/>
    <n v="46.7"/>
    <n v="1.65"/>
    <n v="164"/>
    <n v="159"/>
    <n v="68"/>
    <n v="1.81"/>
    <n v="1563"/>
    <s v="Yoga"/>
    <n v="15.8"/>
    <n v="2.5"/>
    <n v="4"/>
    <n v="2"/>
    <n v="19.8"/>
    <x v="3"/>
  </r>
  <r>
    <n v="18"/>
    <s v="Female"/>
    <n v="43"/>
    <n v="1.95"/>
    <n v="163"/>
    <n v="164"/>
    <n v="68"/>
    <n v="2"/>
    <n v="1349"/>
    <s v="Strength"/>
    <n v="18.5"/>
    <n v="3.2"/>
    <n v="2"/>
    <n v="2"/>
    <n v="12.32"/>
    <x v="2"/>
  </r>
  <r>
    <n v="37"/>
    <s v="Male"/>
    <n v="108.7"/>
    <n v="1.55"/>
    <n v="163"/>
    <n v="122"/>
    <n v="68"/>
    <n v="1.19"/>
    <n v="1104"/>
    <s v="Strength"/>
    <n v="26.9"/>
    <n v="1.6"/>
    <n v="4"/>
    <n v="2"/>
    <n v="26.23"/>
    <x v="0"/>
  </r>
  <r>
    <n v="46"/>
    <s v="Female"/>
    <n v="48.4"/>
    <n v="1.82"/>
    <n v="163"/>
    <n v="163"/>
    <n v="68"/>
    <n v="1.51"/>
    <n v="1221"/>
    <s v="HIIT"/>
    <n v="19.2"/>
    <n v="3.7"/>
    <n v="5"/>
    <n v="2"/>
    <n v="12.32"/>
    <x v="2"/>
  </r>
  <r>
    <n v="28"/>
    <s v="Female"/>
    <n v="121.1"/>
    <n v="1.75"/>
    <n v="163"/>
    <n v="149"/>
    <n v="68"/>
    <n v="1.57"/>
    <n v="716"/>
    <s v="Strength"/>
    <n v="21"/>
    <n v="3.3"/>
    <n v="5"/>
    <n v="1"/>
    <n v="26.5"/>
    <x v="0"/>
  </r>
  <r>
    <n v="31"/>
    <s v="Female"/>
    <n v="67.900000000000006"/>
    <n v="1.7"/>
    <n v="163"/>
    <n v="124"/>
    <n v="68"/>
    <n v="1.43"/>
    <n v="1338"/>
    <s v="Cardio"/>
    <n v="13"/>
    <n v="3.1"/>
    <n v="5"/>
    <n v="1"/>
    <n v="13.87"/>
    <x v="2"/>
  </r>
  <r>
    <n v="26"/>
    <s v="Male"/>
    <n v="95.2"/>
    <n v="1.68"/>
    <n v="163"/>
    <n v="142"/>
    <n v="68"/>
    <n v="0.71"/>
    <n v="1196"/>
    <s v="Strength"/>
    <n v="24.2"/>
    <n v="3.7"/>
    <n v="4"/>
    <n v="2"/>
    <n v="19.46"/>
    <x v="3"/>
  </r>
  <r>
    <n v="45"/>
    <s v="Female"/>
    <n v="40"/>
    <n v="1.69"/>
    <n v="162"/>
    <n v="147"/>
    <n v="68"/>
    <n v="1.19"/>
    <n v="979"/>
    <s v="HIIT"/>
    <n v="25.2"/>
    <n v="2.4"/>
    <n v="4"/>
    <n v="2"/>
    <n v="12.75"/>
    <x v="2"/>
  </r>
  <r>
    <n v="18"/>
    <s v="Male"/>
    <n v="68.7"/>
    <n v="1.77"/>
    <n v="161"/>
    <n v="169"/>
    <n v="68"/>
    <n v="1.01"/>
    <n v="1011"/>
    <s v="Cardio"/>
    <n v="27.3"/>
    <n v="3.5"/>
    <n v="3"/>
    <n v="2"/>
    <n v="17"/>
    <x v="2"/>
  </r>
  <r>
    <n v="54"/>
    <s v="Male"/>
    <n v="47.2"/>
    <n v="1.75"/>
    <n v="160"/>
    <n v="134"/>
    <n v="68"/>
    <n v="1.18"/>
    <n v="1001"/>
    <s v="Yoga"/>
    <n v="23.9"/>
    <n v="1.9"/>
    <n v="4"/>
    <n v="1"/>
    <n v="20"/>
    <x v="3"/>
  </r>
  <r>
    <n v="53"/>
    <s v="Male"/>
    <n v="60.8"/>
    <n v="1.66"/>
    <n v="199"/>
    <n v="121"/>
    <n v="69"/>
    <n v="1.1200000000000001"/>
    <n v="926"/>
    <s v="Strength"/>
    <n v="26.5"/>
    <n v="3.6"/>
    <n v="4"/>
    <n v="1"/>
    <n v="12.32"/>
    <x v="2"/>
  </r>
  <r>
    <n v="28"/>
    <s v="Female"/>
    <n v="70"/>
    <n v="1.74"/>
    <n v="198"/>
    <n v="169"/>
    <n v="69"/>
    <n v="2"/>
    <n v="1468"/>
    <s v="Cardio"/>
    <n v="28.4"/>
    <n v="2.8"/>
    <n v="4"/>
    <n v="2"/>
    <n v="21.91"/>
    <x v="3"/>
  </r>
  <r>
    <n v="53"/>
    <s v="Female"/>
    <n v="70.5"/>
    <n v="1.9"/>
    <n v="198"/>
    <n v="146"/>
    <n v="69"/>
    <n v="0.84"/>
    <n v="766"/>
    <s v="Cardio"/>
    <n v="31.9"/>
    <n v="2.9"/>
    <n v="5"/>
    <n v="1"/>
    <n v="16.399999999999999"/>
    <x v="2"/>
  </r>
  <r>
    <n v="18"/>
    <s v="Female"/>
    <n v="53.8"/>
    <n v="1.7"/>
    <n v="197"/>
    <n v="120"/>
    <n v="69"/>
    <n v="1.01"/>
    <n v="1274"/>
    <s v="Strength"/>
    <n v="31.4"/>
    <n v="2.4"/>
    <n v="3"/>
    <n v="3"/>
    <n v="15.72"/>
    <x v="2"/>
  </r>
  <r>
    <n v="33"/>
    <s v="Male"/>
    <n v="76.8"/>
    <n v="1.72"/>
    <n v="193"/>
    <n v="126"/>
    <n v="69"/>
    <n v="1.26"/>
    <n v="790"/>
    <s v="HIIT"/>
    <n v="31.8"/>
    <n v="3.3"/>
    <n v="4"/>
    <n v="1"/>
    <n v="25.47"/>
    <x v="0"/>
  </r>
  <r>
    <n v="18"/>
    <s v="Female"/>
    <n v="61.1"/>
    <n v="1.74"/>
    <n v="191"/>
    <n v="159"/>
    <n v="69"/>
    <n v="1.36"/>
    <n v="1311"/>
    <s v="HIIT"/>
    <n v="15.6"/>
    <n v="3.4"/>
    <n v="2"/>
    <n v="2"/>
    <n v="16.61"/>
    <x v="2"/>
  </r>
  <r>
    <n v="18"/>
    <s v="Female"/>
    <n v="63.4"/>
    <n v="1.85"/>
    <n v="191"/>
    <n v="148"/>
    <n v="69"/>
    <n v="0.89"/>
    <n v="1106"/>
    <s v="Strength"/>
    <n v="21.4"/>
    <n v="2.2999999999999998"/>
    <n v="5"/>
    <n v="3"/>
    <n v="15.64"/>
    <x v="2"/>
  </r>
  <r>
    <n v="44"/>
    <s v="Male"/>
    <n v="56.1"/>
    <n v="1.68"/>
    <n v="191"/>
    <n v="152"/>
    <n v="69"/>
    <n v="1.8"/>
    <n v="1223"/>
    <s v="Strength"/>
    <n v="15.4"/>
    <n v="2.6"/>
    <n v="4"/>
    <n v="2"/>
    <n v="17.28"/>
    <x v="2"/>
  </r>
  <r>
    <n v="31"/>
    <s v="Female"/>
    <n v="129.9"/>
    <n v="1.7"/>
    <n v="190"/>
    <n v="169"/>
    <n v="69"/>
    <n v="1.38"/>
    <n v="735"/>
    <s v="Strength"/>
    <n v="10"/>
    <n v="2.1"/>
    <n v="3"/>
    <n v="3"/>
    <n v="16.07"/>
    <x v="2"/>
  </r>
  <r>
    <n v="43"/>
    <s v="Male"/>
    <n v="102.5"/>
    <n v="1.79"/>
    <n v="190"/>
    <n v="138"/>
    <n v="69"/>
    <n v="1.54"/>
    <n v="844"/>
    <s v="Cardio"/>
    <n v="19.7"/>
    <n v="3.7"/>
    <n v="4"/>
    <n v="2"/>
    <n v="17.07"/>
    <x v="2"/>
  </r>
  <r>
    <n v="43"/>
    <s v="Female"/>
    <n v="46.3"/>
    <n v="1.61"/>
    <n v="190"/>
    <n v="136"/>
    <n v="69"/>
    <n v="2"/>
    <n v="1185"/>
    <s v="Yoga"/>
    <n v="21.4"/>
    <n v="3.5"/>
    <n v="4"/>
    <n v="1"/>
    <n v="14.14"/>
    <x v="2"/>
  </r>
  <r>
    <n v="29"/>
    <s v="Male"/>
    <n v="82.5"/>
    <n v="1.79"/>
    <n v="190"/>
    <n v="132"/>
    <n v="69"/>
    <n v="0.9"/>
    <n v="664"/>
    <s v="Yoga"/>
    <n v="10"/>
    <n v="2.2999999999999998"/>
    <n v="2"/>
    <n v="1"/>
    <n v="34.85"/>
    <x v="1"/>
  </r>
  <r>
    <n v="18"/>
    <s v="Female"/>
    <n v="45.3"/>
    <n v="1.75"/>
    <n v="190"/>
    <n v="169"/>
    <n v="69"/>
    <n v="0.82"/>
    <n v="808"/>
    <s v="Cardio"/>
    <n v="28.4"/>
    <n v="3.7"/>
    <n v="2"/>
    <n v="3"/>
    <n v="26.5"/>
    <x v="0"/>
  </r>
  <r>
    <n v="28"/>
    <s v="Male"/>
    <n v="59.3"/>
    <n v="1.79"/>
    <n v="189"/>
    <n v="128"/>
    <n v="69"/>
    <n v="0.91"/>
    <n v="877"/>
    <s v="Strength"/>
    <n v="24.8"/>
    <n v="2.1"/>
    <n v="4"/>
    <n v="1"/>
    <n v="28.16"/>
    <x v="0"/>
  </r>
  <r>
    <n v="33"/>
    <s v="Male"/>
    <n v="59.6"/>
    <n v="1.6"/>
    <n v="187"/>
    <n v="127"/>
    <n v="69"/>
    <n v="1.41"/>
    <n v="573"/>
    <s v="\tCardio"/>
    <n v="22.7"/>
    <n v="2.2000000000000002"/>
    <n v="3"/>
    <n v="1"/>
    <n v="21.54"/>
    <x v="3"/>
  </r>
  <r>
    <n v="25"/>
    <s v="Female"/>
    <n v="76.2"/>
    <n v="1.87"/>
    <n v="184"/>
    <n v="148"/>
    <n v="69"/>
    <n v="1.96"/>
    <n v="809"/>
    <s v="HIIT"/>
    <n v="26.2"/>
    <n v="2.2999999999999998"/>
    <n v="3"/>
    <n v="1"/>
    <n v="17.02"/>
    <x v="2"/>
  </r>
  <r>
    <n v="25"/>
    <s v="Female"/>
    <n v="45.5"/>
    <n v="1.58"/>
    <n v="182"/>
    <n v="136"/>
    <n v="69"/>
    <n v="2"/>
    <n v="1137"/>
    <s v="Yoga"/>
    <n v="17.399999999999999"/>
    <n v="1.7"/>
    <n v="2"/>
    <n v="2"/>
    <n v="15.04"/>
    <x v="2"/>
  </r>
  <r>
    <n v="27"/>
    <s v="Male"/>
    <n v="72.5"/>
    <n v="1.88"/>
    <n v="181"/>
    <n v="162"/>
    <n v="69"/>
    <n v="1.21"/>
    <n v="1120"/>
    <s v="HIIT"/>
    <n v="34.6"/>
    <n v="3.4"/>
    <n v="4"/>
    <n v="1"/>
    <n v="27.76"/>
    <x v="0"/>
  </r>
  <r>
    <n v="33"/>
    <s v="Female"/>
    <n v="60.7"/>
    <n v="1.57"/>
    <n v="179"/>
    <n v="135"/>
    <n v="69"/>
    <n v="1.24"/>
    <n v="964"/>
    <s v="HIIT"/>
    <n v="26"/>
    <n v="2.9"/>
    <n v="3"/>
    <n v="1"/>
    <n v="15.19"/>
    <x v="2"/>
  </r>
  <r>
    <n v="36"/>
    <s v="Female"/>
    <n v="40"/>
    <n v="1.71"/>
    <n v="178"/>
    <n v="169"/>
    <n v="69"/>
    <n v="1.3"/>
    <n v="1519"/>
    <s v="HIIT"/>
    <n v="27.5"/>
    <n v="2.7"/>
    <n v="4"/>
    <n v="1"/>
    <n v="39.74"/>
    <x v="1"/>
  </r>
  <r>
    <n v="29"/>
    <s v="Female"/>
    <n v="40"/>
    <n v="1.64"/>
    <n v="178"/>
    <n v="130"/>
    <n v="69"/>
    <n v="1.1499999999999999"/>
    <n v="1093"/>
    <s v="HIIT"/>
    <n v="27.4"/>
    <n v="3.4"/>
    <n v="3"/>
    <n v="2"/>
    <n v="14.89"/>
    <x v="2"/>
  </r>
  <r>
    <n v="47"/>
    <s v="Male"/>
    <n v="40"/>
    <n v="1.89"/>
    <n v="177"/>
    <n v="139"/>
    <n v="69"/>
    <n v="1.3"/>
    <n v="902"/>
    <s v="HIIT"/>
    <n v="26.7"/>
    <n v="3.3"/>
    <n v="3"/>
    <n v="3"/>
    <n v="26.2"/>
    <x v="0"/>
  </r>
  <r>
    <n v="50"/>
    <s v="Male"/>
    <n v="55"/>
    <n v="1.5"/>
    <n v="177"/>
    <n v="120"/>
    <n v="69"/>
    <n v="1.07"/>
    <n v="715"/>
    <s v="Yoga"/>
    <n v="27.2"/>
    <n v="1.7"/>
    <n v="4"/>
    <n v="2"/>
    <n v="26.53"/>
    <x v="0"/>
  </r>
  <r>
    <n v="31"/>
    <s v="Male"/>
    <n v="40"/>
    <n v="2"/>
    <n v="176"/>
    <n v="162"/>
    <n v="69"/>
    <n v="1.45"/>
    <n v="949"/>
    <s v="Cardio"/>
    <n v="26.9"/>
    <n v="3.2"/>
    <n v="3"/>
    <n v="2"/>
    <n v="30.36"/>
    <x v="1"/>
  </r>
  <r>
    <n v="47"/>
    <s v="Female"/>
    <n v="108.3"/>
    <n v="1.67"/>
    <n v="176"/>
    <n v="169"/>
    <n v="69"/>
    <n v="1.07"/>
    <n v="1204"/>
    <s v="Yoga"/>
    <n v="27.6"/>
    <n v="3.7"/>
    <n v="2"/>
    <n v="2"/>
    <n v="13.44"/>
    <x v="2"/>
  </r>
  <r>
    <n v="39"/>
    <s v="Female"/>
    <n v="41.3"/>
    <n v="1.76"/>
    <n v="175"/>
    <n v="136"/>
    <n v="69"/>
    <n v="1.42"/>
    <n v="1096"/>
    <s v="Yoga"/>
    <n v="24.3"/>
    <n v="3.2"/>
    <n v="3"/>
    <n v="2"/>
    <n v="15.36"/>
    <x v="2"/>
  </r>
  <r>
    <n v="31"/>
    <s v="Female"/>
    <n v="66.400000000000006"/>
    <n v="1.76"/>
    <n v="175"/>
    <n v="140"/>
    <n v="69"/>
    <n v="1.55"/>
    <n v="640"/>
    <s v="Strength"/>
    <n v="24.7"/>
    <n v="3.5"/>
    <n v="4"/>
    <n v="2"/>
    <n v="29.07"/>
    <x v="0"/>
  </r>
  <r>
    <n v="45"/>
    <s v="Male"/>
    <n v="52.7"/>
    <n v="1.82"/>
    <n v="172"/>
    <n v="129"/>
    <n v="69"/>
    <n v="0.62"/>
    <n v="1783"/>
    <s v="Yoga"/>
    <n v="22.9"/>
    <n v="3.2"/>
    <n v="3"/>
    <n v="1"/>
    <n v="24.95"/>
    <x v="3"/>
  </r>
  <r>
    <n v="54"/>
    <s v="Male"/>
    <n v="72.599999999999994"/>
    <n v="1.56"/>
    <n v="172"/>
    <n v="165"/>
    <n v="69"/>
    <n v="1.26"/>
    <n v="966"/>
    <s v="HIIT"/>
    <n v="26.1"/>
    <n v="3.5"/>
    <n v="2"/>
    <n v="1"/>
    <n v="31.41"/>
    <x v="1"/>
  </r>
  <r>
    <n v="31"/>
    <s v="Female"/>
    <n v="79.400000000000006"/>
    <n v="1.56"/>
    <n v="171"/>
    <n v="126"/>
    <n v="69"/>
    <n v="1.42"/>
    <n v="963"/>
    <s v="Cardio"/>
    <n v="21.3"/>
    <n v="3.1"/>
    <n v="3"/>
    <n v="3"/>
    <n v="26.3"/>
    <x v="0"/>
  </r>
  <r>
    <n v="45"/>
    <s v="Female"/>
    <n v="61.1"/>
    <n v="1.74"/>
    <n v="171"/>
    <n v="164"/>
    <n v="69"/>
    <n v="1.1599999999999999"/>
    <n v="1019"/>
    <s v="Yoga"/>
    <n v="19.600000000000001"/>
    <n v="2.8"/>
    <n v="3"/>
    <n v="1"/>
    <n v="16.37"/>
    <x v="2"/>
  </r>
  <r>
    <n v="34"/>
    <s v="Female"/>
    <n v="83.2"/>
    <n v="1.64"/>
    <n v="171"/>
    <n v="164"/>
    <n v="69"/>
    <n v="1.19"/>
    <n v="1392"/>
    <s v="Yoga"/>
    <n v="22.9"/>
    <n v="3.5"/>
    <n v="3"/>
    <n v="1"/>
    <n v="14.97"/>
    <x v="2"/>
  </r>
  <r>
    <n v="18"/>
    <s v="Male"/>
    <n v="65.900000000000006"/>
    <n v="1.78"/>
    <n v="170"/>
    <n v="135"/>
    <n v="69"/>
    <n v="2"/>
    <n v="1734"/>
    <s v="Yoga"/>
    <n v="23.9"/>
    <n v="3.1"/>
    <n v="3"/>
    <n v="1"/>
    <n v="24.81"/>
    <x v="3"/>
  </r>
  <r>
    <n v="18"/>
    <s v="Male"/>
    <n v="64.8"/>
    <n v="1.82"/>
    <n v="169"/>
    <n v="156"/>
    <n v="69"/>
    <n v="1.93"/>
    <n v="1516"/>
    <s v="Strength"/>
    <n v="21.9"/>
    <n v="3.5"/>
    <n v="3"/>
    <n v="2"/>
    <n v="17.690000000000001"/>
    <x v="2"/>
  </r>
  <r>
    <n v="18"/>
    <s v="Male"/>
    <n v="89.4"/>
    <n v="1.84"/>
    <n v="168"/>
    <n v="168"/>
    <n v="69"/>
    <n v="2"/>
    <n v="968"/>
    <s v="Strength"/>
    <n v="17.3"/>
    <n v="2.6"/>
    <n v="5"/>
    <n v="2"/>
    <n v="14.77"/>
    <x v="2"/>
  </r>
  <r>
    <n v="25"/>
    <s v="Male"/>
    <n v="85.5"/>
    <n v="1.8"/>
    <n v="168"/>
    <n v="156"/>
    <n v="69"/>
    <n v="1.39"/>
    <n v="644"/>
    <s v="Strength"/>
    <n v="15.7"/>
    <n v="3.3"/>
    <n v="2"/>
    <n v="1"/>
    <n v="12.32"/>
    <x v="2"/>
  </r>
  <r>
    <n v="37"/>
    <s v="Male"/>
    <n v="48.3"/>
    <n v="1.81"/>
    <n v="167"/>
    <n v="134"/>
    <n v="69"/>
    <n v="1.97"/>
    <n v="1276"/>
    <s v="Yoga"/>
    <n v="26.1"/>
    <n v="1.8"/>
    <n v="3"/>
    <n v="2"/>
    <n v="20.81"/>
    <x v="3"/>
  </r>
  <r>
    <n v="42"/>
    <s v="Male"/>
    <n v="46.2"/>
    <n v="1.72"/>
    <n v="167"/>
    <n v="130"/>
    <n v="69"/>
    <n v="1.19"/>
    <n v="945"/>
    <s v="HIIT"/>
    <n v="24.6"/>
    <n v="2.9"/>
    <n v="2"/>
    <n v="3"/>
    <n v="19.47"/>
    <x v="3"/>
  </r>
  <r>
    <n v="52"/>
    <s v="Male"/>
    <n v="54.9"/>
    <n v="1.67"/>
    <n v="167"/>
    <n v="144"/>
    <n v="69"/>
    <n v="2"/>
    <n v="997"/>
    <s v="Strength"/>
    <n v="16.399999999999999"/>
    <n v="2.5"/>
    <n v="4"/>
    <n v="2"/>
    <n v="18.27"/>
    <x v="2"/>
  </r>
  <r>
    <n v="28"/>
    <s v="Male"/>
    <n v="40.299999999999997"/>
    <n v="1.69"/>
    <n v="166"/>
    <n v="169"/>
    <n v="69"/>
    <n v="0.5"/>
    <n v="864"/>
    <s v="Cardio"/>
    <n v="24.9"/>
    <n v="2.6"/>
    <n v="3"/>
    <n v="3"/>
    <n v="20.420000000000002"/>
    <x v="3"/>
  </r>
  <r>
    <n v="43"/>
    <s v="Female"/>
    <n v="47.1"/>
    <n v="1.81"/>
    <n v="166"/>
    <n v="149"/>
    <n v="69"/>
    <n v="0.76"/>
    <n v="998"/>
    <s v="HIIT"/>
    <n v="22.2"/>
    <n v="3"/>
    <n v="4"/>
    <n v="1"/>
    <n v="29.69"/>
    <x v="0"/>
  </r>
  <r>
    <n v="34"/>
    <s v="Female"/>
    <n v="73.099999999999994"/>
    <n v="1.73"/>
    <n v="166"/>
    <n v="161"/>
    <n v="69"/>
    <n v="1.64"/>
    <n v="765"/>
    <s v="Yoga"/>
    <n v="27"/>
    <n v="3.3"/>
    <n v="4"/>
    <n v="2"/>
    <n v="21.47"/>
    <x v="3"/>
  </r>
  <r>
    <n v="42"/>
    <s v="Female"/>
    <n v="98.1"/>
    <n v="1.73"/>
    <n v="165"/>
    <n v="120"/>
    <n v="69"/>
    <n v="1.52"/>
    <n v="477"/>
    <s v="Yoga"/>
    <n v="21.7"/>
    <n v="1.9"/>
    <n v="2"/>
    <n v="2"/>
    <n v="15.29"/>
    <x v="2"/>
  </r>
  <r>
    <n v="21"/>
    <s v="Female"/>
    <n v="40"/>
    <n v="1.58"/>
    <n v="165"/>
    <n v="134"/>
    <n v="69"/>
    <n v="1.05"/>
    <n v="624"/>
    <s v="Strength"/>
    <n v="29.2"/>
    <n v="1.7"/>
    <n v="3"/>
    <n v="1"/>
    <n v="12.47"/>
    <x v="2"/>
  </r>
  <r>
    <n v="45"/>
    <s v="Male"/>
    <n v="46"/>
    <n v="1.76"/>
    <n v="165"/>
    <n v="135"/>
    <n v="69"/>
    <n v="1.05"/>
    <n v="1121"/>
    <s v="Yoga"/>
    <n v="24"/>
    <n v="1.5"/>
    <n v="5"/>
    <n v="2"/>
    <n v="28.92"/>
    <x v="0"/>
  </r>
  <r>
    <n v="34"/>
    <s v="Male"/>
    <n v="76.400000000000006"/>
    <n v="1.84"/>
    <n v="164"/>
    <n v="161"/>
    <n v="69"/>
    <n v="1.2"/>
    <n v="978"/>
    <s v="Cardio"/>
    <n v="17"/>
    <n v="3"/>
    <n v="3"/>
    <n v="1"/>
    <n v="21.69"/>
    <x v="3"/>
  </r>
  <r>
    <n v="35"/>
    <s v="Male"/>
    <n v="40"/>
    <n v="1.71"/>
    <n v="162"/>
    <n v="133"/>
    <n v="69"/>
    <n v="1.99"/>
    <n v="840"/>
    <s v="Yoga"/>
    <n v="20.2"/>
    <n v="3.2"/>
    <n v="4"/>
    <n v="2"/>
    <n v="27.14"/>
    <x v="0"/>
  </r>
  <r>
    <n v="55"/>
    <s v="Female"/>
    <n v="63.2"/>
    <n v="1.59"/>
    <n v="161"/>
    <n v="168"/>
    <n v="69"/>
    <n v="1.49"/>
    <n v="1094"/>
    <s v="Yoga"/>
    <n v="19"/>
    <n v="3.6"/>
    <n v="3"/>
    <n v="2"/>
    <n v="17.45"/>
    <x v="2"/>
  </r>
  <r>
    <n v="59"/>
    <s v="Female"/>
    <n v="97.4"/>
    <n v="1.57"/>
    <n v="199"/>
    <n v="153"/>
    <n v="70"/>
    <n v="0.73"/>
    <n v="877"/>
    <s v="Yoga"/>
    <n v="18.100000000000001"/>
    <n v="3.3"/>
    <n v="4"/>
    <n v="1"/>
    <n v="27.67"/>
    <x v="0"/>
  </r>
  <r>
    <n v="27"/>
    <s v="Male"/>
    <n v="96.3"/>
    <n v="1.61"/>
    <n v="198"/>
    <n v="159"/>
    <n v="70"/>
    <n v="1.1599999999999999"/>
    <n v="1203"/>
    <s v="Cardio"/>
    <n v="32.1"/>
    <n v="3.1"/>
    <n v="3"/>
    <n v="1"/>
    <n v="12.32"/>
    <x v="2"/>
  </r>
  <r>
    <n v="28"/>
    <s v="Male"/>
    <n v="60.7"/>
    <n v="1.73"/>
    <n v="198"/>
    <n v="124"/>
    <n v="70"/>
    <n v="1.34"/>
    <n v="1212"/>
    <s v="Cardio"/>
    <n v="24.8"/>
    <n v="2"/>
    <n v="2"/>
    <n v="1"/>
    <n v="20.21"/>
    <x v="3"/>
  </r>
  <r>
    <n v="22"/>
    <s v="Female"/>
    <n v="60.1"/>
    <n v="1.71"/>
    <n v="198"/>
    <n v="161"/>
    <n v="70"/>
    <n v="1.04"/>
    <n v="533"/>
    <s v="HIIT"/>
    <n v="10.3"/>
    <n v="3.4"/>
    <n v="5"/>
    <n v="1"/>
    <n v="26.74"/>
    <x v="0"/>
  </r>
  <r>
    <n v="56"/>
    <s v="Male"/>
    <n v="51.5"/>
    <n v="1.66"/>
    <n v="198"/>
    <n v="167"/>
    <n v="70"/>
    <n v="2"/>
    <n v="843"/>
    <s v="Strength"/>
    <n v="24.2"/>
    <n v="2.4"/>
    <n v="3"/>
    <n v="3"/>
    <n v="25.65"/>
    <x v="0"/>
  </r>
  <r>
    <n v="18"/>
    <s v="Female"/>
    <n v="40"/>
    <n v="1.8"/>
    <n v="196"/>
    <n v="120"/>
    <n v="70"/>
    <n v="2"/>
    <n v="979"/>
    <s v="Cardio"/>
    <n v="10"/>
    <n v="2.6"/>
    <n v="4"/>
    <n v="1"/>
    <n v="20.059999999999999"/>
    <x v="3"/>
  </r>
  <r>
    <n v="44"/>
    <s v="Female"/>
    <n v="84.8"/>
    <n v="2"/>
    <n v="196"/>
    <n v="155"/>
    <n v="70"/>
    <n v="1.66"/>
    <n v="1439"/>
    <s v="HIIT"/>
    <n v="12.1"/>
    <n v="1.7"/>
    <n v="2"/>
    <n v="1"/>
    <n v="14.34"/>
    <x v="2"/>
  </r>
  <r>
    <n v="31"/>
    <s v="Male"/>
    <n v="84.5"/>
    <n v="1.56"/>
    <n v="194"/>
    <n v="124"/>
    <n v="70"/>
    <n v="1.31"/>
    <n v="734"/>
    <s v="Strength"/>
    <n v="23.6"/>
    <n v="3.3"/>
    <n v="2"/>
    <n v="2"/>
    <n v="21.57"/>
    <x v="3"/>
  </r>
  <r>
    <n v="45"/>
    <s v="Female"/>
    <n v="47.9"/>
    <n v="1.71"/>
    <n v="194"/>
    <n v="169"/>
    <n v="70"/>
    <n v="0.78"/>
    <n v="772"/>
    <s v="HIIT"/>
    <n v="23.5"/>
    <n v="2.8"/>
    <n v="3"/>
    <n v="2"/>
    <n v="20.37"/>
    <x v="3"/>
  </r>
  <r>
    <n v="37"/>
    <s v="Female"/>
    <n v="94.4"/>
    <n v="1.7"/>
    <n v="193"/>
    <n v="127"/>
    <n v="70"/>
    <n v="1.27"/>
    <n v="1183"/>
    <s v="HIIT"/>
    <n v="16.399999999999999"/>
    <n v="3.4"/>
    <n v="4"/>
    <n v="1"/>
    <n v="19.3"/>
    <x v="3"/>
  </r>
  <r>
    <n v="18"/>
    <s v="Male"/>
    <n v="57.5"/>
    <n v="1.74"/>
    <n v="193"/>
    <n v="154"/>
    <n v="70"/>
    <n v="1.1599999999999999"/>
    <n v="1358"/>
    <s v="HIIT"/>
    <n v="33.9"/>
    <n v="3.7"/>
    <n v="4"/>
    <n v="3"/>
    <n v="12.32"/>
    <x v="2"/>
  </r>
  <r>
    <n v="23"/>
    <s v="Female"/>
    <n v="88"/>
    <n v="2"/>
    <n v="193"/>
    <n v="128"/>
    <n v="70"/>
    <n v="1.24"/>
    <n v="399"/>
    <s v="HIIT"/>
    <n v="23.9"/>
    <n v="2.8"/>
    <n v="3"/>
    <n v="1"/>
    <n v="31.33"/>
    <x v="1"/>
  </r>
  <r>
    <n v="36"/>
    <s v="Male"/>
    <n v="57.4"/>
    <n v="1.58"/>
    <n v="192"/>
    <n v="152"/>
    <n v="70"/>
    <n v="1.38"/>
    <n v="1137"/>
    <s v="Yoga"/>
    <n v="18.3"/>
    <n v="3.2"/>
    <n v="2"/>
    <n v="1"/>
    <n v="20.91"/>
    <x v="3"/>
  </r>
  <r>
    <n v="53"/>
    <s v="Female"/>
    <n v="68.900000000000006"/>
    <n v="1.6"/>
    <n v="191"/>
    <n v="155"/>
    <n v="70"/>
    <n v="0.89"/>
    <n v="874"/>
    <s v="Yoga"/>
    <n v="10.199999999999999"/>
    <n v="1.6"/>
    <n v="3"/>
    <n v="2"/>
    <n v="27.19"/>
    <x v="0"/>
  </r>
  <r>
    <n v="26"/>
    <s v="Male"/>
    <n v="82.2"/>
    <n v="1.69"/>
    <n v="189"/>
    <n v="139"/>
    <n v="70"/>
    <n v="1.45"/>
    <n v="1184"/>
    <s v="Yoga"/>
    <n v="10"/>
    <n v="2.5"/>
    <n v="5"/>
    <n v="2"/>
    <n v="18.010000000000002"/>
    <x v="2"/>
  </r>
  <r>
    <n v="29"/>
    <s v="Female"/>
    <n v="57"/>
    <n v="1.62"/>
    <n v="188"/>
    <n v="126"/>
    <n v="70"/>
    <n v="2"/>
    <n v="998"/>
    <s v="Yoga"/>
    <n v="17.899999999999999"/>
    <n v="3.4"/>
    <n v="4"/>
    <n v="1"/>
    <n v="13.32"/>
    <x v="2"/>
  </r>
  <r>
    <n v="30"/>
    <s v="Female"/>
    <n v="54.9"/>
    <n v="1.93"/>
    <n v="187"/>
    <n v="165"/>
    <n v="70"/>
    <n v="0.94"/>
    <n v="836"/>
    <s v="Cardio"/>
    <n v="26.7"/>
    <n v="3.7"/>
    <n v="4"/>
    <n v="2"/>
    <n v="13.37"/>
    <x v="2"/>
  </r>
  <r>
    <n v="18"/>
    <s v="Male"/>
    <n v="48.7"/>
    <n v="1.75"/>
    <n v="187"/>
    <n v="141"/>
    <n v="70"/>
    <n v="2"/>
    <n v="1266"/>
    <s v="\tCardio"/>
    <n v="34.4"/>
    <n v="2.6"/>
    <n v="3"/>
    <n v="1"/>
    <n v="38.479999999999997"/>
    <x v="1"/>
  </r>
  <r>
    <n v="59"/>
    <s v="Male"/>
    <n v="82"/>
    <n v="1.51"/>
    <n v="185"/>
    <n v="121"/>
    <n v="70"/>
    <n v="1.82"/>
    <n v="625"/>
    <s v="Strength"/>
    <n v="28.5"/>
    <n v="2.2000000000000002"/>
    <n v="4"/>
    <n v="3"/>
    <n v="24.72"/>
    <x v="3"/>
  </r>
  <r>
    <n v="59"/>
    <s v="Female"/>
    <n v="47.2"/>
    <n v="1.68"/>
    <n v="185"/>
    <n v="159"/>
    <n v="70"/>
    <n v="1.49"/>
    <n v="704"/>
    <s v="Strength"/>
    <n v="15.4"/>
    <n v="2.2000000000000002"/>
    <n v="4"/>
    <n v="2"/>
    <n v="23.79"/>
    <x v="3"/>
  </r>
  <r>
    <n v="55"/>
    <s v="Female"/>
    <n v="60.6"/>
    <n v="1.68"/>
    <n v="185"/>
    <n v="124"/>
    <n v="70"/>
    <n v="1.35"/>
    <n v="1447"/>
    <s v="HIIT"/>
    <n v="24"/>
    <n v="2"/>
    <n v="4"/>
    <n v="1"/>
    <n v="18.66"/>
    <x v="3"/>
  </r>
  <r>
    <n v="29"/>
    <s v="Female"/>
    <n v="40.200000000000003"/>
    <n v="1.7"/>
    <n v="184"/>
    <n v="152"/>
    <n v="70"/>
    <n v="1.82"/>
    <n v="744"/>
    <s v="Strength"/>
    <n v="13.2"/>
    <n v="2.6"/>
    <n v="3"/>
    <n v="2"/>
    <n v="18.63"/>
    <x v="3"/>
  </r>
  <r>
    <n v="51"/>
    <s v="Female"/>
    <n v="72.2"/>
    <n v="1.91"/>
    <n v="184"/>
    <n v="140"/>
    <n v="70"/>
    <n v="1.39"/>
    <n v="960"/>
    <s v="HIIT"/>
    <n v="21"/>
    <n v="1.5"/>
    <n v="3"/>
    <n v="2"/>
    <n v="17.41"/>
    <x v="2"/>
  </r>
  <r>
    <n v="47"/>
    <s v="Male"/>
    <n v="69.7"/>
    <n v="1.83"/>
    <n v="184"/>
    <n v="121"/>
    <n v="70"/>
    <n v="1.02"/>
    <n v="747"/>
    <s v="HIIT"/>
    <n v="30.2"/>
    <n v="1.9"/>
    <n v="5"/>
    <n v="1"/>
    <n v="20.78"/>
    <x v="3"/>
  </r>
  <r>
    <n v="38"/>
    <s v="Female"/>
    <n v="46.5"/>
    <n v="1.65"/>
    <n v="182"/>
    <n v="169"/>
    <n v="70"/>
    <n v="1.34"/>
    <n v="806"/>
    <s v="Cardio"/>
    <n v="24.1"/>
    <n v="3.5"/>
    <n v="2"/>
    <n v="1"/>
    <n v="12.32"/>
    <x v="2"/>
  </r>
  <r>
    <n v="29"/>
    <s v="Female"/>
    <n v="58.4"/>
    <n v="1.61"/>
    <n v="182"/>
    <n v="165"/>
    <n v="70"/>
    <n v="0.77"/>
    <n v="1259"/>
    <s v="HIIT"/>
    <n v="20.100000000000001"/>
    <n v="3.5"/>
    <n v="4"/>
    <n v="2"/>
    <n v="26.13"/>
    <x v="0"/>
  </r>
  <r>
    <n v="35"/>
    <s v="Male"/>
    <n v="40"/>
    <n v="1.72"/>
    <n v="182"/>
    <n v="120"/>
    <n v="70"/>
    <n v="1.22"/>
    <n v="1178"/>
    <s v="HIIT"/>
    <n v="14.6"/>
    <n v="1.9"/>
    <n v="4"/>
    <n v="2"/>
    <n v="17.87"/>
    <x v="2"/>
  </r>
  <r>
    <n v="51"/>
    <s v="Male"/>
    <n v="98.9"/>
    <n v="1.85"/>
    <n v="181"/>
    <n v="138"/>
    <n v="70"/>
    <n v="1.49"/>
    <n v="859"/>
    <s v="Cardio"/>
    <n v="25"/>
    <n v="1.5"/>
    <n v="2"/>
    <n v="2"/>
    <n v="25.3"/>
    <x v="0"/>
  </r>
  <r>
    <n v="31"/>
    <s v="Female"/>
    <n v="48.1"/>
    <n v="1.58"/>
    <n v="181"/>
    <n v="125"/>
    <n v="70"/>
    <n v="1.88"/>
    <n v="695"/>
    <s v="HIIT"/>
    <n v="23.1"/>
    <n v="3.3"/>
    <n v="3"/>
    <n v="2"/>
    <n v="26.69"/>
    <x v="0"/>
  </r>
  <r>
    <n v="23"/>
    <s v="Female"/>
    <n v="69.2"/>
    <n v="1.73"/>
    <n v="180"/>
    <n v="165"/>
    <n v="70"/>
    <n v="2"/>
    <n v="765"/>
    <s v="HIIT"/>
    <n v="23.3"/>
    <n v="1.8"/>
    <n v="4"/>
    <n v="2"/>
    <n v="21.96"/>
    <x v="3"/>
  </r>
  <r>
    <n v="50"/>
    <s v="Male"/>
    <n v="46.8"/>
    <n v="1.77"/>
    <n v="180"/>
    <n v="128"/>
    <n v="70"/>
    <n v="1.4"/>
    <n v="803"/>
    <s v="HIIT"/>
    <n v="17"/>
    <n v="3.3"/>
    <n v="4"/>
    <n v="1"/>
    <n v="21.83"/>
    <x v="3"/>
  </r>
  <r>
    <n v="22"/>
    <s v="Female"/>
    <n v="48.6"/>
    <n v="1.72"/>
    <n v="177"/>
    <n v="156"/>
    <n v="70"/>
    <n v="1.39"/>
    <n v="708"/>
    <s v="Yoga"/>
    <n v="25.4"/>
    <n v="3.4"/>
    <n v="3"/>
    <n v="1"/>
    <n v="20.420000000000002"/>
    <x v="3"/>
  </r>
  <r>
    <n v="18"/>
    <s v="Male"/>
    <n v="49.9"/>
    <n v="1.74"/>
    <n v="177"/>
    <n v="161"/>
    <n v="70"/>
    <n v="2"/>
    <n v="950"/>
    <s v="HIIT"/>
    <n v="23"/>
    <n v="3.4"/>
    <n v="4"/>
    <n v="2"/>
    <n v="17.53"/>
    <x v="2"/>
  </r>
  <r>
    <n v="36"/>
    <s v="Male"/>
    <n v="53.4"/>
    <n v="1.75"/>
    <n v="177"/>
    <n v="120"/>
    <n v="70"/>
    <n v="0.68"/>
    <n v="1257"/>
    <s v="Yoga"/>
    <n v="26.7"/>
    <n v="2.7"/>
    <n v="5"/>
    <n v="2"/>
    <n v="35.28"/>
    <x v="1"/>
  </r>
  <r>
    <n v="35"/>
    <s v="Female"/>
    <n v="40.4"/>
    <n v="1.71"/>
    <n v="176"/>
    <n v="130"/>
    <n v="70"/>
    <n v="1.97"/>
    <n v="1110"/>
    <s v="HIIT"/>
    <n v="17"/>
    <n v="3.6"/>
    <n v="4"/>
    <n v="3"/>
    <n v="29.32"/>
    <x v="0"/>
  </r>
  <r>
    <n v="28"/>
    <s v="Male"/>
    <n v="50.3"/>
    <n v="1.81"/>
    <n v="176"/>
    <n v="156"/>
    <n v="70"/>
    <n v="1.46"/>
    <n v="1143"/>
    <s v="Strength"/>
    <n v="31.8"/>
    <n v="1.9"/>
    <n v="3"/>
    <n v="1"/>
    <n v="26.47"/>
    <x v="0"/>
  </r>
  <r>
    <n v="24"/>
    <s v="Male"/>
    <n v="47.6"/>
    <n v="1.51"/>
    <n v="175"/>
    <n v="120"/>
    <n v="70"/>
    <n v="0.78"/>
    <n v="583"/>
    <s v="Strength"/>
    <n v="22.6"/>
    <n v="1.7"/>
    <n v="5"/>
    <n v="1"/>
    <n v="13.71"/>
    <x v="2"/>
  </r>
  <r>
    <n v="47"/>
    <s v="Female"/>
    <n v="82.2"/>
    <n v="1.72"/>
    <n v="174"/>
    <n v="126"/>
    <n v="70"/>
    <n v="1.1499999999999999"/>
    <n v="1211"/>
    <s v="Yoga"/>
    <n v="25"/>
    <n v="3.7"/>
    <n v="2"/>
    <n v="3"/>
    <n v="12.4"/>
    <x v="2"/>
  </r>
  <r>
    <n v="46"/>
    <s v="Male"/>
    <n v="68.2"/>
    <n v="1.88"/>
    <n v="172"/>
    <n v="167"/>
    <n v="70"/>
    <n v="1.41"/>
    <n v="723"/>
    <s v="Strength"/>
    <n v="17.2"/>
    <n v="2.6"/>
    <n v="5"/>
    <n v="1"/>
    <n v="32.75"/>
    <x v="1"/>
  </r>
  <r>
    <n v="20"/>
    <s v="Female"/>
    <n v="102.9"/>
    <n v="1.61"/>
    <n v="172"/>
    <n v="146"/>
    <n v="70"/>
    <n v="1.57"/>
    <n v="1113"/>
    <s v="Yoga"/>
    <n v="23.5"/>
    <n v="3.2"/>
    <n v="3"/>
    <n v="3"/>
    <n v="21.82"/>
    <x v="3"/>
  </r>
  <r>
    <n v="49"/>
    <s v="Female"/>
    <n v="105"/>
    <n v="1.63"/>
    <n v="170"/>
    <n v="139"/>
    <n v="70"/>
    <n v="1.53"/>
    <n v="1065"/>
    <s v="Cardio"/>
    <n v="24"/>
    <n v="1.5"/>
    <n v="4"/>
    <n v="2"/>
    <n v="18.89"/>
    <x v="3"/>
  </r>
  <r>
    <n v="32"/>
    <s v="Male"/>
    <n v="52.8"/>
    <n v="1.61"/>
    <n v="169"/>
    <n v="169"/>
    <n v="70"/>
    <n v="0.88"/>
    <n v="1375"/>
    <s v="Strength"/>
    <n v="24.2"/>
    <n v="2.7"/>
    <n v="5"/>
    <n v="1"/>
    <n v="18.100000000000001"/>
    <x v="2"/>
  </r>
  <r>
    <n v="47"/>
    <s v="Female"/>
    <n v="74.099999999999994"/>
    <n v="1.87"/>
    <n v="168"/>
    <n v="123"/>
    <n v="70"/>
    <n v="0.95"/>
    <n v="1030"/>
    <s v="Yoga"/>
    <n v="14.8"/>
    <n v="1.5"/>
    <n v="3"/>
    <n v="1"/>
    <n v="21.54"/>
    <x v="3"/>
  </r>
  <r>
    <n v="35"/>
    <s v="Male"/>
    <n v="96.5"/>
    <n v="1.54"/>
    <n v="168"/>
    <n v="160"/>
    <n v="70"/>
    <n v="1.43"/>
    <n v="1573"/>
    <s v="Yoga"/>
    <n v="35"/>
    <n v="3.4"/>
    <n v="4"/>
    <n v="1"/>
    <n v="20.43"/>
    <x v="3"/>
  </r>
  <r>
    <n v="19"/>
    <s v="Male"/>
    <n v="51.4"/>
    <n v="1.78"/>
    <n v="167"/>
    <n v="154"/>
    <n v="70"/>
    <n v="2"/>
    <n v="1218"/>
    <s v="Yoga"/>
    <n v="29.8"/>
    <n v="2.1"/>
    <n v="3"/>
    <n v="2"/>
    <n v="13.61"/>
    <x v="2"/>
  </r>
  <r>
    <n v="22"/>
    <s v="Female"/>
    <n v="56.1"/>
    <n v="1.91"/>
    <n v="167"/>
    <n v="122"/>
    <n v="70"/>
    <n v="1.4"/>
    <n v="1183"/>
    <s v="Cardio"/>
    <n v="24.9"/>
    <n v="2.7"/>
    <n v="2"/>
    <n v="1"/>
    <n v="12.32"/>
    <x v="2"/>
  </r>
  <r>
    <n v="58"/>
    <s v="Female"/>
    <n v="51.2"/>
    <n v="1.72"/>
    <n v="165"/>
    <n v="139"/>
    <n v="70"/>
    <n v="0.79"/>
    <n v="1612"/>
    <s v="Yoga"/>
    <n v="20.6"/>
    <n v="2.1"/>
    <n v="3"/>
    <n v="3"/>
    <n v="36.29"/>
    <x v="1"/>
  </r>
  <r>
    <n v="49"/>
    <s v="Female"/>
    <n v="105.3"/>
    <n v="1.83"/>
    <n v="165"/>
    <n v="150"/>
    <n v="70"/>
    <n v="1.53"/>
    <n v="699"/>
    <s v="Strength"/>
    <n v="31.4"/>
    <n v="3.7"/>
    <n v="3"/>
    <n v="1"/>
    <n v="39.35"/>
    <x v="1"/>
  </r>
  <r>
    <n v="44"/>
    <s v="Female"/>
    <n v="65"/>
    <n v="1.57"/>
    <n v="165"/>
    <n v="168"/>
    <n v="70"/>
    <n v="1.02"/>
    <n v="1232"/>
    <s v="Cardio"/>
    <n v="27.9"/>
    <n v="3.6"/>
    <n v="3"/>
    <n v="1"/>
    <n v="32.75"/>
    <x v="1"/>
  </r>
  <r>
    <n v="38"/>
    <s v="Female"/>
    <n v="40"/>
    <n v="1.88"/>
    <n v="164"/>
    <n v="154"/>
    <n v="70"/>
    <n v="1.63"/>
    <n v="1109"/>
    <s v="Yoga"/>
    <n v="20.7"/>
    <n v="1.7"/>
    <n v="2"/>
    <n v="2"/>
    <n v="12.64"/>
    <x v="2"/>
  </r>
  <r>
    <n v="28"/>
    <s v="Female"/>
    <n v="77.8"/>
    <n v="1.62"/>
    <n v="164"/>
    <n v="161"/>
    <n v="70"/>
    <n v="1.52"/>
    <n v="1095"/>
    <s v="Strength"/>
    <n v="23.1"/>
    <n v="3.5"/>
    <n v="5"/>
    <n v="2"/>
    <n v="21.22"/>
    <x v="3"/>
  </r>
  <r>
    <n v="33"/>
    <s v="Female"/>
    <n v="99.6"/>
    <n v="1.72"/>
    <n v="164"/>
    <n v="169"/>
    <n v="70"/>
    <n v="1.41"/>
    <n v="962"/>
    <s v="HIIT"/>
    <n v="23.6"/>
    <n v="3.7"/>
    <n v="5"/>
    <n v="2"/>
    <n v="28.7"/>
    <x v="0"/>
  </r>
  <r>
    <n v="18"/>
    <s v="Male"/>
    <n v="61"/>
    <n v="1.67"/>
    <n v="163"/>
    <n v="139"/>
    <n v="70"/>
    <n v="1.22"/>
    <n v="361"/>
    <s v="Strength"/>
    <n v="27.4"/>
    <n v="3.4"/>
    <n v="2"/>
    <n v="3"/>
    <n v="17.170000000000002"/>
    <x v="2"/>
  </r>
  <r>
    <n v="18"/>
    <s v="Female"/>
    <n v="83.5"/>
    <n v="1.67"/>
    <n v="162"/>
    <n v="169"/>
    <n v="70"/>
    <n v="1.54"/>
    <n v="1389"/>
    <s v="Cardio"/>
    <n v="12.1"/>
    <n v="1.7"/>
    <n v="2"/>
    <n v="1"/>
    <n v="33.799999999999997"/>
    <x v="1"/>
  </r>
  <r>
    <n v="55"/>
    <s v="Female"/>
    <n v="67.099999999999994"/>
    <n v="1.58"/>
    <n v="199"/>
    <n v="122"/>
    <n v="71"/>
    <n v="1.86"/>
    <n v="960"/>
    <s v="Strength"/>
    <n v="21.7"/>
    <n v="1.5"/>
    <n v="4"/>
    <n v="2"/>
    <n v="28.07"/>
    <x v="0"/>
  </r>
  <r>
    <n v="24"/>
    <s v="Female"/>
    <n v="45.7"/>
    <n v="1.63"/>
    <n v="199"/>
    <n v="144"/>
    <n v="71"/>
    <n v="0.94"/>
    <n v="1137"/>
    <s v="Yoga"/>
    <n v="19.600000000000001"/>
    <n v="1.8"/>
    <n v="2"/>
    <n v="3"/>
    <n v="12.32"/>
    <x v="2"/>
  </r>
  <r>
    <n v="50"/>
    <s v="Female"/>
    <n v="61.5"/>
    <n v="1.57"/>
    <n v="199"/>
    <n v="139"/>
    <n v="71"/>
    <n v="0.95"/>
    <n v="798"/>
    <s v="Cardio"/>
    <n v="22.5"/>
    <n v="3.5"/>
    <n v="4"/>
    <n v="2"/>
    <n v="17.3"/>
    <x v="2"/>
  </r>
  <r>
    <n v="27"/>
    <s v="Male"/>
    <n v="56.4"/>
    <n v="1.76"/>
    <n v="198"/>
    <n v="129"/>
    <n v="71"/>
    <n v="1.79"/>
    <n v="488"/>
    <s v="HIIT"/>
    <n v="22.9"/>
    <n v="3.3"/>
    <n v="4"/>
    <n v="1"/>
    <n v="17.489999999999998"/>
    <x v="2"/>
  </r>
  <r>
    <n v="31"/>
    <s v="Male"/>
    <n v="60.7"/>
    <n v="1.62"/>
    <n v="198"/>
    <n v="120"/>
    <n v="71"/>
    <n v="1.35"/>
    <n v="967"/>
    <s v="Yoga"/>
    <n v="31.2"/>
    <n v="3.2"/>
    <n v="4"/>
    <n v="2"/>
    <n v="23.83"/>
    <x v="3"/>
  </r>
  <r>
    <n v="39"/>
    <s v="Male"/>
    <n v="78.5"/>
    <n v="1.59"/>
    <n v="197"/>
    <n v="153"/>
    <n v="71"/>
    <n v="1.88"/>
    <n v="1009"/>
    <s v="Yoga"/>
    <n v="26"/>
    <n v="3.7"/>
    <n v="5"/>
    <n v="1"/>
    <n v="16.239999999999998"/>
    <x v="2"/>
  </r>
  <r>
    <n v="40"/>
    <s v="Female"/>
    <n v="68.2"/>
    <n v="1.5"/>
    <n v="197"/>
    <n v="153"/>
    <n v="71"/>
    <n v="1.24"/>
    <n v="484"/>
    <s v="Cardio"/>
    <n v="24.1"/>
    <n v="3.5"/>
    <n v="4"/>
    <n v="2"/>
    <n v="12.45"/>
    <x v="2"/>
  </r>
  <r>
    <n v="22"/>
    <s v="Male"/>
    <n v="63.4"/>
    <n v="1.83"/>
    <n v="196"/>
    <n v="169"/>
    <n v="71"/>
    <n v="1.66"/>
    <n v="466"/>
    <s v="Cardio"/>
    <n v="28"/>
    <n v="3.4"/>
    <n v="2"/>
    <n v="3"/>
    <n v="24.61"/>
    <x v="3"/>
  </r>
  <r>
    <n v="40"/>
    <s v="Male"/>
    <n v="61"/>
    <n v="1.89"/>
    <n v="196"/>
    <n v="123"/>
    <n v="71"/>
    <n v="1.45"/>
    <n v="625"/>
    <s v="Strength"/>
    <n v="27.4"/>
    <n v="3.6"/>
    <n v="3"/>
    <n v="1"/>
    <n v="23.16"/>
    <x v="3"/>
  </r>
  <r>
    <n v="56"/>
    <s v="Female"/>
    <n v="45.7"/>
    <n v="1.96"/>
    <n v="192"/>
    <n v="153"/>
    <n v="71"/>
    <n v="2"/>
    <n v="868"/>
    <s v="Yoga"/>
    <n v="11.4"/>
    <n v="2"/>
    <n v="4"/>
    <n v="2"/>
    <n v="21.34"/>
    <x v="3"/>
  </r>
  <r>
    <n v="50"/>
    <s v="Male"/>
    <n v="87.9"/>
    <n v="1.68"/>
    <n v="192"/>
    <n v="151"/>
    <n v="71"/>
    <n v="2"/>
    <n v="494"/>
    <s v="Strength"/>
    <n v="15.5"/>
    <n v="3.1"/>
    <n v="3"/>
    <n v="3"/>
    <n v="31.28"/>
    <x v="1"/>
  </r>
  <r>
    <n v="24"/>
    <s v="Male"/>
    <n v="54"/>
    <n v="1.71"/>
    <n v="191"/>
    <n v="169"/>
    <n v="71"/>
    <n v="1.23"/>
    <n v="730"/>
    <s v="Cardio"/>
    <n v="29"/>
    <n v="2.7"/>
    <n v="2"/>
    <n v="2"/>
    <n v="15.39"/>
    <x v="2"/>
  </r>
  <r>
    <n v="33"/>
    <s v="Male"/>
    <n v="40"/>
    <n v="1.81"/>
    <n v="189"/>
    <n v="157"/>
    <n v="71"/>
    <n v="1.32"/>
    <n v="1298"/>
    <s v="HIIT"/>
    <n v="20.100000000000001"/>
    <n v="3.4"/>
    <n v="2"/>
    <n v="3"/>
    <n v="16.68"/>
    <x v="2"/>
  </r>
  <r>
    <n v="19"/>
    <s v="Female"/>
    <n v="76.599999999999994"/>
    <n v="1.84"/>
    <n v="188"/>
    <n v="138"/>
    <n v="71"/>
    <n v="1.72"/>
    <n v="699"/>
    <s v="HIIT"/>
    <n v="28.3"/>
    <n v="3.5"/>
    <n v="4"/>
    <n v="1"/>
    <n v="19.760000000000002"/>
    <x v="3"/>
  </r>
  <r>
    <n v="18"/>
    <s v="Female"/>
    <n v="40"/>
    <n v="1.8"/>
    <n v="187"/>
    <n v="158"/>
    <n v="71"/>
    <n v="1.24"/>
    <n v="665"/>
    <s v="\nStrength"/>
    <n v="24.1"/>
    <n v="1.7"/>
    <n v="2"/>
    <n v="2"/>
    <n v="14.93"/>
    <x v="2"/>
  </r>
  <r>
    <n v="38"/>
    <s v="Male"/>
    <n v="40"/>
    <n v="1.86"/>
    <n v="187"/>
    <n v="126"/>
    <n v="71"/>
    <n v="1.6"/>
    <n v="1059"/>
    <s v="Cardio"/>
    <n v="14.7"/>
    <n v="3"/>
    <n v="2"/>
    <n v="2"/>
    <n v="12.32"/>
    <x v="2"/>
  </r>
  <r>
    <n v="48"/>
    <s v="Male"/>
    <n v="63.8"/>
    <n v="1.79"/>
    <n v="185"/>
    <n v="135"/>
    <n v="71"/>
    <n v="1.69"/>
    <n v="1242"/>
    <s v="HIIT"/>
    <n v="29.7"/>
    <n v="1.5"/>
    <n v="4"/>
    <n v="1"/>
    <n v="25.54"/>
    <x v="0"/>
  </r>
  <r>
    <n v="49"/>
    <s v="Male"/>
    <n v="53.8"/>
    <n v="1.81"/>
    <n v="185"/>
    <n v="169"/>
    <n v="71"/>
    <n v="1.56"/>
    <n v="1345"/>
    <s v="Strength"/>
    <n v="25.3"/>
    <n v="2.4"/>
    <n v="4"/>
    <n v="2"/>
    <n v="19.34"/>
    <x v="3"/>
  </r>
  <r>
    <n v="56"/>
    <s v="Female"/>
    <n v="92"/>
    <n v="1.86"/>
    <n v="184"/>
    <n v="167"/>
    <n v="71"/>
    <n v="1.56"/>
    <n v="999"/>
    <s v="Cardio"/>
    <n v="24.2"/>
    <n v="2.1"/>
    <n v="5"/>
    <n v="3"/>
    <n v="31.52"/>
    <x v="1"/>
  </r>
  <r>
    <n v="27"/>
    <s v="Female"/>
    <n v="43.4"/>
    <n v="1.71"/>
    <n v="184"/>
    <n v="165"/>
    <n v="71"/>
    <n v="1.24"/>
    <n v="945"/>
    <s v="Strength"/>
    <n v="10"/>
    <n v="3.6"/>
    <n v="2"/>
    <n v="2"/>
    <n v="25.15"/>
    <x v="0"/>
  </r>
  <r>
    <n v="19"/>
    <s v="Male"/>
    <n v="72.5"/>
    <n v="1.73"/>
    <n v="184"/>
    <n v="135"/>
    <n v="71"/>
    <n v="1.1200000000000001"/>
    <n v="1392"/>
    <s v="HIIT"/>
    <n v="11.9"/>
    <n v="3.5"/>
    <n v="3"/>
    <n v="1"/>
    <n v="29.87"/>
    <x v="0"/>
  </r>
  <r>
    <n v="31"/>
    <s v="Female"/>
    <n v="64"/>
    <n v="1.85"/>
    <n v="184"/>
    <n v="147"/>
    <n v="71"/>
    <n v="1.05"/>
    <n v="571"/>
    <s v="Strength"/>
    <n v="27"/>
    <n v="2"/>
    <n v="5"/>
    <n v="2"/>
    <n v="14.26"/>
    <x v="2"/>
  </r>
  <r>
    <n v="59"/>
    <s v="Female"/>
    <n v="44.5"/>
    <n v="1.84"/>
    <n v="183"/>
    <n v="154"/>
    <n v="71"/>
    <n v="1.28"/>
    <n v="787"/>
    <s v="Cardio"/>
    <n v="26.5"/>
    <n v="1.7"/>
    <n v="2"/>
    <n v="2"/>
    <n v="20.22"/>
    <x v="3"/>
  </r>
  <r>
    <n v="42"/>
    <s v="Male"/>
    <n v="59.1"/>
    <n v="1.65"/>
    <n v="183"/>
    <n v="138"/>
    <n v="71"/>
    <n v="2"/>
    <n v="957"/>
    <s v="Strength"/>
    <n v="21.2"/>
    <n v="2"/>
    <n v="2"/>
    <n v="2"/>
    <n v="35.06"/>
    <x v="1"/>
  </r>
  <r>
    <n v="27"/>
    <s v="Female"/>
    <n v="59.6"/>
    <n v="1.73"/>
    <n v="182"/>
    <n v="139"/>
    <n v="71"/>
    <n v="1.42"/>
    <n v="1321"/>
    <s v="Strength"/>
    <n v="16.3"/>
    <n v="3.3"/>
    <n v="4"/>
    <n v="3"/>
    <n v="16.62"/>
    <x v="2"/>
  </r>
  <r>
    <n v="44"/>
    <s v="Male"/>
    <n v="40"/>
    <n v="1.91"/>
    <n v="181"/>
    <n v="124"/>
    <n v="71"/>
    <n v="1.55"/>
    <n v="1545"/>
    <s v="Cardio"/>
    <n v="26.5"/>
    <n v="3.4"/>
    <n v="3"/>
    <n v="1"/>
    <n v="35.01"/>
    <x v="1"/>
  </r>
  <r>
    <n v="29"/>
    <s v="Female"/>
    <n v="66.099999999999994"/>
    <n v="1.63"/>
    <n v="181"/>
    <n v="169"/>
    <n v="71"/>
    <n v="1.48"/>
    <n v="666"/>
    <s v="HIIT"/>
    <n v="30.6"/>
    <n v="1.6"/>
    <n v="5"/>
    <n v="1"/>
    <n v="17.149999999999999"/>
    <x v="2"/>
  </r>
  <r>
    <n v="52"/>
    <s v="Male"/>
    <n v="84.5"/>
    <n v="1.75"/>
    <n v="180"/>
    <n v="158"/>
    <n v="71"/>
    <n v="2"/>
    <n v="830"/>
    <s v="Strength"/>
    <n v="14.1"/>
    <n v="1.5"/>
    <n v="4"/>
    <n v="3"/>
    <n v="18.25"/>
    <x v="2"/>
  </r>
  <r>
    <n v="33"/>
    <s v="Male"/>
    <n v="49.7"/>
    <n v="1.82"/>
    <n v="179"/>
    <n v="169"/>
    <n v="71"/>
    <n v="1.55"/>
    <n v="968"/>
    <s v="Cardio"/>
    <n v="32.200000000000003"/>
    <n v="3.6"/>
    <n v="4"/>
    <n v="3"/>
    <n v="21.87"/>
    <x v="3"/>
  </r>
  <r>
    <n v="59"/>
    <s v="Female"/>
    <n v="40"/>
    <n v="1.65"/>
    <n v="179"/>
    <n v="163"/>
    <n v="71"/>
    <n v="1.93"/>
    <n v="823"/>
    <s v="Cardio"/>
    <n v="23.4"/>
    <n v="3.4"/>
    <n v="3"/>
    <n v="1"/>
    <n v="22.78"/>
    <x v="3"/>
  </r>
  <r>
    <n v="59"/>
    <s v="Male"/>
    <n v="66.900000000000006"/>
    <n v="1.57"/>
    <n v="178"/>
    <n v="120"/>
    <n v="71"/>
    <n v="1.44"/>
    <n v="1153"/>
    <s v="Yoga"/>
    <n v="27.5"/>
    <n v="3.3"/>
    <n v="2"/>
    <n v="2"/>
    <n v="20.399999999999999"/>
    <x v="3"/>
  </r>
  <r>
    <n v="31"/>
    <s v="Female"/>
    <n v="48.4"/>
    <n v="1.81"/>
    <n v="178"/>
    <n v="120"/>
    <n v="71"/>
    <n v="1.45"/>
    <n v="1004"/>
    <s v="Strength"/>
    <n v="23.1"/>
    <n v="1.5"/>
    <n v="3"/>
    <n v="1"/>
    <n v="31.33"/>
    <x v="1"/>
  </r>
  <r>
    <n v="24"/>
    <s v="Female"/>
    <n v="74.2"/>
    <n v="1.58"/>
    <n v="177"/>
    <n v="140"/>
    <n v="71"/>
    <n v="1.28"/>
    <n v="780"/>
    <s v="Strength"/>
    <n v="23.6"/>
    <n v="1.9"/>
    <n v="4"/>
    <n v="2"/>
    <n v="30.92"/>
    <x v="1"/>
  </r>
  <r>
    <n v="18"/>
    <s v="Male"/>
    <n v="107"/>
    <n v="1.75"/>
    <n v="177"/>
    <n v="155"/>
    <n v="71"/>
    <n v="2"/>
    <n v="645"/>
    <s v="Strength"/>
    <n v="27"/>
    <n v="3.2"/>
    <n v="5"/>
    <n v="2"/>
    <n v="27.94"/>
    <x v="0"/>
  </r>
  <r>
    <n v="56"/>
    <s v="Female"/>
    <n v="107.4"/>
    <n v="1.73"/>
    <n v="176"/>
    <n v="141"/>
    <n v="71"/>
    <n v="0.65"/>
    <n v="1564"/>
    <s v="HIIT"/>
    <n v="26"/>
    <n v="3"/>
    <n v="2"/>
    <n v="3"/>
    <n v="14.48"/>
    <x v="2"/>
  </r>
  <r>
    <n v="24"/>
    <s v="Female"/>
    <n v="55.6"/>
    <n v="1.73"/>
    <n v="175"/>
    <n v="120"/>
    <n v="71"/>
    <n v="1.0900000000000001"/>
    <n v="775"/>
    <s v="Yoga"/>
    <n v="17.2"/>
    <n v="3"/>
    <n v="4"/>
    <n v="2"/>
    <n v="22.74"/>
    <x v="3"/>
  </r>
  <r>
    <n v="27"/>
    <s v="Female"/>
    <n v="96.8"/>
    <n v="1.73"/>
    <n v="174"/>
    <n v="136"/>
    <n v="71"/>
    <n v="1.91"/>
    <n v="887"/>
    <s v="Strength"/>
    <n v="31.7"/>
    <n v="2.6"/>
    <n v="3"/>
    <n v="2"/>
    <n v="19.05"/>
    <x v="3"/>
  </r>
  <r>
    <n v="21"/>
    <s v="Female"/>
    <n v="62.1"/>
    <n v="1.68"/>
    <n v="173"/>
    <n v="158"/>
    <n v="71"/>
    <n v="1.23"/>
    <n v="1186"/>
    <s v="Yoga"/>
    <n v="26.4"/>
    <n v="3.5"/>
    <n v="4"/>
    <n v="1"/>
    <n v="15.6"/>
    <x v="2"/>
  </r>
  <r>
    <n v="22"/>
    <s v="Female"/>
    <n v="53.3"/>
    <n v="1.73"/>
    <n v="172"/>
    <n v="144"/>
    <n v="71"/>
    <n v="1.1000000000000001"/>
    <n v="1235"/>
    <s v="Strength"/>
    <n v="22.8"/>
    <n v="2.6"/>
    <n v="3"/>
    <n v="1"/>
    <n v="13.13"/>
    <x v="2"/>
  </r>
  <r>
    <n v="50"/>
    <s v="Female"/>
    <n v="76.400000000000006"/>
    <n v="1.54"/>
    <n v="172"/>
    <n v="133"/>
    <n v="71"/>
    <n v="1.3"/>
    <n v="1311"/>
    <s v="Strength"/>
    <n v="25.2"/>
    <n v="2.1"/>
    <n v="3"/>
    <n v="1"/>
    <n v="33.64"/>
    <x v="1"/>
  </r>
  <r>
    <n v="44"/>
    <s v="Female"/>
    <n v="106.8"/>
    <n v="1.65"/>
    <n v="171"/>
    <n v="143"/>
    <n v="71"/>
    <n v="1.54"/>
    <n v="1295"/>
    <s v="Cardio"/>
    <n v="17.100000000000001"/>
    <n v="3.5"/>
    <n v="3"/>
    <n v="3"/>
    <n v="25.4"/>
    <x v="0"/>
  </r>
  <r>
    <n v="32"/>
    <s v="Male"/>
    <n v="57"/>
    <n v="1.76"/>
    <n v="170"/>
    <n v="160"/>
    <n v="71"/>
    <n v="1.82"/>
    <n v="904"/>
    <s v="Strength"/>
    <n v="30.9"/>
    <n v="3.3"/>
    <n v="4"/>
    <n v="3"/>
    <n v="16.010000000000002"/>
    <x v="2"/>
  </r>
  <r>
    <n v="41"/>
    <s v="Female"/>
    <n v="65.7"/>
    <n v="1.57"/>
    <n v="170"/>
    <n v="169"/>
    <n v="71"/>
    <n v="1.1299999999999999"/>
    <n v="708"/>
    <s v="Yoga"/>
    <n v="26.5"/>
    <n v="1.9"/>
    <n v="5"/>
    <n v="1"/>
    <n v="12.32"/>
    <x v="2"/>
  </r>
  <r>
    <n v="38"/>
    <s v="Male"/>
    <n v="60.6"/>
    <n v="1.81"/>
    <n v="170"/>
    <n v="159"/>
    <n v="71"/>
    <n v="1.45"/>
    <n v="577"/>
    <s v="Cardio"/>
    <n v="24.8"/>
    <n v="3.7"/>
    <n v="3"/>
    <n v="3"/>
    <n v="13.74"/>
    <x v="2"/>
  </r>
  <r>
    <n v="45"/>
    <s v="Male"/>
    <n v="53.9"/>
    <n v="1.68"/>
    <n v="169"/>
    <n v="141"/>
    <n v="71"/>
    <n v="1.59"/>
    <n v="1031"/>
    <s v="Yoga"/>
    <n v="19.2"/>
    <n v="2.1"/>
    <n v="3"/>
    <n v="3"/>
    <n v="20.62"/>
    <x v="3"/>
  </r>
  <r>
    <n v="26"/>
    <s v="Female"/>
    <n v="56.7"/>
    <n v="1.73"/>
    <n v="168"/>
    <n v="144"/>
    <n v="71"/>
    <n v="0.68"/>
    <n v="1129"/>
    <s v="Strength"/>
    <n v="25.5"/>
    <n v="3.4"/>
    <n v="3"/>
    <n v="1"/>
    <n v="19.649999999999999"/>
    <x v="3"/>
  </r>
  <r>
    <n v="52"/>
    <s v="Female"/>
    <n v="65.8"/>
    <n v="1.82"/>
    <n v="168"/>
    <n v="167"/>
    <n v="71"/>
    <n v="1.1499999999999999"/>
    <n v="751"/>
    <s v="Strength"/>
    <n v="17.100000000000001"/>
    <n v="1.5"/>
    <n v="3"/>
    <n v="1"/>
    <n v="32.86"/>
    <x v="1"/>
  </r>
  <r>
    <n v="21"/>
    <s v="Female"/>
    <n v="42.7"/>
    <n v="1.81"/>
    <n v="166"/>
    <n v="139"/>
    <n v="71"/>
    <n v="1.42"/>
    <n v="1044"/>
    <s v="Cardio"/>
    <n v="26"/>
    <n v="3.2"/>
    <n v="3"/>
    <n v="3"/>
    <n v="12.32"/>
    <x v="2"/>
  </r>
  <r>
    <n v="40"/>
    <s v="Female"/>
    <n v="56.8"/>
    <n v="1.54"/>
    <n v="166"/>
    <n v="167"/>
    <n v="71"/>
    <n v="1.06"/>
    <n v="1225"/>
    <s v="Yoga"/>
    <n v="27.6"/>
    <n v="1.7"/>
    <n v="4"/>
    <n v="1"/>
    <n v="12.32"/>
    <x v="2"/>
  </r>
  <r>
    <n v="41"/>
    <s v="Male"/>
    <n v="40"/>
    <n v="1.74"/>
    <n v="166"/>
    <n v="154"/>
    <n v="71"/>
    <n v="1.1299999999999999"/>
    <n v="1356"/>
    <s v="HIIT"/>
    <n v="20.100000000000001"/>
    <n v="2.8"/>
    <n v="3"/>
    <n v="3"/>
    <n v="15.67"/>
    <x v="2"/>
  </r>
  <r>
    <n v="26"/>
    <s v="Male"/>
    <n v="65.900000000000006"/>
    <n v="1.99"/>
    <n v="166"/>
    <n v="127"/>
    <n v="71"/>
    <n v="1.08"/>
    <n v="1218"/>
    <s v="Cardio"/>
    <n v="22"/>
    <n v="2.6"/>
    <n v="4"/>
    <n v="2"/>
    <n v="13.91"/>
    <x v="2"/>
  </r>
  <r>
    <n v="18"/>
    <s v="Female"/>
    <n v="40"/>
    <n v="1.88"/>
    <n v="165"/>
    <n v="145"/>
    <n v="71"/>
    <n v="1.59"/>
    <n v="1121"/>
    <s v="\nStrength"/>
    <n v="22.6"/>
    <n v="3.4"/>
    <n v="2"/>
    <n v="1"/>
    <n v="14.1"/>
    <x v="2"/>
  </r>
  <r>
    <n v="25"/>
    <s v="Female"/>
    <n v="58.2"/>
    <n v="1.64"/>
    <n v="165"/>
    <n v="169"/>
    <n v="71"/>
    <n v="1.92"/>
    <n v="984"/>
    <s v="Strength"/>
    <n v="20.8"/>
    <n v="3.3"/>
    <n v="4"/>
    <n v="3"/>
    <n v="19.05"/>
    <x v="3"/>
  </r>
  <r>
    <n v="52"/>
    <s v="Female"/>
    <n v="45.1"/>
    <n v="1.65"/>
    <n v="165"/>
    <n v="164"/>
    <n v="71"/>
    <n v="1.76"/>
    <n v="1380"/>
    <s v="Yoga"/>
    <n v="21.5"/>
    <n v="3.3"/>
    <n v="5"/>
    <n v="1"/>
    <n v="29.89"/>
    <x v="0"/>
  </r>
  <r>
    <n v="31"/>
    <s v="Female"/>
    <n v="75.599999999999994"/>
    <n v="1.57"/>
    <n v="163"/>
    <n v="152"/>
    <n v="71"/>
    <n v="0.96"/>
    <n v="668"/>
    <s v="\tYoga"/>
    <n v="25.8"/>
    <n v="2.2999999999999998"/>
    <n v="4"/>
    <n v="1"/>
    <n v="26.35"/>
    <x v="0"/>
  </r>
  <r>
    <n v="54"/>
    <s v="Female"/>
    <n v="41.4"/>
    <n v="1.6"/>
    <n v="163"/>
    <n v="169"/>
    <n v="71"/>
    <n v="1.62"/>
    <n v="1385"/>
    <s v="Yoga"/>
    <n v="10"/>
    <n v="1.6"/>
    <n v="5"/>
    <n v="3"/>
    <n v="20.92"/>
    <x v="3"/>
  </r>
  <r>
    <n v="37"/>
    <s v="Female"/>
    <n v="85.3"/>
    <n v="1.69"/>
    <n v="162"/>
    <n v="136"/>
    <n v="71"/>
    <n v="1.49"/>
    <n v="859"/>
    <s v="HIIT"/>
    <n v="22.8"/>
    <n v="3.4"/>
    <n v="4"/>
    <n v="2"/>
    <n v="19.95"/>
    <x v="3"/>
  </r>
  <r>
    <n v="23"/>
    <s v="Female"/>
    <n v="59.6"/>
    <n v="1.81"/>
    <n v="160"/>
    <n v="146"/>
    <n v="71"/>
    <n v="1.54"/>
    <n v="1382"/>
    <s v="HIIT"/>
    <n v="22.6"/>
    <n v="2.8"/>
    <n v="5"/>
    <n v="2"/>
    <n v="12.32"/>
    <x v="2"/>
  </r>
  <r>
    <n v="26"/>
    <s v="Female"/>
    <n v="63.9"/>
    <n v="1.75"/>
    <n v="199"/>
    <n v="121"/>
    <n v="72"/>
    <n v="2"/>
    <n v="638"/>
    <s v="HIIT"/>
    <n v="23.6"/>
    <n v="3.4"/>
    <n v="4"/>
    <n v="2"/>
    <n v="23.96"/>
    <x v="3"/>
  </r>
  <r>
    <n v="44"/>
    <s v="Female"/>
    <n v="73.400000000000006"/>
    <n v="1.59"/>
    <n v="199"/>
    <n v="152"/>
    <n v="72"/>
    <n v="0.94"/>
    <n v="721"/>
    <s v="Cardio"/>
    <n v="23"/>
    <n v="2.2000000000000002"/>
    <n v="4"/>
    <n v="1"/>
    <n v="33.25"/>
    <x v="1"/>
  </r>
  <r>
    <n v="49"/>
    <s v="Female"/>
    <n v="56.6"/>
    <n v="1.75"/>
    <n v="198"/>
    <n v="120"/>
    <n v="72"/>
    <n v="1.1200000000000001"/>
    <n v="1767"/>
    <s v="Yoga"/>
    <n v="23.6"/>
    <n v="2.6"/>
    <n v="2"/>
    <n v="2"/>
    <n v="34.369999999999997"/>
    <x v="1"/>
  </r>
  <r>
    <n v="20"/>
    <s v="Female"/>
    <n v="104.3"/>
    <n v="1.79"/>
    <n v="197"/>
    <n v="158"/>
    <n v="72"/>
    <n v="1.3"/>
    <n v="933"/>
    <s v="Strength"/>
    <n v="23.4"/>
    <n v="3.2"/>
    <n v="2"/>
    <n v="3"/>
    <n v="16.399999999999999"/>
    <x v="2"/>
  </r>
  <r>
    <n v="37"/>
    <s v="Female"/>
    <n v="81.099999999999994"/>
    <n v="1.78"/>
    <n v="195"/>
    <n v="143"/>
    <n v="72"/>
    <n v="1.07"/>
    <n v="770"/>
    <s v="HIIT"/>
    <n v="22.5"/>
    <n v="2.5"/>
    <n v="3"/>
    <n v="2"/>
    <n v="12.51"/>
    <x v="2"/>
  </r>
  <r>
    <n v="37"/>
    <s v="Male"/>
    <n v="60.2"/>
    <n v="1.76"/>
    <n v="194"/>
    <n v="169"/>
    <n v="72"/>
    <n v="1.7"/>
    <n v="1114"/>
    <s v="Yoga"/>
    <n v="31.4"/>
    <n v="1.8"/>
    <n v="4"/>
    <n v="2"/>
    <n v="32.81"/>
    <x v="1"/>
  </r>
  <r>
    <n v="37"/>
    <s v="Male"/>
    <n v="40"/>
    <n v="1.92"/>
    <n v="194"/>
    <n v="128"/>
    <n v="72"/>
    <n v="1.89"/>
    <n v="1753"/>
    <s v="Strength"/>
    <n v="10"/>
    <n v="3.4"/>
    <n v="5"/>
    <n v="1"/>
    <n v="15.24"/>
    <x v="2"/>
  </r>
  <r>
    <n v="40"/>
    <s v="Male"/>
    <n v="40"/>
    <n v="1.73"/>
    <n v="194"/>
    <n v="149"/>
    <n v="72"/>
    <n v="1.06"/>
    <n v="811"/>
    <s v="HIIT"/>
    <n v="19.399999999999999"/>
    <n v="2.7"/>
    <n v="2"/>
    <n v="3"/>
    <n v="36.56"/>
    <x v="1"/>
  </r>
  <r>
    <n v="53"/>
    <s v="Female"/>
    <n v="84.7"/>
    <n v="1.61"/>
    <n v="193"/>
    <n v="158"/>
    <n v="72"/>
    <n v="2"/>
    <n v="478"/>
    <s v="Yoga"/>
    <n v="25.6"/>
    <n v="2.4"/>
    <n v="3"/>
    <n v="1"/>
    <n v="18.57"/>
    <x v="3"/>
  </r>
  <r>
    <n v="49"/>
    <s v="Male"/>
    <n v="40"/>
    <n v="1.76"/>
    <n v="193"/>
    <n v="124"/>
    <n v="72"/>
    <n v="1.3"/>
    <n v="1196"/>
    <s v="Cardio"/>
    <n v="11.2"/>
    <n v="2.2000000000000002"/>
    <n v="4"/>
    <n v="2"/>
    <n v="16.86"/>
    <x v="2"/>
  </r>
  <r>
    <n v="44"/>
    <s v="Female"/>
    <n v="49.3"/>
    <n v="1.55"/>
    <n v="193"/>
    <n v="168"/>
    <n v="72"/>
    <n v="1.48"/>
    <n v="918"/>
    <s v="Cardio"/>
    <n v="21.5"/>
    <n v="3.6"/>
    <n v="5"/>
    <n v="1"/>
    <n v="21.77"/>
    <x v="3"/>
  </r>
  <r>
    <n v="36"/>
    <s v="Female"/>
    <n v="77.7"/>
    <n v="1.66"/>
    <n v="193"/>
    <n v="120"/>
    <n v="72"/>
    <n v="1.21"/>
    <n v="1115"/>
    <s v="Strength"/>
    <n v="11.3"/>
    <n v="2.2000000000000002"/>
    <n v="2"/>
    <n v="3"/>
    <n v="22.23"/>
    <x v="3"/>
  </r>
  <r>
    <n v="28"/>
    <s v="Female"/>
    <n v="43.3"/>
    <n v="1.78"/>
    <n v="193"/>
    <n v="128"/>
    <n v="72"/>
    <n v="1.27"/>
    <n v="1479"/>
    <s v="HIIT"/>
    <n v="26.3"/>
    <n v="3.4"/>
    <n v="3"/>
    <n v="1"/>
    <n v="31.04"/>
    <x v="1"/>
  </r>
  <r>
    <n v="29"/>
    <s v="Female"/>
    <n v="80.7"/>
    <n v="1.74"/>
    <n v="192"/>
    <n v="121"/>
    <n v="72"/>
    <n v="1.43"/>
    <n v="839"/>
    <s v="Strength"/>
    <n v="26.5"/>
    <n v="1.5"/>
    <n v="4"/>
    <n v="1"/>
    <n v="12.32"/>
    <x v="2"/>
  </r>
  <r>
    <n v="20"/>
    <s v="Male"/>
    <n v="75.599999999999994"/>
    <n v="1.74"/>
    <n v="192"/>
    <n v="128"/>
    <n v="72"/>
    <n v="1.86"/>
    <n v="906"/>
    <s v="Cardio"/>
    <n v="21.4"/>
    <n v="3.3"/>
    <n v="4"/>
    <n v="2"/>
    <n v="34.729999999999997"/>
    <x v="1"/>
  </r>
  <r>
    <n v="34"/>
    <s v="Male"/>
    <n v="82.4"/>
    <n v="1.66"/>
    <n v="192"/>
    <n v="148"/>
    <n v="72"/>
    <n v="1.1100000000000001"/>
    <n v="1090"/>
    <s v="Strength"/>
    <n v="26.3"/>
    <n v="3.4"/>
    <n v="2"/>
    <n v="2"/>
    <n v="18.079999999999998"/>
    <x v="2"/>
  </r>
  <r>
    <n v="28"/>
    <s v="Female"/>
    <n v="74.2"/>
    <n v="1.5"/>
    <n v="191"/>
    <n v="129"/>
    <n v="72"/>
    <n v="1.77"/>
    <n v="848"/>
    <s v="Strength"/>
    <n v="17.3"/>
    <n v="1.5"/>
    <n v="3"/>
    <n v="2"/>
    <n v="24.11"/>
    <x v="3"/>
  </r>
  <r>
    <n v="27"/>
    <s v="Female"/>
    <n v="56.3"/>
    <n v="1.7"/>
    <n v="191"/>
    <n v="134"/>
    <n v="72"/>
    <n v="1.61"/>
    <n v="1631"/>
    <s v="Yoga"/>
    <n v="23.4"/>
    <n v="3.3"/>
    <n v="3"/>
    <n v="1"/>
    <n v="30.84"/>
    <x v="1"/>
  </r>
  <r>
    <n v="59"/>
    <s v="Female"/>
    <n v="57.4"/>
    <n v="1.56"/>
    <n v="190"/>
    <n v="156"/>
    <n v="72"/>
    <n v="1.1499999999999999"/>
    <n v="813"/>
    <s v="Cardio"/>
    <n v="18.5"/>
    <n v="2.7"/>
    <n v="3"/>
    <n v="2"/>
    <n v="25.59"/>
    <x v="0"/>
  </r>
  <r>
    <n v="46"/>
    <s v="Female"/>
    <n v="61.2"/>
    <n v="1.79"/>
    <n v="190"/>
    <n v="157"/>
    <n v="72"/>
    <n v="1.05"/>
    <n v="947"/>
    <s v="Strength"/>
    <n v="22.6"/>
    <n v="2.5"/>
    <n v="3"/>
    <n v="1"/>
    <n v="17.28"/>
    <x v="2"/>
  </r>
  <r>
    <n v="33"/>
    <s v="Female"/>
    <n v="76.3"/>
    <n v="1.95"/>
    <n v="188"/>
    <n v="125"/>
    <n v="72"/>
    <n v="0.95"/>
    <n v="899"/>
    <s v="Strength"/>
    <n v="21.7"/>
    <n v="2.2999999999999998"/>
    <n v="5"/>
    <n v="1"/>
    <n v="26.08"/>
    <x v="0"/>
  </r>
  <r>
    <n v="31"/>
    <s v="Male"/>
    <n v="80.2"/>
    <n v="1.74"/>
    <n v="187"/>
    <n v="141"/>
    <n v="72"/>
    <n v="1.23"/>
    <n v="1326"/>
    <s v="Strength"/>
    <n v="21.2"/>
    <n v="2.8"/>
    <n v="2"/>
    <n v="2"/>
    <n v="16.100000000000001"/>
    <x v="2"/>
  </r>
  <r>
    <n v="40"/>
    <s v="Female"/>
    <n v="55.7"/>
    <n v="1.6"/>
    <n v="184"/>
    <n v="133"/>
    <n v="72"/>
    <n v="1.4"/>
    <n v="749"/>
    <s v="Yoga"/>
    <n v="23.7"/>
    <n v="2.6"/>
    <n v="4"/>
    <n v="2"/>
    <n v="24.88"/>
    <x v="3"/>
  </r>
  <r>
    <n v="35"/>
    <s v="Male"/>
    <n v="53"/>
    <n v="1.67"/>
    <n v="183"/>
    <n v="128"/>
    <n v="72"/>
    <n v="1.29"/>
    <n v="682"/>
    <s v="Yoga"/>
    <n v="21.9"/>
    <n v="2.2000000000000002"/>
    <n v="3"/>
    <n v="2"/>
    <n v="16.71"/>
    <x v="2"/>
  </r>
  <r>
    <n v="34"/>
    <s v="Female"/>
    <n v="61.7"/>
    <n v="1.81"/>
    <n v="183"/>
    <n v="141"/>
    <n v="72"/>
    <n v="0.98"/>
    <n v="1443"/>
    <s v="HIIT"/>
    <n v="31.4"/>
    <n v="2.6"/>
    <n v="4"/>
    <n v="3"/>
    <n v="20.6"/>
    <x v="3"/>
  </r>
  <r>
    <n v="37"/>
    <s v="Female"/>
    <n v="58"/>
    <n v="1.89"/>
    <n v="182"/>
    <n v="163"/>
    <n v="72"/>
    <n v="1.39"/>
    <n v="1156"/>
    <s v="Yoga"/>
    <n v="26"/>
    <n v="3.4"/>
    <n v="5"/>
    <n v="2"/>
    <n v="23.79"/>
    <x v="3"/>
  </r>
  <r>
    <n v="29"/>
    <s v="Female"/>
    <n v="61.5"/>
    <n v="1.88"/>
    <n v="182"/>
    <n v="152"/>
    <n v="72"/>
    <n v="1.62"/>
    <n v="793"/>
    <s v="HIIT"/>
    <n v="24.2"/>
    <n v="3.3"/>
    <n v="4"/>
    <n v="3"/>
    <n v="23.84"/>
    <x v="3"/>
  </r>
  <r>
    <n v="59"/>
    <s v="Female"/>
    <n v="85.7"/>
    <n v="1.6"/>
    <n v="182"/>
    <n v="140"/>
    <n v="72"/>
    <n v="2"/>
    <n v="1243"/>
    <s v="Yoga"/>
    <n v="33.4"/>
    <n v="1.5"/>
    <n v="4"/>
    <n v="3"/>
    <n v="24.01"/>
    <x v="3"/>
  </r>
  <r>
    <n v="30"/>
    <s v="Female"/>
    <n v="61.9"/>
    <n v="1.55"/>
    <n v="181"/>
    <n v="150"/>
    <n v="72"/>
    <n v="1.93"/>
    <n v="1117"/>
    <s v="HIIT"/>
    <n v="27.1"/>
    <n v="3.6"/>
    <n v="3"/>
    <n v="2"/>
    <n v="12.32"/>
    <x v="2"/>
  </r>
  <r>
    <n v="24"/>
    <s v="Female"/>
    <n v="96.9"/>
    <n v="1.88"/>
    <n v="181"/>
    <n v="166"/>
    <n v="72"/>
    <n v="1.36"/>
    <n v="1220"/>
    <s v="Cardio"/>
    <n v="15.8"/>
    <n v="3.7"/>
    <n v="3"/>
    <n v="2"/>
    <n v="30.18"/>
    <x v="1"/>
  </r>
  <r>
    <n v="50"/>
    <s v="Female"/>
    <n v="88.5"/>
    <n v="2"/>
    <n v="181"/>
    <n v="146"/>
    <n v="72"/>
    <n v="1.33"/>
    <n v="1088"/>
    <s v="Cardio"/>
    <n v="11.9"/>
    <n v="2.2999999999999998"/>
    <n v="4"/>
    <n v="1"/>
    <n v="17.260000000000002"/>
    <x v="2"/>
  </r>
  <r>
    <n v="18"/>
    <s v="Female"/>
    <n v="59.1"/>
    <n v="2"/>
    <n v="181"/>
    <n v="123"/>
    <n v="72"/>
    <n v="1.94"/>
    <n v="901"/>
    <s v="HIIT"/>
    <n v="23.2"/>
    <n v="2.4"/>
    <n v="4"/>
    <n v="2"/>
    <n v="13.32"/>
    <x v="2"/>
  </r>
  <r>
    <n v="18"/>
    <s v="Male"/>
    <n v="86.1"/>
    <n v="2"/>
    <n v="180"/>
    <n v="158"/>
    <n v="72"/>
    <n v="1.27"/>
    <n v="1173"/>
    <s v="HIIT"/>
    <n v="19.7"/>
    <n v="3.5"/>
    <n v="2"/>
    <n v="3"/>
    <n v="13.06"/>
    <x v="2"/>
  </r>
  <r>
    <n v="47"/>
    <s v="Female"/>
    <n v="52.9"/>
    <n v="1.67"/>
    <n v="180"/>
    <n v="142"/>
    <n v="72"/>
    <n v="1.1100000000000001"/>
    <n v="770"/>
    <s v="\tCardio"/>
    <n v="22.9"/>
    <n v="1.5"/>
    <n v="3"/>
    <n v="2"/>
    <n v="30.5"/>
    <x v="1"/>
  </r>
  <r>
    <n v="36"/>
    <s v="Female"/>
    <n v="90"/>
    <n v="1.69"/>
    <n v="180"/>
    <n v="160"/>
    <n v="72"/>
    <n v="2"/>
    <n v="717"/>
    <s v="HIIT"/>
    <n v="20.6"/>
    <n v="3.3"/>
    <n v="4"/>
    <n v="1"/>
    <n v="13.72"/>
    <x v="2"/>
  </r>
  <r>
    <n v="20"/>
    <s v="Female"/>
    <n v="69.3"/>
    <n v="1.75"/>
    <n v="180"/>
    <n v="120"/>
    <n v="72"/>
    <n v="1.06"/>
    <n v="1421"/>
    <s v="Yoga"/>
    <n v="24.6"/>
    <n v="3.2"/>
    <n v="4"/>
    <n v="2"/>
    <n v="25.22"/>
    <x v="0"/>
  </r>
  <r>
    <n v="58"/>
    <s v="Female"/>
    <n v="73.3"/>
    <n v="1.69"/>
    <n v="180"/>
    <n v="156"/>
    <n v="72"/>
    <n v="1.6"/>
    <n v="1350"/>
    <s v="Yoga"/>
    <n v="25.4"/>
    <n v="3"/>
    <n v="4"/>
    <n v="1"/>
    <n v="38.450000000000003"/>
    <x v="1"/>
  </r>
  <r>
    <n v="38"/>
    <s v="Male"/>
    <n v="82.7"/>
    <n v="2"/>
    <n v="178"/>
    <n v="138"/>
    <n v="72"/>
    <n v="1.46"/>
    <n v="1219"/>
    <s v="Yoga"/>
    <n v="25.8"/>
    <n v="3.6"/>
    <n v="4"/>
    <n v="1"/>
    <n v="24.74"/>
    <x v="3"/>
  </r>
  <r>
    <n v="27"/>
    <s v="Female"/>
    <n v="40"/>
    <n v="1.72"/>
    <n v="178"/>
    <n v="132"/>
    <n v="72"/>
    <n v="0.83"/>
    <n v="857"/>
    <s v="Cardio"/>
    <n v="27.3"/>
    <n v="3.2"/>
    <n v="4"/>
    <n v="2"/>
    <n v="17.8"/>
    <x v="2"/>
  </r>
  <r>
    <n v="18"/>
    <s v="Male"/>
    <n v="79.2"/>
    <n v="1.66"/>
    <n v="176"/>
    <n v="154"/>
    <n v="72"/>
    <n v="1.58"/>
    <n v="1493"/>
    <s v="Strength"/>
    <n v="18.100000000000001"/>
    <n v="2.2999999999999998"/>
    <n v="3"/>
    <n v="1"/>
    <n v="14.27"/>
    <x v="2"/>
  </r>
  <r>
    <n v="19"/>
    <s v="Male"/>
    <n v="51.8"/>
    <n v="1.6"/>
    <n v="176"/>
    <n v="159"/>
    <n v="72"/>
    <n v="1.1399999999999999"/>
    <n v="574"/>
    <s v="Cardio"/>
    <n v="25.3"/>
    <n v="2"/>
    <n v="4"/>
    <n v="2"/>
    <n v="16.690000000000001"/>
    <x v="2"/>
  </r>
  <r>
    <n v="39"/>
    <s v="Female"/>
    <n v="84"/>
    <n v="1.79"/>
    <n v="176"/>
    <n v="126"/>
    <n v="72"/>
    <n v="1.5"/>
    <n v="1057"/>
    <s v="HIIT"/>
    <n v="28"/>
    <n v="3.3"/>
    <n v="3"/>
    <n v="1"/>
    <n v="30.44"/>
    <x v="1"/>
  </r>
  <r>
    <n v="48"/>
    <s v="Female"/>
    <n v="91.3"/>
    <n v="1.58"/>
    <n v="175"/>
    <n v="152"/>
    <n v="72"/>
    <n v="1.25"/>
    <n v="1576"/>
    <s v="Yoga"/>
    <n v="28.9"/>
    <n v="3.4"/>
    <n v="2"/>
    <n v="2"/>
    <n v="19.62"/>
    <x v="3"/>
  </r>
  <r>
    <n v="54"/>
    <s v="Male"/>
    <n v="60.1"/>
    <n v="1.63"/>
    <n v="174"/>
    <n v="159"/>
    <n v="72"/>
    <n v="0.52"/>
    <n v="893"/>
    <s v="Cardio"/>
    <n v="18.399999999999999"/>
    <n v="3.6"/>
    <n v="4"/>
    <n v="1"/>
    <n v="20.56"/>
    <x v="3"/>
  </r>
  <r>
    <n v="26"/>
    <s v="Female"/>
    <n v="42.2"/>
    <n v="1.91"/>
    <n v="174"/>
    <n v="127"/>
    <n v="72"/>
    <n v="1.65"/>
    <n v="455"/>
    <s v="Strength"/>
    <n v="23.6"/>
    <n v="2.9"/>
    <n v="3"/>
    <n v="2"/>
    <n v="24.27"/>
    <x v="3"/>
  </r>
  <r>
    <n v="43"/>
    <s v="Female"/>
    <n v="43.9"/>
    <n v="1.82"/>
    <n v="173"/>
    <n v="164"/>
    <n v="72"/>
    <n v="1.61"/>
    <n v="567"/>
    <s v="HIIT"/>
    <n v="16.3"/>
    <n v="3.2"/>
    <n v="3"/>
    <n v="1"/>
    <n v="19.29"/>
    <x v="3"/>
  </r>
  <r>
    <n v="40"/>
    <s v="Female"/>
    <n v="40"/>
    <n v="1.74"/>
    <n v="173"/>
    <n v="164"/>
    <n v="72"/>
    <n v="1.33"/>
    <n v="1194"/>
    <s v="HIIT"/>
    <n v="22.7"/>
    <n v="1.5"/>
    <n v="4"/>
    <n v="1"/>
    <n v="12.32"/>
    <x v="2"/>
  </r>
  <r>
    <n v="22"/>
    <s v="Male"/>
    <n v="84.3"/>
    <n v="1.6"/>
    <n v="173"/>
    <n v="127"/>
    <n v="72"/>
    <n v="0.8"/>
    <n v="911"/>
    <s v="HIIT"/>
    <n v="24"/>
    <n v="3.3"/>
    <n v="5"/>
    <n v="1"/>
    <n v="13.86"/>
    <x v="2"/>
  </r>
  <r>
    <n v="33"/>
    <s v="Male"/>
    <n v="79.8"/>
    <n v="1.53"/>
    <n v="172"/>
    <n v="148"/>
    <n v="72"/>
    <n v="1.98"/>
    <n v="1132"/>
    <s v="Yoga"/>
    <n v="14.7"/>
    <n v="1.7"/>
    <n v="3"/>
    <n v="2"/>
    <n v="16.600000000000001"/>
    <x v="2"/>
  </r>
  <r>
    <n v="47"/>
    <s v="Female"/>
    <n v="46"/>
    <n v="1.58"/>
    <n v="172"/>
    <n v="147"/>
    <n v="72"/>
    <n v="1.37"/>
    <n v="1098"/>
    <s v="Strength"/>
    <n v="28.5"/>
    <n v="3.7"/>
    <n v="2"/>
    <n v="3"/>
    <n v="15.45"/>
    <x v="2"/>
  </r>
  <r>
    <n v="25"/>
    <s v="Female"/>
    <n v="61.4"/>
    <n v="1.7"/>
    <n v="172"/>
    <n v="166"/>
    <n v="72"/>
    <n v="1.28"/>
    <n v="1064"/>
    <s v="Yoga"/>
    <n v="32.5"/>
    <n v="3"/>
    <n v="3"/>
    <n v="2"/>
    <n v="19.45"/>
    <x v="3"/>
  </r>
  <r>
    <n v="49"/>
    <s v="Female"/>
    <n v="97.4"/>
    <n v="1.67"/>
    <n v="171"/>
    <n v="132"/>
    <n v="72"/>
    <n v="1.97"/>
    <n v="1091"/>
    <s v="Cardio"/>
    <n v="30.4"/>
    <n v="3.6"/>
    <n v="3"/>
    <n v="1"/>
    <n v="12.32"/>
    <x v="2"/>
  </r>
  <r>
    <n v="18"/>
    <s v="Female"/>
    <n v="52.2"/>
    <n v="1.75"/>
    <n v="171"/>
    <n v="165"/>
    <n v="72"/>
    <n v="1.45"/>
    <n v="570"/>
    <s v="Strength"/>
    <n v="26.1"/>
    <n v="3.4"/>
    <n v="4"/>
    <n v="1"/>
    <n v="12.48"/>
    <x v="2"/>
  </r>
  <r>
    <n v="26"/>
    <s v="Male"/>
    <n v="83.6"/>
    <n v="1.79"/>
    <n v="171"/>
    <n v="128"/>
    <n v="72"/>
    <n v="0.7"/>
    <n v="1247"/>
    <s v="Strength"/>
    <n v="25.4"/>
    <n v="3.2"/>
    <n v="3"/>
    <n v="1"/>
    <n v="27.91"/>
    <x v="0"/>
  </r>
  <r>
    <n v="42"/>
    <s v="Female"/>
    <n v="88.6"/>
    <n v="2"/>
    <n v="171"/>
    <n v="166"/>
    <n v="72"/>
    <n v="1.1100000000000001"/>
    <n v="1335"/>
    <s v="Yoga"/>
    <n v="18.600000000000001"/>
    <n v="2.2000000000000002"/>
    <n v="5"/>
    <n v="2"/>
    <n v="18.3"/>
    <x v="2"/>
  </r>
  <r>
    <n v="43"/>
    <s v="Female"/>
    <n v="73.599999999999994"/>
    <n v="1.79"/>
    <n v="170"/>
    <n v="169"/>
    <n v="72"/>
    <n v="1.1599999999999999"/>
    <n v="1408"/>
    <s v="Strength"/>
    <n v="17.399999999999999"/>
    <n v="1.5"/>
    <n v="4"/>
    <n v="1"/>
    <n v="14.69"/>
    <x v="2"/>
  </r>
  <r>
    <n v="54"/>
    <s v="Male"/>
    <n v="69.8"/>
    <n v="1.75"/>
    <n v="170"/>
    <n v="131"/>
    <n v="72"/>
    <n v="1.29"/>
    <n v="954"/>
    <s v="Strength"/>
    <n v="32"/>
    <n v="3.2"/>
    <n v="2"/>
    <n v="1"/>
    <n v="21.66"/>
    <x v="3"/>
  </r>
  <r>
    <n v="18"/>
    <s v="Male"/>
    <n v="53.9"/>
    <n v="1.62"/>
    <n v="170"/>
    <n v="169"/>
    <n v="72"/>
    <n v="1.38"/>
    <n v="810"/>
    <s v="Cardio"/>
    <n v="24.7"/>
    <n v="3.4"/>
    <n v="3"/>
    <n v="1"/>
    <n v="29.34"/>
    <x v="0"/>
  </r>
  <r>
    <n v="53"/>
    <s v="Female"/>
    <n v="46.4"/>
    <n v="1.7"/>
    <n v="169"/>
    <n v="120"/>
    <n v="72"/>
    <n v="1.49"/>
    <n v="1415"/>
    <s v="Yoga"/>
    <n v="21.9"/>
    <n v="3.4"/>
    <n v="4"/>
    <n v="2"/>
    <n v="14.08"/>
    <x v="2"/>
  </r>
  <r>
    <n v="35"/>
    <s v="Male"/>
    <n v="40"/>
    <n v="2"/>
    <n v="169"/>
    <n v="138"/>
    <n v="72"/>
    <n v="1.08"/>
    <n v="576"/>
    <s v="Strength"/>
    <n v="31.2"/>
    <n v="2.9"/>
    <n v="2"/>
    <n v="3"/>
    <n v="20.21"/>
    <x v="3"/>
  </r>
  <r>
    <n v="42"/>
    <s v="Female"/>
    <n v="95.5"/>
    <n v="1.95"/>
    <n v="168"/>
    <n v="125"/>
    <n v="72"/>
    <n v="1.91"/>
    <n v="632"/>
    <s v="HIIT"/>
    <n v="26.1"/>
    <n v="2"/>
    <n v="4"/>
    <n v="1"/>
    <n v="12.32"/>
    <x v="2"/>
  </r>
  <r>
    <n v="18"/>
    <s v="Male"/>
    <n v="71.3"/>
    <n v="1.78"/>
    <n v="167"/>
    <n v="129"/>
    <n v="72"/>
    <n v="0.86"/>
    <n v="1238"/>
    <s v="Strength"/>
    <n v="20.6"/>
    <n v="1.5"/>
    <n v="4"/>
    <n v="3"/>
    <n v="34.18"/>
    <x v="1"/>
  </r>
  <r>
    <n v="33"/>
    <s v="Female"/>
    <n v="97.1"/>
    <n v="1.86"/>
    <n v="166"/>
    <n v="127"/>
    <n v="72"/>
    <n v="1.39"/>
    <n v="1783"/>
    <s v="HIIT"/>
    <n v="11"/>
    <n v="1.5"/>
    <n v="4"/>
    <n v="1"/>
    <n v="16.27"/>
    <x v="2"/>
  </r>
  <r>
    <n v="48"/>
    <s v="Female"/>
    <n v="60"/>
    <n v="1.92"/>
    <n v="165"/>
    <n v="140"/>
    <n v="72"/>
    <n v="2"/>
    <n v="1751"/>
    <s v="HIIT"/>
    <n v="11.1"/>
    <n v="1.5"/>
    <n v="2"/>
    <n v="2"/>
    <n v="32.68"/>
    <x v="1"/>
  </r>
  <r>
    <n v="39"/>
    <s v="Male"/>
    <n v="91"/>
    <n v="1.73"/>
    <n v="165"/>
    <n v="169"/>
    <n v="72"/>
    <n v="1.49"/>
    <n v="813"/>
    <s v="Strength"/>
    <n v="23.3"/>
    <n v="3.4"/>
    <n v="2"/>
    <n v="3"/>
    <n v="22.08"/>
    <x v="3"/>
  </r>
  <r>
    <n v="18"/>
    <s v="Female"/>
    <n v="83.3"/>
    <n v="1.59"/>
    <n v="165"/>
    <n v="169"/>
    <n v="72"/>
    <n v="1.19"/>
    <n v="997"/>
    <s v="Strength"/>
    <n v="25.7"/>
    <n v="3.3"/>
    <n v="3"/>
    <n v="1"/>
    <n v="31.83"/>
    <x v="1"/>
  </r>
  <r>
    <n v="58"/>
    <s v="Female"/>
    <n v="68.599999999999994"/>
    <n v="1.72"/>
    <n v="164"/>
    <n v="155"/>
    <n v="72"/>
    <n v="1.23"/>
    <n v="797"/>
    <s v="Yoga"/>
    <n v="27.2"/>
    <n v="2.5"/>
    <n v="2"/>
    <n v="1"/>
    <n v="12.32"/>
    <x v="2"/>
  </r>
  <r>
    <n v="47"/>
    <s v="Male"/>
    <n v="68.2"/>
    <n v="1.58"/>
    <n v="164"/>
    <n v="140"/>
    <n v="72"/>
    <n v="1"/>
    <n v="1316"/>
    <s v="HIIT"/>
    <n v="28.1"/>
    <n v="2.6"/>
    <n v="2"/>
    <n v="3"/>
    <n v="16.350000000000001"/>
    <x v="2"/>
  </r>
  <r>
    <n v="38"/>
    <s v="Male"/>
    <n v="101.8"/>
    <n v="1.51"/>
    <n v="163"/>
    <n v="169"/>
    <n v="72"/>
    <n v="1.42"/>
    <n v="1384"/>
    <s v="Strength"/>
    <n v="25.6"/>
    <n v="3.3"/>
    <n v="4"/>
    <n v="1"/>
    <n v="20.89"/>
    <x v="3"/>
  </r>
  <r>
    <n v="49"/>
    <s v="Male"/>
    <n v="60.2"/>
    <n v="1.62"/>
    <n v="162"/>
    <n v="155"/>
    <n v="72"/>
    <n v="1.1100000000000001"/>
    <n v="1105"/>
    <s v="\nStrength"/>
    <n v="23.4"/>
    <n v="3.1"/>
    <n v="3"/>
    <n v="1"/>
    <n v="16.850000000000001"/>
    <x v="2"/>
  </r>
  <r>
    <n v="23"/>
    <s v="Male"/>
    <n v="83"/>
    <n v="1.74"/>
    <n v="160"/>
    <n v="120"/>
    <n v="72"/>
    <n v="1.35"/>
    <n v="1628"/>
    <s v="Yoga"/>
    <n v="21"/>
    <n v="3.3"/>
    <n v="5"/>
    <n v="2"/>
    <n v="15.13"/>
    <x v="2"/>
  </r>
  <r>
    <n v="45"/>
    <s v="Male"/>
    <n v="70.900000000000006"/>
    <n v="2"/>
    <n v="198"/>
    <n v="128"/>
    <n v="73"/>
    <n v="1.19"/>
    <n v="1064"/>
    <s v="HIIT"/>
    <n v="27.8"/>
    <n v="1.5"/>
    <n v="3"/>
    <n v="1"/>
    <n v="27.46"/>
    <x v="0"/>
  </r>
  <r>
    <n v="45"/>
    <s v="Male"/>
    <n v="129.9"/>
    <n v="1.75"/>
    <n v="197"/>
    <n v="154"/>
    <n v="73"/>
    <n v="1.97"/>
    <n v="757"/>
    <s v="Cardio"/>
    <n v="23.5"/>
    <n v="2.4"/>
    <n v="5"/>
    <n v="1"/>
    <n v="36.130000000000003"/>
    <x v="1"/>
  </r>
  <r>
    <n v="22"/>
    <s v="Male"/>
    <n v="64.599999999999994"/>
    <n v="2"/>
    <n v="196"/>
    <n v="137"/>
    <n v="73"/>
    <n v="0.85"/>
    <n v="704"/>
    <s v="HIIT"/>
    <n v="21.4"/>
    <n v="2.5"/>
    <n v="3"/>
    <n v="3"/>
    <n v="22.43"/>
    <x v="3"/>
  </r>
  <r>
    <n v="21"/>
    <s v="Female"/>
    <n v="76"/>
    <n v="1.72"/>
    <n v="196"/>
    <n v="160"/>
    <n v="73"/>
    <n v="1.51"/>
    <n v="1306"/>
    <s v="Strength"/>
    <n v="28.8"/>
    <n v="3.5"/>
    <n v="3"/>
    <n v="3"/>
    <n v="12.32"/>
    <x v="2"/>
  </r>
  <r>
    <n v="34"/>
    <s v="Female"/>
    <n v="75.2"/>
    <n v="2"/>
    <n v="196"/>
    <n v="141"/>
    <n v="73"/>
    <n v="1.1299999999999999"/>
    <n v="753"/>
    <s v="HIIT"/>
    <n v="33.799999999999997"/>
    <n v="3.6"/>
    <n v="4"/>
    <n v="2"/>
    <n v="16.39"/>
    <x v="2"/>
  </r>
  <r>
    <n v="34"/>
    <s v="Female"/>
    <n v="65.900000000000006"/>
    <n v="1.74"/>
    <n v="195"/>
    <n v="169"/>
    <n v="73"/>
    <n v="2"/>
    <n v="1231"/>
    <s v="Yoga"/>
    <n v="30.5"/>
    <n v="3.2"/>
    <n v="5"/>
    <n v="2"/>
    <n v="12.32"/>
    <x v="2"/>
  </r>
  <r>
    <n v="19"/>
    <s v="Male"/>
    <n v="42.1"/>
    <n v="1.6"/>
    <n v="194"/>
    <n v="148"/>
    <n v="73"/>
    <n v="1.27"/>
    <n v="1305"/>
    <s v="Cardio"/>
    <n v="12.7"/>
    <n v="3.3"/>
    <n v="2"/>
    <n v="2"/>
    <n v="16.649999999999999"/>
    <x v="2"/>
  </r>
  <r>
    <n v="33"/>
    <s v="Male"/>
    <n v="84"/>
    <n v="1.7"/>
    <n v="194"/>
    <n v="156"/>
    <n v="73"/>
    <n v="0.5"/>
    <n v="580"/>
    <s v="Cardio"/>
    <n v="20.5"/>
    <n v="2.5"/>
    <n v="3"/>
    <n v="3"/>
    <n v="13.38"/>
    <x v="2"/>
  </r>
  <r>
    <n v="18"/>
    <s v="Female"/>
    <n v="67.900000000000006"/>
    <n v="1.81"/>
    <n v="194"/>
    <n v="137"/>
    <n v="73"/>
    <n v="1.19"/>
    <n v="1405"/>
    <s v="Cardio"/>
    <n v="33.799999999999997"/>
    <n v="3.2"/>
    <n v="2"/>
    <n v="1"/>
    <n v="12.32"/>
    <x v="2"/>
  </r>
  <r>
    <n v="18"/>
    <s v="Male"/>
    <n v="73.7"/>
    <n v="1.78"/>
    <n v="192"/>
    <n v="154"/>
    <n v="73"/>
    <n v="1.18"/>
    <n v="851"/>
    <s v="Strength"/>
    <n v="27.4"/>
    <n v="2.6"/>
    <n v="2"/>
    <n v="2"/>
    <n v="21.08"/>
    <x v="3"/>
  </r>
  <r>
    <n v="34"/>
    <s v="Female"/>
    <n v="100.1"/>
    <n v="1.97"/>
    <n v="192"/>
    <n v="164"/>
    <n v="73"/>
    <n v="2"/>
    <n v="1747"/>
    <s v="Yoga"/>
    <n v="25.5"/>
    <n v="1.5"/>
    <n v="4"/>
    <n v="2"/>
    <n v="22.68"/>
    <x v="3"/>
  </r>
  <r>
    <n v="24"/>
    <s v="Female"/>
    <n v="102.6"/>
    <n v="1.67"/>
    <n v="190"/>
    <n v="132"/>
    <n v="73"/>
    <n v="1.41"/>
    <n v="800"/>
    <s v="Yoga"/>
    <n v="28.3"/>
    <n v="1.5"/>
    <n v="3"/>
    <n v="2"/>
    <n v="18.79"/>
    <x v="3"/>
  </r>
  <r>
    <n v="56"/>
    <s v="Male"/>
    <n v="54"/>
    <n v="1.92"/>
    <n v="190"/>
    <n v="129"/>
    <n v="73"/>
    <n v="0.61"/>
    <n v="985"/>
    <s v="HIIT"/>
    <n v="21.6"/>
    <n v="2.5"/>
    <n v="3"/>
    <n v="2"/>
    <n v="12.32"/>
    <x v="2"/>
  </r>
  <r>
    <n v="33"/>
    <s v="Female"/>
    <n v="129.9"/>
    <n v="1.56"/>
    <n v="189"/>
    <n v="138"/>
    <n v="73"/>
    <n v="2"/>
    <n v="993"/>
    <s v="Strength"/>
    <n v="34"/>
    <n v="2.2999999999999998"/>
    <n v="3"/>
    <n v="2"/>
    <n v="24.54"/>
    <x v="3"/>
  </r>
  <r>
    <n v="21"/>
    <s v="Male"/>
    <n v="100.4"/>
    <n v="1.62"/>
    <n v="188"/>
    <n v="128"/>
    <n v="73"/>
    <n v="1.4"/>
    <n v="614"/>
    <s v="Strength"/>
    <n v="29.3"/>
    <n v="3.3"/>
    <n v="2"/>
    <n v="1"/>
    <n v="33.21"/>
    <x v="1"/>
  </r>
  <r>
    <n v="43"/>
    <s v="Male"/>
    <n v="68.8"/>
    <n v="1.79"/>
    <n v="188"/>
    <n v="122"/>
    <n v="73"/>
    <n v="1.56"/>
    <n v="350"/>
    <s v="HIIT"/>
    <n v="23.4"/>
    <n v="1.5"/>
    <n v="4"/>
    <n v="1"/>
    <n v="14.27"/>
    <x v="2"/>
  </r>
  <r>
    <n v="38"/>
    <s v="Male"/>
    <n v="53.6"/>
    <n v="1.7"/>
    <n v="188"/>
    <n v="126"/>
    <n v="73"/>
    <n v="0.97"/>
    <n v="1083"/>
    <s v="Yoga"/>
    <n v="30.4"/>
    <n v="3.4"/>
    <n v="4"/>
    <n v="2"/>
    <n v="12.32"/>
    <x v="2"/>
  </r>
  <r>
    <n v="18"/>
    <s v="Female"/>
    <n v="83.6"/>
    <n v="1.84"/>
    <n v="186"/>
    <n v="137"/>
    <n v="73"/>
    <n v="1.33"/>
    <n v="1338"/>
    <s v="Strength"/>
    <n v="35"/>
    <n v="2.6"/>
    <n v="2"/>
    <n v="2"/>
    <n v="30.41"/>
    <x v="1"/>
  </r>
  <r>
    <n v="51"/>
    <s v="Male"/>
    <n v="100.7"/>
    <n v="1.75"/>
    <n v="185"/>
    <n v="138"/>
    <n v="73"/>
    <n v="1.5"/>
    <n v="703"/>
    <s v="Strength"/>
    <n v="25.5"/>
    <n v="1.8"/>
    <n v="4"/>
    <n v="3"/>
    <n v="15.9"/>
    <x v="2"/>
  </r>
  <r>
    <n v="34"/>
    <s v="Male"/>
    <n v="62.5"/>
    <n v="1.87"/>
    <n v="185"/>
    <n v="167"/>
    <n v="73"/>
    <n v="0.96"/>
    <n v="1353"/>
    <s v="Cardio"/>
    <n v="29.6"/>
    <n v="2.2999999999999998"/>
    <n v="4"/>
    <n v="1"/>
    <n v="31.91"/>
    <x v="1"/>
  </r>
  <r>
    <n v="46"/>
    <s v="Female"/>
    <n v="49.2"/>
    <n v="1.5"/>
    <n v="184"/>
    <n v="120"/>
    <n v="73"/>
    <n v="2"/>
    <n v="832"/>
    <s v="Yoga"/>
    <n v="25.9"/>
    <n v="3.3"/>
    <n v="3"/>
    <n v="1"/>
    <n v="15.31"/>
    <x v="2"/>
  </r>
  <r>
    <n v="38"/>
    <s v="Male"/>
    <n v="41.4"/>
    <n v="1.71"/>
    <n v="183"/>
    <n v="168"/>
    <n v="73"/>
    <n v="0.94"/>
    <n v="1253"/>
    <s v="Yoga"/>
    <n v="30.8"/>
    <n v="3.2"/>
    <n v="3"/>
    <n v="1"/>
    <n v="14.6"/>
    <x v="2"/>
  </r>
  <r>
    <n v="52"/>
    <s v="Female"/>
    <n v="40.799999999999997"/>
    <n v="1.71"/>
    <n v="181"/>
    <n v="169"/>
    <n v="73"/>
    <n v="1.44"/>
    <n v="303"/>
    <s v="Yoga"/>
    <n v="28.3"/>
    <n v="1.6"/>
    <n v="3"/>
    <n v="1"/>
    <n v="18.309999999999999"/>
    <x v="2"/>
  </r>
  <r>
    <n v="19"/>
    <s v="Male"/>
    <n v="59.8"/>
    <n v="1.7"/>
    <n v="181"/>
    <n v="120"/>
    <n v="73"/>
    <n v="1.54"/>
    <n v="1130"/>
    <s v="Cardio"/>
    <n v="29.6"/>
    <n v="3.5"/>
    <n v="3"/>
    <n v="1"/>
    <n v="22.56"/>
    <x v="3"/>
  </r>
  <r>
    <n v="35"/>
    <s v="Male"/>
    <n v="49.3"/>
    <n v="1.71"/>
    <n v="180"/>
    <n v="152"/>
    <n v="73"/>
    <n v="1.04"/>
    <n v="956"/>
    <s v="Cardio"/>
    <n v="32.9"/>
    <n v="1.7"/>
    <n v="4"/>
    <n v="3"/>
    <n v="12.65"/>
    <x v="2"/>
  </r>
  <r>
    <n v="21"/>
    <s v="Female"/>
    <n v="57.4"/>
    <n v="1.74"/>
    <n v="179"/>
    <n v="161"/>
    <n v="73"/>
    <n v="2"/>
    <n v="457"/>
    <s v="HIIT"/>
    <n v="27.7"/>
    <n v="2.5"/>
    <n v="3"/>
    <n v="1"/>
    <n v="24.67"/>
    <x v="3"/>
  </r>
  <r>
    <n v="18"/>
    <s v="Female"/>
    <n v="71.900000000000006"/>
    <n v="1.54"/>
    <n v="177"/>
    <n v="120"/>
    <n v="73"/>
    <n v="1.17"/>
    <n v="817"/>
    <s v="Strength"/>
    <n v="16.8"/>
    <n v="2.6"/>
    <n v="3"/>
    <n v="1"/>
    <n v="29.64"/>
    <x v="0"/>
  </r>
  <r>
    <n v="24"/>
    <s v="Male"/>
    <n v="79"/>
    <n v="1.62"/>
    <n v="177"/>
    <n v="169"/>
    <n v="73"/>
    <n v="1"/>
    <n v="887"/>
    <s v="Yoga"/>
    <n v="25"/>
    <n v="3.5"/>
    <n v="2"/>
    <n v="3"/>
    <n v="12.32"/>
    <x v="2"/>
  </r>
  <r>
    <n v="18"/>
    <s v="Female"/>
    <n v="53.9"/>
    <n v="1.73"/>
    <n v="177"/>
    <n v="157"/>
    <n v="73"/>
    <n v="1.24"/>
    <n v="1483"/>
    <s v="Cardio"/>
    <n v="10"/>
    <n v="3.5"/>
    <n v="3"/>
    <n v="1"/>
    <n v="15.92"/>
    <x v="2"/>
  </r>
  <r>
    <n v="21"/>
    <s v="Female"/>
    <n v="40"/>
    <n v="1.8"/>
    <n v="176"/>
    <n v="122"/>
    <n v="73"/>
    <n v="1.37"/>
    <n v="1171"/>
    <s v="HIIT"/>
    <n v="10"/>
    <n v="3.7"/>
    <n v="3"/>
    <n v="1"/>
    <n v="19.84"/>
    <x v="3"/>
  </r>
  <r>
    <n v="49"/>
    <s v="Male"/>
    <n v="40"/>
    <n v="1.77"/>
    <n v="175"/>
    <n v="127"/>
    <n v="73"/>
    <n v="1.2"/>
    <n v="1109"/>
    <s v="Yoga"/>
    <n v="24.7"/>
    <n v="2.4"/>
    <n v="3"/>
    <n v="3"/>
    <n v="25.41"/>
    <x v="0"/>
  </r>
  <r>
    <n v="46"/>
    <s v="Female"/>
    <n v="80.2"/>
    <n v="1.98"/>
    <n v="172"/>
    <n v="155"/>
    <n v="73"/>
    <n v="1.29"/>
    <n v="1355"/>
    <s v="Yoga"/>
    <n v="26.8"/>
    <n v="3.3"/>
    <n v="4"/>
    <n v="3"/>
    <n v="15.63"/>
    <x v="2"/>
  </r>
  <r>
    <n v="27"/>
    <s v="Male"/>
    <n v="66.599999999999994"/>
    <n v="1.7"/>
    <n v="171"/>
    <n v="149"/>
    <n v="73"/>
    <n v="1.43"/>
    <n v="1321"/>
    <s v="Strength"/>
    <n v="26.6"/>
    <n v="3.3"/>
    <n v="4"/>
    <n v="3"/>
    <n v="13.51"/>
    <x v="2"/>
  </r>
  <r>
    <n v="21"/>
    <s v="Male"/>
    <n v="51.9"/>
    <n v="1.57"/>
    <n v="170"/>
    <n v="167"/>
    <n v="73"/>
    <n v="1.25"/>
    <n v="1082"/>
    <s v="Strength"/>
    <n v="27.5"/>
    <n v="1.6"/>
    <n v="3"/>
    <n v="2"/>
    <n v="18.89"/>
    <x v="3"/>
  </r>
  <r>
    <n v="49"/>
    <s v="Female"/>
    <n v="43.6"/>
    <n v="1.68"/>
    <n v="170"/>
    <n v="124"/>
    <n v="73"/>
    <n v="0.94"/>
    <n v="739"/>
    <s v="Yoga"/>
    <n v="27.6"/>
    <n v="3.5"/>
    <n v="4"/>
    <n v="2"/>
    <n v="30.46"/>
    <x v="1"/>
  </r>
  <r>
    <n v="18"/>
    <s v="Male"/>
    <n v="40"/>
    <n v="1.73"/>
    <n v="168"/>
    <n v="121"/>
    <n v="73"/>
    <n v="0.64"/>
    <n v="1153"/>
    <s v="HIIT"/>
    <n v="29.9"/>
    <n v="3.1"/>
    <n v="2"/>
    <n v="3"/>
    <n v="18.62"/>
    <x v="3"/>
  </r>
  <r>
    <n v="37"/>
    <s v="Female"/>
    <n v="44.2"/>
    <n v="1.61"/>
    <n v="168"/>
    <n v="164"/>
    <n v="73"/>
    <n v="1.1299999999999999"/>
    <n v="1011"/>
    <s v="Yoga"/>
    <n v="28.8"/>
    <n v="2.5"/>
    <n v="4"/>
    <n v="3"/>
    <n v="14.92"/>
    <x v="2"/>
  </r>
  <r>
    <n v="21"/>
    <s v="Male"/>
    <n v="86.3"/>
    <n v="1.86"/>
    <n v="167"/>
    <n v="143"/>
    <n v="73"/>
    <n v="1.26"/>
    <n v="1783"/>
    <s v="Cardio"/>
    <n v="27.1"/>
    <n v="3.1"/>
    <n v="3"/>
    <n v="2"/>
    <n v="12.93"/>
    <x v="2"/>
  </r>
  <r>
    <n v="26"/>
    <s v="Female"/>
    <n v="84.7"/>
    <n v="1.83"/>
    <n v="166"/>
    <n v="156"/>
    <n v="73"/>
    <n v="1"/>
    <n v="833"/>
    <s v="Strength"/>
    <n v="27.9"/>
    <n v="2.8"/>
    <n v="5"/>
    <n v="2"/>
    <n v="33.49"/>
    <x v="1"/>
  </r>
  <r>
    <n v="30"/>
    <s v="Female"/>
    <n v="40"/>
    <n v="1.62"/>
    <n v="166"/>
    <n v="164"/>
    <n v="73"/>
    <n v="1.23"/>
    <n v="1046"/>
    <s v="Yoga"/>
    <n v="25.2"/>
    <n v="3.7"/>
    <n v="5"/>
    <n v="3"/>
    <n v="14.53"/>
    <x v="2"/>
  </r>
  <r>
    <n v="19"/>
    <s v="Male"/>
    <n v="79.400000000000006"/>
    <n v="1.77"/>
    <n v="165"/>
    <n v="150"/>
    <n v="73"/>
    <n v="1.23"/>
    <n v="1148"/>
    <s v="Cardio"/>
    <n v="24.1"/>
    <n v="3.3"/>
    <n v="3"/>
    <n v="2"/>
    <n v="22.64"/>
    <x v="3"/>
  </r>
  <r>
    <n v="34"/>
    <s v="Female"/>
    <n v="72.900000000000006"/>
    <n v="1.71"/>
    <n v="164"/>
    <n v="122"/>
    <n v="73"/>
    <n v="1.78"/>
    <n v="432"/>
    <s v="HIIT"/>
    <n v="27.8"/>
    <n v="1.5"/>
    <n v="2"/>
    <n v="2"/>
    <n v="20.67"/>
    <x v="3"/>
  </r>
  <r>
    <n v="41"/>
    <s v="Female"/>
    <n v="40"/>
    <n v="1.6"/>
    <n v="164"/>
    <n v="143"/>
    <n v="73"/>
    <n v="1.52"/>
    <n v="727"/>
    <s v="Yoga"/>
    <n v="23.5"/>
    <n v="3.4"/>
    <n v="5"/>
    <n v="2"/>
    <n v="15.53"/>
    <x v="2"/>
  </r>
  <r>
    <n v="23"/>
    <s v="Female"/>
    <n v="55.4"/>
    <n v="1.8"/>
    <n v="164"/>
    <n v="163"/>
    <n v="73"/>
    <n v="1.33"/>
    <n v="783"/>
    <s v="Strength"/>
    <n v="27.1"/>
    <n v="1.5"/>
    <n v="2"/>
    <n v="1"/>
    <n v="18.71"/>
    <x v="3"/>
  </r>
  <r>
    <n v="24"/>
    <s v="Male"/>
    <n v="58.8"/>
    <n v="1.89"/>
    <n v="163"/>
    <n v="150"/>
    <n v="73"/>
    <n v="1.28"/>
    <n v="800"/>
    <s v="Strength"/>
    <n v="27.1"/>
    <n v="2.5"/>
    <n v="2"/>
    <n v="2"/>
    <n v="15.86"/>
    <x v="2"/>
  </r>
  <r>
    <n v="55"/>
    <s v="Male"/>
    <n v="61.9"/>
    <n v="1.74"/>
    <n v="163"/>
    <n v="140"/>
    <n v="73"/>
    <n v="0.97"/>
    <n v="598"/>
    <s v="Strength"/>
    <n v="23.6"/>
    <n v="3.1"/>
    <n v="2"/>
    <n v="1"/>
    <n v="27.13"/>
    <x v="0"/>
  </r>
  <r>
    <n v="22"/>
    <s v="Male"/>
    <n v="47.4"/>
    <n v="1.91"/>
    <n v="161"/>
    <n v="164"/>
    <n v="73"/>
    <n v="2"/>
    <n v="1206"/>
    <s v="Cardio"/>
    <n v="26.6"/>
    <n v="3.5"/>
    <n v="5"/>
    <n v="3"/>
    <n v="15.36"/>
    <x v="2"/>
  </r>
  <r>
    <n v="18"/>
    <s v="Male"/>
    <n v="40"/>
    <n v="1.65"/>
    <n v="160"/>
    <n v="144"/>
    <n v="73"/>
    <n v="2"/>
    <n v="1078"/>
    <s v="\tYoga"/>
    <n v="17.399999999999999"/>
    <n v="3.5"/>
    <n v="2"/>
    <n v="1"/>
    <n v="21.36"/>
    <x v="3"/>
  </r>
  <r>
    <n v="18"/>
    <s v="Male"/>
    <n v="52"/>
    <n v="1.66"/>
    <n v="199"/>
    <n v="137"/>
    <n v="74"/>
    <n v="2"/>
    <n v="1314"/>
    <s v="Cardio"/>
    <n v="26.7"/>
    <n v="3.3"/>
    <n v="3"/>
    <n v="1"/>
    <n v="20.41"/>
    <x v="3"/>
  </r>
  <r>
    <n v="39"/>
    <s v="Male"/>
    <n v="109.6"/>
    <n v="1.84"/>
    <n v="199"/>
    <n v="152"/>
    <n v="74"/>
    <n v="1.27"/>
    <n v="790"/>
    <s v="HIIT"/>
    <n v="26.7"/>
    <n v="3.5"/>
    <n v="2"/>
    <n v="2"/>
    <n v="19.77"/>
    <x v="3"/>
  </r>
  <r>
    <n v="47"/>
    <s v="Female"/>
    <n v="70.099999999999994"/>
    <n v="1.71"/>
    <n v="199"/>
    <n v="139"/>
    <n v="74"/>
    <n v="1.1499999999999999"/>
    <n v="1238"/>
    <s v="Cardio"/>
    <n v="25.1"/>
    <n v="2.5"/>
    <n v="4"/>
    <n v="1"/>
    <n v="19.95"/>
    <x v="3"/>
  </r>
  <r>
    <n v="33"/>
    <s v="Female"/>
    <n v="108.7"/>
    <n v="1.75"/>
    <n v="199"/>
    <n v="131"/>
    <n v="74"/>
    <n v="0.86"/>
    <n v="1080"/>
    <s v="Yoga"/>
    <n v="24.1"/>
    <n v="1.9"/>
    <n v="3"/>
    <n v="1"/>
    <n v="16.46"/>
    <x v="2"/>
  </r>
  <r>
    <n v="33"/>
    <s v="Female"/>
    <n v="72.3"/>
    <n v="1.8"/>
    <n v="199"/>
    <n v="120"/>
    <n v="74"/>
    <n v="1.33"/>
    <n v="457"/>
    <s v="HIIT"/>
    <n v="26.5"/>
    <n v="2.2999999999999998"/>
    <n v="4"/>
    <n v="2"/>
    <n v="12.32"/>
    <x v="2"/>
  </r>
  <r>
    <n v="22"/>
    <s v="Female"/>
    <n v="53"/>
    <n v="1.83"/>
    <n v="199"/>
    <n v="129"/>
    <n v="74"/>
    <n v="0.88"/>
    <n v="540"/>
    <s v="Strength"/>
    <n v="11.9"/>
    <n v="3.1"/>
    <n v="4"/>
    <n v="2"/>
    <n v="15.29"/>
    <x v="2"/>
  </r>
  <r>
    <n v="42"/>
    <s v="Female"/>
    <n v="57.1"/>
    <n v="1.84"/>
    <n v="199"/>
    <n v="163"/>
    <n v="74"/>
    <n v="1.2"/>
    <n v="303"/>
    <s v="Strength"/>
    <n v="21.3"/>
    <n v="2.7"/>
    <n v="3"/>
    <n v="1"/>
    <n v="14.84"/>
    <x v="2"/>
  </r>
  <r>
    <n v="50"/>
    <s v="Male"/>
    <n v="41.9"/>
    <n v="2"/>
    <n v="199"/>
    <n v="161"/>
    <n v="74"/>
    <n v="1.24"/>
    <n v="953"/>
    <s v="Cardio"/>
    <n v="24.6"/>
    <n v="3.2"/>
    <n v="3"/>
    <n v="2"/>
    <n v="16.02"/>
    <x v="2"/>
  </r>
  <r>
    <n v="31"/>
    <s v="Female"/>
    <n v="52.7"/>
    <n v="1.65"/>
    <n v="199"/>
    <n v="138"/>
    <n v="74"/>
    <n v="1.92"/>
    <n v="1102"/>
    <s v="HIIT"/>
    <n v="24"/>
    <n v="3.3"/>
    <n v="2"/>
    <n v="3"/>
    <n v="18.38"/>
    <x v="2"/>
  </r>
  <r>
    <n v="40"/>
    <s v="Female"/>
    <n v="64.599999999999994"/>
    <n v="1.55"/>
    <n v="198"/>
    <n v="133"/>
    <n v="74"/>
    <n v="1.39"/>
    <n v="303"/>
    <s v="Strength"/>
    <n v="21.4"/>
    <n v="1.5"/>
    <n v="2"/>
    <n v="2"/>
    <n v="16.91"/>
    <x v="2"/>
  </r>
  <r>
    <n v="56"/>
    <s v="Female"/>
    <n v="56.2"/>
    <n v="1.69"/>
    <n v="198"/>
    <n v="155"/>
    <n v="74"/>
    <n v="1.64"/>
    <n v="1486"/>
    <s v="Cardio"/>
    <n v="24.4"/>
    <n v="1.8"/>
    <n v="2"/>
    <n v="1"/>
    <n v="21.59"/>
    <x v="3"/>
  </r>
  <r>
    <n v="18"/>
    <s v="Female"/>
    <n v="53.5"/>
    <n v="1.68"/>
    <n v="198"/>
    <n v="134"/>
    <n v="74"/>
    <n v="1.9"/>
    <n v="368"/>
    <s v="HIIT"/>
    <n v="28.1"/>
    <n v="3.1"/>
    <n v="5"/>
    <n v="2"/>
    <n v="23.57"/>
    <x v="3"/>
  </r>
  <r>
    <n v="28"/>
    <s v="Male"/>
    <n v="56.5"/>
    <n v="1.73"/>
    <n v="198"/>
    <n v="136"/>
    <n v="74"/>
    <n v="1.23"/>
    <n v="991"/>
    <s v="Strength"/>
    <n v="14.5"/>
    <n v="3.6"/>
    <n v="5"/>
    <n v="1"/>
    <n v="13.82"/>
    <x v="2"/>
  </r>
  <r>
    <n v="42"/>
    <s v="Male"/>
    <n v="117.7"/>
    <n v="1.71"/>
    <n v="198"/>
    <n v="149"/>
    <n v="74"/>
    <n v="0.89"/>
    <n v="943"/>
    <s v="Cardio"/>
    <n v="23.7"/>
    <n v="1.8"/>
    <n v="4"/>
    <n v="1"/>
    <n v="26.89"/>
    <x v="0"/>
  </r>
  <r>
    <n v="59"/>
    <s v="Male"/>
    <n v="79.3"/>
    <n v="1.79"/>
    <n v="198"/>
    <n v="162"/>
    <n v="74"/>
    <n v="1.78"/>
    <n v="933"/>
    <s v="Strength"/>
    <n v="25.2"/>
    <n v="2.7"/>
    <n v="4"/>
    <n v="2"/>
    <n v="16"/>
    <x v="2"/>
  </r>
  <r>
    <n v="21"/>
    <s v="Male"/>
    <n v="46.4"/>
    <n v="2"/>
    <n v="198"/>
    <n v="135"/>
    <n v="74"/>
    <n v="1"/>
    <n v="497"/>
    <s v="Cardio"/>
    <n v="29.7"/>
    <n v="1.8"/>
    <n v="2"/>
    <n v="1"/>
    <n v="23.07"/>
    <x v="3"/>
  </r>
  <r>
    <n v="20"/>
    <s v="Female"/>
    <n v="90.9"/>
    <n v="1.69"/>
    <n v="198"/>
    <n v="142"/>
    <n v="74"/>
    <n v="1.35"/>
    <n v="927"/>
    <s v="Cardio"/>
    <n v="18.100000000000001"/>
    <n v="3.2"/>
    <n v="4"/>
    <n v="1"/>
    <n v="16.23"/>
    <x v="2"/>
  </r>
  <r>
    <n v="26"/>
    <s v="Female"/>
    <n v="58.6"/>
    <n v="1.78"/>
    <n v="198"/>
    <n v="143"/>
    <n v="74"/>
    <n v="1.59"/>
    <n v="1008"/>
    <s v="Cardio"/>
    <n v="21.1"/>
    <n v="2.2000000000000002"/>
    <n v="3"/>
    <n v="1"/>
    <n v="44.77"/>
    <x v="1"/>
  </r>
  <r>
    <n v="37"/>
    <s v="Female"/>
    <n v="94.5"/>
    <n v="1.73"/>
    <n v="198"/>
    <n v="135"/>
    <n v="74"/>
    <n v="1.1599999999999999"/>
    <n v="717"/>
    <s v="Strength"/>
    <n v="23.8"/>
    <n v="1.6"/>
    <n v="4"/>
    <n v="3"/>
    <n v="17.52"/>
    <x v="2"/>
  </r>
  <r>
    <n v="19"/>
    <s v="Female"/>
    <n v="71.7"/>
    <n v="1.91"/>
    <n v="197"/>
    <n v="148"/>
    <n v="74"/>
    <n v="1.1499999999999999"/>
    <n v="464"/>
    <s v="Cardio"/>
    <n v="32.5"/>
    <n v="2.7"/>
    <n v="4"/>
    <n v="2"/>
    <n v="19.09"/>
    <x v="3"/>
  </r>
  <r>
    <n v="21"/>
    <s v="Male"/>
    <n v="66.900000000000006"/>
    <n v="1.69"/>
    <n v="197"/>
    <n v="149"/>
    <n v="74"/>
    <n v="1.37"/>
    <n v="872"/>
    <s v="Yoga"/>
    <n v="16.600000000000001"/>
    <n v="2.6"/>
    <n v="5"/>
    <n v="2"/>
    <n v="33.07"/>
    <x v="1"/>
  </r>
  <r>
    <n v="46"/>
    <s v="Male"/>
    <n v="92.6"/>
    <n v="1.76"/>
    <n v="197"/>
    <n v="144"/>
    <n v="74"/>
    <n v="0.96"/>
    <n v="1291"/>
    <s v="HIIT"/>
    <n v="13.8"/>
    <n v="3.3"/>
    <n v="2"/>
    <n v="2"/>
    <n v="12.37"/>
    <x v="2"/>
  </r>
  <r>
    <n v="18"/>
    <s v="Male"/>
    <n v="82.8"/>
    <n v="1.5"/>
    <n v="197"/>
    <n v="134"/>
    <n v="74"/>
    <n v="1.79"/>
    <n v="1009"/>
    <s v="Cardio"/>
    <n v="30.5"/>
    <n v="3.3"/>
    <n v="3"/>
    <n v="3"/>
    <n v="19.41"/>
    <x v="3"/>
  </r>
  <r>
    <n v="55"/>
    <s v="Female"/>
    <n v="98.6"/>
    <n v="1.6"/>
    <n v="197"/>
    <n v="167"/>
    <n v="74"/>
    <n v="1.1599999999999999"/>
    <n v="802"/>
    <s v="HIIT"/>
    <n v="22.1"/>
    <n v="2.9"/>
    <n v="4"/>
    <n v="2"/>
    <n v="14.29"/>
    <x v="2"/>
  </r>
  <r>
    <n v="26"/>
    <s v="Female"/>
    <n v="64.7"/>
    <n v="1.61"/>
    <n v="197"/>
    <n v="137"/>
    <n v="74"/>
    <n v="1.48"/>
    <n v="1088"/>
    <s v="HIIT"/>
    <n v="25.1"/>
    <n v="2.2000000000000002"/>
    <n v="5"/>
    <n v="2"/>
    <n v="24.23"/>
    <x v="3"/>
  </r>
  <r>
    <n v="42"/>
    <s v="Female"/>
    <n v="40"/>
    <n v="1.72"/>
    <n v="197"/>
    <n v="139"/>
    <n v="74"/>
    <n v="1.64"/>
    <n v="1143"/>
    <s v="Yoga"/>
    <n v="24"/>
    <n v="1.5"/>
    <n v="3"/>
    <n v="2"/>
    <n v="19.149999999999999"/>
    <x v="3"/>
  </r>
  <r>
    <n v="26"/>
    <s v="Male"/>
    <n v="129.9"/>
    <n v="1.71"/>
    <n v="196"/>
    <n v="136"/>
    <n v="74"/>
    <n v="1.27"/>
    <n v="931"/>
    <s v="Yoga"/>
    <n v="26.6"/>
    <n v="1.8"/>
    <n v="5"/>
    <n v="1"/>
    <n v="21.04"/>
    <x v="3"/>
  </r>
  <r>
    <n v="50"/>
    <s v="Male"/>
    <n v="56.6"/>
    <n v="1.96"/>
    <n v="196"/>
    <n v="169"/>
    <n v="74"/>
    <n v="2"/>
    <n v="1299"/>
    <s v="Strength"/>
    <n v="24.8"/>
    <n v="1.6"/>
    <n v="3"/>
    <n v="2"/>
    <n v="20.69"/>
    <x v="3"/>
  </r>
  <r>
    <n v="30"/>
    <s v="Male"/>
    <n v="75.599999999999994"/>
    <n v="1.82"/>
    <n v="196"/>
    <n v="138"/>
    <n v="74"/>
    <n v="1.31"/>
    <n v="925"/>
    <s v="Cardio"/>
    <n v="32.4"/>
    <n v="3.3"/>
    <n v="3"/>
    <n v="3"/>
    <n v="15.35"/>
    <x v="2"/>
  </r>
  <r>
    <n v="41"/>
    <s v="Female"/>
    <n v="66.2"/>
    <n v="1.83"/>
    <n v="196"/>
    <n v="126"/>
    <n v="74"/>
    <n v="1.6"/>
    <n v="993"/>
    <s v="Yoga"/>
    <n v="20.2"/>
    <n v="2.5"/>
    <n v="5"/>
    <n v="1"/>
    <n v="24.37"/>
    <x v="3"/>
  </r>
  <r>
    <n v="48"/>
    <s v="Female"/>
    <n v="40"/>
    <n v="1.75"/>
    <n v="196"/>
    <n v="133"/>
    <n v="74"/>
    <n v="2"/>
    <n v="517"/>
    <s v="Cardio"/>
    <n v="12.8"/>
    <n v="2.5"/>
    <n v="4"/>
    <n v="1"/>
    <n v="12.32"/>
    <x v="2"/>
  </r>
  <r>
    <n v="56"/>
    <s v="Male"/>
    <n v="54.5"/>
    <n v="1.76"/>
    <n v="196"/>
    <n v="148"/>
    <n v="74"/>
    <n v="1.4"/>
    <n v="659"/>
    <s v="HIIT"/>
    <n v="32.1"/>
    <n v="2.8"/>
    <n v="4"/>
    <n v="2"/>
    <n v="27.02"/>
    <x v="0"/>
  </r>
  <r>
    <n v="52"/>
    <s v="Female"/>
    <n v="45"/>
    <n v="1.75"/>
    <n v="196"/>
    <n v="143"/>
    <n v="74"/>
    <n v="2"/>
    <n v="926"/>
    <s v="Yoga"/>
    <n v="22"/>
    <n v="2.4"/>
    <n v="3"/>
    <n v="1"/>
    <n v="38.799999999999997"/>
    <x v="1"/>
  </r>
  <r>
    <n v="49"/>
    <s v="Female"/>
    <n v="62"/>
    <n v="1.87"/>
    <n v="195"/>
    <n v="125"/>
    <n v="74"/>
    <n v="1.04"/>
    <n v="842"/>
    <s v="HIIT"/>
    <n v="20"/>
    <n v="3.5"/>
    <n v="3"/>
    <n v="1"/>
    <n v="22.02"/>
    <x v="3"/>
  </r>
  <r>
    <n v="21"/>
    <s v="Female"/>
    <n v="87.8"/>
    <n v="1.88"/>
    <n v="195"/>
    <n v="133"/>
    <n v="74"/>
    <n v="1.95"/>
    <n v="621"/>
    <s v="HIIT"/>
    <n v="19.899999999999999"/>
    <n v="3.4"/>
    <n v="3"/>
    <n v="3"/>
    <n v="20.22"/>
    <x v="3"/>
  </r>
  <r>
    <n v="18"/>
    <s v="Male"/>
    <n v="59.4"/>
    <n v="1.87"/>
    <n v="195"/>
    <n v="139"/>
    <n v="74"/>
    <n v="2"/>
    <n v="958"/>
    <s v="Yoga"/>
    <n v="14.9"/>
    <n v="2.7"/>
    <n v="3"/>
    <n v="2"/>
    <n v="36.72"/>
    <x v="1"/>
  </r>
  <r>
    <n v="47"/>
    <s v="Male"/>
    <n v="87.3"/>
    <n v="1.9"/>
    <n v="194"/>
    <n v="164"/>
    <n v="74"/>
    <n v="1.87"/>
    <n v="1073"/>
    <s v="HIIT"/>
    <n v="23.7"/>
    <n v="3.5"/>
    <n v="5"/>
    <n v="2"/>
    <n v="20.100000000000001"/>
    <x v="3"/>
  </r>
  <r>
    <n v="45"/>
    <s v="Female"/>
    <n v="42.1"/>
    <n v="1.86"/>
    <n v="194"/>
    <n v="129"/>
    <n v="74"/>
    <n v="0.91"/>
    <n v="1176"/>
    <s v="Strength"/>
    <n v="22.1"/>
    <n v="3.6"/>
    <n v="5"/>
    <n v="1"/>
    <n v="33"/>
    <x v="1"/>
  </r>
  <r>
    <n v="56"/>
    <s v="Male"/>
    <n v="62.9"/>
    <n v="1.5"/>
    <n v="194"/>
    <n v="153"/>
    <n v="74"/>
    <n v="1.85"/>
    <n v="991"/>
    <s v="Yoga"/>
    <n v="23.2"/>
    <n v="2.4"/>
    <n v="3"/>
    <n v="2"/>
    <n v="32.25"/>
    <x v="1"/>
  </r>
  <r>
    <n v="46"/>
    <s v="Male"/>
    <n v="54.8"/>
    <n v="1.69"/>
    <n v="194"/>
    <n v="148"/>
    <n v="74"/>
    <n v="0.52"/>
    <n v="846"/>
    <s v="Yoga"/>
    <n v="16.5"/>
    <n v="3.5"/>
    <n v="3"/>
    <n v="3"/>
    <n v="22.85"/>
    <x v="3"/>
  </r>
  <r>
    <n v="37"/>
    <s v="Male"/>
    <n v="44.2"/>
    <n v="1.5"/>
    <n v="194"/>
    <n v="154"/>
    <n v="74"/>
    <n v="1.1100000000000001"/>
    <n v="612"/>
    <s v="Cardio"/>
    <n v="24"/>
    <n v="3.5"/>
    <n v="2"/>
    <n v="2"/>
    <n v="20.62"/>
    <x v="3"/>
  </r>
  <r>
    <n v="36"/>
    <s v="Female"/>
    <n v="85.1"/>
    <n v="1.73"/>
    <n v="194"/>
    <n v="156"/>
    <n v="74"/>
    <n v="1.41"/>
    <n v="1024"/>
    <s v="Cardio"/>
    <n v="28.9"/>
    <n v="3.5"/>
    <n v="4"/>
    <n v="3"/>
    <n v="13.22"/>
    <x v="2"/>
  </r>
  <r>
    <n v="37"/>
    <s v="Male"/>
    <n v="116.2"/>
    <n v="1.65"/>
    <n v="194"/>
    <n v="160"/>
    <n v="74"/>
    <n v="1.98"/>
    <n v="1036"/>
    <s v="Yoga"/>
    <n v="22.1"/>
    <n v="2.4"/>
    <n v="4"/>
    <n v="1"/>
    <n v="23.58"/>
    <x v="3"/>
  </r>
  <r>
    <n v="19"/>
    <s v="Female"/>
    <n v="74.7"/>
    <n v="1.85"/>
    <n v="194"/>
    <n v="127"/>
    <n v="74"/>
    <n v="0.65"/>
    <n v="1105"/>
    <s v="Cardio"/>
    <n v="19.399999999999999"/>
    <n v="3.6"/>
    <n v="2"/>
    <n v="2"/>
    <n v="16.46"/>
    <x v="2"/>
  </r>
  <r>
    <n v="18"/>
    <s v="Male"/>
    <n v="40"/>
    <n v="1.72"/>
    <n v="193"/>
    <n v="138"/>
    <n v="74"/>
    <n v="1.41"/>
    <n v="726"/>
    <s v="Yoga"/>
    <n v="28"/>
    <n v="3.7"/>
    <n v="2"/>
    <n v="3"/>
    <n v="32.619999999999997"/>
    <x v="1"/>
  </r>
  <r>
    <n v="46"/>
    <s v="Male"/>
    <n v="50.2"/>
    <n v="1.8"/>
    <n v="193"/>
    <n v="132"/>
    <n v="74"/>
    <n v="1.21"/>
    <n v="893"/>
    <s v="HIIT"/>
    <n v="28.4"/>
    <n v="3.4"/>
    <n v="3"/>
    <n v="3"/>
    <n v="15.85"/>
    <x v="2"/>
  </r>
  <r>
    <n v="19"/>
    <s v="Female"/>
    <n v="82.8"/>
    <n v="1.79"/>
    <n v="192"/>
    <n v="127"/>
    <n v="74"/>
    <n v="1.18"/>
    <n v="1140"/>
    <s v="Cardio"/>
    <n v="10"/>
    <n v="2.4"/>
    <n v="4"/>
    <n v="3"/>
    <n v="21.95"/>
    <x v="3"/>
  </r>
  <r>
    <n v="31"/>
    <s v="Male"/>
    <n v="79.099999999999994"/>
    <n v="1.74"/>
    <n v="192"/>
    <n v="167"/>
    <n v="74"/>
    <n v="0.93"/>
    <n v="1157"/>
    <s v="Cardio"/>
    <n v="18.7"/>
    <n v="1.9"/>
    <n v="2"/>
    <n v="3"/>
    <n v="13.83"/>
    <x v="2"/>
  </r>
  <r>
    <n v="37"/>
    <s v="Male"/>
    <n v="108.5"/>
    <n v="1.97"/>
    <n v="192"/>
    <n v="120"/>
    <n v="74"/>
    <n v="2"/>
    <n v="1091"/>
    <s v="Cardio"/>
    <n v="27.2"/>
    <n v="1.5"/>
    <n v="2"/>
    <n v="1"/>
    <n v="23.59"/>
    <x v="3"/>
  </r>
  <r>
    <n v="34"/>
    <s v="Female"/>
    <n v="73.900000000000006"/>
    <n v="1.75"/>
    <n v="192"/>
    <n v="165"/>
    <n v="74"/>
    <n v="1.64"/>
    <n v="816"/>
    <s v="Cardio"/>
    <n v="35"/>
    <n v="1.5"/>
    <n v="3"/>
    <n v="2"/>
    <n v="22.1"/>
    <x v="3"/>
  </r>
  <r>
    <n v="27"/>
    <s v="Female"/>
    <n v="55.8"/>
    <n v="1.67"/>
    <n v="192"/>
    <n v="167"/>
    <n v="74"/>
    <n v="2"/>
    <n v="642"/>
    <s v="Yoga"/>
    <n v="28.8"/>
    <n v="3.4"/>
    <n v="3"/>
    <n v="2"/>
    <n v="28.68"/>
    <x v="0"/>
  </r>
  <r>
    <n v="49"/>
    <s v="Male"/>
    <n v="88.4"/>
    <n v="1.75"/>
    <n v="192"/>
    <n v="145"/>
    <n v="74"/>
    <n v="1.27"/>
    <n v="493"/>
    <s v="Yoga"/>
    <n v="23.5"/>
    <n v="2.2000000000000002"/>
    <n v="3"/>
    <n v="1"/>
    <n v="12.42"/>
    <x v="2"/>
  </r>
  <r>
    <n v="38"/>
    <s v="Male"/>
    <n v="76.7"/>
    <n v="1.99"/>
    <n v="192"/>
    <n v="131"/>
    <n v="74"/>
    <n v="1.1399999999999999"/>
    <n v="1263"/>
    <s v="Strength"/>
    <n v="28.3"/>
    <n v="1.6"/>
    <n v="5"/>
    <n v="1"/>
    <n v="14.98"/>
    <x v="2"/>
  </r>
  <r>
    <n v="44"/>
    <s v="Female"/>
    <n v="46.5"/>
    <n v="1.81"/>
    <n v="191"/>
    <n v="142"/>
    <n v="74"/>
    <n v="1.46"/>
    <n v="1238"/>
    <s v="Cardio"/>
    <n v="11.9"/>
    <n v="3.7"/>
    <n v="2"/>
    <n v="2"/>
    <n v="18.12"/>
    <x v="2"/>
  </r>
  <r>
    <n v="30"/>
    <s v="Female"/>
    <n v="119.6"/>
    <n v="1.72"/>
    <n v="191"/>
    <n v="150"/>
    <n v="74"/>
    <n v="1.77"/>
    <n v="1006"/>
    <s v="Yoga"/>
    <n v="13.1"/>
    <n v="2.2000000000000002"/>
    <n v="4"/>
    <n v="3"/>
    <n v="13.32"/>
    <x v="2"/>
  </r>
  <r>
    <n v="28"/>
    <s v="Female"/>
    <n v="62.1"/>
    <n v="1.68"/>
    <n v="191"/>
    <n v="130"/>
    <n v="74"/>
    <n v="0.85"/>
    <n v="1098"/>
    <s v="Strength"/>
    <n v="13.9"/>
    <n v="2.8"/>
    <n v="4"/>
    <n v="2"/>
    <n v="28.14"/>
    <x v="0"/>
  </r>
  <r>
    <n v="53"/>
    <s v="Female"/>
    <n v="71.900000000000006"/>
    <n v="2"/>
    <n v="191"/>
    <n v="161"/>
    <n v="74"/>
    <n v="1.6"/>
    <n v="1286"/>
    <s v="Cardio"/>
    <n v="29"/>
    <n v="3.7"/>
    <n v="5"/>
    <n v="2"/>
    <n v="12.32"/>
    <x v="2"/>
  </r>
  <r>
    <n v="36"/>
    <s v="Male"/>
    <n v="78.2"/>
    <n v="1.63"/>
    <n v="191"/>
    <n v="169"/>
    <n v="74"/>
    <n v="2"/>
    <n v="1381"/>
    <s v="Cardio"/>
    <n v="23.1"/>
    <n v="2.7"/>
    <n v="3"/>
    <n v="2"/>
    <n v="21.82"/>
    <x v="3"/>
  </r>
  <r>
    <n v="59"/>
    <s v="Male"/>
    <n v="61"/>
    <n v="1.62"/>
    <n v="191"/>
    <n v="162"/>
    <n v="74"/>
    <n v="1.69"/>
    <n v="499"/>
    <s v="HIIT"/>
    <n v="14.6"/>
    <n v="1.8"/>
    <n v="3"/>
    <n v="3"/>
    <n v="21.37"/>
    <x v="3"/>
  </r>
  <r>
    <n v="21"/>
    <s v="Female"/>
    <n v="68.5"/>
    <n v="1.61"/>
    <n v="191"/>
    <n v="169"/>
    <n v="74"/>
    <n v="1.18"/>
    <n v="1278"/>
    <s v="Yoga"/>
    <n v="19.899999999999999"/>
    <n v="3.1"/>
    <n v="3"/>
    <n v="2"/>
    <n v="18.59"/>
    <x v="3"/>
  </r>
  <r>
    <n v="54"/>
    <s v="Male"/>
    <n v="42.7"/>
    <n v="1.72"/>
    <n v="191"/>
    <n v="153"/>
    <n v="74"/>
    <n v="2"/>
    <n v="987"/>
    <s v="Yoga"/>
    <n v="13.6"/>
    <n v="1.5"/>
    <n v="5"/>
    <n v="2"/>
    <n v="19.11"/>
    <x v="3"/>
  </r>
  <r>
    <n v="18"/>
    <s v="Male"/>
    <n v="49.9"/>
    <n v="1.77"/>
    <n v="191"/>
    <n v="123"/>
    <n v="74"/>
    <n v="1.4"/>
    <n v="626"/>
    <s v="Strength"/>
    <n v="25.9"/>
    <n v="3.4"/>
    <n v="2"/>
    <n v="2"/>
    <n v="24.35"/>
    <x v="3"/>
  </r>
  <r>
    <n v="18"/>
    <s v="Male"/>
    <n v="63"/>
    <n v="1.66"/>
    <n v="191"/>
    <n v="168"/>
    <n v="74"/>
    <n v="0.89"/>
    <n v="456"/>
    <s v="Strength"/>
    <n v="24.5"/>
    <n v="2.7"/>
    <n v="3"/>
    <n v="2"/>
    <n v="14.75"/>
    <x v="2"/>
  </r>
  <r>
    <n v="29"/>
    <s v="Female"/>
    <n v="95.3"/>
    <n v="1.72"/>
    <n v="190"/>
    <n v="169"/>
    <n v="74"/>
    <n v="1.49"/>
    <n v="733"/>
    <s v="HIIT"/>
    <n v="29.2"/>
    <n v="3.7"/>
    <n v="5"/>
    <n v="3"/>
    <n v="20.059999999999999"/>
    <x v="3"/>
  </r>
  <r>
    <n v="55"/>
    <s v="Female"/>
    <n v="91.1"/>
    <n v="1.85"/>
    <n v="190"/>
    <n v="149"/>
    <n v="74"/>
    <n v="1.49"/>
    <n v="649"/>
    <s v="Strength"/>
    <n v="31.8"/>
    <n v="3"/>
    <n v="3"/>
    <n v="1"/>
    <n v="29.5"/>
    <x v="0"/>
  </r>
  <r>
    <n v="18"/>
    <s v="Female"/>
    <n v="78.5"/>
    <n v="1.81"/>
    <n v="190"/>
    <n v="127"/>
    <n v="74"/>
    <n v="1.38"/>
    <n v="466"/>
    <s v="Yoga"/>
    <n v="29.9"/>
    <n v="1.7"/>
    <n v="4"/>
    <n v="3"/>
    <n v="15.7"/>
    <x v="2"/>
  </r>
  <r>
    <n v="18"/>
    <s v="Female"/>
    <n v="40"/>
    <n v="1.77"/>
    <n v="189"/>
    <n v="137"/>
    <n v="74"/>
    <n v="0.6"/>
    <n v="829"/>
    <s v="Cardio"/>
    <n v="24.7"/>
    <n v="2.6"/>
    <n v="4"/>
    <n v="1"/>
    <n v="16.350000000000001"/>
    <x v="2"/>
  </r>
  <r>
    <n v="18"/>
    <s v="Male"/>
    <n v="71.099999999999994"/>
    <n v="1.84"/>
    <n v="189"/>
    <n v="127"/>
    <n v="74"/>
    <n v="0.85"/>
    <n v="1303"/>
    <s v="Strength"/>
    <n v="15.2"/>
    <n v="2.8"/>
    <n v="2"/>
    <n v="3"/>
    <n v="30.36"/>
    <x v="1"/>
  </r>
  <r>
    <n v="44"/>
    <s v="Male"/>
    <n v="63.3"/>
    <n v="1.88"/>
    <n v="189"/>
    <n v="150"/>
    <n v="74"/>
    <n v="1.02"/>
    <n v="1184"/>
    <s v="Strength"/>
    <n v="16.5"/>
    <n v="3.5"/>
    <n v="4"/>
    <n v="1"/>
    <n v="13.03"/>
    <x v="2"/>
  </r>
  <r>
    <n v="48"/>
    <s v="Female"/>
    <n v="40"/>
    <n v="1.66"/>
    <n v="189"/>
    <n v="120"/>
    <n v="74"/>
    <n v="1.36"/>
    <n v="614"/>
    <s v="Cardio"/>
    <n v="14.8"/>
    <n v="2.1"/>
    <n v="3"/>
    <n v="1"/>
    <n v="12.32"/>
    <x v="2"/>
  </r>
  <r>
    <n v="24"/>
    <s v="Female"/>
    <n v="47.3"/>
    <n v="1.92"/>
    <n v="189"/>
    <n v="155"/>
    <n v="74"/>
    <n v="1.4"/>
    <n v="505"/>
    <s v="HIIT"/>
    <n v="29.5"/>
    <n v="3.4"/>
    <n v="5"/>
    <n v="2"/>
    <n v="12.34"/>
    <x v="2"/>
  </r>
  <r>
    <n v="35"/>
    <s v="Male"/>
    <n v="75.7"/>
    <n v="1.74"/>
    <n v="189"/>
    <n v="136"/>
    <n v="74"/>
    <n v="1.7"/>
    <n v="854"/>
    <s v="HIIT"/>
    <n v="24"/>
    <n v="1.5"/>
    <n v="2"/>
    <n v="2"/>
    <n v="12.47"/>
    <x v="2"/>
  </r>
  <r>
    <n v="30"/>
    <s v="Male"/>
    <n v="129.9"/>
    <n v="1.78"/>
    <n v="189"/>
    <n v="120"/>
    <n v="74"/>
    <n v="1.51"/>
    <n v="828"/>
    <s v="Yoga"/>
    <n v="20"/>
    <n v="1.5"/>
    <n v="2"/>
    <n v="1"/>
    <n v="30.83"/>
    <x v="1"/>
  </r>
  <r>
    <n v="48"/>
    <s v="Female"/>
    <n v="65.099999999999994"/>
    <n v="1.79"/>
    <n v="189"/>
    <n v="120"/>
    <n v="74"/>
    <n v="1.26"/>
    <n v="325"/>
    <s v="Strength"/>
    <n v="23.5"/>
    <n v="2.1"/>
    <n v="5"/>
    <n v="3"/>
    <n v="28.56"/>
    <x v="0"/>
  </r>
  <r>
    <n v="18"/>
    <s v="Female"/>
    <n v="80.8"/>
    <n v="1.85"/>
    <n v="188"/>
    <n v="141"/>
    <n v="74"/>
    <n v="1.19"/>
    <n v="838"/>
    <s v="Yoga"/>
    <n v="12.1"/>
    <n v="3.5"/>
    <n v="2"/>
    <n v="1"/>
    <n v="14.81"/>
    <x v="2"/>
  </r>
  <r>
    <n v="50"/>
    <s v="Female"/>
    <n v="49.4"/>
    <n v="1.91"/>
    <n v="188"/>
    <n v="131"/>
    <n v="74"/>
    <n v="1.1100000000000001"/>
    <n v="963"/>
    <s v="Strength"/>
    <n v="17.600000000000001"/>
    <n v="2.7"/>
    <n v="2"/>
    <n v="1"/>
    <n v="17.89"/>
    <x v="2"/>
  </r>
  <r>
    <n v="30"/>
    <s v="Female"/>
    <n v="85.4"/>
    <n v="1.71"/>
    <n v="188"/>
    <n v="169"/>
    <n v="74"/>
    <n v="1.17"/>
    <n v="744"/>
    <s v="HIIT"/>
    <n v="21.6"/>
    <n v="3.6"/>
    <n v="4"/>
    <n v="2"/>
    <n v="20.149999999999999"/>
    <x v="3"/>
  </r>
  <r>
    <n v="41"/>
    <s v="Male"/>
    <n v="65.900000000000006"/>
    <n v="1.93"/>
    <n v="188"/>
    <n v="124"/>
    <n v="74"/>
    <n v="1.36"/>
    <n v="1419"/>
    <s v="Yoga"/>
    <n v="22.6"/>
    <n v="1.5"/>
    <n v="2"/>
    <n v="2"/>
    <n v="17.600000000000001"/>
    <x v="2"/>
  </r>
  <r>
    <n v="53"/>
    <s v="Male"/>
    <n v="80.099999999999994"/>
    <n v="1.69"/>
    <n v="188"/>
    <n v="167"/>
    <n v="74"/>
    <n v="2"/>
    <n v="1196"/>
    <s v="Strength"/>
    <n v="13"/>
    <n v="2.2999999999999998"/>
    <n v="3"/>
    <n v="1"/>
    <n v="14.85"/>
    <x v="2"/>
  </r>
  <r>
    <n v="33"/>
    <s v="Female"/>
    <n v="60.7"/>
    <n v="2"/>
    <n v="188"/>
    <n v="169"/>
    <n v="74"/>
    <n v="1.42"/>
    <n v="705"/>
    <s v="Cardio"/>
    <n v="23.3"/>
    <n v="3.2"/>
    <n v="4"/>
    <n v="2"/>
    <n v="21.91"/>
    <x v="3"/>
  </r>
  <r>
    <n v="34"/>
    <s v="Female"/>
    <n v="102.9"/>
    <n v="1.64"/>
    <n v="188"/>
    <n v="124"/>
    <n v="74"/>
    <n v="1.24"/>
    <n v="700"/>
    <s v="Strength"/>
    <n v="24.2"/>
    <n v="3.3"/>
    <n v="4"/>
    <n v="1"/>
    <n v="14.76"/>
    <x v="2"/>
  </r>
  <r>
    <n v="18"/>
    <s v="Male"/>
    <n v="73.8"/>
    <n v="1.75"/>
    <n v="187"/>
    <n v="149"/>
    <n v="74"/>
    <n v="1.64"/>
    <n v="1065"/>
    <s v="HIIT"/>
    <n v="17.7"/>
    <n v="2.4"/>
    <n v="3"/>
    <n v="1"/>
    <n v="17.79"/>
    <x v="2"/>
  </r>
  <r>
    <n v="39"/>
    <s v="Female"/>
    <n v="65.3"/>
    <n v="1.61"/>
    <n v="187"/>
    <n v="141"/>
    <n v="74"/>
    <n v="1.69"/>
    <n v="1783"/>
    <s v="HIIT"/>
    <n v="30.3"/>
    <n v="3.4"/>
    <n v="3"/>
    <n v="3"/>
    <n v="21.86"/>
    <x v="3"/>
  </r>
  <r>
    <n v="25"/>
    <s v="Male"/>
    <n v="113.3"/>
    <n v="1.75"/>
    <n v="187"/>
    <n v="155"/>
    <n v="74"/>
    <n v="1.44"/>
    <n v="564"/>
    <s v="Strength"/>
    <n v="22.1"/>
    <n v="1.6"/>
    <n v="3"/>
    <n v="2"/>
    <n v="21.36"/>
    <x v="3"/>
  </r>
  <r>
    <n v="28"/>
    <s v="Female"/>
    <n v="45"/>
    <n v="1.8"/>
    <n v="187"/>
    <n v="162"/>
    <n v="74"/>
    <n v="1.82"/>
    <n v="1395"/>
    <s v="Strength"/>
    <n v="23.2"/>
    <n v="2.7"/>
    <n v="4"/>
    <n v="3"/>
    <n v="12.32"/>
    <x v="2"/>
  </r>
  <r>
    <n v="29"/>
    <s v="Female"/>
    <n v="67.400000000000006"/>
    <n v="1.76"/>
    <n v="187"/>
    <n v="120"/>
    <n v="74"/>
    <n v="1.1000000000000001"/>
    <n v="911"/>
    <s v="Cardio"/>
    <n v="21.4"/>
    <n v="2.2999999999999998"/>
    <n v="5"/>
    <n v="1"/>
    <n v="19.600000000000001"/>
    <x v="3"/>
  </r>
  <r>
    <n v="47"/>
    <s v="Female"/>
    <n v="90.8"/>
    <n v="1.67"/>
    <n v="186"/>
    <n v="120"/>
    <n v="74"/>
    <n v="1.43"/>
    <n v="506"/>
    <s v="Strength"/>
    <n v="32"/>
    <n v="2.7"/>
    <n v="3"/>
    <n v="3"/>
    <n v="18.39"/>
    <x v="2"/>
  </r>
  <r>
    <n v="27"/>
    <s v="Male"/>
    <n v="55.4"/>
    <n v="1.72"/>
    <n v="186"/>
    <n v="153"/>
    <n v="74"/>
    <n v="2"/>
    <n v="1281"/>
    <s v="\nStrength"/>
    <n v="10.9"/>
    <n v="2.4"/>
    <n v="4"/>
    <n v="2"/>
    <n v="14.56"/>
    <x v="2"/>
  </r>
  <r>
    <n v="29"/>
    <s v="Male"/>
    <n v="79.400000000000006"/>
    <n v="1.71"/>
    <n v="186"/>
    <n v="124"/>
    <n v="74"/>
    <n v="2"/>
    <n v="877"/>
    <s v="Yoga"/>
    <n v="29.6"/>
    <n v="1.5"/>
    <n v="3"/>
    <n v="2"/>
    <n v="27.97"/>
    <x v="0"/>
  </r>
  <r>
    <n v="40"/>
    <s v="Male"/>
    <n v="43.9"/>
    <n v="1.92"/>
    <n v="186"/>
    <n v="143"/>
    <n v="74"/>
    <n v="0.83"/>
    <n v="1018"/>
    <s v="Yoga"/>
    <n v="12"/>
    <n v="3.1"/>
    <n v="3"/>
    <n v="1"/>
    <n v="29.23"/>
    <x v="0"/>
  </r>
  <r>
    <n v="26"/>
    <s v="Male"/>
    <n v="61.5"/>
    <n v="1.51"/>
    <n v="185"/>
    <n v="155"/>
    <n v="74"/>
    <n v="1.35"/>
    <n v="1079"/>
    <s v="Cardio"/>
    <n v="31.4"/>
    <n v="3.4"/>
    <n v="4"/>
    <n v="2"/>
    <n v="21.29"/>
    <x v="3"/>
  </r>
  <r>
    <n v="38"/>
    <s v="Female"/>
    <n v="99.1"/>
    <n v="1.5"/>
    <n v="185"/>
    <n v="159"/>
    <n v="74"/>
    <n v="1.38"/>
    <n v="995"/>
    <s v="HIIT"/>
    <n v="17.8"/>
    <n v="1.5"/>
    <n v="4"/>
    <n v="1"/>
    <n v="24.56"/>
    <x v="3"/>
  </r>
  <r>
    <n v="47"/>
    <s v="Male"/>
    <n v="48.1"/>
    <n v="1.71"/>
    <n v="185"/>
    <n v="129"/>
    <n v="74"/>
    <n v="0.87"/>
    <n v="1177"/>
    <s v="Strength"/>
    <n v="28.1"/>
    <n v="2.6"/>
    <n v="3"/>
    <n v="3"/>
    <n v="12.32"/>
    <x v="2"/>
  </r>
  <r>
    <n v="25"/>
    <s v="Male"/>
    <n v="57.2"/>
    <n v="1.82"/>
    <n v="184"/>
    <n v="140"/>
    <n v="74"/>
    <n v="1.1499999999999999"/>
    <n v="888"/>
    <s v="Strength"/>
    <n v="26.9"/>
    <n v="2.6"/>
    <n v="4"/>
    <n v="2"/>
    <n v="15.23"/>
    <x v="2"/>
  </r>
  <r>
    <n v="29"/>
    <s v="Female"/>
    <n v="84.4"/>
    <n v="1.67"/>
    <n v="184"/>
    <n v="160"/>
    <n v="74"/>
    <n v="1.28"/>
    <n v="1475"/>
    <s v="Yoga"/>
    <n v="10"/>
    <n v="2.1"/>
    <n v="5"/>
    <n v="2"/>
    <n v="17.62"/>
    <x v="2"/>
  </r>
  <r>
    <n v="38"/>
    <s v="Male"/>
    <n v="41.1"/>
    <n v="1.67"/>
    <n v="184"/>
    <n v="133"/>
    <n v="74"/>
    <n v="0.63"/>
    <n v="804"/>
    <s v="HIIT"/>
    <n v="25.6"/>
    <n v="2.8"/>
    <n v="5"/>
    <n v="3"/>
    <n v="14.26"/>
    <x v="2"/>
  </r>
  <r>
    <n v="50"/>
    <s v="Female"/>
    <n v="60.4"/>
    <n v="1.72"/>
    <n v="184"/>
    <n v="124"/>
    <n v="74"/>
    <n v="2"/>
    <n v="494"/>
    <s v="\tYoga"/>
    <n v="27.9"/>
    <n v="3"/>
    <n v="4"/>
    <n v="2"/>
    <n v="20.81"/>
    <x v="3"/>
  </r>
  <r>
    <n v="18"/>
    <s v="Female"/>
    <n v="80.7"/>
    <n v="2"/>
    <n v="184"/>
    <n v="142"/>
    <n v="74"/>
    <n v="0.72"/>
    <n v="1221"/>
    <s v="Yoga"/>
    <n v="25.6"/>
    <n v="1.9"/>
    <n v="2"/>
    <n v="2"/>
    <n v="18.28"/>
    <x v="2"/>
  </r>
  <r>
    <n v="24"/>
    <s v="Female"/>
    <n v="58.5"/>
    <n v="1.87"/>
    <n v="183"/>
    <n v="128"/>
    <n v="74"/>
    <n v="1.36"/>
    <n v="1034"/>
    <s v="HIIT"/>
    <n v="24.8"/>
    <n v="3.3"/>
    <n v="4"/>
    <n v="1"/>
    <n v="24.49"/>
    <x v="3"/>
  </r>
  <r>
    <n v="45"/>
    <s v="Female"/>
    <n v="80.5"/>
    <n v="1.89"/>
    <n v="183"/>
    <n v="134"/>
    <n v="74"/>
    <n v="1.02"/>
    <n v="1311"/>
    <s v="HIIT"/>
    <n v="24.6"/>
    <n v="1.9"/>
    <n v="4"/>
    <n v="1"/>
    <n v="12.32"/>
    <x v="2"/>
  </r>
  <r>
    <n v="31"/>
    <s v="Male"/>
    <n v="58.7"/>
    <n v="1.66"/>
    <n v="183"/>
    <n v="149"/>
    <n v="74"/>
    <n v="1.1499999999999999"/>
    <n v="1368"/>
    <s v="Cardio"/>
    <n v="23.1"/>
    <n v="2.2999999999999998"/>
    <n v="4"/>
    <n v="1"/>
    <n v="12.32"/>
    <x v="2"/>
  </r>
  <r>
    <n v="19"/>
    <s v="Male"/>
    <n v="60.7"/>
    <n v="1.7"/>
    <n v="183"/>
    <n v="128"/>
    <n v="74"/>
    <n v="1.22"/>
    <n v="817"/>
    <s v="Strength"/>
    <n v="20.9"/>
    <n v="2.8"/>
    <n v="4"/>
    <n v="1"/>
    <n v="35.869999999999997"/>
    <x v="1"/>
  </r>
  <r>
    <n v="18"/>
    <s v="Female"/>
    <n v="52.1"/>
    <n v="1.73"/>
    <n v="183"/>
    <n v="135"/>
    <n v="74"/>
    <n v="1.4"/>
    <n v="1141"/>
    <s v="Cardio"/>
    <n v="23.9"/>
    <n v="3.1"/>
    <n v="3"/>
    <n v="1"/>
    <n v="12.32"/>
    <x v="2"/>
  </r>
  <r>
    <n v="55"/>
    <s v="Female"/>
    <n v="100"/>
    <n v="1.63"/>
    <n v="183"/>
    <n v="155"/>
    <n v="74"/>
    <n v="2"/>
    <n v="1256"/>
    <s v="Cardio"/>
    <n v="10.5"/>
    <n v="2.4"/>
    <n v="3"/>
    <n v="2"/>
    <n v="12.32"/>
    <x v="2"/>
  </r>
  <r>
    <n v="18"/>
    <s v="Male"/>
    <n v="77.8"/>
    <n v="1.76"/>
    <n v="183"/>
    <n v="157"/>
    <n v="74"/>
    <n v="1.27"/>
    <n v="1086"/>
    <s v="HIIT"/>
    <n v="24.6"/>
    <n v="3.3"/>
    <n v="3"/>
    <n v="1"/>
    <n v="16.37"/>
    <x v="2"/>
  </r>
  <r>
    <n v="38"/>
    <s v="Male"/>
    <n v="87.9"/>
    <n v="1.75"/>
    <n v="183"/>
    <n v="130"/>
    <n v="74"/>
    <n v="1.54"/>
    <n v="1273"/>
    <s v="HIIT"/>
    <n v="24.2"/>
    <n v="1.6"/>
    <n v="3"/>
    <n v="1"/>
    <n v="12.32"/>
    <x v="2"/>
  </r>
  <r>
    <n v="45"/>
    <s v="Male"/>
    <n v="98.7"/>
    <n v="1.77"/>
    <n v="183"/>
    <n v="132"/>
    <n v="74"/>
    <n v="1.32"/>
    <n v="400"/>
    <s v="Cardio"/>
    <n v="19.5"/>
    <n v="2"/>
    <n v="4"/>
    <n v="2"/>
    <n v="18.18"/>
    <x v="2"/>
  </r>
  <r>
    <n v="25"/>
    <s v="Female"/>
    <n v="68.8"/>
    <n v="1.73"/>
    <n v="182"/>
    <n v="133"/>
    <n v="74"/>
    <n v="1.65"/>
    <n v="851"/>
    <s v="\nStrength"/>
    <n v="28.8"/>
    <n v="1.8"/>
    <n v="3"/>
    <n v="3"/>
    <n v="12.32"/>
    <x v="2"/>
  </r>
  <r>
    <n v="49"/>
    <s v="Female"/>
    <n v="65.7"/>
    <n v="1.77"/>
    <n v="182"/>
    <n v="139"/>
    <n v="74"/>
    <n v="1.18"/>
    <n v="744"/>
    <s v="HIIT"/>
    <n v="26.8"/>
    <n v="3.1"/>
    <n v="2"/>
    <n v="2"/>
    <n v="23"/>
    <x v="3"/>
  </r>
  <r>
    <n v="22"/>
    <s v="Male"/>
    <n v="88.9"/>
    <n v="1.6"/>
    <n v="182"/>
    <n v="148"/>
    <n v="74"/>
    <n v="1.39"/>
    <n v="1386"/>
    <s v="HIIT"/>
    <n v="28.9"/>
    <n v="2.5"/>
    <n v="3"/>
    <n v="3"/>
    <n v="32.24"/>
    <x v="1"/>
  </r>
  <r>
    <n v="18"/>
    <s v="Male"/>
    <n v="49.9"/>
    <n v="1.75"/>
    <n v="182"/>
    <n v="158"/>
    <n v="74"/>
    <n v="2"/>
    <n v="1032"/>
    <s v="Strength"/>
    <n v="23.1"/>
    <n v="3.1"/>
    <n v="5"/>
    <n v="1"/>
    <n v="17.64"/>
    <x v="2"/>
  </r>
  <r>
    <n v="54"/>
    <s v="Female"/>
    <n v="58.1"/>
    <n v="1.57"/>
    <n v="182"/>
    <n v="169"/>
    <n v="74"/>
    <n v="1.59"/>
    <n v="649"/>
    <s v="Cardio"/>
    <n v="19.7"/>
    <n v="3.4"/>
    <n v="3"/>
    <n v="2"/>
    <n v="23.19"/>
    <x v="3"/>
  </r>
  <r>
    <n v="45"/>
    <s v="Male"/>
    <n v="54.4"/>
    <n v="1.55"/>
    <n v="182"/>
    <n v="139"/>
    <n v="74"/>
    <n v="2"/>
    <n v="1179"/>
    <s v="HIIT"/>
    <n v="24.3"/>
    <n v="3.1"/>
    <n v="5"/>
    <n v="3"/>
    <n v="12.32"/>
    <x v="2"/>
  </r>
  <r>
    <n v="54"/>
    <s v="Female"/>
    <n v="47.7"/>
    <n v="1.56"/>
    <n v="181"/>
    <n v="128"/>
    <n v="74"/>
    <n v="1.5"/>
    <n v="853"/>
    <s v="Yoga"/>
    <n v="26.5"/>
    <n v="1.5"/>
    <n v="3"/>
    <n v="1"/>
    <n v="23.64"/>
    <x v="3"/>
  </r>
  <r>
    <n v="36"/>
    <s v="Female"/>
    <n v="55.9"/>
    <n v="1.76"/>
    <n v="181"/>
    <n v="169"/>
    <n v="74"/>
    <n v="1.91"/>
    <n v="474"/>
    <s v="Strength"/>
    <n v="18.2"/>
    <n v="1.5"/>
    <n v="5"/>
    <n v="1"/>
    <n v="12.32"/>
    <x v="2"/>
  </r>
  <r>
    <n v="26"/>
    <s v="Male"/>
    <n v="75"/>
    <n v="1.91"/>
    <n v="181"/>
    <n v="168"/>
    <n v="74"/>
    <n v="1.1000000000000001"/>
    <n v="943"/>
    <s v="HIIT"/>
    <n v="24.8"/>
    <n v="2"/>
    <n v="3"/>
    <n v="2"/>
    <n v="21.87"/>
    <x v="3"/>
  </r>
  <r>
    <n v="53"/>
    <s v="Female"/>
    <n v="55"/>
    <n v="1.6"/>
    <n v="181"/>
    <n v="133"/>
    <n v="74"/>
    <n v="1.25"/>
    <n v="645"/>
    <s v="Strength"/>
    <n v="28.2"/>
    <n v="2.4"/>
    <n v="4"/>
    <n v="1"/>
    <n v="21.6"/>
    <x v="3"/>
  </r>
  <r>
    <n v="58"/>
    <s v="Male"/>
    <n v="56.5"/>
    <n v="1.76"/>
    <n v="180"/>
    <n v="139"/>
    <n v="74"/>
    <n v="2"/>
    <n v="1396"/>
    <s v="Yoga"/>
    <n v="24.1"/>
    <n v="3.4"/>
    <n v="2"/>
    <n v="2"/>
    <n v="28.26"/>
    <x v="0"/>
  </r>
  <r>
    <n v="52"/>
    <s v="Male"/>
    <n v="88"/>
    <n v="1.87"/>
    <n v="180"/>
    <n v="128"/>
    <n v="74"/>
    <n v="1.44"/>
    <n v="1058"/>
    <s v="Strength"/>
    <n v="32.200000000000003"/>
    <n v="1.7"/>
    <n v="4"/>
    <n v="2"/>
    <n v="27.54"/>
    <x v="0"/>
  </r>
  <r>
    <n v="27"/>
    <s v="Female"/>
    <n v="50.3"/>
    <n v="1.66"/>
    <n v="180"/>
    <n v="131"/>
    <n v="74"/>
    <n v="1.1200000000000001"/>
    <n v="677"/>
    <s v="Cardio"/>
    <n v="27.6"/>
    <n v="1.8"/>
    <n v="2"/>
    <n v="2"/>
    <n v="39.72"/>
    <x v="1"/>
  </r>
  <r>
    <n v="30"/>
    <s v="Female"/>
    <n v="40"/>
    <n v="1.93"/>
    <n v="180"/>
    <n v="143"/>
    <n v="74"/>
    <n v="1.94"/>
    <n v="916"/>
    <s v="Yoga"/>
    <n v="17.2"/>
    <n v="2.2999999999999998"/>
    <n v="2"/>
    <n v="1"/>
    <n v="12.32"/>
    <x v="2"/>
  </r>
  <r>
    <n v="24"/>
    <s v="Male"/>
    <n v="41.3"/>
    <n v="1.73"/>
    <n v="180"/>
    <n v="156"/>
    <n v="74"/>
    <n v="1.55"/>
    <n v="1285"/>
    <s v="HIIT"/>
    <n v="26.2"/>
    <n v="3.2"/>
    <n v="4"/>
    <n v="3"/>
    <n v="14.93"/>
    <x v="2"/>
  </r>
  <r>
    <n v="29"/>
    <s v="Female"/>
    <n v="77.400000000000006"/>
    <n v="1.69"/>
    <n v="179"/>
    <n v="132"/>
    <n v="74"/>
    <n v="1.1100000000000001"/>
    <n v="712"/>
    <s v="Yoga"/>
    <n v="27"/>
    <n v="3.5"/>
    <n v="2"/>
    <n v="3"/>
    <n v="16.23"/>
    <x v="2"/>
  </r>
  <r>
    <n v="19"/>
    <s v="Female"/>
    <n v="40"/>
    <n v="1.77"/>
    <n v="179"/>
    <n v="139"/>
    <n v="74"/>
    <n v="1.22"/>
    <n v="1173"/>
    <s v="Yoga"/>
    <n v="27.7"/>
    <n v="1.6"/>
    <n v="3"/>
    <n v="3"/>
    <n v="19.2"/>
    <x v="3"/>
  </r>
  <r>
    <n v="48"/>
    <s v="Female"/>
    <n v="49.3"/>
    <n v="1.74"/>
    <n v="179"/>
    <n v="142"/>
    <n v="74"/>
    <n v="1.31"/>
    <n v="723"/>
    <s v="HIIT"/>
    <n v="19.2"/>
    <n v="3.5"/>
    <n v="4"/>
    <n v="3"/>
    <n v="19.2"/>
    <x v="3"/>
  </r>
  <r>
    <n v="44"/>
    <s v="Male"/>
    <n v="40"/>
    <n v="1.72"/>
    <n v="179"/>
    <n v="124"/>
    <n v="74"/>
    <n v="0.85"/>
    <n v="1043"/>
    <s v="Cardio"/>
    <n v="22.8"/>
    <n v="2.1"/>
    <n v="5"/>
    <n v="3"/>
    <n v="20.78"/>
    <x v="3"/>
  </r>
  <r>
    <n v="20"/>
    <s v="Male"/>
    <n v="70.5"/>
    <n v="1.65"/>
    <n v="179"/>
    <n v="144"/>
    <n v="74"/>
    <n v="0.6"/>
    <n v="1151"/>
    <s v="Yoga"/>
    <n v="15.5"/>
    <n v="3.5"/>
    <n v="2"/>
    <n v="2"/>
    <n v="12.32"/>
    <x v="2"/>
  </r>
  <r>
    <n v="28"/>
    <s v="Male"/>
    <n v="58"/>
    <n v="1.77"/>
    <n v="179"/>
    <n v="157"/>
    <n v="74"/>
    <n v="1.59"/>
    <n v="1145"/>
    <s v="Yoga"/>
    <n v="21.3"/>
    <n v="1.5"/>
    <n v="2"/>
    <n v="3"/>
    <n v="14.72"/>
    <x v="2"/>
  </r>
  <r>
    <n v="33"/>
    <s v="Male"/>
    <n v="69.5"/>
    <n v="1.75"/>
    <n v="178"/>
    <n v="131"/>
    <n v="74"/>
    <n v="1.51"/>
    <n v="1651"/>
    <s v="Strength"/>
    <n v="32.4"/>
    <n v="1.6"/>
    <n v="3"/>
    <n v="3"/>
    <n v="21.58"/>
    <x v="3"/>
  </r>
  <r>
    <n v="30"/>
    <s v="Female"/>
    <n v="98.3"/>
    <n v="1.84"/>
    <n v="178"/>
    <n v="161"/>
    <n v="74"/>
    <n v="1.58"/>
    <n v="576"/>
    <s v="HIIT"/>
    <n v="23.3"/>
    <n v="1.6"/>
    <n v="3"/>
    <n v="2"/>
    <n v="16.149999999999999"/>
    <x v="2"/>
  </r>
  <r>
    <n v="21"/>
    <s v="Male"/>
    <n v="69.400000000000006"/>
    <n v="1.85"/>
    <n v="177"/>
    <n v="153"/>
    <n v="74"/>
    <n v="1.55"/>
    <n v="879"/>
    <s v="Strength"/>
    <n v="10"/>
    <n v="2.4"/>
    <n v="3"/>
    <n v="2"/>
    <n v="17.579999999999998"/>
    <x v="2"/>
  </r>
  <r>
    <n v="30"/>
    <s v="Female"/>
    <n v="42.2"/>
    <n v="1.63"/>
    <n v="177"/>
    <n v="134"/>
    <n v="74"/>
    <n v="2"/>
    <n v="685"/>
    <s v="Yoga"/>
    <n v="26.4"/>
    <n v="3.7"/>
    <n v="3"/>
    <n v="2"/>
    <n v="28.27"/>
    <x v="0"/>
  </r>
  <r>
    <n v="47"/>
    <s v="Female"/>
    <n v="70.400000000000006"/>
    <n v="1.93"/>
    <n v="177"/>
    <n v="153"/>
    <n v="74"/>
    <n v="1.28"/>
    <n v="846"/>
    <s v="Strength"/>
    <n v="23.5"/>
    <n v="1.6"/>
    <n v="3"/>
    <n v="2"/>
    <n v="12.32"/>
    <x v="2"/>
  </r>
  <r>
    <n v="36"/>
    <s v="Male"/>
    <n v="45.8"/>
    <n v="1.59"/>
    <n v="177"/>
    <n v="126"/>
    <n v="74"/>
    <n v="0.92"/>
    <n v="1221"/>
    <s v="Strength"/>
    <n v="32.9"/>
    <n v="3"/>
    <n v="3"/>
    <n v="3"/>
    <n v="30.03"/>
    <x v="1"/>
  </r>
  <r>
    <n v="18"/>
    <s v="Male"/>
    <n v="115.8"/>
    <n v="1.68"/>
    <n v="177"/>
    <n v="150"/>
    <n v="74"/>
    <n v="1.1100000000000001"/>
    <n v="629"/>
    <s v="Strength"/>
    <n v="24.2"/>
    <n v="3.6"/>
    <n v="5"/>
    <n v="2"/>
    <n v="20.56"/>
    <x v="3"/>
  </r>
  <r>
    <n v="46"/>
    <s v="Male"/>
    <n v="69"/>
    <n v="1.88"/>
    <n v="177"/>
    <n v="120"/>
    <n v="74"/>
    <n v="1.63"/>
    <n v="1183"/>
    <s v="Strength"/>
    <n v="23.4"/>
    <n v="3.6"/>
    <n v="4"/>
    <n v="2"/>
    <n v="14.54"/>
    <x v="2"/>
  </r>
  <r>
    <n v="18"/>
    <s v="Male"/>
    <n v="40"/>
    <n v="1.82"/>
    <n v="177"/>
    <n v="127"/>
    <n v="74"/>
    <n v="0.73"/>
    <n v="352"/>
    <s v="Yoga"/>
    <n v="26"/>
    <n v="3.4"/>
    <n v="3"/>
    <n v="2"/>
    <n v="28.42"/>
    <x v="0"/>
  </r>
  <r>
    <n v="18"/>
    <s v="Female"/>
    <n v="64"/>
    <n v="1.51"/>
    <n v="176"/>
    <n v="129"/>
    <n v="74"/>
    <n v="1.18"/>
    <n v="992"/>
    <s v="Strength"/>
    <n v="26.7"/>
    <n v="3.4"/>
    <n v="5"/>
    <n v="3"/>
    <n v="14.98"/>
    <x v="2"/>
  </r>
  <r>
    <n v="58"/>
    <s v="Male"/>
    <n v="43.6"/>
    <n v="1.67"/>
    <n v="176"/>
    <n v="142"/>
    <n v="74"/>
    <n v="1.1299999999999999"/>
    <n v="1089"/>
    <s v="HIIT"/>
    <n v="26.7"/>
    <n v="3.4"/>
    <n v="4"/>
    <n v="2"/>
    <n v="28.29"/>
    <x v="0"/>
  </r>
  <r>
    <n v="58"/>
    <s v="Female"/>
    <n v="78.3"/>
    <n v="1.52"/>
    <n v="176"/>
    <n v="123"/>
    <n v="74"/>
    <n v="1.49"/>
    <n v="1063"/>
    <s v="Cardio"/>
    <n v="30.5"/>
    <n v="3.4"/>
    <n v="3"/>
    <n v="2"/>
    <n v="25.33"/>
    <x v="0"/>
  </r>
  <r>
    <n v="47"/>
    <s v="Female"/>
    <n v="48.6"/>
    <n v="1.55"/>
    <n v="176"/>
    <n v="165"/>
    <n v="74"/>
    <n v="0.71"/>
    <n v="1305"/>
    <s v="Cardio"/>
    <n v="15.6"/>
    <n v="2.7"/>
    <n v="2"/>
    <n v="1"/>
    <n v="27.31"/>
    <x v="0"/>
  </r>
  <r>
    <n v="32"/>
    <s v="Female"/>
    <n v="46.5"/>
    <n v="1.83"/>
    <n v="176"/>
    <n v="128"/>
    <n v="74"/>
    <n v="1.01"/>
    <n v="1061"/>
    <s v="Cardio"/>
    <n v="10"/>
    <n v="2.5"/>
    <n v="4"/>
    <n v="3"/>
    <n v="14.63"/>
    <x v="2"/>
  </r>
  <r>
    <n v="42"/>
    <s v="Female"/>
    <n v="55.6"/>
    <n v="1.63"/>
    <n v="176"/>
    <n v="134"/>
    <n v="74"/>
    <n v="1.41"/>
    <n v="384"/>
    <s v="Cardio"/>
    <n v="22"/>
    <n v="3.3"/>
    <n v="3"/>
    <n v="1"/>
    <n v="32.64"/>
    <x v="1"/>
  </r>
  <r>
    <n v="33"/>
    <s v="Female"/>
    <n v="44.9"/>
    <n v="1.73"/>
    <n v="176"/>
    <n v="158"/>
    <n v="74"/>
    <n v="2"/>
    <n v="905"/>
    <s v="Strength"/>
    <n v="27"/>
    <n v="2.1"/>
    <n v="3"/>
    <n v="2"/>
    <n v="23.8"/>
    <x v="3"/>
  </r>
  <r>
    <n v="19"/>
    <s v="Male"/>
    <n v="41.9"/>
    <n v="1.69"/>
    <n v="176"/>
    <n v="138"/>
    <n v="74"/>
    <n v="1.89"/>
    <n v="1010"/>
    <s v="Yoga"/>
    <n v="27.9"/>
    <n v="2.6"/>
    <n v="2"/>
    <n v="2"/>
    <n v="17.97"/>
    <x v="2"/>
  </r>
  <r>
    <n v="54"/>
    <s v="Male"/>
    <n v="70.900000000000006"/>
    <n v="1.7"/>
    <n v="175"/>
    <n v="131"/>
    <n v="74"/>
    <n v="1.5"/>
    <n v="750"/>
    <s v="HIIT"/>
    <n v="29.4"/>
    <n v="3.7"/>
    <n v="4"/>
    <n v="2"/>
    <n v="13.4"/>
    <x v="2"/>
  </r>
  <r>
    <n v="44"/>
    <s v="Female"/>
    <n v="40"/>
    <n v="1.68"/>
    <n v="175"/>
    <n v="156"/>
    <n v="74"/>
    <n v="1.04"/>
    <n v="1010"/>
    <s v="Cardio"/>
    <n v="28.1"/>
    <n v="1.8"/>
    <n v="3"/>
    <n v="3"/>
    <n v="12.32"/>
    <x v="2"/>
  </r>
  <r>
    <n v="29"/>
    <s v="Female"/>
    <n v="101.5"/>
    <n v="1.9"/>
    <n v="175"/>
    <n v="165"/>
    <n v="74"/>
    <n v="1.46"/>
    <n v="1128"/>
    <s v="Yoga"/>
    <n v="26.3"/>
    <n v="2.7"/>
    <n v="2"/>
    <n v="1"/>
    <n v="25.74"/>
    <x v="0"/>
  </r>
  <r>
    <n v="42"/>
    <s v="Female"/>
    <n v="105.3"/>
    <n v="1.67"/>
    <n v="175"/>
    <n v="143"/>
    <n v="74"/>
    <n v="1.1000000000000001"/>
    <n v="1115"/>
    <s v="Strength"/>
    <n v="25.4"/>
    <n v="3.3"/>
    <n v="3"/>
    <n v="1"/>
    <n v="12.32"/>
    <x v="2"/>
  </r>
  <r>
    <n v="21"/>
    <s v="Male"/>
    <n v="92.1"/>
    <n v="1.77"/>
    <n v="175"/>
    <n v="167"/>
    <n v="74"/>
    <n v="1.66"/>
    <n v="737"/>
    <s v="Cardio"/>
    <n v="25.3"/>
    <n v="3.3"/>
    <n v="4"/>
    <n v="2"/>
    <n v="17.16"/>
    <x v="2"/>
  </r>
  <r>
    <n v="18"/>
    <s v="Male"/>
    <n v="81"/>
    <n v="1.64"/>
    <n v="175"/>
    <n v="169"/>
    <n v="74"/>
    <n v="1.99"/>
    <n v="878"/>
    <s v="Yoga"/>
    <n v="21.7"/>
    <n v="1.5"/>
    <n v="2"/>
    <n v="3"/>
    <n v="13.42"/>
    <x v="2"/>
  </r>
  <r>
    <n v="34"/>
    <s v="Female"/>
    <n v="86.7"/>
    <n v="1.86"/>
    <n v="174"/>
    <n v="152"/>
    <n v="74"/>
    <n v="1.1200000000000001"/>
    <n v="712"/>
    <s v="Strength"/>
    <n v="12.8"/>
    <n v="2.4"/>
    <n v="5"/>
    <n v="2"/>
    <n v="14.31"/>
    <x v="2"/>
  </r>
  <r>
    <n v="43"/>
    <s v="Male"/>
    <n v="56.4"/>
    <n v="1.8"/>
    <n v="174"/>
    <n v="161"/>
    <n v="74"/>
    <n v="1.03"/>
    <n v="327"/>
    <s v="Strength"/>
    <n v="10"/>
    <n v="3.2"/>
    <n v="3"/>
    <n v="1"/>
    <n v="21.21"/>
    <x v="3"/>
  </r>
  <r>
    <n v="18"/>
    <s v="Female"/>
    <n v="67.099999999999994"/>
    <n v="1.71"/>
    <n v="174"/>
    <n v="165"/>
    <n v="74"/>
    <n v="1.84"/>
    <n v="577"/>
    <s v="\nStrength"/>
    <n v="27.1"/>
    <n v="2.7"/>
    <n v="4"/>
    <n v="3"/>
    <n v="24.9"/>
    <x v="3"/>
  </r>
  <r>
    <n v="35"/>
    <s v="Female"/>
    <n v="91"/>
    <n v="1.55"/>
    <n v="174"/>
    <n v="136"/>
    <n v="74"/>
    <n v="0.99"/>
    <n v="1216"/>
    <s v="Cardio"/>
    <n v="27"/>
    <n v="3.5"/>
    <n v="3"/>
    <n v="3"/>
    <n v="16"/>
    <x v="2"/>
  </r>
  <r>
    <n v="49"/>
    <s v="Male"/>
    <n v="97.1"/>
    <n v="2"/>
    <n v="174"/>
    <n v="153"/>
    <n v="74"/>
    <n v="1.26"/>
    <n v="763"/>
    <s v="Strength"/>
    <n v="10"/>
    <n v="2.6"/>
    <n v="2"/>
    <n v="2"/>
    <n v="23.64"/>
    <x v="3"/>
  </r>
  <r>
    <n v="42"/>
    <s v="Female"/>
    <n v="57.3"/>
    <n v="1.76"/>
    <n v="174"/>
    <n v="131"/>
    <n v="74"/>
    <n v="1.1299999999999999"/>
    <n v="841"/>
    <s v="Yoga"/>
    <n v="22.1"/>
    <n v="1.9"/>
    <n v="4"/>
    <n v="3"/>
    <n v="12.46"/>
    <x v="2"/>
  </r>
  <r>
    <n v="30"/>
    <s v="Female"/>
    <n v="96.3"/>
    <n v="2"/>
    <n v="173"/>
    <n v="136"/>
    <n v="74"/>
    <n v="2"/>
    <n v="1095"/>
    <s v="HIIT"/>
    <n v="20.399999999999999"/>
    <n v="1.5"/>
    <n v="5"/>
    <n v="2"/>
    <n v="25.83"/>
    <x v="0"/>
  </r>
  <r>
    <n v="51"/>
    <s v="Male"/>
    <n v="52"/>
    <n v="1.92"/>
    <n v="173"/>
    <n v="164"/>
    <n v="74"/>
    <n v="1.31"/>
    <n v="706"/>
    <s v="Cardio"/>
    <n v="25.7"/>
    <n v="1.5"/>
    <n v="2"/>
    <n v="1"/>
    <n v="14.05"/>
    <x v="2"/>
  </r>
  <r>
    <n v="21"/>
    <s v="Male"/>
    <n v="47.8"/>
    <n v="1.62"/>
    <n v="173"/>
    <n v="129"/>
    <n v="74"/>
    <n v="1.59"/>
    <n v="1638"/>
    <s v="HIIT"/>
    <n v="25.8"/>
    <n v="2.4"/>
    <n v="3"/>
    <n v="2"/>
    <n v="12.32"/>
    <x v="2"/>
  </r>
  <r>
    <n v="20"/>
    <s v="Male"/>
    <n v="40"/>
    <n v="1.97"/>
    <n v="173"/>
    <n v="133"/>
    <n v="74"/>
    <n v="2"/>
    <n v="916"/>
    <s v="Cardio"/>
    <n v="18.8"/>
    <n v="2.2999999999999998"/>
    <n v="2"/>
    <n v="1"/>
    <n v="13.57"/>
    <x v="2"/>
  </r>
  <r>
    <n v="56"/>
    <s v="Female"/>
    <n v="40"/>
    <n v="1.74"/>
    <n v="172"/>
    <n v="146"/>
    <n v="74"/>
    <n v="1.43"/>
    <n v="876"/>
    <s v="Yoga"/>
    <n v="26"/>
    <n v="3.4"/>
    <n v="2"/>
    <n v="1"/>
    <n v="19.63"/>
    <x v="3"/>
  </r>
  <r>
    <n v="19"/>
    <s v="Female"/>
    <n v="55.2"/>
    <n v="1.71"/>
    <n v="172"/>
    <n v="136"/>
    <n v="74"/>
    <n v="1.93"/>
    <n v="670"/>
    <s v="Yoga"/>
    <n v="10"/>
    <n v="3.1"/>
    <n v="4"/>
    <n v="1"/>
    <n v="20.85"/>
    <x v="3"/>
  </r>
  <r>
    <n v="48"/>
    <s v="Male"/>
    <n v="97"/>
    <n v="1.73"/>
    <n v="172"/>
    <n v="122"/>
    <n v="74"/>
    <n v="1.7"/>
    <n v="903"/>
    <s v="Cardio"/>
    <n v="12.8"/>
    <n v="3.5"/>
    <n v="4"/>
    <n v="2"/>
    <n v="22.39"/>
    <x v="3"/>
  </r>
  <r>
    <n v="32"/>
    <s v="Male"/>
    <n v="82.3"/>
    <n v="1.55"/>
    <n v="172"/>
    <n v="128"/>
    <n v="74"/>
    <n v="1.52"/>
    <n v="990"/>
    <s v="HIIT"/>
    <n v="26.7"/>
    <n v="2"/>
    <n v="3"/>
    <n v="1"/>
    <n v="20.149999999999999"/>
    <x v="3"/>
  </r>
  <r>
    <n v="18"/>
    <s v="Male"/>
    <n v="57.6"/>
    <n v="1.74"/>
    <n v="172"/>
    <n v="120"/>
    <n v="74"/>
    <n v="1.46"/>
    <n v="635"/>
    <s v="Strength"/>
    <n v="15"/>
    <n v="3.2"/>
    <n v="2"/>
    <n v="3"/>
    <n v="12.8"/>
    <x v="2"/>
  </r>
  <r>
    <n v="39"/>
    <s v="Female"/>
    <n v="71.3"/>
    <n v="1.77"/>
    <n v="171"/>
    <n v="124"/>
    <n v="74"/>
    <n v="0.69"/>
    <n v="871"/>
    <s v="Cardio"/>
    <n v="21.9"/>
    <n v="2.1"/>
    <n v="5"/>
    <n v="1"/>
    <n v="14.31"/>
    <x v="2"/>
  </r>
  <r>
    <n v="20"/>
    <s v="Male"/>
    <n v="45"/>
    <n v="1.68"/>
    <n v="171"/>
    <n v="154"/>
    <n v="74"/>
    <n v="1.5"/>
    <n v="1692"/>
    <s v="Yoga"/>
    <n v="10"/>
    <n v="2.4"/>
    <n v="4"/>
    <n v="1"/>
    <n v="12.32"/>
    <x v="2"/>
  </r>
  <r>
    <n v="55"/>
    <s v="Female"/>
    <n v="78.400000000000006"/>
    <n v="1.59"/>
    <n v="171"/>
    <n v="132"/>
    <n v="74"/>
    <n v="2"/>
    <n v="1182"/>
    <s v="HIIT"/>
    <n v="13.6"/>
    <n v="3.7"/>
    <n v="3"/>
    <n v="1"/>
    <n v="12.32"/>
    <x v="2"/>
  </r>
  <r>
    <n v="45"/>
    <s v="Female"/>
    <n v="60.7"/>
    <n v="1.63"/>
    <n v="170"/>
    <n v="139"/>
    <n v="74"/>
    <n v="1.18"/>
    <n v="1356"/>
    <s v="\tCardio"/>
    <n v="10"/>
    <n v="3.3"/>
    <n v="3"/>
    <n v="3"/>
    <n v="12.32"/>
    <x v="2"/>
  </r>
  <r>
    <n v="18"/>
    <s v="Female"/>
    <n v="83.6"/>
    <n v="1.86"/>
    <n v="170"/>
    <n v="162"/>
    <n v="74"/>
    <n v="0.83"/>
    <n v="732"/>
    <s v="HIIT"/>
    <n v="22.7"/>
    <n v="2.8"/>
    <n v="2"/>
    <n v="3"/>
    <n v="24.77"/>
    <x v="3"/>
  </r>
  <r>
    <n v="28"/>
    <s v="Female"/>
    <n v="109.4"/>
    <n v="1.58"/>
    <n v="170"/>
    <n v="165"/>
    <n v="74"/>
    <n v="1.94"/>
    <n v="619"/>
    <s v="HIIT"/>
    <n v="21.9"/>
    <n v="2.2000000000000002"/>
    <n v="5"/>
    <n v="1"/>
    <n v="21.16"/>
    <x v="3"/>
  </r>
  <r>
    <n v="55"/>
    <s v="Female"/>
    <n v="65.5"/>
    <n v="1.94"/>
    <n v="170"/>
    <n v="123"/>
    <n v="74"/>
    <n v="1.37"/>
    <n v="787"/>
    <s v="HIIT"/>
    <n v="28.7"/>
    <n v="3.1"/>
    <n v="3"/>
    <n v="1"/>
    <n v="17"/>
    <x v="2"/>
  </r>
  <r>
    <n v="30"/>
    <s v="Male"/>
    <n v="61.6"/>
    <n v="1.77"/>
    <n v="170"/>
    <n v="130"/>
    <n v="74"/>
    <n v="2"/>
    <n v="1068"/>
    <s v="Yoga"/>
    <n v="24.3"/>
    <n v="1.5"/>
    <n v="5"/>
    <n v="2"/>
    <n v="24.78"/>
    <x v="3"/>
  </r>
  <r>
    <n v="41"/>
    <s v="Female"/>
    <n v="85.7"/>
    <n v="1.66"/>
    <n v="170"/>
    <n v="134"/>
    <n v="74"/>
    <n v="1.69"/>
    <n v="475"/>
    <s v="Yoga"/>
    <n v="11.1"/>
    <n v="1.5"/>
    <n v="4"/>
    <n v="1"/>
    <n v="17.329999999999998"/>
    <x v="2"/>
  </r>
  <r>
    <n v="48"/>
    <s v="Female"/>
    <n v="45.9"/>
    <n v="1.94"/>
    <n v="169"/>
    <n v="141"/>
    <n v="74"/>
    <n v="1.1299999999999999"/>
    <n v="1507"/>
    <s v="Cardio"/>
    <n v="29.1"/>
    <n v="3.2"/>
    <n v="5"/>
    <n v="2"/>
    <n v="12.32"/>
    <x v="2"/>
  </r>
  <r>
    <n v="22"/>
    <s v="Female"/>
    <n v="60.8"/>
    <n v="1.77"/>
    <n v="169"/>
    <n v="130"/>
    <n v="74"/>
    <n v="1.1000000000000001"/>
    <n v="1298"/>
    <s v="Cardio"/>
    <n v="25.4"/>
    <n v="3.3"/>
    <n v="2"/>
    <n v="3"/>
    <n v="13.58"/>
    <x v="2"/>
  </r>
  <r>
    <n v="41"/>
    <s v="Female"/>
    <n v="40"/>
    <n v="1.77"/>
    <n v="168"/>
    <n v="154"/>
    <n v="74"/>
    <n v="1.1399999999999999"/>
    <n v="628"/>
    <s v="HIIT"/>
    <n v="19.899999999999999"/>
    <n v="3.4"/>
    <n v="5"/>
    <n v="1"/>
    <n v="24.52"/>
    <x v="3"/>
  </r>
  <r>
    <n v="29"/>
    <s v="Female"/>
    <n v="57.2"/>
    <n v="1.84"/>
    <n v="168"/>
    <n v="141"/>
    <n v="74"/>
    <n v="1.56"/>
    <n v="303"/>
    <s v="Yoga"/>
    <n v="16.8"/>
    <n v="2.4"/>
    <n v="5"/>
    <n v="3"/>
    <n v="29.68"/>
    <x v="0"/>
  </r>
  <r>
    <n v="20"/>
    <s v="Male"/>
    <n v="57.1"/>
    <n v="1.66"/>
    <n v="168"/>
    <n v="146"/>
    <n v="74"/>
    <n v="1.17"/>
    <n v="1040"/>
    <s v="Cardio"/>
    <n v="24.6"/>
    <n v="3.5"/>
    <n v="2"/>
    <n v="2"/>
    <n v="17.57"/>
    <x v="2"/>
  </r>
  <r>
    <n v="36"/>
    <s v="Male"/>
    <n v="79.7"/>
    <n v="1.75"/>
    <n v="168"/>
    <n v="132"/>
    <n v="74"/>
    <n v="1.67"/>
    <n v="445"/>
    <s v="Strength"/>
    <n v="23.9"/>
    <n v="3.4"/>
    <n v="4"/>
    <n v="2"/>
    <n v="25.28"/>
    <x v="0"/>
  </r>
  <r>
    <n v="24"/>
    <s v="Male"/>
    <n v="40"/>
    <n v="1.82"/>
    <n v="168"/>
    <n v="120"/>
    <n v="74"/>
    <n v="1.28"/>
    <n v="303"/>
    <s v="Strength"/>
    <n v="25"/>
    <n v="3.6"/>
    <n v="3"/>
    <n v="1"/>
    <n v="17.95"/>
    <x v="2"/>
  </r>
  <r>
    <n v="33"/>
    <s v="Female"/>
    <n v="62.4"/>
    <n v="1.72"/>
    <n v="168"/>
    <n v="164"/>
    <n v="74"/>
    <n v="0.91"/>
    <n v="1042"/>
    <s v="Yoga"/>
    <n v="27.1"/>
    <n v="3.4"/>
    <n v="5"/>
    <n v="2"/>
    <n v="29.29"/>
    <x v="0"/>
  </r>
  <r>
    <n v="36"/>
    <s v="Male"/>
    <n v="71"/>
    <n v="1.66"/>
    <n v="168"/>
    <n v="131"/>
    <n v="74"/>
    <n v="1.1000000000000001"/>
    <n v="567"/>
    <s v="HIIT"/>
    <n v="20.3"/>
    <n v="3.7"/>
    <n v="4"/>
    <n v="1"/>
    <n v="28.31"/>
    <x v="0"/>
  </r>
  <r>
    <n v="56"/>
    <s v="Female"/>
    <n v="68.099999999999994"/>
    <n v="2"/>
    <n v="168"/>
    <n v="160"/>
    <n v="74"/>
    <n v="1.39"/>
    <n v="1350"/>
    <s v="Yoga"/>
    <n v="23.8"/>
    <n v="3.3"/>
    <n v="5"/>
    <n v="2"/>
    <n v="17.05"/>
    <x v="2"/>
  </r>
  <r>
    <n v="44"/>
    <s v="Female"/>
    <n v="63.6"/>
    <n v="1.78"/>
    <n v="167"/>
    <n v="129"/>
    <n v="74"/>
    <n v="1.34"/>
    <n v="1165"/>
    <s v="Yoga"/>
    <n v="10.7"/>
    <n v="3.4"/>
    <n v="4"/>
    <n v="1"/>
    <n v="15.73"/>
    <x v="2"/>
  </r>
  <r>
    <n v="33"/>
    <s v="Female"/>
    <n v="58.3"/>
    <n v="1.77"/>
    <n v="167"/>
    <n v="153"/>
    <n v="74"/>
    <n v="1.41"/>
    <n v="969"/>
    <s v="Strength"/>
    <n v="29.5"/>
    <n v="2.6"/>
    <n v="2"/>
    <n v="1"/>
    <n v="20.47"/>
    <x v="3"/>
  </r>
  <r>
    <n v="19"/>
    <s v="Female"/>
    <n v="40"/>
    <n v="1.93"/>
    <n v="167"/>
    <n v="158"/>
    <n v="74"/>
    <n v="1.19"/>
    <n v="1265"/>
    <s v="Yoga"/>
    <n v="24.7"/>
    <n v="2.6"/>
    <n v="4"/>
    <n v="3"/>
    <n v="12.32"/>
    <x v="2"/>
  </r>
  <r>
    <n v="18"/>
    <s v="Female"/>
    <n v="58.4"/>
    <n v="1.87"/>
    <n v="167"/>
    <n v="168"/>
    <n v="74"/>
    <n v="1.42"/>
    <n v="1306"/>
    <s v="Cardio"/>
    <n v="26.9"/>
    <n v="3.2"/>
    <n v="2"/>
    <n v="1"/>
    <n v="17.66"/>
    <x v="2"/>
  </r>
  <r>
    <n v="18"/>
    <s v="Male"/>
    <n v="64.7"/>
    <n v="1.67"/>
    <n v="167"/>
    <n v="152"/>
    <n v="74"/>
    <n v="1.38"/>
    <n v="1506"/>
    <s v="HIIT"/>
    <n v="26"/>
    <n v="1.7"/>
    <n v="4"/>
    <n v="3"/>
    <n v="19.63"/>
    <x v="3"/>
  </r>
  <r>
    <n v="44"/>
    <s v="Male"/>
    <n v="61.6"/>
    <n v="1.65"/>
    <n v="167"/>
    <n v="158"/>
    <n v="74"/>
    <n v="1.1100000000000001"/>
    <n v="1223"/>
    <s v="Strength"/>
    <n v="23.8"/>
    <n v="2.9"/>
    <n v="4"/>
    <n v="1"/>
    <n v="15.25"/>
    <x v="2"/>
  </r>
  <r>
    <n v="27"/>
    <s v="Male"/>
    <n v="77.7"/>
    <n v="1.76"/>
    <n v="167"/>
    <n v="131"/>
    <n v="74"/>
    <n v="1.36"/>
    <n v="448"/>
    <s v="HIIT"/>
    <n v="24.9"/>
    <n v="2.1"/>
    <n v="5"/>
    <n v="2"/>
    <n v="23.19"/>
    <x v="3"/>
  </r>
  <r>
    <n v="21"/>
    <s v="Male"/>
    <n v="76.8"/>
    <n v="1.75"/>
    <n v="166"/>
    <n v="125"/>
    <n v="74"/>
    <n v="1.56"/>
    <n v="1152"/>
    <s v="Strength"/>
    <n v="25.1"/>
    <n v="2.7"/>
    <n v="3"/>
    <n v="1"/>
    <n v="16.66"/>
    <x v="2"/>
  </r>
  <r>
    <n v="29"/>
    <s v="Female"/>
    <n v="93.5"/>
    <n v="1.85"/>
    <n v="166"/>
    <n v="167"/>
    <n v="74"/>
    <n v="1.01"/>
    <n v="670"/>
    <s v="Cardio"/>
    <n v="23.2"/>
    <n v="2.6"/>
    <n v="3"/>
    <n v="1"/>
    <n v="19.829999999999998"/>
    <x v="3"/>
  </r>
  <r>
    <n v="36"/>
    <s v="Female"/>
    <n v="44.9"/>
    <n v="1.79"/>
    <n v="166"/>
    <n v="120"/>
    <n v="74"/>
    <n v="1.66"/>
    <n v="811"/>
    <s v="HIIT"/>
    <n v="16.2"/>
    <n v="3.3"/>
    <n v="3"/>
    <n v="1"/>
    <n v="29.4"/>
    <x v="0"/>
  </r>
  <r>
    <n v="40"/>
    <s v="Male"/>
    <n v="59.3"/>
    <n v="2"/>
    <n v="166"/>
    <n v="141"/>
    <n v="74"/>
    <n v="1.44"/>
    <n v="801"/>
    <s v="Cardio"/>
    <n v="24.6"/>
    <n v="3.4"/>
    <n v="5"/>
    <n v="2"/>
    <n v="17.04"/>
    <x v="2"/>
  </r>
  <r>
    <n v="59"/>
    <s v="Male"/>
    <n v="71.8"/>
    <n v="1.5"/>
    <n v="165"/>
    <n v="152"/>
    <n v="74"/>
    <n v="1.94"/>
    <n v="758"/>
    <s v="Yoga"/>
    <n v="28.9"/>
    <n v="3.3"/>
    <n v="3"/>
    <n v="1"/>
    <n v="16.87"/>
    <x v="2"/>
  </r>
  <r>
    <n v="41"/>
    <s v="Female"/>
    <n v="72.3"/>
    <n v="1.66"/>
    <n v="165"/>
    <n v="142"/>
    <n v="74"/>
    <n v="1.4"/>
    <n v="758"/>
    <s v="Cardio"/>
    <n v="25.6"/>
    <n v="3.6"/>
    <n v="4"/>
    <n v="1"/>
    <n v="23.85"/>
    <x v="3"/>
  </r>
  <r>
    <n v="52"/>
    <s v="Male"/>
    <n v="40"/>
    <n v="1.71"/>
    <n v="165"/>
    <n v="157"/>
    <n v="74"/>
    <n v="1.64"/>
    <n v="1001"/>
    <s v="HIIT"/>
    <n v="18.600000000000001"/>
    <n v="2.8"/>
    <n v="4"/>
    <n v="2"/>
    <n v="17.27"/>
    <x v="2"/>
  </r>
  <r>
    <n v="31"/>
    <s v="Female"/>
    <n v="63.6"/>
    <n v="1.57"/>
    <n v="165"/>
    <n v="169"/>
    <n v="74"/>
    <n v="1.0900000000000001"/>
    <n v="1148"/>
    <s v="Strength"/>
    <n v="15.1"/>
    <n v="3.4"/>
    <n v="4"/>
    <n v="1"/>
    <n v="13.15"/>
    <x v="2"/>
  </r>
  <r>
    <n v="24"/>
    <s v="Male"/>
    <n v="65.7"/>
    <n v="1.84"/>
    <n v="165"/>
    <n v="146"/>
    <n v="74"/>
    <n v="1.59"/>
    <n v="954"/>
    <s v="Cardio"/>
    <n v="17.8"/>
    <n v="2.8"/>
    <n v="5"/>
    <n v="2"/>
    <n v="16.059999999999999"/>
    <x v="2"/>
  </r>
  <r>
    <n v="33"/>
    <s v="Female"/>
    <n v="40"/>
    <n v="1.63"/>
    <n v="165"/>
    <n v="159"/>
    <n v="74"/>
    <n v="2"/>
    <n v="935"/>
    <s v="Yoga"/>
    <n v="28.2"/>
    <n v="1.6"/>
    <n v="2"/>
    <n v="3"/>
    <n v="12.98"/>
    <x v="2"/>
  </r>
  <r>
    <n v="39"/>
    <s v="Female"/>
    <n v="67.8"/>
    <n v="1.59"/>
    <n v="164"/>
    <n v="158"/>
    <n v="74"/>
    <n v="1.65"/>
    <n v="1374"/>
    <s v="Strength"/>
    <n v="25.9"/>
    <n v="2.6"/>
    <n v="5"/>
    <n v="2"/>
    <n v="25"/>
    <x v="0"/>
  </r>
  <r>
    <n v="47"/>
    <s v="Male"/>
    <n v="121.4"/>
    <n v="1.61"/>
    <n v="164"/>
    <n v="155"/>
    <n v="74"/>
    <n v="0.94"/>
    <n v="934"/>
    <s v="Strength"/>
    <n v="24.7"/>
    <n v="2.5"/>
    <n v="2"/>
    <n v="1"/>
    <n v="30.03"/>
    <x v="1"/>
  </r>
  <r>
    <n v="49"/>
    <s v="Female"/>
    <n v="95.6"/>
    <n v="1.67"/>
    <n v="164"/>
    <n v="134"/>
    <n v="74"/>
    <n v="1.71"/>
    <n v="466"/>
    <s v="Cardio"/>
    <n v="26"/>
    <n v="1.8"/>
    <n v="3"/>
    <n v="2"/>
    <n v="14.67"/>
    <x v="2"/>
  </r>
  <r>
    <n v="42"/>
    <s v="Male"/>
    <n v="96.2"/>
    <n v="1.63"/>
    <n v="164"/>
    <n v="148"/>
    <n v="74"/>
    <n v="1.38"/>
    <n v="887"/>
    <s v="Strength"/>
    <n v="16.3"/>
    <n v="1.6"/>
    <n v="2"/>
    <n v="3"/>
    <n v="25.15"/>
    <x v="0"/>
  </r>
  <r>
    <n v="22"/>
    <s v="Male"/>
    <n v="71.099999999999994"/>
    <n v="1.68"/>
    <n v="164"/>
    <n v="160"/>
    <n v="74"/>
    <n v="1.51"/>
    <n v="955"/>
    <s v="Cardio"/>
    <n v="10"/>
    <n v="3.3"/>
    <n v="4"/>
    <n v="2"/>
    <n v="16.09"/>
    <x v="2"/>
  </r>
  <r>
    <n v="30"/>
    <s v="Male"/>
    <n v="46.8"/>
    <n v="1.67"/>
    <n v="164"/>
    <n v="153"/>
    <n v="74"/>
    <n v="1.53"/>
    <n v="684"/>
    <s v="Cardio"/>
    <n v="15.2"/>
    <n v="2.2999999999999998"/>
    <n v="4"/>
    <n v="2"/>
    <n v="12.32"/>
    <x v="2"/>
  </r>
  <r>
    <n v="39"/>
    <s v="Male"/>
    <n v="76.2"/>
    <n v="1.77"/>
    <n v="164"/>
    <n v="169"/>
    <n v="74"/>
    <n v="2"/>
    <n v="1196"/>
    <s v="HIIT"/>
    <n v="28.7"/>
    <n v="3.3"/>
    <n v="2"/>
    <n v="1"/>
    <n v="17.38"/>
    <x v="2"/>
  </r>
  <r>
    <n v="59"/>
    <s v="Male"/>
    <n v="40"/>
    <n v="1.56"/>
    <n v="163"/>
    <n v="167"/>
    <n v="74"/>
    <n v="1.59"/>
    <n v="722"/>
    <s v="Cardio"/>
    <n v="23.7"/>
    <n v="3.2"/>
    <n v="4"/>
    <n v="3"/>
    <n v="12.32"/>
    <x v="2"/>
  </r>
  <r>
    <n v="31"/>
    <s v="Male"/>
    <n v="79.400000000000006"/>
    <n v="1.58"/>
    <n v="163"/>
    <n v="125"/>
    <n v="74"/>
    <n v="1.49"/>
    <n v="663"/>
    <s v="Cardio"/>
    <n v="24"/>
    <n v="2.4"/>
    <n v="3"/>
    <n v="2"/>
    <n v="12.32"/>
    <x v="2"/>
  </r>
  <r>
    <n v="55"/>
    <s v="Male"/>
    <n v="64.400000000000006"/>
    <n v="1.76"/>
    <n v="163"/>
    <n v="144"/>
    <n v="74"/>
    <n v="1.48"/>
    <n v="717"/>
    <s v="Cardio"/>
    <n v="26.7"/>
    <n v="1.7"/>
    <n v="2"/>
    <n v="3"/>
    <n v="21.26"/>
    <x v="3"/>
  </r>
  <r>
    <n v="46"/>
    <s v="Male"/>
    <n v="108.9"/>
    <n v="1.86"/>
    <n v="162"/>
    <n v="165"/>
    <n v="74"/>
    <n v="1.42"/>
    <n v="936"/>
    <s v="Strength"/>
    <n v="22.2"/>
    <n v="1.9"/>
    <n v="4"/>
    <n v="2"/>
    <n v="27.29"/>
    <x v="0"/>
  </r>
  <r>
    <n v="27"/>
    <s v="Female"/>
    <n v="40"/>
    <n v="1.8"/>
    <n v="162"/>
    <n v="140"/>
    <n v="74"/>
    <n v="1.42"/>
    <n v="901"/>
    <s v="HIIT"/>
    <n v="22.2"/>
    <n v="2.5"/>
    <n v="5"/>
    <n v="1"/>
    <n v="29.73"/>
    <x v="0"/>
  </r>
  <r>
    <n v="21"/>
    <s v="Female"/>
    <n v="59.8"/>
    <n v="1.65"/>
    <n v="162"/>
    <n v="169"/>
    <n v="74"/>
    <n v="1.5"/>
    <n v="1130"/>
    <s v="Cardio"/>
    <n v="30.4"/>
    <n v="3.2"/>
    <n v="5"/>
    <n v="3"/>
    <n v="12.32"/>
    <x v="2"/>
  </r>
  <r>
    <n v="36"/>
    <s v="Female"/>
    <n v="80.8"/>
    <n v="1.71"/>
    <n v="162"/>
    <n v="163"/>
    <n v="74"/>
    <n v="1.86"/>
    <n v="900"/>
    <s v="Yoga"/>
    <n v="19.399999999999999"/>
    <n v="2"/>
    <n v="2"/>
    <n v="2"/>
    <n v="12.54"/>
    <x v="2"/>
  </r>
  <r>
    <n v="38"/>
    <s v="Female"/>
    <n v="53"/>
    <n v="1.58"/>
    <n v="161"/>
    <n v="128"/>
    <n v="74"/>
    <n v="1.62"/>
    <n v="953"/>
    <s v="HIIT"/>
    <n v="23.4"/>
    <n v="2.5"/>
    <n v="2"/>
    <n v="2"/>
    <n v="13.02"/>
    <x v="2"/>
  </r>
  <r>
    <n v="21"/>
    <s v="Male"/>
    <n v="74.7"/>
    <n v="1.59"/>
    <n v="161"/>
    <n v="169"/>
    <n v="74"/>
    <n v="1.08"/>
    <n v="1379"/>
    <s v="Yoga"/>
    <n v="15.2"/>
    <n v="2.5"/>
    <n v="3"/>
    <n v="2"/>
    <n v="21.53"/>
    <x v="3"/>
  </r>
  <r>
    <n v="35"/>
    <s v="Female"/>
    <n v="60.8"/>
    <n v="1.64"/>
    <n v="161"/>
    <n v="127"/>
    <n v="74"/>
    <n v="1.57"/>
    <n v="1132"/>
    <s v="Yoga"/>
    <n v="20.7"/>
    <n v="3.7"/>
    <n v="3"/>
    <n v="3"/>
    <n v="19.54"/>
    <x v="3"/>
  </r>
  <r>
    <n v="32"/>
    <s v="Female"/>
    <n v="52.3"/>
    <n v="1.59"/>
    <n v="161"/>
    <n v="121"/>
    <n v="74"/>
    <n v="2"/>
    <n v="723"/>
    <s v="Strength"/>
    <n v="20.3"/>
    <n v="3.3"/>
    <n v="3"/>
    <n v="1"/>
    <n v="22.56"/>
    <x v="3"/>
  </r>
  <r>
    <n v="29"/>
    <s v="Female"/>
    <n v="85.3"/>
    <n v="1.68"/>
    <n v="161"/>
    <n v="133"/>
    <n v="74"/>
    <n v="1.45"/>
    <n v="1269"/>
    <s v="Cardio"/>
    <n v="26.1"/>
    <n v="2.5"/>
    <n v="4"/>
    <n v="3"/>
    <n v="15.99"/>
    <x v="2"/>
  </r>
  <r>
    <n v="18"/>
    <s v="Female"/>
    <n v="69.900000000000006"/>
    <n v="1.78"/>
    <n v="160"/>
    <n v="143"/>
    <n v="74"/>
    <n v="2"/>
    <n v="930"/>
    <s v="HIIT"/>
    <n v="19.600000000000001"/>
    <n v="2"/>
    <n v="3"/>
    <n v="3"/>
    <n v="12.32"/>
    <x v="2"/>
  </r>
  <r>
    <n v="46"/>
    <s v="Female"/>
    <n v="67.5"/>
    <n v="1.76"/>
    <n v="160"/>
    <n v="150"/>
    <n v="74"/>
    <n v="1.43"/>
    <n v="577"/>
    <s v="Yoga"/>
    <n v="20"/>
    <n v="2.6"/>
    <n v="4"/>
    <n v="2"/>
    <n v="17.39"/>
    <x v="2"/>
  </r>
  <r>
    <n v="47"/>
    <s v="Female"/>
    <n v="79.2"/>
    <n v="1.81"/>
    <n v="160"/>
    <n v="169"/>
    <n v="74"/>
    <n v="1.28"/>
    <n v="595"/>
    <s v="Yoga"/>
    <n v="19"/>
    <n v="3.3"/>
    <n v="2"/>
    <n v="2"/>
    <n v="20.55"/>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9">
  <r>
    <x v="0"/>
    <x v="0"/>
    <n v="45"/>
    <n v="1.53"/>
    <n v="199"/>
    <n v="158"/>
    <n v="50"/>
    <n v="0.7"/>
    <n v="930"/>
    <x v="0"/>
    <n v="21.9"/>
    <n v="3.6"/>
    <n v="4"/>
    <n v="1"/>
    <x v="0"/>
  </r>
  <r>
    <x v="1"/>
    <x v="0"/>
    <n v="62.7"/>
    <n v="1.73"/>
    <n v="198"/>
    <n v="140"/>
    <n v="50"/>
    <n v="1.98"/>
    <n v="1656"/>
    <x v="0"/>
    <n v="18.2"/>
    <n v="3.6"/>
    <n v="4"/>
    <n v="2"/>
    <x v="1"/>
  </r>
  <r>
    <x v="2"/>
    <x v="1"/>
    <n v="45.4"/>
    <n v="1.73"/>
    <n v="197"/>
    <n v="151"/>
    <n v="50"/>
    <n v="1.27"/>
    <n v="1200"/>
    <x v="1"/>
    <n v="23.1"/>
    <n v="3.6"/>
    <n v="4"/>
    <n v="3"/>
    <x v="2"/>
  </r>
  <r>
    <x v="3"/>
    <x v="1"/>
    <n v="40"/>
    <n v="1.75"/>
    <n v="194"/>
    <n v="120"/>
    <n v="50"/>
    <n v="1.67"/>
    <n v="1296"/>
    <x v="2"/>
    <n v="28.8"/>
    <n v="1.9"/>
    <n v="3"/>
    <n v="3"/>
    <x v="3"/>
  </r>
  <r>
    <x v="4"/>
    <x v="0"/>
    <n v="43.8"/>
    <n v="1.96"/>
    <n v="193"/>
    <n v="142"/>
    <n v="50"/>
    <n v="1.03"/>
    <n v="1590"/>
    <x v="0"/>
    <n v="29.7"/>
    <n v="3.6"/>
    <n v="2"/>
    <n v="3"/>
    <x v="4"/>
  </r>
  <r>
    <x v="5"/>
    <x v="0"/>
    <n v="70.5"/>
    <n v="1.65"/>
    <n v="192"/>
    <n v="162"/>
    <n v="50"/>
    <n v="0.63"/>
    <n v="1186"/>
    <x v="1"/>
    <n v="27.1"/>
    <n v="2.6"/>
    <n v="2"/>
    <n v="2"/>
    <x v="5"/>
  </r>
  <r>
    <x v="6"/>
    <x v="0"/>
    <n v="40"/>
    <n v="1.89"/>
    <n v="192"/>
    <n v="168"/>
    <n v="50"/>
    <n v="1.51"/>
    <n v="837"/>
    <x v="0"/>
    <n v="29.4"/>
    <n v="3.5"/>
    <n v="3"/>
    <n v="1"/>
    <x v="6"/>
  </r>
  <r>
    <x v="7"/>
    <x v="1"/>
    <n v="59.6"/>
    <n v="1.88"/>
    <n v="192"/>
    <n v="125"/>
    <n v="50"/>
    <n v="1.32"/>
    <n v="1108"/>
    <x v="2"/>
    <n v="30.6"/>
    <n v="2.2999999999999998"/>
    <n v="3"/>
    <n v="2"/>
    <x v="7"/>
  </r>
  <r>
    <x v="8"/>
    <x v="0"/>
    <n v="72.599999999999994"/>
    <n v="1.55"/>
    <n v="191"/>
    <n v="137"/>
    <n v="50"/>
    <n v="2"/>
    <n v="1084"/>
    <x v="1"/>
    <n v="24.1"/>
    <n v="2.5"/>
    <n v="3"/>
    <n v="2"/>
    <x v="8"/>
  </r>
  <r>
    <x v="9"/>
    <x v="1"/>
    <n v="86.3"/>
    <n v="1.71"/>
    <n v="191"/>
    <n v="150"/>
    <n v="50"/>
    <n v="1.33"/>
    <n v="1166"/>
    <x v="2"/>
    <n v="33.299999999999997"/>
    <n v="1.8"/>
    <n v="3"/>
    <n v="1"/>
    <x v="9"/>
  </r>
  <r>
    <x v="2"/>
    <x v="1"/>
    <n v="59.4"/>
    <n v="1.87"/>
    <n v="190"/>
    <n v="122"/>
    <n v="50"/>
    <n v="1.77"/>
    <n v="1337"/>
    <x v="2"/>
    <n v="25.5"/>
    <n v="2.8"/>
    <n v="4"/>
    <n v="1"/>
    <x v="10"/>
  </r>
  <r>
    <x v="4"/>
    <x v="0"/>
    <n v="40"/>
    <n v="1.66"/>
    <n v="190"/>
    <n v="147"/>
    <n v="50"/>
    <n v="1.6"/>
    <n v="1287"/>
    <x v="1"/>
    <n v="27.6"/>
    <n v="1.9"/>
    <n v="5"/>
    <n v="3"/>
    <x v="11"/>
  </r>
  <r>
    <x v="1"/>
    <x v="1"/>
    <n v="57.3"/>
    <n v="1.71"/>
    <n v="188"/>
    <n v="169"/>
    <n v="50"/>
    <n v="1.0900000000000001"/>
    <n v="1375"/>
    <x v="0"/>
    <n v="28.1"/>
    <n v="3.6"/>
    <n v="2"/>
    <n v="3"/>
    <x v="12"/>
  </r>
  <r>
    <x v="10"/>
    <x v="1"/>
    <n v="60.5"/>
    <n v="1.72"/>
    <n v="187"/>
    <n v="139"/>
    <n v="50"/>
    <n v="1.34"/>
    <n v="1096"/>
    <x v="2"/>
    <n v="20.9"/>
    <n v="3.7"/>
    <n v="4"/>
    <n v="2"/>
    <x v="13"/>
  </r>
  <r>
    <x v="5"/>
    <x v="0"/>
    <n v="40.9"/>
    <n v="1.75"/>
    <n v="187"/>
    <n v="136"/>
    <n v="50"/>
    <n v="1.1399999999999999"/>
    <n v="1135"/>
    <x v="1"/>
    <n v="24.8"/>
    <n v="3.4"/>
    <n v="3"/>
    <n v="2"/>
    <x v="7"/>
  </r>
  <r>
    <x v="11"/>
    <x v="0"/>
    <n v="86.4"/>
    <n v="1.59"/>
    <n v="187"/>
    <n v="169"/>
    <n v="50"/>
    <n v="2"/>
    <n v="1336"/>
    <x v="2"/>
    <n v="27.6"/>
    <n v="1.6"/>
    <n v="4"/>
    <n v="1"/>
    <x v="14"/>
  </r>
  <r>
    <x v="12"/>
    <x v="1"/>
    <n v="87.7"/>
    <n v="1.98"/>
    <n v="186"/>
    <n v="145"/>
    <n v="50"/>
    <n v="1.61"/>
    <n v="1705"/>
    <x v="0"/>
    <n v="14.1"/>
    <n v="2.2999999999999998"/>
    <n v="3"/>
    <n v="2"/>
    <x v="15"/>
  </r>
  <r>
    <x v="4"/>
    <x v="0"/>
    <n v="73.599999999999994"/>
    <n v="1.53"/>
    <n v="186"/>
    <n v="128"/>
    <n v="50"/>
    <n v="1.46"/>
    <n v="1222"/>
    <x v="1"/>
    <n v="25.2"/>
    <n v="2.2999999999999998"/>
    <n v="3"/>
    <n v="1"/>
    <x v="16"/>
  </r>
  <r>
    <x v="13"/>
    <x v="1"/>
    <n v="53.1"/>
    <n v="1.55"/>
    <n v="184"/>
    <n v="167"/>
    <n v="50"/>
    <n v="1.95"/>
    <n v="1205"/>
    <x v="0"/>
    <n v="14.6"/>
    <n v="3.5"/>
    <n v="5"/>
    <n v="1"/>
    <x v="7"/>
  </r>
  <r>
    <x v="14"/>
    <x v="0"/>
    <n v="90.5"/>
    <n v="1.63"/>
    <n v="184"/>
    <n v="166"/>
    <n v="50"/>
    <n v="1.46"/>
    <n v="1217"/>
    <x v="0"/>
    <n v="31.3"/>
    <n v="2"/>
    <n v="5"/>
    <n v="1"/>
    <x v="17"/>
  </r>
  <r>
    <x v="15"/>
    <x v="1"/>
    <n v="108.3"/>
    <n v="1.53"/>
    <n v="183"/>
    <n v="122"/>
    <n v="50"/>
    <n v="0.86"/>
    <n v="1071"/>
    <x v="3"/>
    <n v="21.9"/>
    <n v="3.3"/>
    <n v="3"/>
    <n v="1"/>
    <x v="18"/>
  </r>
  <r>
    <x v="13"/>
    <x v="1"/>
    <n v="77.8"/>
    <n v="1.59"/>
    <n v="183"/>
    <n v="135"/>
    <n v="50"/>
    <n v="1.37"/>
    <n v="949"/>
    <x v="1"/>
    <n v="27.3"/>
    <n v="2.9"/>
    <n v="4"/>
    <n v="2"/>
    <x v="19"/>
  </r>
  <r>
    <x v="16"/>
    <x v="0"/>
    <n v="121.6"/>
    <n v="1.78"/>
    <n v="182"/>
    <n v="151"/>
    <n v="50"/>
    <n v="1.81"/>
    <n v="1242"/>
    <x v="2"/>
    <n v="21"/>
    <n v="3.5"/>
    <n v="4"/>
    <n v="2"/>
    <x v="6"/>
  </r>
  <r>
    <x v="13"/>
    <x v="1"/>
    <n v="58.2"/>
    <n v="1.71"/>
    <n v="182"/>
    <n v="161"/>
    <n v="50"/>
    <n v="1.49"/>
    <n v="1364"/>
    <x v="3"/>
    <n v="28.7"/>
    <n v="3.5"/>
    <n v="3"/>
    <n v="2"/>
    <x v="20"/>
  </r>
  <r>
    <x v="16"/>
    <x v="0"/>
    <n v="52.7"/>
    <n v="1.53"/>
    <n v="182"/>
    <n v="134"/>
    <n v="50"/>
    <n v="1.19"/>
    <n v="1090"/>
    <x v="0"/>
    <n v="31.5"/>
    <n v="3.4"/>
    <n v="3"/>
    <n v="3"/>
    <x v="21"/>
  </r>
  <r>
    <x v="17"/>
    <x v="1"/>
    <n v="40"/>
    <n v="1.63"/>
    <n v="181"/>
    <n v="133"/>
    <n v="50"/>
    <n v="0.89"/>
    <n v="1674"/>
    <x v="2"/>
    <n v="23.4"/>
    <n v="1.5"/>
    <n v="3"/>
    <n v="2"/>
    <x v="22"/>
  </r>
  <r>
    <x v="18"/>
    <x v="1"/>
    <n v="66"/>
    <n v="1.67"/>
    <n v="181"/>
    <n v="122"/>
    <n v="50"/>
    <n v="0.96"/>
    <n v="912"/>
    <x v="1"/>
    <n v="26.3"/>
    <n v="1.5"/>
    <n v="3"/>
    <n v="2"/>
    <x v="23"/>
  </r>
  <r>
    <x v="19"/>
    <x v="0"/>
    <n v="102.1"/>
    <n v="1.53"/>
    <n v="178"/>
    <n v="152"/>
    <n v="50"/>
    <n v="2"/>
    <n v="1783"/>
    <x v="0"/>
    <n v="26.5"/>
    <n v="2.1"/>
    <n v="3"/>
    <n v="1"/>
    <x v="24"/>
  </r>
  <r>
    <x v="20"/>
    <x v="0"/>
    <n v="81.7"/>
    <n v="1.81"/>
    <n v="177"/>
    <n v="130"/>
    <n v="50"/>
    <n v="1.45"/>
    <n v="507"/>
    <x v="1"/>
    <n v="23.2"/>
    <n v="1.7"/>
    <n v="3"/>
    <n v="1"/>
    <x v="25"/>
  </r>
  <r>
    <x v="3"/>
    <x v="1"/>
    <n v="76.3"/>
    <n v="1.67"/>
    <n v="177"/>
    <n v="168"/>
    <n v="50"/>
    <n v="1.41"/>
    <n v="1013"/>
    <x v="1"/>
    <n v="11.6"/>
    <n v="3.1"/>
    <n v="3"/>
    <n v="3"/>
    <x v="26"/>
  </r>
  <r>
    <x v="10"/>
    <x v="1"/>
    <n v="85.5"/>
    <n v="1.77"/>
    <n v="175"/>
    <n v="156"/>
    <n v="50"/>
    <n v="1.1299999999999999"/>
    <n v="766"/>
    <x v="3"/>
    <n v="14.6"/>
    <n v="3.4"/>
    <n v="2"/>
    <n v="1"/>
    <x v="27"/>
  </r>
  <r>
    <x v="4"/>
    <x v="1"/>
    <n v="52.6"/>
    <n v="1.76"/>
    <n v="175"/>
    <n v="154"/>
    <n v="50"/>
    <n v="1.17"/>
    <n v="1783"/>
    <x v="2"/>
    <n v="21"/>
    <n v="3"/>
    <n v="3"/>
    <n v="2"/>
    <x v="28"/>
  </r>
  <r>
    <x v="4"/>
    <x v="0"/>
    <n v="50.1"/>
    <n v="1.8"/>
    <n v="174"/>
    <n v="125"/>
    <n v="50"/>
    <n v="1.38"/>
    <n v="1185"/>
    <x v="3"/>
    <n v="30.8"/>
    <n v="3.4"/>
    <n v="3"/>
    <n v="2"/>
    <x v="29"/>
  </r>
  <r>
    <x v="21"/>
    <x v="1"/>
    <n v="44.2"/>
    <n v="1.9"/>
    <n v="174"/>
    <n v="159"/>
    <n v="50"/>
    <n v="1.1000000000000001"/>
    <n v="1293"/>
    <x v="2"/>
    <n v="25.7"/>
    <n v="2.5"/>
    <n v="4"/>
    <n v="2"/>
    <x v="30"/>
  </r>
  <r>
    <x v="22"/>
    <x v="1"/>
    <n v="59.9"/>
    <n v="1.71"/>
    <n v="174"/>
    <n v="131"/>
    <n v="50"/>
    <n v="1.41"/>
    <n v="733"/>
    <x v="2"/>
    <n v="24.7"/>
    <n v="2.9"/>
    <n v="2"/>
    <n v="2"/>
    <x v="31"/>
  </r>
  <r>
    <x v="9"/>
    <x v="1"/>
    <n v="40"/>
    <n v="2"/>
    <n v="173"/>
    <n v="126"/>
    <n v="50"/>
    <n v="1.1000000000000001"/>
    <n v="1783"/>
    <x v="1"/>
    <n v="31.9"/>
    <n v="1.6"/>
    <n v="3"/>
    <n v="1"/>
    <x v="32"/>
  </r>
  <r>
    <x v="21"/>
    <x v="1"/>
    <n v="61.3"/>
    <n v="1.77"/>
    <n v="173"/>
    <n v="167"/>
    <n v="50"/>
    <n v="1.88"/>
    <n v="1760"/>
    <x v="0"/>
    <n v="35"/>
    <n v="3.1"/>
    <n v="4"/>
    <n v="2"/>
    <x v="33"/>
  </r>
  <r>
    <x v="5"/>
    <x v="1"/>
    <n v="71.3"/>
    <n v="1.77"/>
    <n v="171"/>
    <n v="134"/>
    <n v="50"/>
    <n v="1.34"/>
    <n v="1239"/>
    <x v="1"/>
    <n v="35"/>
    <n v="2.5"/>
    <n v="3"/>
    <n v="3"/>
    <x v="34"/>
  </r>
  <r>
    <x v="10"/>
    <x v="0"/>
    <n v="77.400000000000006"/>
    <n v="1.54"/>
    <n v="169"/>
    <n v="149"/>
    <n v="50"/>
    <n v="2"/>
    <n v="867"/>
    <x v="0"/>
    <n v="29"/>
    <n v="3.6"/>
    <n v="5"/>
    <n v="2"/>
    <x v="35"/>
  </r>
  <r>
    <x v="23"/>
    <x v="0"/>
    <n v="73.5"/>
    <n v="1.92"/>
    <n v="168"/>
    <n v="155"/>
    <n v="50"/>
    <n v="1.18"/>
    <n v="1048"/>
    <x v="0"/>
    <n v="14.2"/>
    <n v="3.4"/>
    <n v="5"/>
    <n v="2"/>
    <x v="36"/>
  </r>
  <r>
    <x v="4"/>
    <x v="1"/>
    <n v="57.9"/>
    <n v="2"/>
    <n v="168"/>
    <n v="156"/>
    <n v="50"/>
    <n v="1.05"/>
    <n v="689"/>
    <x v="1"/>
    <n v="28.3"/>
    <n v="3.6"/>
    <n v="3"/>
    <n v="3"/>
    <x v="37"/>
  </r>
  <r>
    <x v="4"/>
    <x v="0"/>
    <n v="129.9"/>
    <n v="1.76"/>
    <n v="168"/>
    <n v="135"/>
    <n v="50"/>
    <n v="1.3"/>
    <n v="1208"/>
    <x v="3"/>
    <n v="25.1"/>
    <n v="2"/>
    <n v="3"/>
    <n v="2"/>
    <x v="38"/>
  </r>
  <r>
    <x v="24"/>
    <x v="1"/>
    <n v="45.4"/>
    <n v="1.84"/>
    <n v="167"/>
    <n v="156"/>
    <n v="50"/>
    <n v="1.1299999999999999"/>
    <n v="771"/>
    <x v="1"/>
    <n v="11.5"/>
    <n v="3.5"/>
    <n v="4"/>
    <n v="2"/>
    <x v="7"/>
  </r>
  <r>
    <x v="25"/>
    <x v="0"/>
    <n v="82.5"/>
    <n v="1.66"/>
    <n v="166"/>
    <n v="134"/>
    <n v="50"/>
    <n v="0.95"/>
    <n v="640"/>
    <x v="2"/>
    <n v="11.2"/>
    <n v="3.4"/>
    <n v="5"/>
    <n v="2"/>
    <x v="39"/>
  </r>
  <r>
    <x v="26"/>
    <x v="1"/>
    <n v="41.9"/>
    <n v="1.59"/>
    <n v="166"/>
    <n v="165"/>
    <n v="50"/>
    <n v="2"/>
    <n v="898"/>
    <x v="0"/>
    <n v="24.6"/>
    <n v="3.2"/>
    <n v="3"/>
    <n v="2"/>
    <x v="40"/>
  </r>
  <r>
    <x v="27"/>
    <x v="1"/>
    <n v="56"/>
    <n v="1.7"/>
    <n v="164"/>
    <n v="132"/>
    <n v="50"/>
    <n v="2"/>
    <n v="1148"/>
    <x v="3"/>
    <n v="26.6"/>
    <n v="3.1"/>
    <n v="2"/>
    <n v="2"/>
    <x v="41"/>
  </r>
  <r>
    <x v="28"/>
    <x v="0"/>
    <n v="58.3"/>
    <n v="1.73"/>
    <n v="164"/>
    <n v="132"/>
    <n v="50"/>
    <n v="1.48"/>
    <n v="492"/>
    <x v="3"/>
    <n v="27.7"/>
    <n v="3.6"/>
    <n v="3"/>
    <n v="1"/>
    <x v="42"/>
  </r>
  <r>
    <x v="22"/>
    <x v="0"/>
    <n v="69.900000000000006"/>
    <n v="1.85"/>
    <n v="164"/>
    <n v="147"/>
    <n v="50"/>
    <n v="1.3"/>
    <n v="1562"/>
    <x v="2"/>
    <n v="27.7"/>
    <n v="3.7"/>
    <n v="3"/>
    <n v="3"/>
    <x v="43"/>
  </r>
  <r>
    <x v="4"/>
    <x v="1"/>
    <n v="73"/>
    <n v="1.78"/>
    <n v="161"/>
    <n v="131"/>
    <n v="50"/>
    <n v="2"/>
    <n v="1319"/>
    <x v="0"/>
    <n v="26.1"/>
    <n v="1.5"/>
    <n v="5"/>
    <n v="1"/>
    <x v="7"/>
  </r>
  <r>
    <x v="4"/>
    <x v="1"/>
    <n v="47.8"/>
    <n v="1.85"/>
    <n v="161"/>
    <n v="156"/>
    <n v="50"/>
    <n v="1.02"/>
    <n v="1265"/>
    <x v="2"/>
    <n v="30.8"/>
    <n v="3.2"/>
    <n v="5"/>
    <n v="1"/>
    <x v="7"/>
  </r>
  <r>
    <x v="1"/>
    <x v="1"/>
    <n v="63"/>
    <n v="1.78"/>
    <n v="161"/>
    <n v="152"/>
    <n v="50"/>
    <n v="1.33"/>
    <n v="1339"/>
    <x v="0"/>
    <n v="29.1"/>
    <n v="1.8"/>
    <n v="2"/>
    <n v="2"/>
    <x v="44"/>
  </r>
  <r>
    <x v="4"/>
    <x v="1"/>
    <n v="40.9"/>
    <n v="1.87"/>
    <n v="160"/>
    <n v="140"/>
    <n v="50"/>
    <n v="1.28"/>
    <n v="1261"/>
    <x v="3"/>
    <n v="17.100000000000001"/>
    <n v="2.1"/>
    <n v="4"/>
    <n v="2"/>
    <x v="45"/>
  </r>
  <r>
    <x v="20"/>
    <x v="1"/>
    <n v="88.5"/>
    <n v="1.64"/>
    <n v="160"/>
    <n v="163"/>
    <n v="50"/>
    <n v="1.25"/>
    <n v="1190"/>
    <x v="1"/>
    <n v="31.7"/>
    <n v="3.2"/>
    <n v="3"/>
    <n v="1"/>
    <x v="46"/>
  </r>
  <r>
    <x v="28"/>
    <x v="0"/>
    <n v="79.400000000000006"/>
    <n v="1.55"/>
    <n v="160"/>
    <n v="164"/>
    <n v="50"/>
    <n v="1.55"/>
    <n v="1116"/>
    <x v="0"/>
    <n v="32.200000000000003"/>
    <n v="3.6"/>
    <n v="2"/>
    <n v="2"/>
    <x v="47"/>
  </r>
  <r>
    <x v="28"/>
    <x v="0"/>
    <n v="84"/>
    <n v="1.95"/>
    <n v="199"/>
    <n v="142"/>
    <n v="51"/>
    <n v="1.66"/>
    <n v="872"/>
    <x v="0"/>
    <n v="17.5"/>
    <n v="3.4"/>
    <n v="4"/>
    <n v="1"/>
    <x v="4"/>
  </r>
  <r>
    <x v="16"/>
    <x v="1"/>
    <n v="62.3"/>
    <n v="1.91"/>
    <n v="198"/>
    <n v="141"/>
    <n v="51"/>
    <n v="1.47"/>
    <n v="1394"/>
    <x v="2"/>
    <n v="22.7"/>
    <n v="1.8"/>
    <n v="3"/>
    <n v="2"/>
    <x v="48"/>
  </r>
  <r>
    <x v="29"/>
    <x v="0"/>
    <n v="50.2"/>
    <n v="1.89"/>
    <n v="197"/>
    <n v="125"/>
    <n v="51"/>
    <n v="1.46"/>
    <n v="1286"/>
    <x v="0"/>
    <n v="27.6"/>
    <n v="3.3"/>
    <n v="2"/>
    <n v="3"/>
    <x v="49"/>
  </r>
  <r>
    <x v="9"/>
    <x v="1"/>
    <n v="87.1"/>
    <n v="1.9"/>
    <n v="196"/>
    <n v="122"/>
    <n v="51"/>
    <n v="1.42"/>
    <n v="1153"/>
    <x v="2"/>
    <n v="27.6"/>
    <n v="3.3"/>
    <n v="3"/>
    <n v="1"/>
    <x v="50"/>
  </r>
  <r>
    <x v="18"/>
    <x v="0"/>
    <n v="71.5"/>
    <n v="1.81"/>
    <n v="195"/>
    <n v="164"/>
    <n v="51"/>
    <n v="1.52"/>
    <n v="935"/>
    <x v="2"/>
    <n v="22"/>
    <n v="2.6"/>
    <n v="3"/>
    <n v="2"/>
    <x v="51"/>
  </r>
  <r>
    <x v="1"/>
    <x v="1"/>
    <n v="43.9"/>
    <n v="1.78"/>
    <n v="194"/>
    <n v="136"/>
    <n v="51"/>
    <n v="0.98"/>
    <n v="1293"/>
    <x v="0"/>
    <n v="27"/>
    <n v="1.5"/>
    <n v="2"/>
    <n v="1"/>
    <x v="52"/>
  </r>
  <r>
    <x v="23"/>
    <x v="1"/>
    <n v="57.4"/>
    <n v="1.89"/>
    <n v="193"/>
    <n v="128"/>
    <n v="51"/>
    <n v="0.92"/>
    <n v="1121"/>
    <x v="2"/>
    <n v="22.4"/>
    <n v="3.5"/>
    <n v="4"/>
    <n v="2"/>
    <x v="53"/>
  </r>
  <r>
    <x v="0"/>
    <x v="0"/>
    <n v="88.2"/>
    <n v="1.88"/>
    <n v="192"/>
    <n v="169"/>
    <n v="51"/>
    <n v="2"/>
    <n v="1783"/>
    <x v="3"/>
    <n v="28.5"/>
    <n v="1.9"/>
    <n v="4"/>
    <n v="2"/>
    <x v="7"/>
  </r>
  <r>
    <x v="23"/>
    <x v="1"/>
    <n v="64.2"/>
    <n v="1.89"/>
    <n v="188"/>
    <n v="143"/>
    <n v="51"/>
    <n v="2"/>
    <n v="1662"/>
    <x v="0"/>
    <n v="23"/>
    <n v="3.1"/>
    <n v="4"/>
    <n v="2"/>
    <x v="54"/>
  </r>
  <r>
    <x v="30"/>
    <x v="1"/>
    <n v="87.1"/>
    <n v="1.91"/>
    <n v="186"/>
    <n v="150"/>
    <n v="51"/>
    <n v="1.39"/>
    <n v="1431"/>
    <x v="2"/>
    <n v="27"/>
    <n v="2.8"/>
    <n v="3"/>
    <n v="3"/>
    <x v="55"/>
  </r>
  <r>
    <x v="25"/>
    <x v="1"/>
    <n v="60.1"/>
    <n v="1.78"/>
    <n v="186"/>
    <n v="169"/>
    <n v="51"/>
    <n v="1.46"/>
    <n v="1108"/>
    <x v="1"/>
    <n v="35"/>
    <n v="2"/>
    <n v="3"/>
    <n v="1"/>
    <x v="56"/>
  </r>
  <r>
    <x v="22"/>
    <x v="1"/>
    <n v="43.3"/>
    <n v="1.68"/>
    <n v="184"/>
    <n v="128"/>
    <n v="51"/>
    <n v="1.5"/>
    <n v="712"/>
    <x v="1"/>
    <n v="13.2"/>
    <n v="1.5"/>
    <n v="2"/>
    <n v="2"/>
    <x v="57"/>
  </r>
  <r>
    <x v="31"/>
    <x v="0"/>
    <n v="55.3"/>
    <n v="1.73"/>
    <n v="183"/>
    <n v="134"/>
    <n v="51"/>
    <n v="1.1000000000000001"/>
    <n v="976"/>
    <x v="2"/>
    <n v="31.3"/>
    <n v="2.8"/>
    <n v="2"/>
    <n v="2"/>
    <x v="58"/>
  </r>
  <r>
    <x v="27"/>
    <x v="1"/>
    <n v="55.5"/>
    <n v="1.5"/>
    <n v="183"/>
    <n v="133"/>
    <n v="51"/>
    <n v="0.73"/>
    <n v="830"/>
    <x v="1"/>
    <n v="27.3"/>
    <n v="2.2000000000000002"/>
    <n v="3"/>
    <n v="3"/>
    <x v="59"/>
  </r>
  <r>
    <x v="4"/>
    <x v="0"/>
    <n v="75.900000000000006"/>
    <n v="1.7"/>
    <n v="183"/>
    <n v="151"/>
    <n v="51"/>
    <n v="1.01"/>
    <n v="1289"/>
    <x v="3"/>
    <n v="30.1"/>
    <n v="3.2"/>
    <n v="2"/>
    <n v="1"/>
    <x v="60"/>
  </r>
  <r>
    <x v="32"/>
    <x v="1"/>
    <n v="59.1"/>
    <n v="1.74"/>
    <n v="181"/>
    <n v="156"/>
    <n v="51"/>
    <n v="1.01"/>
    <n v="985"/>
    <x v="2"/>
    <n v="30.1"/>
    <n v="3.5"/>
    <n v="2"/>
    <n v="3"/>
    <x v="61"/>
  </r>
  <r>
    <x v="1"/>
    <x v="1"/>
    <n v="79.2"/>
    <n v="1.85"/>
    <n v="178"/>
    <n v="147"/>
    <n v="51"/>
    <n v="1.52"/>
    <n v="1355"/>
    <x v="0"/>
    <n v="23.2"/>
    <n v="2"/>
    <n v="4"/>
    <n v="1"/>
    <x v="62"/>
  </r>
  <r>
    <x v="0"/>
    <x v="1"/>
    <n v="86.1"/>
    <n v="1.73"/>
    <n v="178"/>
    <n v="140"/>
    <n v="51"/>
    <n v="1.1200000000000001"/>
    <n v="1244"/>
    <x v="0"/>
    <n v="22.7"/>
    <n v="3.4"/>
    <n v="3"/>
    <n v="3"/>
    <x v="42"/>
  </r>
  <r>
    <x v="33"/>
    <x v="1"/>
    <n v="55.3"/>
    <n v="1.98"/>
    <n v="177"/>
    <n v="169"/>
    <n v="51"/>
    <n v="0.83"/>
    <n v="1273"/>
    <x v="0"/>
    <n v="14.7"/>
    <n v="2.1"/>
    <n v="2"/>
    <n v="2"/>
    <x v="63"/>
  </r>
  <r>
    <x v="9"/>
    <x v="1"/>
    <n v="62.5"/>
    <n v="1.58"/>
    <n v="175"/>
    <n v="137"/>
    <n v="51"/>
    <n v="2"/>
    <n v="1231"/>
    <x v="0"/>
    <n v="32.200000000000003"/>
    <n v="3.6"/>
    <n v="4"/>
    <n v="1"/>
    <x v="64"/>
  </r>
  <r>
    <x v="0"/>
    <x v="1"/>
    <n v="52.5"/>
    <n v="1.65"/>
    <n v="174"/>
    <n v="169"/>
    <n v="51"/>
    <n v="1.95"/>
    <n v="1783"/>
    <x v="1"/>
    <n v="29.4"/>
    <n v="2"/>
    <n v="2"/>
    <n v="1"/>
    <x v="65"/>
  </r>
  <r>
    <x v="19"/>
    <x v="1"/>
    <n v="89.1"/>
    <n v="1.78"/>
    <n v="174"/>
    <n v="120"/>
    <n v="51"/>
    <n v="1.52"/>
    <n v="574"/>
    <x v="1"/>
    <n v="27.6"/>
    <n v="1.5"/>
    <n v="4"/>
    <n v="2"/>
    <x v="66"/>
  </r>
  <r>
    <x v="4"/>
    <x v="1"/>
    <n v="59"/>
    <n v="1.78"/>
    <n v="173"/>
    <n v="169"/>
    <n v="51"/>
    <n v="1.07"/>
    <n v="904"/>
    <x v="0"/>
    <n v="18.899999999999999"/>
    <n v="3.2"/>
    <n v="2"/>
    <n v="3"/>
    <x v="7"/>
  </r>
  <r>
    <x v="21"/>
    <x v="0"/>
    <n v="59.2"/>
    <n v="1.84"/>
    <n v="168"/>
    <n v="160"/>
    <n v="51"/>
    <n v="1.53"/>
    <n v="1476"/>
    <x v="2"/>
    <n v="25.1"/>
    <n v="3.7"/>
    <n v="4"/>
    <n v="2"/>
    <x v="67"/>
  </r>
  <r>
    <x v="5"/>
    <x v="0"/>
    <n v="62.1"/>
    <n v="1.83"/>
    <n v="168"/>
    <n v="149"/>
    <n v="51"/>
    <n v="1.39"/>
    <n v="1135"/>
    <x v="2"/>
    <n v="26.1"/>
    <n v="2"/>
    <n v="3"/>
    <n v="2"/>
    <x v="68"/>
  </r>
  <r>
    <x v="30"/>
    <x v="0"/>
    <n v="72.900000000000006"/>
    <n v="1.63"/>
    <n v="164"/>
    <n v="156"/>
    <n v="51"/>
    <n v="1.1100000000000001"/>
    <n v="582"/>
    <x v="0"/>
    <n v="27.1"/>
    <n v="3.2"/>
    <n v="3"/>
    <n v="2"/>
    <x v="69"/>
  </r>
  <r>
    <x v="4"/>
    <x v="1"/>
    <n v="51.8"/>
    <n v="1.58"/>
    <n v="164"/>
    <n v="164"/>
    <n v="51"/>
    <n v="0.84"/>
    <n v="1110"/>
    <x v="1"/>
    <n v="25.8"/>
    <n v="3.5"/>
    <n v="3"/>
    <n v="3"/>
    <x v="70"/>
  </r>
  <r>
    <x v="34"/>
    <x v="1"/>
    <n v="83.1"/>
    <n v="1.52"/>
    <n v="163"/>
    <n v="139"/>
    <n v="51"/>
    <n v="1.95"/>
    <n v="925"/>
    <x v="0"/>
    <n v="10"/>
    <n v="2.8"/>
    <n v="3"/>
    <n v="1"/>
    <x v="71"/>
  </r>
  <r>
    <x v="17"/>
    <x v="0"/>
    <n v="85.2"/>
    <n v="1.6"/>
    <n v="163"/>
    <n v="151"/>
    <n v="51"/>
    <n v="1.25"/>
    <n v="672"/>
    <x v="2"/>
    <n v="26.5"/>
    <n v="1.7"/>
    <n v="3"/>
    <n v="1"/>
    <x v="72"/>
  </r>
  <r>
    <x v="9"/>
    <x v="1"/>
    <n v="83.4"/>
    <n v="1.7"/>
    <n v="162"/>
    <n v="169"/>
    <n v="51"/>
    <n v="1.87"/>
    <n v="879"/>
    <x v="2"/>
    <n v="26.4"/>
    <n v="3.3"/>
    <n v="4"/>
    <n v="1"/>
    <x v="73"/>
  </r>
  <r>
    <x v="4"/>
    <x v="1"/>
    <n v="63.9"/>
    <n v="1.86"/>
    <n v="161"/>
    <n v="147"/>
    <n v="51"/>
    <n v="1.83"/>
    <n v="1178"/>
    <x v="0"/>
    <n v="24"/>
    <n v="3.3"/>
    <n v="2"/>
    <n v="1"/>
    <x v="74"/>
  </r>
  <r>
    <x v="21"/>
    <x v="0"/>
    <n v="72.599999999999994"/>
    <n v="1.7"/>
    <n v="161"/>
    <n v="168"/>
    <n v="51"/>
    <n v="1.28"/>
    <n v="1262"/>
    <x v="0"/>
    <n v="22"/>
    <n v="3.1"/>
    <n v="4"/>
    <n v="2"/>
    <x v="75"/>
  </r>
  <r>
    <x v="13"/>
    <x v="1"/>
    <n v="67.400000000000006"/>
    <n v="1.72"/>
    <n v="160"/>
    <n v="134"/>
    <n v="51"/>
    <n v="1.49"/>
    <n v="1307"/>
    <x v="0"/>
    <n v="17"/>
    <n v="2.6"/>
    <n v="2"/>
    <n v="2"/>
    <x v="76"/>
  </r>
  <r>
    <x v="23"/>
    <x v="0"/>
    <n v="58.7"/>
    <n v="1.98"/>
    <n v="199"/>
    <n v="145"/>
    <n v="52"/>
    <n v="2"/>
    <n v="1119"/>
    <x v="1"/>
    <n v="23"/>
    <n v="2.7"/>
    <n v="2"/>
    <n v="3"/>
    <x v="77"/>
  </r>
  <r>
    <x v="35"/>
    <x v="1"/>
    <n v="57.8"/>
    <n v="1.78"/>
    <n v="197"/>
    <n v="163"/>
    <n v="52"/>
    <n v="1.42"/>
    <n v="1418"/>
    <x v="4"/>
    <n v="28.6"/>
    <n v="1.6"/>
    <n v="2"/>
    <n v="1"/>
    <x v="78"/>
  </r>
  <r>
    <x v="36"/>
    <x v="1"/>
    <n v="66"/>
    <n v="1.6"/>
    <n v="196"/>
    <n v="159"/>
    <n v="52"/>
    <n v="1.93"/>
    <n v="1042"/>
    <x v="0"/>
    <n v="16.399999999999999"/>
    <n v="3.5"/>
    <n v="4"/>
    <n v="2"/>
    <x v="79"/>
  </r>
  <r>
    <x v="4"/>
    <x v="1"/>
    <n v="40"/>
    <n v="1.72"/>
    <n v="195"/>
    <n v="137"/>
    <n v="52"/>
    <n v="2"/>
    <n v="1783"/>
    <x v="1"/>
    <n v="18.600000000000001"/>
    <n v="1.5"/>
    <n v="4"/>
    <n v="1"/>
    <x v="80"/>
  </r>
  <r>
    <x v="4"/>
    <x v="0"/>
    <n v="84"/>
    <n v="1.71"/>
    <n v="194"/>
    <n v="148"/>
    <n v="52"/>
    <n v="0.92"/>
    <n v="621"/>
    <x v="0"/>
    <n v="28.3"/>
    <n v="3.4"/>
    <n v="3"/>
    <n v="3"/>
    <x v="81"/>
  </r>
  <r>
    <x v="37"/>
    <x v="0"/>
    <n v="82.9"/>
    <n v="1.74"/>
    <n v="194"/>
    <n v="165"/>
    <n v="52"/>
    <n v="2"/>
    <n v="1107"/>
    <x v="1"/>
    <n v="24.3"/>
    <n v="3.1"/>
    <n v="3"/>
    <n v="3"/>
    <x v="82"/>
  </r>
  <r>
    <x v="38"/>
    <x v="0"/>
    <n v="40"/>
    <n v="1.7"/>
    <n v="193"/>
    <n v="120"/>
    <n v="52"/>
    <n v="0.99"/>
    <n v="1178"/>
    <x v="2"/>
    <n v="21.2"/>
    <n v="2.5"/>
    <n v="5"/>
    <n v="1"/>
    <x v="7"/>
  </r>
  <r>
    <x v="39"/>
    <x v="1"/>
    <n v="75.7"/>
    <n v="1.61"/>
    <n v="192"/>
    <n v="147"/>
    <n v="52"/>
    <n v="0.92"/>
    <n v="1211"/>
    <x v="0"/>
    <n v="21.2"/>
    <n v="2.4"/>
    <n v="3"/>
    <n v="2"/>
    <x v="83"/>
  </r>
  <r>
    <x v="36"/>
    <x v="0"/>
    <n v="80.3"/>
    <n v="1.94"/>
    <n v="192"/>
    <n v="169"/>
    <n v="52"/>
    <n v="1.72"/>
    <n v="753"/>
    <x v="2"/>
    <n v="24.6"/>
    <n v="3.5"/>
    <n v="5"/>
    <n v="2"/>
    <x v="84"/>
  </r>
  <r>
    <x v="14"/>
    <x v="0"/>
    <n v="69.5"/>
    <n v="1.65"/>
    <n v="192"/>
    <n v="140"/>
    <n v="52"/>
    <n v="1.71"/>
    <n v="1163"/>
    <x v="1"/>
    <n v="29.8"/>
    <n v="3.5"/>
    <n v="4"/>
    <n v="1"/>
    <x v="85"/>
  </r>
  <r>
    <x v="34"/>
    <x v="1"/>
    <n v="47.1"/>
    <n v="1.61"/>
    <n v="189"/>
    <n v="138"/>
    <n v="52"/>
    <n v="1.26"/>
    <n v="1095"/>
    <x v="2"/>
    <n v="19.3"/>
    <n v="3.6"/>
    <n v="3"/>
    <n v="3"/>
    <x v="86"/>
  </r>
  <r>
    <x v="8"/>
    <x v="0"/>
    <n v="46.3"/>
    <n v="1.7"/>
    <n v="187"/>
    <n v="139"/>
    <n v="52"/>
    <n v="2"/>
    <n v="1130"/>
    <x v="1"/>
    <n v="27.3"/>
    <n v="1.5"/>
    <n v="3"/>
    <n v="1"/>
    <x v="87"/>
  </r>
  <r>
    <x v="34"/>
    <x v="1"/>
    <n v="43.2"/>
    <n v="1.8"/>
    <n v="185"/>
    <n v="149"/>
    <n v="52"/>
    <n v="1.87"/>
    <n v="1019"/>
    <x v="1"/>
    <n v="23.5"/>
    <n v="2.1"/>
    <n v="4"/>
    <n v="2"/>
    <x v="88"/>
  </r>
  <r>
    <x v="18"/>
    <x v="1"/>
    <n v="129.9"/>
    <n v="1.62"/>
    <n v="185"/>
    <n v="141"/>
    <n v="52"/>
    <n v="1.62"/>
    <n v="571"/>
    <x v="0"/>
    <n v="27.2"/>
    <n v="1.8"/>
    <n v="4"/>
    <n v="2"/>
    <x v="7"/>
  </r>
  <r>
    <x v="14"/>
    <x v="1"/>
    <n v="85.7"/>
    <n v="1.53"/>
    <n v="185"/>
    <n v="133"/>
    <n v="52"/>
    <n v="1.02"/>
    <n v="1108"/>
    <x v="1"/>
    <n v="24"/>
    <n v="3.4"/>
    <n v="3"/>
    <n v="3"/>
    <x v="89"/>
  </r>
  <r>
    <x v="2"/>
    <x v="1"/>
    <n v="56.6"/>
    <n v="2"/>
    <n v="184"/>
    <n v="125"/>
    <n v="52"/>
    <n v="1.29"/>
    <n v="918"/>
    <x v="1"/>
    <n v="28.9"/>
    <n v="3.3"/>
    <n v="2"/>
    <n v="1"/>
    <x v="90"/>
  </r>
  <r>
    <x v="24"/>
    <x v="1"/>
    <n v="79.5"/>
    <n v="1.92"/>
    <n v="184"/>
    <n v="156"/>
    <n v="52"/>
    <n v="1.29"/>
    <n v="1178"/>
    <x v="0"/>
    <n v="14.7"/>
    <n v="1.5"/>
    <n v="4"/>
    <n v="1"/>
    <x v="91"/>
  </r>
  <r>
    <x v="20"/>
    <x v="1"/>
    <n v="84.4"/>
    <n v="1.74"/>
    <n v="182"/>
    <n v="142"/>
    <n v="52"/>
    <n v="1.45"/>
    <n v="1392"/>
    <x v="0"/>
    <n v="22"/>
    <n v="2.6"/>
    <n v="2"/>
    <n v="1"/>
    <x v="92"/>
  </r>
  <r>
    <x v="16"/>
    <x v="1"/>
    <n v="56.1"/>
    <n v="1.54"/>
    <n v="182"/>
    <n v="168"/>
    <n v="52"/>
    <n v="1.34"/>
    <n v="1083"/>
    <x v="0"/>
    <n v="33.1"/>
    <n v="2.5"/>
    <n v="4"/>
    <n v="2"/>
    <x v="93"/>
  </r>
  <r>
    <x v="4"/>
    <x v="1"/>
    <n v="41.6"/>
    <n v="1.85"/>
    <n v="181"/>
    <n v="169"/>
    <n v="52"/>
    <n v="2"/>
    <n v="1130"/>
    <x v="2"/>
    <n v="14.5"/>
    <n v="3.4"/>
    <n v="5"/>
    <n v="3"/>
    <x v="7"/>
  </r>
  <r>
    <x v="20"/>
    <x v="1"/>
    <n v="64.099999999999994"/>
    <n v="1.55"/>
    <n v="179"/>
    <n v="152"/>
    <n v="52"/>
    <n v="1.41"/>
    <n v="1091"/>
    <x v="3"/>
    <n v="31.1"/>
    <n v="3.3"/>
    <n v="4"/>
    <n v="1"/>
    <x v="94"/>
  </r>
  <r>
    <x v="23"/>
    <x v="0"/>
    <n v="40"/>
    <n v="1.57"/>
    <n v="178"/>
    <n v="169"/>
    <n v="52"/>
    <n v="1.32"/>
    <n v="949"/>
    <x v="0"/>
    <n v="28.4"/>
    <n v="3.1"/>
    <n v="3"/>
    <n v="2"/>
    <x v="95"/>
  </r>
  <r>
    <x v="39"/>
    <x v="0"/>
    <n v="68.2"/>
    <n v="1.7"/>
    <n v="178"/>
    <n v="137"/>
    <n v="52"/>
    <n v="2"/>
    <n v="1181"/>
    <x v="3"/>
    <n v="23.5"/>
    <n v="3.3"/>
    <n v="3"/>
    <n v="2"/>
    <x v="96"/>
  </r>
  <r>
    <x v="4"/>
    <x v="1"/>
    <n v="56.5"/>
    <n v="1.93"/>
    <n v="177"/>
    <n v="156"/>
    <n v="52"/>
    <n v="1.53"/>
    <n v="1419"/>
    <x v="0"/>
    <n v="22.3"/>
    <n v="3.5"/>
    <n v="4"/>
    <n v="2"/>
    <x v="97"/>
  </r>
  <r>
    <x v="17"/>
    <x v="0"/>
    <n v="88.8"/>
    <n v="1.7"/>
    <n v="173"/>
    <n v="129"/>
    <n v="52"/>
    <n v="1.79"/>
    <n v="933"/>
    <x v="2"/>
    <n v="24.1"/>
    <n v="1.5"/>
    <n v="4"/>
    <n v="2"/>
    <x v="7"/>
  </r>
  <r>
    <x v="34"/>
    <x v="0"/>
    <n v="64.7"/>
    <n v="1.75"/>
    <n v="172"/>
    <n v="157"/>
    <n v="52"/>
    <n v="1.35"/>
    <n v="1193"/>
    <x v="2"/>
    <n v="23.5"/>
    <n v="1.6"/>
    <n v="3"/>
    <n v="2"/>
    <x v="98"/>
  </r>
  <r>
    <x v="9"/>
    <x v="0"/>
    <n v="91.8"/>
    <n v="1.82"/>
    <n v="171"/>
    <n v="140"/>
    <n v="52"/>
    <n v="2"/>
    <n v="1065"/>
    <x v="0"/>
    <n v="16.100000000000001"/>
    <n v="2.7"/>
    <n v="4"/>
    <n v="2"/>
    <x v="99"/>
  </r>
  <r>
    <x v="37"/>
    <x v="1"/>
    <n v="55.1"/>
    <n v="1.62"/>
    <n v="170"/>
    <n v="166"/>
    <n v="52"/>
    <n v="1.03"/>
    <n v="1370"/>
    <x v="1"/>
    <n v="34.4"/>
    <n v="1.8"/>
    <n v="2"/>
    <n v="1"/>
    <x v="100"/>
  </r>
  <r>
    <x v="34"/>
    <x v="0"/>
    <n v="71.2"/>
    <n v="2"/>
    <n v="169"/>
    <n v="159"/>
    <n v="52"/>
    <n v="1.42"/>
    <n v="749"/>
    <x v="0"/>
    <n v="29.8"/>
    <n v="3.5"/>
    <n v="4"/>
    <n v="2"/>
    <x v="101"/>
  </r>
  <r>
    <x v="31"/>
    <x v="0"/>
    <n v="58"/>
    <n v="1.6"/>
    <n v="168"/>
    <n v="143"/>
    <n v="52"/>
    <n v="1.28"/>
    <n v="834"/>
    <x v="0"/>
    <n v="21"/>
    <n v="3.6"/>
    <n v="4"/>
    <n v="2"/>
    <x v="102"/>
  </r>
  <r>
    <x v="2"/>
    <x v="0"/>
    <n v="90.6"/>
    <n v="1.6"/>
    <n v="161"/>
    <n v="125"/>
    <n v="52"/>
    <n v="1.03"/>
    <n v="1410"/>
    <x v="2"/>
    <n v="16"/>
    <n v="3.5"/>
    <n v="4"/>
    <n v="2"/>
    <x v="103"/>
  </r>
  <r>
    <x v="26"/>
    <x v="1"/>
    <n v="92.8"/>
    <n v="1.59"/>
    <n v="161"/>
    <n v="150"/>
    <n v="52"/>
    <n v="1.19"/>
    <n v="1640"/>
    <x v="1"/>
    <n v="23.8"/>
    <n v="2.6"/>
    <n v="3"/>
    <n v="3"/>
    <x v="104"/>
  </r>
  <r>
    <x v="29"/>
    <x v="0"/>
    <n v="70.8"/>
    <n v="1.85"/>
    <n v="160"/>
    <n v="142"/>
    <n v="52"/>
    <n v="1.5"/>
    <n v="1624"/>
    <x v="4"/>
    <n v="14.2"/>
    <n v="3.5"/>
    <n v="2"/>
    <n v="3"/>
    <x v="105"/>
  </r>
  <r>
    <x v="19"/>
    <x v="0"/>
    <n v="88.8"/>
    <n v="1.56"/>
    <n v="198"/>
    <n v="160"/>
    <n v="53"/>
    <n v="1.18"/>
    <n v="1086"/>
    <x v="1"/>
    <n v="32.6"/>
    <n v="3.4"/>
    <n v="4"/>
    <n v="2"/>
    <x v="106"/>
  </r>
  <r>
    <x v="34"/>
    <x v="1"/>
    <n v="72.400000000000006"/>
    <n v="1.68"/>
    <n v="196"/>
    <n v="169"/>
    <n v="53"/>
    <n v="2"/>
    <n v="1082"/>
    <x v="3"/>
    <n v="29.8"/>
    <n v="2.5"/>
    <n v="2"/>
    <n v="3"/>
    <x v="73"/>
  </r>
  <r>
    <x v="34"/>
    <x v="0"/>
    <n v="80.599999999999994"/>
    <n v="1.86"/>
    <n v="195"/>
    <n v="127"/>
    <n v="53"/>
    <n v="2"/>
    <n v="564"/>
    <x v="0"/>
    <n v="23.1"/>
    <n v="1.5"/>
    <n v="3"/>
    <n v="2"/>
    <x v="107"/>
  </r>
  <r>
    <x v="35"/>
    <x v="0"/>
    <n v="69.7"/>
    <n v="1.75"/>
    <n v="193"/>
    <n v="162"/>
    <n v="53"/>
    <n v="0.52"/>
    <n v="1262"/>
    <x v="1"/>
    <n v="26.1"/>
    <n v="1.5"/>
    <n v="3"/>
    <n v="2"/>
    <x v="108"/>
  </r>
  <r>
    <x v="18"/>
    <x v="1"/>
    <n v="63.7"/>
    <n v="1.85"/>
    <n v="192"/>
    <n v="122"/>
    <n v="53"/>
    <n v="1.06"/>
    <n v="1032"/>
    <x v="2"/>
    <n v="24.4"/>
    <n v="2.5"/>
    <n v="3"/>
    <n v="3"/>
    <x v="109"/>
  </r>
  <r>
    <x v="6"/>
    <x v="1"/>
    <n v="45"/>
    <n v="1.84"/>
    <n v="190"/>
    <n v="159"/>
    <n v="53"/>
    <n v="1.3"/>
    <n v="864"/>
    <x v="3"/>
    <n v="26.5"/>
    <n v="1.5"/>
    <n v="4"/>
    <n v="2"/>
    <x v="110"/>
  </r>
  <r>
    <x v="40"/>
    <x v="0"/>
    <n v="112.2"/>
    <n v="1.81"/>
    <n v="188"/>
    <n v="159"/>
    <n v="53"/>
    <n v="1.1599999999999999"/>
    <n v="995"/>
    <x v="2"/>
    <n v="30.3"/>
    <n v="3.3"/>
    <n v="3"/>
    <n v="2"/>
    <x v="111"/>
  </r>
  <r>
    <x v="23"/>
    <x v="0"/>
    <n v="55.4"/>
    <n v="1.88"/>
    <n v="187"/>
    <n v="134"/>
    <n v="53"/>
    <n v="2"/>
    <n v="855"/>
    <x v="0"/>
    <n v="16.3"/>
    <n v="2.6"/>
    <n v="5"/>
    <n v="1"/>
    <x v="112"/>
  </r>
  <r>
    <x v="22"/>
    <x v="1"/>
    <n v="81.900000000000006"/>
    <n v="1.72"/>
    <n v="187"/>
    <n v="156"/>
    <n v="53"/>
    <n v="1.19"/>
    <n v="1329"/>
    <x v="2"/>
    <n v="24.2"/>
    <n v="3.4"/>
    <n v="4"/>
    <n v="2"/>
    <x v="113"/>
  </r>
  <r>
    <x v="25"/>
    <x v="0"/>
    <n v="85.1"/>
    <n v="1.67"/>
    <n v="184"/>
    <n v="131"/>
    <n v="53"/>
    <n v="1.03"/>
    <n v="608"/>
    <x v="2"/>
    <n v="19.7"/>
    <n v="2.1"/>
    <n v="4"/>
    <n v="2"/>
    <x v="114"/>
  </r>
  <r>
    <x v="19"/>
    <x v="0"/>
    <n v="89.7"/>
    <n v="1.78"/>
    <n v="184"/>
    <n v="142"/>
    <n v="53"/>
    <n v="0.53"/>
    <n v="1662"/>
    <x v="3"/>
    <n v="24.2"/>
    <n v="1.5"/>
    <n v="3"/>
    <n v="1"/>
    <x v="115"/>
  </r>
  <r>
    <x v="4"/>
    <x v="0"/>
    <n v="43.1"/>
    <n v="1.75"/>
    <n v="183"/>
    <n v="138"/>
    <n v="53"/>
    <n v="1.95"/>
    <n v="437"/>
    <x v="1"/>
    <n v="19.100000000000001"/>
    <n v="3.6"/>
    <n v="2"/>
    <n v="2"/>
    <x v="116"/>
  </r>
  <r>
    <x v="16"/>
    <x v="1"/>
    <n v="81.8"/>
    <n v="1.83"/>
    <n v="182"/>
    <n v="163"/>
    <n v="53"/>
    <n v="2"/>
    <n v="1159"/>
    <x v="1"/>
    <n v="29.2"/>
    <n v="2.7"/>
    <n v="4"/>
    <n v="1"/>
    <x v="117"/>
  </r>
  <r>
    <x v="27"/>
    <x v="1"/>
    <n v="59.6"/>
    <n v="1.78"/>
    <n v="181"/>
    <n v="152"/>
    <n v="53"/>
    <n v="1.65"/>
    <n v="1741"/>
    <x v="0"/>
    <n v="23.2"/>
    <n v="3.3"/>
    <n v="4"/>
    <n v="1"/>
    <x v="7"/>
  </r>
  <r>
    <x v="41"/>
    <x v="1"/>
    <n v="84"/>
    <n v="1.94"/>
    <n v="178"/>
    <n v="133"/>
    <n v="53"/>
    <n v="1.47"/>
    <n v="942"/>
    <x v="2"/>
    <n v="30.7"/>
    <n v="1.5"/>
    <n v="4"/>
    <n v="1"/>
    <x v="118"/>
  </r>
  <r>
    <x v="13"/>
    <x v="0"/>
    <n v="81"/>
    <n v="1.62"/>
    <n v="178"/>
    <n v="146"/>
    <n v="53"/>
    <n v="1.44"/>
    <n v="1628"/>
    <x v="0"/>
    <n v="25.4"/>
    <n v="2.5"/>
    <n v="4"/>
    <n v="1"/>
    <x v="54"/>
  </r>
  <r>
    <x v="4"/>
    <x v="1"/>
    <n v="40"/>
    <n v="1.64"/>
    <n v="177"/>
    <n v="134"/>
    <n v="53"/>
    <n v="0.98"/>
    <n v="468"/>
    <x v="5"/>
    <n v="25.6"/>
    <n v="2.1"/>
    <n v="3"/>
    <n v="3"/>
    <x v="119"/>
  </r>
  <r>
    <x v="4"/>
    <x v="1"/>
    <n v="74.599999999999994"/>
    <n v="1.88"/>
    <n v="177"/>
    <n v="166"/>
    <n v="53"/>
    <n v="2"/>
    <n v="1010"/>
    <x v="1"/>
    <n v="18"/>
    <n v="2.2000000000000002"/>
    <n v="5"/>
    <n v="1"/>
    <x v="120"/>
  </r>
  <r>
    <x v="16"/>
    <x v="0"/>
    <n v="49.2"/>
    <n v="1.64"/>
    <n v="177"/>
    <n v="164"/>
    <n v="53"/>
    <n v="0.57999999999999996"/>
    <n v="1114"/>
    <x v="3"/>
    <n v="23.3"/>
    <n v="2.9"/>
    <n v="3"/>
    <n v="1"/>
    <x v="121"/>
  </r>
  <r>
    <x v="5"/>
    <x v="0"/>
    <n v="52.6"/>
    <n v="1.78"/>
    <n v="176"/>
    <n v="169"/>
    <n v="53"/>
    <n v="1.1499999999999999"/>
    <n v="1384"/>
    <x v="1"/>
    <n v="31.1"/>
    <n v="2.4"/>
    <n v="3"/>
    <n v="2"/>
    <x v="122"/>
  </r>
  <r>
    <x v="37"/>
    <x v="0"/>
    <n v="119.6"/>
    <n v="1.71"/>
    <n v="176"/>
    <n v="129"/>
    <n v="53"/>
    <n v="1.26"/>
    <n v="1144"/>
    <x v="3"/>
    <n v="23.9"/>
    <n v="1.7"/>
    <n v="4"/>
    <n v="2"/>
    <x v="7"/>
  </r>
  <r>
    <x v="21"/>
    <x v="0"/>
    <n v="61.1"/>
    <n v="1.72"/>
    <n v="176"/>
    <n v="162"/>
    <n v="53"/>
    <n v="0.92"/>
    <n v="1378"/>
    <x v="0"/>
    <n v="15"/>
    <n v="3.4"/>
    <n v="4"/>
    <n v="1"/>
    <x v="123"/>
  </r>
  <r>
    <x v="31"/>
    <x v="0"/>
    <n v="69.099999999999994"/>
    <n v="1.74"/>
    <n v="175"/>
    <n v="127"/>
    <n v="53"/>
    <n v="1.61"/>
    <n v="1411"/>
    <x v="0"/>
    <n v="31.9"/>
    <n v="3.6"/>
    <n v="2"/>
    <n v="2"/>
    <x v="124"/>
  </r>
  <r>
    <x v="11"/>
    <x v="0"/>
    <n v="55"/>
    <n v="1.6"/>
    <n v="172"/>
    <n v="164"/>
    <n v="53"/>
    <n v="1.85"/>
    <n v="1361"/>
    <x v="0"/>
    <n v="20.6"/>
    <n v="3.4"/>
    <n v="4"/>
    <n v="1"/>
    <x v="70"/>
  </r>
  <r>
    <x v="23"/>
    <x v="1"/>
    <n v="41"/>
    <n v="1.82"/>
    <n v="171"/>
    <n v="138"/>
    <n v="53"/>
    <n v="1.47"/>
    <n v="1273"/>
    <x v="1"/>
    <n v="29.1"/>
    <n v="2.4"/>
    <n v="4"/>
    <n v="1"/>
    <x v="125"/>
  </r>
  <r>
    <x v="10"/>
    <x v="1"/>
    <n v="69"/>
    <n v="1.82"/>
    <n v="170"/>
    <n v="133"/>
    <n v="53"/>
    <n v="1.24"/>
    <n v="1610"/>
    <x v="0"/>
    <n v="30.1"/>
    <n v="2.8"/>
    <n v="2"/>
    <n v="2"/>
    <x v="71"/>
  </r>
  <r>
    <x v="10"/>
    <x v="1"/>
    <n v="58.4"/>
    <n v="1.65"/>
    <n v="169"/>
    <n v="141"/>
    <n v="53"/>
    <n v="2"/>
    <n v="1109"/>
    <x v="2"/>
    <n v="24"/>
    <n v="2.2999999999999998"/>
    <n v="2"/>
    <n v="1"/>
    <x v="126"/>
  </r>
  <r>
    <x v="27"/>
    <x v="0"/>
    <n v="79.099999999999994"/>
    <n v="1.63"/>
    <n v="168"/>
    <n v="135"/>
    <n v="53"/>
    <n v="1.1499999999999999"/>
    <n v="1302"/>
    <x v="2"/>
    <n v="35"/>
    <n v="3.3"/>
    <n v="4"/>
    <n v="1"/>
    <x v="127"/>
  </r>
  <r>
    <x v="28"/>
    <x v="0"/>
    <n v="70"/>
    <n v="1.81"/>
    <n v="167"/>
    <n v="154"/>
    <n v="53"/>
    <n v="1.3"/>
    <n v="1149"/>
    <x v="2"/>
    <n v="26.6"/>
    <n v="1.5"/>
    <n v="3"/>
    <n v="3"/>
    <x v="7"/>
  </r>
  <r>
    <x v="26"/>
    <x v="1"/>
    <n v="65.7"/>
    <n v="1.97"/>
    <n v="167"/>
    <n v="144"/>
    <n v="53"/>
    <n v="1.1000000000000001"/>
    <n v="872"/>
    <x v="1"/>
    <n v="19.100000000000001"/>
    <n v="2"/>
    <n v="4"/>
    <n v="1"/>
    <x v="128"/>
  </r>
  <r>
    <x v="15"/>
    <x v="0"/>
    <n v="40"/>
    <n v="1.84"/>
    <n v="167"/>
    <n v="137"/>
    <n v="53"/>
    <n v="1.87"/>
    <n v="681"/>
    <x v="2"/>
    <n v="23.7"/>
    <n v="2.2000000000000002"/>
    <n v="2"/>
    <n v="2"/>
    <x v="51"/>
  </r>
  <r>
    <x v="41"/>
    <x v="0"/>
    <n v="52.6"/>
    <n v="1.81"/>
    <n v="167"/>
    <n v="167"/>
    <n v="53"/>
    <n v="1.46"/>
    <n v="988"/>
    <x v="2"/>
    <n v="26.7"/>
    <n v="2.4"/>
    <n v="2"/>
    <n v="1"/>
    <x v="129"/>
  </r>
  <r>
    <x v="18"/>
    <x v="1"/>
    <n v="54.3"/>
    <n v="1.85"/>
    <n v="165"/>
    <n v="144"/>
    <n v="53"/>
    <n v="2"/>
    <n v="1740"/>
    <x v="6"/>
    <n v="26.6"/>
    <n v="3.7"/>
    <n v="4"/>
    <n v="2"/>
    <x v="130"/>
  </r>
  <r>
    <x v="21"/>
    <x v="1"/>
    <n v="70.7"/>
    <n v="1.7"/>
    <n v="165"/>
    <n v="160"/>
    <n v="53"/>
    <n v="0.99"/>
    <n v="808"/>
    <x v="3"/>
    <n v="23.5"/>
    <n v="2.1"/>
    <n v="3"/>
    <n v="1"/>
    <x v="131"/>
  </r>
  <r>
    <x v="33"/>
    <x v="1"/>
    <n v="87.7"/>
    <n v="1.84"/>
    <n v="164"/>
    <n v="152"/>
    <n v="53"/>
    <n v="1.37"/>
    <n v="1066"/>
    <x v="1"/>
    <n v="24.7"/>
    <n v="2.6"/>
    <n v="5"/>
    <n v="2"/>
    <x v="132"/>
  </r>
  <r>
    <x v="7"/>
    <x v="0"/>
    <n v="46.9"/>
    <n v="1.91"/>
    <n v="162"/>
    <n v="145"/>
    <n v="53"/>
    <n v="1.17"/>
    <n v="733"/>
    <x v="3"/>
    <n v="23.8"/>
    <n v="1.5"/>
    <n v="3"/>
    <n v="2"/>
    <x v="133"/>
  </r>
  <r>
    <x v="4"/>
    <x v="1"/>
    <n v="51.4"/>
    <n v="1.83"/>
    <n v="195"/>
    <n v="141"/>
    <n v="54"/>
    <n v="0.97"/>
    <n v="1145"/>
    <x v="3"/>
    <n v="23.7"/>
    <n v="1.7"/>
    <n v="2"/>
    <n v="3"/>
    <x v="6"/>
  </r>
  <r>
    <x v="33"/>
    <x v="1"/>
    <n v="53.5"/>
    <n v="1.71"/>
    <n v="195"/>
    <n v="169"/>
    <n v="54"/>
    <n v="1.04"/>
    <n v="900"/>
    <x v="2"/>
    <n v="25.1"/>
    <n v="2.7"/>
    <n v="3"/>
    <n v="2"/>
    <x v="134"/>
  </r>
  <r>
    <x v="21"/>
    <x v="1"/>
    <n v="40.799999999999997"/>
    <n v="1.69"/>
    <n v="194"/>
    <n v="145"/>
    <n v="54"/>
    <n v="1.65"/>
    <n v="1353"/>
    <x v="3"/>
    <n v="24.4"/>
    <n v="2.5"/>
    <n v="4"/>
    <n v="1"/>
    <x v="135"/>
  </r>
  <r>
    <x v="35"/>
    <x v="0"/>
    <n v="70.599999999999994"/>
    <n v="1.71"/>
    <n v="193"/>
    <n v="148"/>
    <n v="54"/>
    <n v="1.28"/>
    <n v="725"/>
    <x v="1"/>
    <n v="27.1"/>
    <n v="3.6"/>
    <n v="3"/>
    <n v="1"/>
    <x v="136"/>
  </r>
  <r>
    <x v="4"/>
    <x v="1"/>
    <n v="56.5"/>
    <n v="1.86"/>
    <n v="193"/>
    <n v="129"/>
    <n v="54"/>
    <n v="1.4"/>
    <n v="901"/>
    <x v="3"/>
    <n v="20.6"/>
    <n v="3.5"/>
    <n v="4"/>
    <n v="2"/>
    <x v="137"/>
  </r>
  <r>
    <x v="19"/>
    <x v="1"/>
    <n v="63.8"/>
    <n v="1.8"/>
    <n v="192"/>
    <n v="129"/>
    <n v="54"/>
    <n v="1.92"/>
    <n v="1229"/>
    <x v="1"/>
    <n v="13.8"/>
    <n v="3.1"/>
    <n v="4"/>
    <n v="2"/>
    <x v="138"/>
  </r>
  <r>
    <x v="2"/>
    <x v="1"/>
    <n v="88.2"/>
    <n v="1.72"/>
    <n v="191"/>
    <n v="155"/>
    <n v="54"/>
    <n v="1.28"/>
    <n v="911"/>
    <x v="0"/>
    <n v="27.2"/>
    <n v="2.2000000000000002"/>
    <n v="4"/>
    <n v="3"/>
    <x v="139"/>
  </r>
  <r>
    <x v="32"/>
    <x v="0"/>
    <n v="76.099999999999994"/>
    <n v="1.82"/>
    <n v="191"/>
    <n v="146"/>
    <n v="54"/>
    <n v="1.1200000000000001"/>
    <n v="817"/>
    <x v="1"/>
    <n v="25"/>
    <n v="3.2"/>
    <n v="2"/>
    <n v="1"/>
    <x v="140"/>
  </r>
  <r>
    <x v="16"/>
    <x v="0"/>
    <n v="90.7"/>
    <n v="1.75"/>
    <n v="190"/>
    <n v="135"/>
    <n v="54"/>
    <n v="1.03"/>
    <n v="1155"/>
    <x v="1"/>
    <n v="28"/>
    <n v="2.2999999999999998"/>
    <n v="3"/>
    <n v="2"/>
    <x v="141"/>
  </r>
  <r>
    <x v="3"/>
    <x v="0"/>
    <n v="57.5"/>
    <n v="1.55"/>
    <n v="190"/>
    <n v="123"/>
    <n v="54"/>
    <n v="1.33"/>
    <n v="893"/>
    <x v="3"/>
    <n v="28.8"/>
    <n v="3.3"/>
    <n v="3"/>
    <n v="1"/>
    <x v="142"/>
  </r>
  <r>
    <x v="18"/>
    <x v="1"/>
    <n v="49.6"/>
    <n v="1.87"/>
    <n v="190"/>
    <n v="137"/>
    <n v="54"/>
    <n v="1.6"/>
    <n v="1326"/>
    <x v="3"/>
    <n v="30.5"/>
    <n v="1.9"/>
    <n v="5"/>
    <n v="1"/>
    <x v="143"/>
  </r>
  <r>
    <x v="7"/>
    <x v="1"/>
    <n v="65.599999999999994"/>
    <n v="1.77"/>
    <n v="190"/>
    <n v="154"/>
    <n v="54"/>
    <n v="1.59"/>
    <n v="413"/>
    <x v="0"/>
    <n v="23.1"/>
    <n v="3.6"/>
    <n v="2"/>
    <n v="2"/>
    <x v="144"/>
  </r>
  <r>
    <x v="5"/>
    <x v="0"/>
    <n v="67.7"/>
    <n v="1.73"/>
    <n v="188"/>
    <n v="162"/>
    <n v="54"/>
    <n v="1.76"/>
    <n v="954"/>
    <x v="2"/>
    <n v="18"/>
    <n v="3.2"/>
    <n v="3"/>
    <n v="1"/>
    <x v="145"/>
  </r>
  <r>
    <x v="19"/>
    <x v="1"/>
    <n v="40"/>
    <n v="1.88"/>
    <n v="188"/>
    <n v="131"/>
    <n v="54"/>
    <n v="1.29"/>
    <n v="840"/>
    <x v="1"/>
    <n v="11.9"/>
    <n v="1.9"/>
    <n v="3"/>
    <n v="3"/>
    <x v="146"/>
  </r>
  <r>
    <x v="30"/>
    <x v="1"/>
    <n v="64.900000000000006"/>
    <n v="1.69"/>
    <n v="187"/>
    <n v="128"/>
    <n v="54"/>
    <n v="0.68"/>
    <n v="1303"/>
    <x v="1"/>
    <n v="10"/>
    <n v="3.3"/>
    <n v="4"/>
    <n v="3"/>
    <x v="147"/>
  </r>
  <r>
    <x v="36"/>
    <x v="0"/>
    <n v="68.5"/>
    <n v="1.75"/>
    <n v="187"/>
    <n v="167"/>
    <n v="54"/>
    <n v="1.3"/>
    <n v="708"/>
    <x v="1"/>
    <n v="15.4"/>
    <n v="1.6"/>
    <n v="4"/>
    <n v="1"/>
    <x v="148"/>
  </r>
  <r>
    <x v="23"/>
    <x v="0"/>
    <n v="62.9"/>
    <n v="1.73"/>
    <n v="187"/>
    <n v="157"/>
    <n v="54"/>
    <n v="0.99"/>
    <n v="569"/>
    <x v="0"/>
    <n v="27.9"/>
    <n v="2.4"/>
    <n v="4"/>
    <n v="1"/>
    <x v="149"/>
  </r>
  <r>
    <x v="19"/>
    <x v="1"/>
    <n v="77.7"/>
    <n v="1.81"/>
    <n v="187"/>
    <n v="149"/>
    <n v="54"/>
    <n v="1.08"/>
    <n v="842"/>
    <x v="0"/>
    <n v="33"/>
    <n v="3"/>
    <n v="2"/>
    <n v="3"/>
    <x v="7"/>
  </r>
  <r>
    <x v="35"/>
    <x v="1"/>
    <n v="70.099999999999994"/>
    <n v="1.72"/>
    <n v="187"/>
    <n v="129"/>
    <n v="54"/>
    <n v="1.43"/>
    <n v="984"/>
    <x v="3"/>
    <n v="25"/>
    <n v="1.6"/>
    <n v="3"/>
    <n v="1"/>
    <x v="150"/>
  </r>
  <r>
    <x v="20"/>
    <x v="1"/>
    <n v="59.2"/>
    <n v="1.68"/>
    <n v="187"/>
    <n v="127"/>
    <n v="54"/>
    <n v="1.53"/>
    <n v="466"/>
    <x v="0"/>
    <n v="27.3"/>
    <n v="2.9"/>
    <n v="2"/>
    <n v="3"/>
    <x v="7"/>
  </r>
  <r>
    <x v="26"/>
    <x v="1"/>
    <n v="40"/>
    <n v="1.75"/>
    <n v="185"/>
    <n v="125"/>
    <n v="54"/>
    <n v="2"/>
    <n v="870"/>
    <x v="2"/>
    <n v="18.7"/>
    <n v="1.8"/>
    <n v="3"/>
    <n v="1"/>
    <x v="151"/>
  </r>
  <r>
    <x v="13"/>
    <x v="1"/>
    <n v="63"/>
    <n v="1.72"/>
    <n v="184"/>
    <n v="131"/>
    <n v="54"/>
    <n v="1.48"/>
    <n v="804"/>
    <x v="1"/>
    <n v="21.5"/>
    <n v="1.5"/>
    <n v="4"/>
    <n v="3"/>
    <x v="152"/>
  </r>
  <r>
    <x v="22"/>
    <x v="0"/>
    <n v="63.2"/>
    <n v="1.74"/>
    <n v="181"/>
    <n v="157"/>
    <n v="54"/>
    <n v="1.62"/>
    <n v="900"/>
    <x v="0"/>
    <n v="13.9"/>
    <n v="2.1"/>
    <n v="5"/>
    <n v="1"/>
    <x v="153"/>
  </r>
  <r>
    <x v="27"/>
    <x v="0"/>
    <n v="40"/>
    <n v="1.77"/>
    <n v="180"/>
    <n v="127"/>
    <n v="54"/>
    <n v="1.48"/>
    <n v="1460"/>
    <x v="3"/>
    <n v="27.2"/>
    <n v="2.4"/>
    <n v="5"/>
    <n v="3"/>
    <x v="154"/>
  </r>
  <r>
    <x v="7"/>
    <x v="0"/>
    <n v="84.8"/>
    <n v="1.58"/>
    <n v="180"/>
    <n v="157"/>
    <n v="54"/>
    <n v="0.83"/>
    <n v="940"/>
    <x v="1"/>
    <n v="26.3"/>
    <n v="1.9"/>
    <n v="5"/>
    <n v="2"/>
    <x v="81"/>
  </r>
  <r>
    <x v="8"/>
    <x v="0"/>
    <n v="59.9"/>
    <n v="1.53"/>
    <n v="178"/>
    <n v="157"/>
    <n v="54"/>
    <n v="1.23"/>
    <n v="1044"/>
    <x v="3"/>
    <n v="26.9"/>
    <n v="3.4"/>
    <n v="4"/>
    <n v="1"/>
    <x v="155"/>
  </r>
  <r>
    <x v="3"/>
    <x v="1"/>
    <n v="111.9"/>
    <n v="1.73"/>
    <n v="177"/>
    <n v="129"/>
    <n v="54"/>
    <n v="0.92"/>
    <n v="1267"/>
    <x v="0"/>
    <n v="18.3"/>
    <n v="2.6"/>
    <n v="4"/>
    <n v="1"/>
    <x v="7"/>
  </r>
  <r>
    <x v="37"/>
    <x v="0"/>
    <n v="53.7"/>
    <n v="1.5"/>
    <n v="177"/>
    <n v="169"/>
    <n v="54"/>
    <n v="1.62"/>
    <n v="1245"/>
    <x v="0"/>
    <n v="26.8"/>
    <n v="3.7"/>
    <n v="4"/>
    <n v="3"/>
    <x v="156"/>
  </r>
  <r>
    <x v="11"/>
    <x v="0"/>
    <n v="61.7"/>
    <n v="1.52"/>
    <n v="177"/>
    <n v="160"/>
    <n v="54"/>
    <n v="0.54"/>
    <n v="1266"/>
    <x v="2"/>
    <n v="23.1"/>
    <n v="1.7"/>
    <n v="4"/>
    <n v="2"/>
    <x v="7"/>
  </r>
  <r>
    <x v="0"/>
    <x v="1"/>
    <n v="63.7"/>
    <n v="1.62"/>
    <n v="176"/>
    <n v="166"/>
    <n v="54"/>
    <n v="1.1599999999999999"/>
    <n v="1142"/>
    <x v="1"/>
    <n v="23"/>
    <n v="3.2"/>
    <n v="5"/>
    <n v="2"/>
    <x v="7"/>
  </r>
  <r>
    <x v="29"/>
    <x v="1"/>
    <n v="96.7"/>
    <n v="1.7"/>
    <n v="175"/>
    <n v="141"/>
    <n v="54"/>
    <n v="2"/>
    <n v="880"/>
    <x v="2"/>
    <n v="32.9"/>
    <n v="2.2999999999999998"/>
    <n v="2"/>
    <n v="3"/>
    <x v="157"/>
  </r>
  <r>
    <x v="23"/>
    <x v="1"/>
    <n v="53"/>
    <n v="1.91"/>
    <n v="172"/>
    <n v="123"/>
    <n v="54"/>
    <n v="1.0900000000000001"/>
    <n v="655"/>
    <x v="0"/>
    <n v="34.4"/>
    <n v="3.1"/>
    <n v="3"/>
    <n v="2"/>
    <x v="158"/>
  </r>
  <r>
    <x v="4"/>
    <x v="1"/>
    <n v="92.1"/>
    <n v="1.59"/>
    <n v="171"/>
    <n v="150"/>
    <n v="54"/>
    <n v="1.17"/>
    <n v="968"/>
    <x v="2"/>
    <n v="21.8"/>
    <n v="2.4"/>
    <n v="5"/>
    <n v="2"/>
    <x v="159"/>
  </r>
  <r>
    <x v="24"/>
    <x v="1"/>
    <n v="40.4"/>
    <n v="1.68"/>
    <n v="171"/>
    <n v="130"/>
    <n v="54"/>
    <n v="2"/>
    <n v="527"/>
    <x v="0"/>
    <n v="27.3"/>
    <n v="3.3"/>
    <n v="4"/>
    <n v="3"/>
    <x v="160"/>
  </r>
  <r>
    <x v="32"/>
    <x v="0"/>
    <n v="92.6"/>
    <n v="1.91"/>
    <n v="171"/>
    <n v="137"/>
    <n v="54"/>
    <n v="1.6"/>
    <n v="303"/>
    <x v="0"/>
    <n v="25.2"/>
    <n v="2.2999999999999998"/>
    <n v="3"/>
    <n v="1"/>
    <x v="161"/>
  </r>
  <r>
    <x v="35"/>
    <x v="0"/>
    <n v="40"/>
    <n v="1.89"/>
    <n v="169"/>
    <n v="134"/>
    <n v="54"/>
    <n v="0.56999999999999995"/>
    <n v="1267"/>
    <x v="3"/>
    <n v="21.4"/>
    <n v="1.5"/>
    <n v="4"/>
    <n v="2"/>
    <x v="7"/>
  </r>
  <r>
    <x v="4"/>
    <x v="0"/>
    <n v="79.599999999999994"/>
    <n v="1.75"/>
    <n v="168"/>
    <n v="125"/>
    <n v="54"/>
    <n v="1.26"/>
    <n v="682"/>
    <x v="3"/>
    <n v="25.1"/>
    <n v="2.4"/>
    <n v="3"/>
    <n v="2"/>
    <x v="7"/>
  </r>
  <r>
    <x v="28"/>
    <x v="0"/>
    <n v="80"/>
    <n v="1.79"/>
    <n v="167"/>
    <n v="127"/>
    <n v="54"/>
    <n v="1.01"/>
    <n v="312"/>
    <x v="2"/>
    <n v="24.3"/>
    <n v="2.6"/>
    <n v="4"/>
    <n v="2"/>
    <x v="157"/>
  </r>
  <r>
    <x v="2"/>
    <x v="1"/>
    <n v="46.3"/>
    <n v="1.59"/>
    <n v="166"/>
    <n v="133"/>
    <n v="54"/>
    <n v="1.33"/>
    <n v="1001"/>
    <x v="0"/>
    <n v="23.8"/>
    <n v="2.2000000000000002"/>
    <n v="2"/>
    <n v="2"/>
    <x v="162"/>
  </r>
  <r>
    <x v="35"/>
    <x v="1"/>
    <n v="72.599999999999994"/>
    <n v="1.64"/>
    <n v="166"/>
    <n v="152"/>
    <n v="54"/>
    <n v="1.22"/>
    <n v="1188"/>
    <x v="1"/>
    <n v="21.3"/>
    <n v="2.5"/>
    <n v="2"/>
    <n v="2"/>
    <x v="163"/>
  </r>
  <r>
    <x v="13"/>
    <x v="1"/>
    <n v="84.3"/>
    <n v="1.69"/>
    <n v="164"/>
    <n v="169"/>
    <n v="54"/>
    <n v="0.77"/>
    <n v="1367"/>
    <x v="3"/>
    <n v="32.6"/>
    <n v="2.9"/>
    <n v="3"/>
    <n v="2"/>
    <x v="164"/>
  </r>
  <r>
    <x v="26"/>
    <x v="1"/>
    <n v="46"/>
    <n v="1.71"/>
    <n v="163"/>
    <n v="145"/>
    <n v="54"/>
    <n v="1.29"/>
    <n v="671"/>
    <x v="2"/>
    <n v="21.4"/>
    <n v="3.1"/>
    <n v="2"/>
    <n v="3"/>
    <x v="165"/>
  </r>
  <r>
    <x v="41"/>
    <x v="1"/>
    <n v="40"/>
    <n v="1.79"/>
    <n v="162"/>
    <n v="162"/>
    <n v="54"/>
    <n v="2"/>
    <n v="444"/>
    <x v="2"/>
    <n v="16.899999999999999"/>
    <n v="2.2999999999999998"/>
    <n v="5"/>
    <n v="3"/>
    <x v="166"/>
  </r>
  <r>
    <x v="11"/>
    <x v="1"/>
    <n v="63.8"/>
    <n v="1.74"/>
    <n v="199"/>
    <n v="140"/>
    <n v="55"/>
    <n v="1.5"/>
    <n v="741"/>
    <x v="3"/>
    <n v="28.1"/>
    <n v="1.6"/>
    <n v="3"/>
    <n v="2"/>
    <x v="167"/>
  </r>
  <r>
    <x v="3"/>
    <x v="1"/>
    <n v="59"/>
    <n v="1.87"/>
    <n v="199"/>
    <n v="157"/>
    <n v="55"/>
    <n v="1.1100000000000001"/>
    <n v="613"/>
    <x v="0"/>
    <n v="18.2"/>
    <n v="3.2"/>
    <n v="2"/>
    <n v="1"/>
    <x v="168"/>
  </r>
  <r>
    <x v="4"/>
    <x v="1"/>
    <n v="82.3"/>
    <n v="1.74"/>
    <n v="198"/>
    <n v="155"/>
    <n v="55"/>
    <n v="1.38"/>
    <n v="1368"/>
    <x v="0"/>
    <n v="26"/>
    <n v="3.3"/>
    <n v="2"/>
    <n v="3"/>
    <x v="169"/>
  </r>
  <r>
    <x v="1"/>
    <x v="0"/>
    <n v="84.6"/>
    <n v="1.77"/>
    <n v="197"/>
    <n v="141"/>
    <n v="55"/>
    <n v="1.44"/>
    <n v="543"/>
    <x v="3"/>
    <n v="23.4"/>
    <n v="2.9"/>
    <n v="5"/>
    <n v="3"/>
    <x v="170"/>
  </r>
  <r>
    <x v="22"/>
    <x v="1"/>
    <n v="40.700000000000003"/>
    <n v="1.84"/>
    <n v="197"/>
    <n v="145"/>
    <n v="55"/>
    <n v="1.48"/>
    <n v="1128"/>
    <x v="0"/>
    <n v="25.3"/>
    <n v="1.5"/>
    <n v="4"/>
    <n v="1"/>
    <x v="171"/>
  </r>
  <r>
    <x v="34"/>
    <x v="1"/>
    <n v="64.599999999999994"/>
    <n v="1.82"/>
    <n v="196"/>
    <n v="165"/>
    <n v="55"/>
    <n v="1.46"/>
    <n v="1699"/>
    <x v="2"/>
    <n v="28.1"/>
    <n v="3.3"/>
    <n v="4"/>
    <n v="2"/>
    <x v="172"/>
  </r>
  <r>
    <x v="5"/>
    <x v="1"/>
    <n v="56.2"/>
    <n v="1.76"/>
    <n v="195"/>
    <n v="141"/>
    <n v="55"/>
    <n v="1.45"/>
    <n v="1195"/>
    <x v="3"/>
    <n v="23.9"/>
    <n v="3.2"/>
    <n v="4"/>
    <n v="1"/>
    <x v="173"/>
  </r>
  <r>
    <x v="3"/>
    <x v="1"/>
    <n v="59.5"/>
    <n v="1.61"/>
    <n v="194"/>
    <n v="121"/>
    <n v="55"/>
    <n v="1.3"/>
    <n v="741"/>
    <x v="1"/>
    <n v="24.5"/>
    <n v="2"/>
    <n v="4"/>
    <n v="3"/>
    <x v="174"/>
  </r>
  <r>
    <x v="5"/>
    <x v="1"/>
    <n v="85.1"/>
    <n v="1.79"/>
    <n v="194"/>
    <n v="138"/>
    <n v="55"/>
    <n v="1.1599999999999999"/>
    <n v="829"/>
    <x v="0"/>
    <n v="23.7"/>
    <n v="2.6"/>
    <n v="4"/>
    <n v="2"/>
    <x v="175"/>
  </r>
  <r>
    <x v="34"/>
    <x v="1"/>
    <n v="79.7"/>
    <n v="1.64"/>
    <n v="194"/>
    <n v="148"/>
    <n v="55"/>
    <n v="2"/>
    <n v="1462"/>
    <x v="2"/>
    <n v="21.8"/>
    <n v="3.2"/>
    <n v="4"/>
    <n v="2"/>
    <x v="176"/>
  </r>
  <r>
    <x v="21"/>
    <x v="0"/>
    <n v="64.599999999999994"/>
    <n v="1.51"/>
    <n v="194"/>
    <n v="127"/>
    <n v="55"/>
    <n v="1.4"/>
    <n v="1155"/>
    <x v="1"/>
    <n v="26.9"/>
    <n v="3.5"/>
    <n v="2"/>
    <n v="3"/>
    <x v="162"/>
  </r>
  <r>
    <x v="37"/>
    <x v="0"/>
    <n v="58.6"/>
    <n v="2"/>
    <n v="194"/>
    <n v="135"/>
    <n v="55"/>
    <n v="2"/>
    <n v="1162"/>
    <x v="3"/>
    <n v="27.1"/>
    <n v="3.6"/>
    <n v="2"/>
    <n v="1"/>
    <x v="177"/>
  </r>
  <r>
    <x v="20"/>
    <x v="1"/>
    <n v="62.4"/>
    <n v="1.56"/>
    <n v="193"/>
    <n v="141"/>
    <n v="55"/>
    <n v="2"/>
    <n v="861"/>
    <x v="1"/>
    <n v="32.200000000000003"/>
    <n v="3.6"/>
    <n v="3"/>
    <n v="1"/>
    <x v="178"/>
  </r>
  <r>
    <x v="40"/>
    <x v="0"/>
    <n v="69.599999999999994"/>
    <n v="1.63"/>
    <n v="193"/>
    <n v="169"/>
    <n v="55"/>
    <n v="1.46"/>
    <n v="1157"/>
    <x v="0"/>
    <n v="27.9"/>
    <n v="3.7"/>
    <n v="4"/>
    <n v="1"/>
    <x v="179"/>
  </r>
  <r>
    <x v="11"/>
    <x v="0"/>
    <n v="40"/>
    <n v="2"/>
    <n v="192"/>
    <n v="134"/>
    <n v="55"/>
    <n v="1.44"/>
    <n v="1116"/>
    <x v="0"/>
    <n v="12"/>
    <n v="2.6"/>
    <n v="2"/>
    <n v="2"/>
    <x v="180"/>
  </r>
  <r>
    <x v="14"/>
    <x v="0"/>
    <n v="45.9"/>
    <n v="1.83"/>
    <n v="192"/>
    <n v="120"/>
    <n v="55"/>
    <n v="1.49"/>
    <n v="808"/>
    <x v="2"/>
    <n v="22.4"/>
    <n v="1.5"/>
    <n v="3"/>
    <n v="1"/>
    <x v="181"/>
  </r>
  <r>
    <x v="8"/>
    <x v="0"/>
    <n v="53.8"/>
    <n v="1.52"/>
    <n v="191"/>
    <n v="136"/>
    <n v="55"/>
    <n v="1.17"/>
    <n v="1102"/>
    <x v="3"/>
    <n v="20.399999999999999"/>
    <n v="3.6"/>
    <n v="3"/>
    <n v="2"/>
    <x v="182"/>
  </r>
  <r>
    <x v="34"/>
    <x v="0"/>
    <n v="64.099999999999994"/>
    <n v="1.68"/>
    <n v="190"/>
    <n v="168"/>
    <n v="55"/>
    <n v="1.35"/>
    <n v="1175"/>
    <x v="0"/>
    <n v="28.1"/>
    <n v="3.4"/>
    <n v="2"/>
    <n v="2"/>
    <x v="183"/>
  </r>
  <r>
    <x v="30"/>
    <x v="0"/>
    <n v="65.7"/>
    <n v="1.81"/>
    <n v="189"/>
    <n v="165"/>
    <n v="55"/>
    <n v="1.66"/>
    <n v="733"/>
    <x v="0"/>
    <n v="35"/>
    <n v="3.5"/>
    <n v="4"/>
    <n v="2"/>
    <x v="21"/>
  </r>
  <r>
    <x v="19"/>
    <x v="0"/>
    <n v="58.2"/>
    <n v="1.7"/>
    <n v="189"/>
    <n v="134"/>
    <n v="55"/>
    <n v="0.73"/>
    <n v="785"/>
    <x v="3"/>
    <n v="24"/>
    <n v="1.6"/>
    <n v="4"/>
    <n v="2"/>
    <x v="184"/>
  </r>
  <r>
    <x v="7"/>
    <x v="1"/>
    <n v="45.4"/>
    <n v="1.81"/>
    <n v="189"/>
    <n v="128"/>
    <n v="55"/>
    <n v="1.01"/>
    <n v="662"/>
    <x v="0"/>
    <n v="28.6"/>
    <n v="3.6"/>
    <n v="4"/>
    <n v="1"/>
    <x v="185"/>
  </r>
  <r>
    <x v="20"/>
    <x v="0"/>
    <n v="107.7"/>
    <n v="1.99"/>
    <n v="188"/>
    <n v="129"/>
    <n v="55"/>
    <n v="2"/>
    <n v="1127"/>
    <x v="4"/>
    <n v="10"/>
    <n v="2"/>
    <n v="2"/>
    <n v="1"/>
    <x v="186"/>
  </r>
  <r>
    <x v="5"/>
    <x v="0"/>
    <n v="51.2"/>
    <n v="1.92"/>
    <n v="187"/>
    <n v="169"/>
    <n v="55"/>
    <n v="1.1000000000000001"/>
    <n v="969"/>
    <x v="2"/>
    <n v="25.3"/>
    <n v="2.7"/>
    <n v="2"/>
    <n v="1"/>
    <x v="187"/>
  </r>
  <r>
    <x v="19"/>
    <x v="1"/>
    <n v="59.8"/>
    <n v="1.77"/>
    <n v="186"/>
    <n v="151"/>
    <n v="55"/>
    <n v="0.97"/>
    <n v="792"/>
    <x v="2"/>
    <n v="23"/>
    <n v="2.1"/>
    <n v="3"/>
    <n v="2"/>
    <x v="188"/>
  </r>
  <r>
    <x v="35"/>
    <x v="0"/>
    <n v="79"/>
    <n v="1.73"/>
    <n v="186"/>
    <n v="158"/>
    <n v="55"/>
    <n v="1.2"/>
    <n v="1146"/>
    <x v="1"/>
    <n v="25.2"/>
    <n v="3.6"/>
    <n v="4"/>
    <n v="2"/>
    <x v="189"/>
  </r>
  <r>
    <x v="3"/>
    <x v="1"/>
    <n v="121.2"/>
    <n v="1.67"/>
    <n v="186"/>
    <n v="133"/>
    <n v="55"/>
    <n v="2"/>
    <n v="466"/>
    <x v="1"/>
    <n v="16.7"/>
    <n v="3.4"/>
    <n v="4"/>
    <n v="1"/>
    <x v="190"/>
  </r>
  <r>
    <x v="0"/>
    <x v="0"/>
    <n v="115.6"/>
    <n v="1.5"/>
    <n v="186"/>
    <n v="145"/>
    <n v="55"/>
    <n v="1.65"/>
    <n v="1075"/>
    <x v="3"/>
    <n v="25.1"/>
    <n v="3.5"/>
    <n v="2"/>
    <n v="1"/>
    <x v="191"/>
  </r>
  <r>
    <x v="19"/>
    <x v="1"/>
    <n v="66.7"/>
    <n v="1.55"/>
    <n v="186"/>
    <n v="169"/>
    <n v="55"/>
    <n v="1.48"/>
    <n v="781"/>
    <x v="1"/>
    <n v="19.399999999999999"/>
    <n v="2.5"/>
    <n v="3"/>
    <n v="1"/>
    <x v="7"/>
  </r>
  <r>
    <x v="5"/>
    <x v="0"/>
    <n v="64.7"/>
    <n v="2"/>
    <n v="184"/>
    <n v="169"/>
    <n v="55"/>
    <n v="1.46"/>
    <n v="860"/>
    <x v="0"/>
    <n v="32.4"/>
    <n v="2.5"/>
    <n v="5"/>
    <n v="2"/>
    <x v="192"/>
  </r>
  <r>
    <x v="1"/>
    <x v="0"/>
    <n v="66.400000000000006"/>
    <n v="1.77"/>
    <n v="184"/>
    <n v="147"/>
    <n v="55"/>
    <n v="0.97"/>
    <n v="1531"/>
    <x v="3"/>
    <n v="33.1"/>
    <n v="3.6"/>
    <n v="3"/>
    <n v="3"/>
    <x v="193"/>
  </r>
  <r>
    <x v="11"/>
    <x v="1"/>
    <n v="53"/>
    <n v="1.83"/>
    <n v="182"/>
    <n v="149"/>
    <n v="55"/>
    <n v="1.33"/>
    <n v="821"/>
    <x v="0"/>
    <n v="23.6"/>
    <n v="3.4"/>
    <n v="4"/>
    <n v="3"/>
    <x v="194"/>
  </r>
  <r>
    <x v="34"/>
    <x v="0"/>
    <n v="51.9"/>
    <n v="1.9"/>
    <n v="182"/>
    <n v="129"/>
    <n v="55"/>
    <n v="2"/>
    <n v="1418"/>
    <x v="1"/>
    <n v="32.200000000000003"/>
    <n v="2.4"/>
    <n v="2"/>
    <n v="1"/>
    <x v="195"/>
  </r>
  <r>
    <x v="22"/>
    <x v="0"/>
    <n v="47"/>
    <n v="1.78"/>
    <n v="181"/>
    <n v="155"/>
    <n v="55"/>
    <n v="1.89"/>
    <n v="747"/>
    <x v="2"/>
    <n v="31.7"/>
    <n v="2.2999999999999998"/>
    <n v="3"/>
    <n v="3"/>
    <x v="196"/>
  </r>
  <r>
    <x v="5"/>
    <x v="0"/>
    <n v="78.2"/>
    <n v="1.9"/>
    <n v="180"/>
    <n v="131"/>
    <n v="55"/>
    <n v="0.85"/>
    <n v="888"/>
    <x v="0"/>
    <n v="16.2"/>
    <n v="2.2999999999999998"/>
    <n v="3"/>
    <n v="1"/>
    <x v="197"/>
  </r>
  <r>
    <x v="4"/>
    <x v="1"/>
    <n v="112.4"/>
    <n v="1.71"/>
    <n v="177"/>
    <n v="165"/>
    <n v="55"/>
    <n v="1.56"/>
    <n v="1044"/>
    <x v="3"/>
    <n v="33.5"/>
    <n v="1.7"/>
    <n v="2"/>
    <n v="2"/>
    <x v="198"/>
  </r>
  <r>
    <x v="2"/>
    <x v="1"/>
    <n v="40"/>
    <n v="1.67"/>
    <n v="176"/>
    <n v="120"/>
    <n v="55"/>
    <n v="1.39"/>
    <n v="1710"/>
    <x v="1"/>
    <n v="18.2"/>
    <n v="2.7"/>
    <n v="3"/>
    <n v="1"/>
    <x v="7"/>
  </r>
  <r>
    <x v="34"/>
    <x v="1"/>
    <n v="92.2"/>
    <n v="1.59"/>
    <n v="176"/>
    <n v="143"/>
    <n v="55"/>
    <n v="1.57"/>
    <n v="1050"/>
    <x v="0"/>
    <n v="24.5"/>
    <n v="2.4"/>
    <n v="4"/>
    <n v="2"/>
    <x v="199"/>
  </r>
  <r>
    <x v="18"/>
    <x v="0"/>
    <n v="102.4"/>
    <n v="1.5"/>
    <n v="173"/>
    <n v="156"/>
    <n v="55"/>
    <n v="1.44"/>
    <n v="453"/>
    <x v="3"/>
    <n v="17.5"/>
    <n v="1.6"/>
    <n v="4"/>
    <n v="3"/>
    <x v="200"/>
  </r>
  <r>
    <x v="34"/>
    <x v="0"/>
    <n v="63.6"/>
    <n v="1.77"/>
    <n v="173"/>
    <n v="145"/>
    <n v="55"/>
    <n v="1.29"/>
    <n v="1586"/>
    <x v="0"/>
    <n v="18.899999999999999"/>
    <n v="2.8"/>
    <n v="3"/>
    <n v="1"/>
    <x v="201"/>
  </r>
  <r>
    <x v="15"/>
    <x v="0"/>
    <n v="72.8"/>
    <n v="1.65"/>
    <n v="172"/>
    <n v="165"/>
    <n v="55"/>
    <n v="1.17"/>
    <n v="1104"/>
    <x v="3"/>
    <n v="15.4"/>
    <n v="3.4"/>
    <n v="3"/>
    <n v="1"/>
    <x v="202"/>
  </r>
  <r>
    <x v="33"/>
    <x v="0"/>
    <n v="82.9"/>
    <n v="1.6"/>
    <n v="170"/>
    <n v="148"/>
    <n v="55"/>
    <n v="1.93"/>
    <n v="541"/>
    <x v="3"/>
    <n v="17.8"/>
    <n v="2.5"/>
    <n v="3"/>
    <n v="2"/>
    <x v="203"/>
  </r>
  <r>
    <x v="2"/>
    <x v="1"/>
    <n v="100.1"/>
    <n v="1.76"/>
    <n v="170"/>
    <n v="160"/>
    <n v="55"/>
    <n v="1.43"/>
    <n v="1694"/>
    <x v="3"/>
    <n v="25.9"/>
    <n v="1.8"/>
    <n v="3"/>
    <n v="2"/>
    <x v="204"/>
  </r>
  <r>
    <x v="5"/>
    <x v="1"/>
    <n v="117.8"/>
    <n v="1.88"/>
    <n v="168"/>
    <n v="167"/>
    <n v="55"/>
    <n v="1.35"/>
    <n v="1259"/>
    <x v="0"/>
    <n v="32.299999999999997"/>
    <n v="1.6"/>
    <n v="3"/>
    <n v="2"/>
    <x v="138"/>
  </r>
  <r>
    <x v="12"/>
    <x v="0"/>
    <n v="43.6"/>
    <n v="1.7"/>
    <n v="168"/>
    <n v="126"/>
    <n v="55"/>
    <n v="1.42"/>
    <n v="685"/>
    <x v="3"/>
    <n v="23.9"/>
    <n v="1.5"/>
    <n v="4"/>
    <n v="3"/>
    <x v="205"/>
  </r>
  <r>
    <x v="41"/>
    <x v="1"/>
    <n v="55.2"/>
    <n v="1.8"/>
    <n v="168"/>
    <n v="137"/>
    <n v="55"/>
    <n v="2"/>
    <n v="1472"/>
    <x v="3"/>
    <n v="27"/>
    <n v="3.1"/>
    <n v="4"/>
    <n v="2"/>
    <x v="206"/>
  </r>
  <r>
    <x v="4"/>
    <x v="0"/>
    <n v="110.3"/>
    <n v="1.76"/>
    <n v="168"/>
    <n v="169"/>
    <n v="55"/>
    <n v="1.86"/>
    <n v="1391"/>
    <x v="0"/>
    <n v="33"/>
    <n v="3.5"/>
    <n v="5"/>
    <n v="3"/>
    <x v="27"/>
  </r>
  <r>
    <x v="11"/>
    <x v="1"/>
    <n v="62.2"/>
    <n v="1.7"/>
    <n v="168"/>
    <n v="155"/>
    <n v="55"/>
    <n v="0.62"/>
    <n v="1596"/>
    <x v="0"/>
    <n v="35"/>
    <n v="3.2"/>
    <n v="2"/>
    <n v="1"/>
    <x v="207"/>
  </r>
  <r>
    <x v="32"/>
    <x v="1"/>
    <n v="40"/>
    <n v="1.92"/>
    <n v="168"/>
    <n v="144"/>
    <n v="55"/>
    <n v="1.48"/>
    <n v="692"/>
    <x v="1"/>
    <n v="16"/>
    <n v="2.5"/>
    <n v="5"/>
    <n v="1"/>
    <x v="131"/>
  </r>
  <r>
    <x v="1"/>
    <x v="1"/>
    <n v="80.8"/>
    <n v="2"/>
    <n v="167"/>
    <n v="129"/>
    <n v="55"/>
    <n v="1.52"/>
    <n v="1454"/>
    <x v="1"/>
    <n v="33.9"/>
    <n v="1.6"/>
    <n v="3"/>
    <n v="1"/>
    <x v="208"/>
  </r>
  <r>
    <x v="33"/>
    <x v="0"/>
    <n v="47.5"/>
    <n v="1.66"/>
    <n v="166"/>
    <n v="156"/>
    <n v="55"/>
    <n v="1.1000000000000001"/>
    <n v="1766"/>
    <x v="3"/>
    <n v="22.5"/>
    <n v="1.6"/>
    <n v="3"/>
    <n v="1"/>
    <x v="209"/>
  </r>
  <r>
    <x v="25"/>
    <x v="0"/>
    <n v="61.2"/>
    <n v="1.93"/>
    <n v="166"/>
    <n v="145"/>
    <n v="55"/>
    <n v="0.77"/>
    <n v="1015"/>
    <x v="3"/>
    <n v="18.8"/>
    <n v="1.5"/>
    <n v="4"/>
    <n v="2"/>
    <x v="7"/>
  </r>
  <r>
    <x v="34"/>
    <x v="0"/>
    <n v="92.4"/>
    <n v="1.59"/>
    <n v="165"/>
    <n v="169"/>
    <n v="55"/>
    <n v="1.49"/>
    <n v="1783"/>
    <x v="3"/>
    <n v="24.9"/>
    <n v="1.5"/>
    <n v="4"/>
    <n v="2"/>
    <x v="210"/>
  </r>
  <r>
    <x v="28"/>
    <x v="0"/>
    <n v="40"/>
    <n v="1.58"/>
    <n v="165"/>
    <n v="140"/>
    <n v="55"/>
    <n v="1.33"/>
    <n v="1783"/>
    <x v="0"/>
    <n v="24.7"/>
    <n v="2.6"/>
    <n v="4"/>
    <n v="1"/>
    <x v="211"/>
  </r>
  <r>
    <x v="20"/>
    <x v="0"/>
    <n v="91.2"/>
    <n v="1.77"/>
    <n v="164"/>
    <n v="162"/>
    <n v="55"/>
    <n v="1.28"/>
    <n v="648"/>
    <x v="0"/>
    <n v="25.4"/>
    <n v="3.3"/>
    <n v="2"/>
    <n v="2"/>
    <x v="212"/>
  </r>
  <r>
    <x v="15"/>
    <x v="1"/>
    <n v="45.8"/>
    <n v="1.5"/>
    <n v="163"/>
    <n v="137"/>
    <n v="55"/>
    <n v="1.98"/>
    <n v="1306"/>
    <x v="6"/>
    <n v="24"/>
    <n v="2.9"/>
    <n v="4"/>
    <n v="2"/>
    <x v="213"/>
  </r>
  <r>
    <x v="4"/>
    <x v="1"/>
    <n v="66.900000000000006"/>
    <n v="1.76"/>
    <n v="163"/>
    <n v="169"/>
    <n v="55"/>
    <n v="1.1499999999999999"/>
    <n v="1018"/>
    <x v="2"/>
    <n v="24.2"/>
    <n v="3"/>
    <n v="3"/>
    <n v="1"/>
    <x v="214"/>
  </r>
  <r>
    <x v="32"/>
    <x v="0"/>
    <n v="40"/>
    <n v="1.75"/>
    <n v="162"/>
    <n v="169"/>
    <n v="55"/>
    <n v="2"/>
    <n v="1449"/>
    <x v="2"/>
    <n v="31.7"/>
    <n v="3.5"/>
    <n v="4"/>
    <n v="3"/>
    <x v="215"/>
  </r>
  <r>
    <x v="29"/>
    <x v="1"/>
    <n v="73.599999999999994"/>
    <n v="1.82"/>
    <n v="162"/>
    <n v="141"/>
    <n v="55"/>
    <n v="1.5"/>
    <n v="1057"/>
    <x v="1"/>
    <n v="25.2"/>
    <n v="2.1"/>
    <n v="2"/>
    <n v="2"/>
    <x v="216"/>
  </r>
  <r>
    <x v="1"/>
    <x v="0"/>
    <n v="58.6"/>
    <n v="2"/>
    <n v="162"/>
    <n v="150"/>
    <n v="55"/>
    <n v="1.28"/>
    <n v="1030"/>
    <x v="0"/>
    <n v="16.7"/>
    <n v="3.4"/>
    <n v="3"/>
    <n v="2"/>
    <x v="217"/>
  </r>
  <r>
    <x v="32"/>
    <x v="1"/>
    <n v="55.8"/>
    <n v="1.81"/>
    <n v="161"/>
    <n v="126"/>
    <n v="55"/>
    <n v="1.32"/>
    <n v="909"/>
    <x v="2"/>
    <n v="23.6"/>
    <n v="2.9"/>
    <n v="4"/>
    <n v="2"/>
    <x v="7"/>
  </r>
  <r>
    <x v="34"/>
    <x v="1"/>
    <n v="62"/>
    <n v="1.65"/>
    <n v="199"/>
    <n v="142"/>
    <n v="56"/>
    <n v="1.61"/>
    <n v="1361"/>
    <x v="3"/>
    <n v="35"/>
    <n v="3.5"/>
    <n v="2"/>
    <n v="3"/>
    <x v="218"/>
  </r>
  <r>
    <x v="16"/>
    <x v="0"/>
    <n v="77.900000000000006"/>
    <n v="1.8"/>
    <n v="199"/>
    <n v="169"/>
    <n v="56"/>
    <n v="1.3"/>
    <n v="1171"/>
    <x v="1"/>
    <n v="19.7"/>
    <n v="3.4"/>
    <n v="3"/>
    <n v="2"/>
    <x v="219"/>
  </r>
  <r>
    <x v="37"/>
    <x v="0"/>
    <n v="56.7"/>
    <n v="1.97"/>
    <n v="199"/>
    <n v="160"/>
    <n v="56"/>
    <n v="1.3"/>
    <n v="1215"/>
    <x v="3"/>
    <n v="26.4"/>
    <n v="2.4"/>
    <n v="3"/>
    <n v="1"/>
    <x v="220"/>
  </r>
  <r>
    <x v="40"/>
    <x v="1"/>
    <n v="40.200000000000003"/>
    <n v="1.76"/>
    <n v="198"/>
    <n v="135"/>
    <n v="56"/>
    <n v="1.93"/>
    <n v="964"/>
    <x v="0"/>
    <n v="18.8"/>
    <n v="3.4"/>
    <n v="4"/>
    <n v="1"/>
    <x v="221"/>
  </r>
  <r>
    <x v="32"/>
    <x v="0"/>
    <n v="57.3"/>
    <n v="1.72"/>
    <n v="197"/>
    <n v="133"/>
    <n v="56"/>
    <n v="2"/>
    <n v="950"/>
    <x v="2"/>
    <n v="11.1"/>
    <n v="3.2"/>
    <n v="2"/>
    <n v="3"/>
    <x v="166"/>
  </r>
  <r>
    <x v="8"/>
    <x v="1"/>
    <n v="54.2"/>
    <n v="1.62"/>
    <n v="197"/>
    <n v="127"/>
    <n v="56"/>
    <n v="1.18"/>
    <n v="335"/>
    <x v="0"/>
    <n v="28.3"/>
    <n v="2.4"/>
    <n v="2"/>
    <n v="1"/>
    <x v="222"/>
  </r>
  <r>
    <x v="5"/>
    <x v="0"/>
    <n v="95.6"/>
    <n v="1.5"/>
    <n v="196"/>
    <n v="152"/>
    <n v="56"/>
    <n v="0.5"/>
    <n v="639"/>
    <x v="2"/>
    <n v="25.2"/>
    <n v="3.2"/>
    <n v="2"/>
    <n v="1"/>
    <x v="223"/>
  </r>
  <r>
    <x v="40"/>
    <x v="0"/>
    <n v="73.3"/>
    <n v="1.71"/>
    <n v="196"/>
    <n v="158"/>
    <n v="56"/>
    <n v="1.36"/>
    <n v="1234"/>
    <x v="0"/>
    <n v="30.1"/>
    <n v="3.2"/>
    <n v="4"/>
    <n v="3"/>
    <x v="224"/>
  </r>
  <r>
    <x v="4"/>
    <x v="1"/>
    <n v="47.3"/>
    <n v="1.75"/>
    <n v="196"/>
    <n v="169"/>
    <n v="56"/>
    <n v="1.32"/>
    <n v="706"/>
    <x v="1"/>
    <n v="29"/>
    <n v="1.9"/>
    <n v="2"/>
    <n v="2"/>
    <x v="120"/>
  </r>
  <r>
    <x v="4"/>
    <x v="0"/>
    <n v="40"/>
    <n v="1.56"/>
    <n v="196"/>
    <n v="149"/>
    <n v="56"/>
    <n v="0.79"/>
    <n v="1027"/>
    <x v="0"/>
    <n v="27.6"/>
    <n v="1.9"/>
    <n v="2"/>
    <n v="1"/>
    <x v="225"/>
  </r>
  <r>
    <x v="20"/>
    <x v="0"/>
    <n v="101.9"/>
    <n v="1.5"/>
    <n v="196"/>
    <n v="164"/>
    <n v="56"/>
    <n v="1.87"/>
    <n v="1211"/>
    <x v="6"/>
    <n v="23.8"/>
    <n v="3.2"/>
    <n v="2"/>
    <n v="2"/>
    <x v="226"/>
  </r>
  <r>
    <x v="4"/>
    <x v="0"/>
    <n v="69"/>
    <n v="1.66"/>
    <n v="196"/>
    <n v="141"/>
    <n v="56"/>
    <n v="1.46"/>
    <n v="1251"/>
    <x v="2"/>
    <n v="25.7"/>
    <n v="2.4"/>
    <n v="4"/>
    <n v="2"/>
    <x v="200"/>
  </r>
  <r>
    <x v="26"/>
    <x v="1"/>
    <n v="60.5"/>
    <n v="1.54"/>
    <n v="195"/>
    <n v="126"/>
    <n v="56"/>
    <n v="1.27"/>
    <n v="1237"/>
    <x v="1"/>
    <n v="29.1"/>
    <n v="3.7"/>
    <n v="4"/>
    <n v="2"/>
    <x v="227"/>
  </r>
  <r>
    <x v="23"/>
    <x v="0"/>
    <n v="40"/>
    <n v="1.76"/>
    <n v="192"/>
    <n v="169"/>
    <n v="56"/>
    <n v="2"/>
    <n v="602"/>
    <x v="3"/>
    <n v="28"/>
    <n v="3.4"/>
    <n v="3"/>
    <n v="3"/>
    <x v="228"/>
  </r>
  <r>
    <x v="32"/>
    <x v="1"/>
    <n v="40"/>
    <n v="2"/>
    <n v="192"/>
    <n v="155"/>
    <n v="56"/>
    <n v="0.82"/>
    <n v="829"/>
    <x v="0"/>
    <n v="24.6"/>
    <n v="2.4"/>
    <n v="3"/>
    <n v="2"/>
    <x v="229"/>
  </r>
  <r>
    <x v="4"/>
    <x v="1"/>
    <n v="100"/>
    <n v="1.73"/>
    <n v="192"/>
    <n v="166"/>
    <n v="56"/>
    <n v="1.22"/>
    <n v="1631"/>
    <x v="0"/>
    <n v="23.3"/>
    <n v="1.8"/>
    <n v="4"/>
    <n v="2"/>
    <x v="7"/>
  </r>
  <r>
    <x v="23"/>
    <x v="0"/>
    <n v="41.4"/>
    <n v="1.69"/>
    <n v="191"/>
    <n v="169"/>
    <n v="56"/>
    <n v="1.99"/>
    <n v="647"/>
    <x v="2"/>
    <n v="23.2"/>
    <n v="2.8"/>
    <n v="5"/>
    <n v="2"/>
    <x v="58"/>
  </r>
  <r>
    <x v="40"/>
    <x v="1"/>
    <n v="77"/>
    <n v="1.5"/>
    <n v="190"/>
    <n v="146"/>
    <n v="56"/>
    <n v="1.3"/>
    <n v="1067"/>
    <x v="0"/>
    <n v="27.5"/>
    <n v="3.3"/>
    <n v="4"/>
    <n v="2"/>
    <x v="230"/>
  </r>
  <r>
    <x v="35"/>
    <x v="0"/>
    <n v="57.8"/>
    <n v="1.57"/>
    <n v="190"/>
    <n v="142"/>
    <n v="56"/>
    <n v="1.39"/>
    <n v="698"/>
    <x v="0"/>
    <n v="21.3"/>
    <n v="1.6"/>
    <n v="4"/>
    <n v="1"/>
    <x v="231"/>
  </r>
  <r>
    <x v="20"/>
    <x v="1"/>
    <n v="87.3"/>
    <n v="1.51"/>
    <n v="190"/>
    <n v="168"/>
    <n v="56"/>
    <n v="2"/>
    <n v="1306"/>
    <x v="2"/>
    <n v="32"/>
    <n v="2.2999999999999998"/>
    <n v="4"/>
    <n v="2"/>
    <x v="232"/>
  </r>
  <r>
    <x v="2"/>
    <x v="1"/>
    <n v="101.6"/>
    <n v="1.73"/>
    <n v="190"/>
    <n v="133"/>
    <n v="56"/>
    <n v="1.38"/>
    <n v="1047"/>
    <x v="1"/>
    <n v="22.1"/>
    <n v="3.2"/>
    <n v="3"/>
    <n v="3"/>
    <x v="233"/>
  </r>
  <r>
    <x v="9"/>
    <x v="1"/>
    <n v="72.7"/>
    <n v="2"/>
    <n v="190"/>
    <n v="131"/>
    <n v="56"/>
    <n v="1.33"/>
    <n v="1126"/>
    <x v="1"/>
    <n v="12.6"/>
    <n v="3.6"/>
    <n v="2"/>
    <n v="2"/>
    <x v="234"/>
  </r>
  <r>
    <x v="16"/>
    <x v="1"/>
    <n v="66.599999999999994"/>
    <n v="1.85"/>
    <n v="189"/>
    <n v="121"/>
    <n v="56"/>
    <n v="0.88"/>
    <n v="993"/>
    <x v="3"/>
    <n v="13.9"/>
    <n v="3.4"/>
    <n v="5"/>
    <n v="1"/>
    <x v="7"/>
  </r>
  <r>
    <x v="26"/>
    <x v="1"/>
    <n v="65.599999999999994"/>
    <n v="1.87"/>
    <n v="189"/>
    <n v="168"/>
    <n v="56"/>
    <n v="1.1599999999999999"/>
    <n v="1437"/>
    <x v="2"/>
    <n v="16.3"/>
    <n v="3.5"/>
    <n v="2"/>
    <n v="1"/>
    <x v="235"/>
  </r>
  <r>
    <x v="9"/>
    <x v="1"/>
    <n v="44.3"/>
    <n v="1.65"/>
    <n v="189"/>
    <n v="129"/>
    <n v="56"/>
    <n v="1.9"/>
    <n v="972"/>
    <x v="2"/>
    <n v="27.8"/>
    <n v="3.3"/>
    <n v="2"/>
    <n v="1"/>
    <x v="236"/>
  </r>
  <r>
    <x v="4"/>
    <x v="1"/>
    <n v="83.1"/>
    <n v="1.94"/>
    <n v="188"/>
    <n v="153"/>
    <n v="56"/>
    <n v="1.41"/>
    <n v="1180"/>
    <x v="2"/>
    <n v="24.4"/>
    <n v="3.3"/>
    <n v="3"/>
    <n v="2"/>
    <x v="237"/>
  </r>
  <r>
    <x v="27"/>
    <x v="0"/>
    <n v="84.1"/>
    <n v="1.69"/>
    <n v="187"/>
    <n v="136"/>
    <n v="56"/>
    <n v="1.68"/>
    <n v="758"/>
    <x v="0"/>
    <n v="22.2"/>
    <n v="2.2999999999999998"/>
    <n v="3"/>
    <n v="3"/>
    <x v="238"/>
  </r>
  <r>
    <x v="4"/>
    <x v="0"/>
    <n v="53.9"/>
    <n v="1.69"/>
    <n v="187"/>
    <n v="169"/>
    <n v="56"/>
    <n v="1.34"/>
    <n v="752"/>
    <x v="2"/>
    <n v="13.6"/>
    <n v="3.3"/>
    <n v="3"/>
    <n v="2"/>
    <x v="239"/>
  </r>
  <r>
    <x v="18"/>
    <x v="0"/>
    <n v="99.5"/>
    <n v="1.79"/>
    <n v="186"/>
    <n v="122"/>
    <n v="56"/>
    <n v="1.45"/>
    <n v="1783"/>
    <x v="1"/>
    <n v="27.6"/>
    <n v="3.5"/>
    <n v="2"/>
    <n v="2"/>
    <x v="240"/>
  </r>
  <r>
    <x v="36"/>
    <x v="0"/>
    <n v="101"/>
    <n v="1.56"/>
    <n v="186"/>
    <n v="168"/>
    <n v="56"/>
    <n v="1.19"/>
    <n v="650"/>
    <x v="3"/>
    <n v="27.6"/>
    <n v="3.6"/>
    <n v="4"/>
    <n v="1"/>
    <x v="241"/>
  </r>
  <r>
    <x v="31"/>
    <x v="0"/>
    <n v="63.1"/>
    <n v="1.84"/>
    <n v="185"/>
    <n v="158"/>
    <n v="56"/>
    <n v="1.3"/>
    <n v="1248"/>
    <x v="3"/>
    <n v="31.9"/>
    <n v="3.5"/>
    <n v="3"/>
    <n v="1"/>
    <x v="242"/>
  </r>
  <r>
    <x v="32"/>
    <x v="0"/>
    <n v="103.8"/>
    <n v="1.54"/>
    <n v="185"/>
    <n v="169"/>
    <n v="56"/>
    <n v="2"/>
    <n v="766"/>
    <x v="3"/>
    <n v="27.3"/>
    <n v="3.1"/>
    <n v="3"/>
    <n v="1"/>
    <x v="7"/>
  </r>
  <r>
    <x v="21"/>
    <x v="1"/>
    <n v="42.2"/>
    <n v="1.82"/>
    <n v="185"/>
    <n v="140"/>
    <n v="56"/>
    <n v="0.86"/>
    <n v="373"/>
    <x v="0"/>
    <n v="17.899999999999999"/>
    <n v="3.5"/>
    <n v="4"/>
    <n v="2"/>
    <x v="243"/>
  </r>
  <r>
    <x v="0"/>
    <x v="0"/>
    <n v="79.5"/>
    <n v="1.73"/>
    <n v="184"/>
    <n v="155"/>
    <n v="56"/>
    <n v="1.57"/>
    <n v="1058"/>
    <x v="2"/>
    <n v="17.8"/>
    <n v="2.6"/>
    <n v="4"/>
    <n v="2"/>
    <x v="244"/>
  </r>
  <r>
    <x v="13"/>
    <x v="0"/>
    <n v="40"/>
    <n v="1.84"/>
    <n v="182"/>
    <n v="156"/>
    <n v="56"/>
    <n v="1.2"/>
    <n v="1258"/>
    <x v="1"/>
    <n v="25"/>
    <n v="2"/>
    <n v="4"/>
    <n v="2"/>
    <x v="7"/>
  </r>
  <r>
    <x v="4"/>
    <x v="0"/>
    <n v="90.8"/>
    <n v="1.66"/>
    <n v="182"/>
    <n v="134"/>
    <n v="56"/>
    <n v="1.77"/>
    <n v="990"/>
    <x v="2"/>
    <n v="10"/>
    <n v="1.8"/>
    <n v="4"/>
    <n v="2"/>
    <x v="245"/>
  </r>
  <r>
    <x v="15"/>
    <x v="1"/>
    <n v="40"/>
    <n v="1.72"/>
    <n v="182"/>
    <n v="164"/>
    <n v="56"/>
    <n v="1.27"/>
    <n v="1783"/>
    <x v="3"/>
    <n v="12.6"/>
    <n v="3.1"/>
    <n v="4"/>
    <n v="3"/>
    <x v="7"/>
  </r>
  <r>
    <x v="30"/>
    <x v="0"/>
    <n v="103.4"/>
    <n v="1.53"/>
    <n v="180"/>
    <n v="166"/>
    <n v="56"/>
    <n v="1.28"/>
    <n v="631"/>
    <x v="3"/>
    <n v="23"/>
    <n v="3"/>
    <n v="4"/>
    <n v="1"/>
    <x v="246"/>
  </r>
  <r>
    <x v="5"/>
    <x v="1"/>
    <n v="114.9"/>
    <n v="1.61"/>
    <n v="180"/>
    <n v="120"/>
    <n v="56"/>
    <n v="1.27"/>
    <n v="891"/>
    <x v="3"/>
    <n v="28"/>
    <n v="3.3"/>
    <n v="3"/>
    <n v="1"/>
    <x v="247"/>
  </r>
  <r>
    <x v="4"/>
    <x v="0"/>
    <n v="65.7"/>
    <n v="1.72"/>
    <n v="180"/>
    <n v="169"/>
    <n v="56"/>
    <n v="2"/>
    <n v="1005"/>
    <x v="3"/>
    <n v="27"/>
    <n v="3"/>
    <n v="3"/>
    <n v="2"/>
    <x v="248"/>
  </r>
  <r>
    <x v="25"/>
    <x v="1"/>
    <n v="87.6"/>
    <n v="1.81"/>
    <n v="179"/>
    <n v="140"/>
    <n v="56"/>
    <n v="0.9"/>
    <n v="645"/>
    <x v="3"/>
    <n v="22.1"/>
    <n v="3.6"/>
    <n v="2"/>
    <n v="1"/>
    <x v="249"/>
  </r>
  <r>
    <x v="3"/>
    <x v="1"/>
    <n v="94.6"/>
    <n v="1.69"/>
    <n v="178"/>
    <n v="147"/>
    <n v="56"/>
    <n v="1.95"/>
    <n v="1105"/>
    <x v="2"/>
    <n v="29.9"/>
    <n v="1.8"/>
    <n v="2"/>
    <n v="2"/>
    <x v="250"/>
  </r>
  <r>
    <x v="36"/>
    <x v="0"/>
    <n v="95.2"/>
    <n v="1.76"/>
    <n v="178"/>
    <n v="158"/>
    <n v="56"/>
    <n v="1.21"/>
    <n v="770"/>
    <x v="1"/>
    <n v="25.3"/>
    <n v="2"/>
    <n v="2"/>
    <n v="3"/>
    <x v="56"/>
  </r>
  <r>
    <x v="7"/>
    <x v="1"/>
    <n v="77.5"/>
    <n v="1.72"/>
    <n v="176"/>
    <n v="151"/>
    <n v="56"/>
    <n v="1.39"/>
    <n v="679"/>
    <x v="1"/>
    <n v="13.3"/>
    <n v="3.5"/>
    <n v="2"/>
    <n v="3"/>
    <x v="251"/>
  </r>
  <r>
    <x v="14"/>
    <x v="0"/>
    <n v="42.4"/>
    <n v="1.79"/>
    <n v="176"/>
    <n v="135"/>
    <n v="56"/>
    <n v="1.63"/>
    <n v="843"/>
    <x v="2"/>
    <n v="27.1"/>
    <n v="1.5"/>
    <n v="2"/>
    <n v="2"/>
    <x v="34"/>
  </r>
  <r>
    <x v="13"/>
    <x v="1"/>
    <n v="83.4"/>
    <n v="1.52"/>
    <n v="176"/>
    <n v="142"/>
    <n v="56"/>
    <n v="1.45"/>
    <n v="596"/>
    <x v="3"/>
    <n v="25.6"/>
    <n v="1.9"/>
    <n v="3"/>
    <n v="2"/>
    <x v="252"/>
  </r>
  <r>
    <x v="26"/>
    <x v="1"/>
    <n v="89.6"/>
    <n v="1.62"/>
    <n v="175"/>
    <n v="137"/>
    <n v="56"/>
    <n v="1.0900000000000001"/>
    <n v="906"/>
    <x v="1"/>
    <n v="23.9"/>
    <n v="1.6"/>
    <n v="3"/>
    <n v="1"/>
    <x v="253"/>
  </r>
  <r>
    <x v="39"/>
    <x v="0"/>
    <n v="127.6"/>
    <n v="1.65"/>
    <n v="174"/>
    <n v="156"/>
    <n v="56"/>
    <n v="1.9"/>
    <n v="1084"/>
    <x v="3"/>
    <n v="20.399999999999999"/>
    <n v="3.4"/>
    <n v="5"/>
    <n v="1"/>
    <x v="254"/>
  </r>
  <r>
    <x v="19"/>
    <x v="0"/>
    <n v="80"/>
    <n v="2"/>
    <n v="173"/>
    <n v="125"/>
    <n v="56"/>
    <n v="1.82"/>
    <n v="773"/>
    <x v="0"/>
    <n v="22.3"/>
    <n v="2.8"/>
    <n v="4"/>
    <n v="2"/>
    <x v="255"/>
  </r>
  <r>
    <x v="12"/>
    <x v="1"/>
    <n v="97.4"/>
    <n v="1.75"/>
    <n v="173"/>
    <n v="144"/>
    <n v="56"/>
    <n v="1.27"/>
    <n v="917"/>
    <x v="3"/>
    <n v="27.1"/>
    <n v="3.2"/>
    <n v="4"/>
    <n v="2"/>
    <x v="256"/>
  </r>
  <r>
    <x v="10"/>
    <x v="1"/>
    <n v="99.6"/>
    <n v="1.6"/>
    <n v="173"/>
    <n v="132"/>
    <n v="56"/>
    <n v="1.01"/>
    <n v="1128"/>
    <x v="0"/>
    <n v="30.6"/>
    <n v="3.4"/>
    <n v="2"/>
    <n v="2"/>
    <x v="257"/>
  </r>
  <r>
    <x v="4"/>
    <x v="1"/>
    <n v="73"/>
    <n v="1.89"/>
    <n v="172"/>
    <n v="153"/>
    <n v="56"/>
    <n v="1.19"/>
    <n v="596"/>
    <x v="1"/>
    <n v="15.6"/>
    <n v="3.4"/>
    <n v="5"/>
    <n v="1"/>
    <x v="258"/>
  </r>
  <r>
    <x v="11"/>
    <x v="0"/>
    <n v="91.7"/>
    <n v="1.74"/>
    <n v="172"/>
    <n v="166"/>
    <n v="56"/>
    <n v="1.28"/>
    <n v="892"/>
    <x v="2"/>
    <n v="19.8"/>
    <n v="3.1"/>
    <n v="4"/>
    <n v="3"/>
    <x v="7"/>
  </r>
  <r>
    <x v="32"/>
    <x v="1"/>
    <n v="62.5"/>
    <n v="1.67"/>
    <n v="172"/>
    <n v="121"/>
    <n v="56"/>
    <n v="1.1399999999999999"/>
    <n v="1415"/>
    <x v="1"/>
    <n v="20.9"/>
    <n v="2.5"/>
    <n v="5"/>
    <n v="2"/>
    <x v="259"/>
  </r>
  <r>
    <x v="5"/>
    <x v="0"/>
    <n v="56.5"/>
    <n v="1.97"/>
    <n v="169"/>
    <n v="151"/>
    <n v="56"/>
    <n v="2"/>
    <n v="1380"/>
    <x v="0"/>
    <n v="28.6"/>
    <n v="2.6"/>
    <n v="3"/>
    <n v="2"/>
    <x v="260"/>
  </r>
  <r>
    <x v="15"/>
    <x v="0"/>
    <n v="65.5"/>
    <n v="1.78"/>
    <n v="168"/>
    <n v="139"/>
    <n v="56"/>
    <n v="1.26"/>
    <n v="505"/>
    <x v="0"/>
    <n v="22.8"/>
    <n v="2"/>
    <n v="2"/>
    <n v="2"/>
    <x v="261"/>
  </r>
  <r>
    <x v="28"/>
    <x v="1"/>
    <n v="72.400000000000006"/>
    <n v="1.65"/>
    <n v="168"/>
    <n v="162"/>
    <n v="56"/>
    <n v="1.71"/>
    <n v="1140"/>
    <x v="2"/>
    <n v="10.9"/>
    <n v="2.5"/>
    <n v="4"/>
    <n v="1"/>
    <x v="262"/>
  </r>
  <r>
    <x v="26"/>
    <x v="0"/>
    <n v="95"/>
    <n v="1.85"/>
    <n v="168"/>
    <n v="140"/>
    <n v="56"/>
    <n v="1.3"/>
    <n v="958"/>
    <x v="0"/>
    <n v="20.5"/>
    <n v="3.3"/>
    <n v="3"/>
    <n v="2"/>
    <x v="141"/>
  </r>
  <r>
    <x v="11"/>
    <x v="1"/>
    <n v="81.900000000000006"/>
    <n v="1.63"/>
    <n v="168"/>
    <n v="126"/>
    <n v="56"/>
    <n v="1.17"/>
    <n v="760"/>
    <x v="1"/>
    <n v="23.1"/>
    <n v="2.1"/>
    <n v="4"/>
    <n v="2"/>
    <x v="7"/>
  </r>
  <r>
    <x v="18"/>
    <x v="1"/>
    <n v="96.9"/>
    <n v="1.8"/>
    <n v="163"/>
    <n v="132"/>
    <n v="56"/>
    <n v="0.94"/>
    <n v="748"/>
    <x v="3"/>
    <n v="21.7"/>
    <n v="2.5"/>
    <n v="4"/>
    <n v="2"/>
    <x v="263"/>
  </r>
  <r>
    <x v="33"/>
    <x v="0"/>
    <n v="46.8"/>
    <n v="1.69"/>
    <n v="163"/>
    <n v="169"/>
    <n v="56"/>
    <n v="1.32"/>
    <n v="1017"/>
    <x v="3"/>
    <n v="27.6"/>
    <n v="2.4"/>
    <n v="4"/>
    <n v="2"/>
    <x v="29"/>
  </r>
  <r>
    <x v="11"/>
    <x v="0"/>
    <n v="85.9"/>
    <n v="1.7"/>
    <n v="162"/>
    <n v="143"/>
    <n v="56"/>
    <n v="2"/>
    <n v="1455"/>
    <x v="2"/>
    <n v="28"/>
    <n v="3.3"/>
    <n v="3"/>
    <n v="3"/>
    <x v="264"/>
  </r>
  <r>
    <x v="4"/>
    <x v="0"/>
    <n v="47.8"/>
    <n v="1.73"/>
    <n v="162"/>
    <n v="136"/>
    <n v="56"/>
    <n v="1.42"/>
    <n v="562"/>
    <x v="1"/>
    <n v="23.9"/>
    <n v="3.4"/>
    <n v="3"/>
    <n v="1"/>
    <x v="265"/>
  </r>
  <r>
    <x v="12"/>
    <x v="0"/>
    <n v="129.9"/>
    <n v="1.71"/>
    <n v="161"/>
    <n v="169"/>
    <n v="56"/>
    <n v="2"/>
    <n v="443"/>
    <x v="2"/>
    <n v="29.6"/>
    <n v="2.4"/>
    <n v="4"/>
    <n v="2"/>
    <x v="7"/>
  </r>
  <r>
    <x v="3"/>
    <x v="1"/>
    <n v="84.1"/>
    <n v="1.71"/>
    <n v="161"/>
    <n v="169"/>
    <n v="56"/>
    <n v="1.38"/>
    <n v="480"/>
    <x v="2"/>
    <n v="22.4"/>
    <n v="3.4"/>
    <n v="3"/>
    <n v="3"/>
    <x v="266"/>
  </r>
  <r>
    <x v="4"/>
    <x v="1"/>
    <n v="40"/>
    <n v="1.64"/>
    <n v="160"/>
    <n v="152"/>
    <n v="56"/>
    <n v="1.2"/>
    <n v="1317"/>
    <x v="1"/>
    <n v="19.2"/>
    <n v="1.8"/>
    <n v="3"/>
    <n v="1"/>
    <x v="267"/>
  </r>
  <r>
    <x v="5"/>
    <x v="0"/>
    <n v="69.099999999999994"/>
    <n v="1.63"/>
    <n v="198"/>
    <n v="138"/>
    <n v="57"/>
    <n v="2"/>
    <n v="1549"/>
    <x v="2"/>
    <n v="21.4"/>
    <n v="3.3"/>
    <n v="2"/>
    <n v="1"/>
    <x v="268"/>
  </r>
  <r>
    <x v="36"/>
    <x v="0"/>
    <n v="82.3"/>
    <n v="1.94"/>
    <n v="198"/>
    <n v="132"/>
    <n v="57"/>
    <n v="1.46"/>
    <n v="1050"/>
    <x v="2"/>
    <n v="10"/>
    <n v="3.2"/>
    <n v="3"/>
    <n v="2"/>
    <x v="269"/>
  </r>
  <r>
    <x v="26"/>
    <x v="1"/>
    <n v="76.5"/>
    <n v="1.75"/>
    <n v="198"/>
    <n v="139"/>
    <n v="57"/>
    <n v="1.22"/>
    <n v="984"/>
    <x v="0"/>
    <n v="12.5"/>
    <n v="3.4"/>
    <n v="3"/>
    <n v="1"/>
    <x v="270"/>
  </r>
  <r>
    <x v="4"/>
    <x v="0"/>
    <n v="42"/>
    <n v="1.74"/>
    <n v="197"/>
    <n v="120"/>
    <n v="57"/>
    <n v="2"/>
    <n v="1236"/>
    <x v="1"/>
    <n v="26.6"/>
    <n v="1.5"/>
    <n v="3"/>
    <n v="2"/>
    <x v="271"/>
  </r>
  <r>
    <x v="5"/>
    <x v="0"/>
    <n v="58.2"/>
    <n v="1.85"/>
    <n v="196"/>
    <n v="130"/>
    <n v="57"/>
    <n v="1.36"/>
    <n v="582"/>
    <x v="3"/>
    <n v="25.7"/>
    <n v="1.5"/>
    <n v="4"/>
    <n v="1"/>
    <x v="272"/>
  </r>
  <r>
    <x v="3"/>
    <x v="1"/>
    <n v="45.9"/>
    <n v="1.51"/>
    <n v="195"/>
    <n v="142"/>
    <n v="57"/>
    <n v="1.64"/>
    <n v="303"/>
    <x v="1"/>
    <n v="29.8"/>
    <n v="2.7"/>
    <n v="3"/>
    <n v="1"/>
    <x v="7"/>
  </r>
  <r>
    <x v="21"/>
    <x v="1"/>
    <n v="40"/>
    <n v="1.56"/>
    <n v="195"/>
    <n v="132"/>
    <n v="57"/>
    <n v="0.65"/>
    <n v="499"/>
    <x v="2"/>
    <n v="16.7"/>
    <n v="3.4"/>
    <n v="3"/>
    <n v="2"/>
    <x v="7"/>
  </r>
  <r>
    <x v="19"/>
    <x v="1"/>
    <n v="90"/>
    <n v="1.74"/>
    <n v="194"/>
    <n v="167"/>
    <n v="57"/>
    <n v="1.36"/>
    <n v="764"/>
    <x v="1"/>
    <n v="25"/>
    <n v="2.6"/>
    <n v="4"/>
    <n v="2"/>
    <x v="273"/>
  </r>
  <r>
    <x v="20"/>
    <x v="0"/>
    <n v="40"/>
    <n v="1.81"/>
    <n v="194"/>
    <n v="164"/>
    <n v="57"/>
    <n v="1.57"/>
    <n v="1070"/>
    <x v="2"/>
    <n v="21.3"/>
    <n v="3.4"/>
    <n v="3"/>
    <n v="1"/>
    <x v="274"/>
  </r>
  <r>
    <x v="19"/>
    <x v="1"/>
    <n v="80.7"/>
    <n v="1.8"/>
    <n v="193"/>
    <n v="153"/>
    <n v="57"/>
    <n v="1.18"/>
    <n v="930"/>
    <x v="2"/>
    <n v="27.2"/>
    <n v="2.2999999999999998"/>
    <n v="3"/>
    <n v="1"/>
    <x v="275"/>
  </r>
  <r>
    <x v="4"/>
    <x v="1"/>
    <n v="67.7"/>
    <n v="1.69"/>
    <n v="192"/>
    <n v="123"/>
    <n v="57"/>
    <n v="1.44"/>
    <n v="1445"/>
    <x v="1"/>
    <n v="26.8"/>
    <n v="3.1"/>
    <n v="3"/>
    <n v="2"/>
    <x v="276"/>
  </r>
  <r>
    <x v="20"/>
    <x v="1"/>
    <n v="93.7"/>
    <n v="1.77"/>
    <n v="192"/>
    <n v="142"/>
    <n v="57"/>
    <n v="1.45"/>
    <n v="1230"/>
    <x v="1"/>
    <n v="14.8"/>
    <n v="3.6"/>
    <n v="2"/>
    <n v="2"/>
    <x v="277"/>
  </r>
  <r>
    <x v="2"/>
    <x v="0"/>
    <n v="65.3"/>
    <n v="1.76"/>
    <n v="192"/>
    <n v="161"/>
    <n v="57"/>
    <n v="1.1599999999999999"/>
    <n v="1092"/>
    <x v="1"/>
    <n v="32.1"/>
    <n v="1.9"/>
    <n v="4"/>
    <n v="3"/>
    <x v="278"/>
  </r>
  <r>
    <x v="30"/>
    <x v="1"/>
    <n v="40"/>
    <n v="1.78"/>
    <n v="192"/>
    <n v="149"/>
    <n v="57"/>
    <n v="0.93"/>
    <n v="1075"/>
    <x v="0"/>
    <n v="25.5"/>
    <n v="1.9"/>
    <n v="4"/>
    <n v="1"/>
    <x v="279"/>
  </r>
  <r>
    <x v="26"/>
    <x v="0"/>
    <n v="62.6"/>
    <n v="1.71"/>
    <n v="192"/>
    <n v="158"/>
    <n v="57"/>
    <n v="1.99"/>
    <n v="1081"/>
    <x v="2"/>
    <n v="31.3"/>
    <n v="3.5"/>
    <n v="2"/>
    <n v="2"/>
    <x v="280"/>
  </r>
  <r>
    <x v="5"/>
    <x v="1"/>
    <n v="72.900000000000006"/>
    <n v="1.51"/>
    <n v="190"/>
    <n v="164"/>
    <n v="57"/>
    <n v="1.29"/>
    <n v="925"/>
    <x v="0"/>
    <n v="22.3"/>
    <n v="1.5"/>
    <n v="2"/>
    <n v="1"/>
    <x v="281"/>
  </r>
  <r>
    <x v="28"/>
    <x v="0"/>
    <n v="40"/>
    <n v="1.62"/>
    <n v="190"/>
    <n v="123"/>
    <n v="57"/>
    <n v="1.43"/>
    <n v="1093"/>
    <x v="2"/>
    <n v="25.2"/>
    <n v="3.2"/>
    <n v="5"/>
    <n v="1"/>
    <x v="95"/>
  </r>
  <r>
    <x v="1"/>
    <x v="1"/>
    <n v="126"/>
    <n v="1.74"/>
    <n v="190"/>
    <n v="139"/>
    <n v="57"/>
    <n v="1.04"/>
    <n v="1108"/>
    <x v="0"/>
    <n v="27.3"/>
    <n v="3.2"/>
    <n v="2"/>
    <n v="1"/>
    <x v="282"/>
  </r>
  <r>
    <x v="12"/>
    <x v="0"/>
    <n v="76.400000000000006"/>
    <n v="1.79"/>
    <n v="189"/>
    <n v="132"/>
    <n v="57"/>
    <n v="1.41"/>
    <n v="1414"/>
    <x v="3"/>
    <n v="33.299999999999997"/>
    <n v="3.5"/>
    <n v="3"/>
    <n v="2"/>
    <x v="283"/>
  </r>
  <r>
    <x v="26"/>
    <x v="0"/>
    <n v="63"/>
    <n v="1.71"/>
    <n v="189"/>
    <n v="126"/>
    <n v="57"/>
    <n v="1.24"/>
    <n v="1175"/>
    <x v="0"/>
    <n v="25.6"/>
    <n v="3.2"/>
    <n v="3"/>
    <n v="1"/>
    <x v="284"/>
  </r>
  <r>
    <x v="38"/>
    <x v="1"/>
    <n v="87.4"/>
    <n v="1.64"/>
    <n v="188"/>
    <n v="148"/>
    <n v="57"/>
    <n v="0.56000000000000005"/>
    <n v="1249"/>
    <x v="0"/>
    <n v="10"/>
    <n v="3.5"/>
    <n v="3"/>
    <n v="3"/>
    <x v="285"/>
  </r>
  <r>
    <x v="41"/>
    <x v="1"/>
    <n v="63.8"/>
    <n v="1.92"/>
    <n v="188"/>
    <n v="131"/>
    <n v="57"/>
    <n v="0.98"/>
    <n v="1117"/>
    <x v="3"/>
    <n v="20.7"/>
    <n v="1.6"/>
    <n v="5"/>
    <n v="2"/>
    <x v="286"/>
  </r>
  <r>
    <x v="32"/>
    <x v="1"/>
    <n v="98.6"/>
    <n v="1.54"/>
    <n v="187"/>
    <n v="126"/>
    <n v="57"/>
    <n v="0.72"/>
    <n v="940"/>
    <x v="0"/>
    <n v="23.5"/>
    <n v="1.6"/>
    <n v="3"/>
    <n v="1"/>
    <x v="7"/>
  </r>
  <r>
    <x v="4"/>
    <x v="0"/>
    <n v="98.5"/>
    <n v="1.99"/>
    <n v="187"/>
    <n v="153"/>
    <n v="57"/>
    <n v="1.95"/>
    <n v="859"/>
    <x v="2"/>
    <n v="22.7"/>
    <n v="1.9"/>
    <n v="3"/>
    <n v="2"/>
    <x v="287"/>
  </r>
  <r>
    <x v="13"/>
    <x v="0"/>
    <n v="54.3"/>
    <n v="1.73"/>
    <n v="185"/>
    <n v="137"/>
    <n v="57"/>
    <n v="2"/>
    <n v="1783"/>
    <x v="2"/>
    <n v="20.5"/>
    <n v="3.1"/>
    <n v="3"/>
    <n v="2"/>
    <x v="288"/>
  </r>
  <r>
    <x v="4"/>
    <x v="0"/>
    <n v="56.9"/>
    <n v="1.77"/>
    <n v="183"/>
    <n v="131"/>
    <n v="57"/>
    <n v="1.28"/>
    <n v="1052"/>
    <x v="1"/>
    <n v="20.7"/>
    <n v="3.5"/>
    <n v="4"/>
    <n v="2"/>
    <x v="289"/>
  </r>
  <r>
    <x v="7"/>
    <x v="0"/>
    <n v="59.2"/>
    <n v="1.67"/>
    <n v="182"/>
    <n v="169"/>
    <n v="57"/>
    <n v="1.06"/>
    <n v="1252"/>
    <x v="3"/>
    <n v="31.5"/>
    <n v="2.2000000000000002"/>
    <n v="3"/>
    <n v="2"/>
    <x v="290"/>
  </r>
  <r>
    <x v="0"/>
    <x v="1"/>
    <n v="94.4"/>
    <n v="1.82"/>
    <n v="182"/>
    <n v="140"/>
    <n v="57"/>
    <n v="1.38"/>
    <n v="1369"/>
    <x v="3"/>
    <n v="20.7"/>
    <n v="3.2"/>
    <n v="3"/>
    <n v="1"/>
    <x v="291"/>
  </r>
  <r>
    <x v="28"/>
    <x v="1"/>
    <n v="70.400000000000006"/>
    <n v="1.72"/>
    <n v="181"/>
    <n v="161"/>
    <n v="57"/>
    <n v="1.3"/>
    <n v="983"/>
    <x v="2"/>
    <n v="29.9"/>
    <n v="3.6"/>
    <n v="3"/>
    <n v="2"/>
    <x v="292"/>
  </r>
  <r>
    <x v="4"/>
    <x v="1"/>
    <n v="56.1"/>
    <n v="2"/>
    <n v="180"/>
    <n v="120"/>
    <n v="57"/>
    <n v="1.04"/>
    <n v="1461"/>
    <x v="3"/>
    <n v="27.4"/>
    <n v="2"/>
    <n v="5"/>
    <n v="2"/>
    <x v="7"/>
  </r>
  <r>
    <x v="4"/>
    <x v="0"/>
    <n v="51.1"/>
    <n v="1.83"/>
    <n v="180"/>
    <n v="130"/>
    <n v="57"/>
    <n v="1.05"/>
    <n v="939"/>
    <x v="0"/>
    <n v="17"/>
    <n v="3"/>
    <n v="3"/>
    <n v="2"/>
    <x v="293"/>
  </r>
  <r>
    <x v="4"/>
    <x v="1"/>
    <n v="59.1"/>
    <n v="1.69"/>
    <n v="180"/>
    <n v="155"/>
    <n v="57"/>
    <n v="1.99"/>
    <n v="1505"/>
    <x v="2"/>
    <n v="27.5"/>
    <n v="1.9"/>
    <n v="4"/>
    <n v="1"/>
    <x v="294"/>
  </r>
  <r>
    <x v="11"/>
    <x v="0"/>
    <n v="53.5"/>
    <n v="1.68"/>
    <n v="180"/>
    <n v="155"/>
    <n v="57"/>
    <n v="0.86"/>
    <n v="875"/>
    <x v="0"/>
    <n v="22.6"/>
    <n v="3.3"/>
    <n v="2"/>
    <n v="1"/>
    <x v="66"/>
  </r>
  <r>
    <x v="11"/>
    <x v="0"/>
    <n v="47.4"/>
    <n v="1.73"/>
    <n v="178"/>
    <n v="150"/>
    <n v="57"/>
    <n v="1.64"/>
    <n v="962"/>
    <x v="1"/>
    <n v="28.8"/>
    <n v="2"/>
    <n v="4"/>
    <n v="3"/>
    <x v="295"/>
  </r>
  <r>
    <x v="22"/>
    <x v="0"/>
    <n v="74.3"/>
    <n v="1.63"/>
    <n v="178"/>
    <n v="169"/>
    <n v="57"/>
    <n v="1.35"/>
    <n v="1376"/>
    <x v="2"/>
    <n v="25.9"/>
    <n v="3.2"/>
    <n v="3"/>
    <n v="3"/>
    <x v="296"/>
  </r>
  <r>
    <x v="26"/>
    <x v="0"/>
    <n v="72.900000000000006"/>
    <n v="1.58"/>
    <n v="178"/>
    <n v="153"/>
    <n v="57"/>
    <n v="0.94"/>
    <n v="1139"/>
    <x v="3"/>
    <n v="25.9"/>
    <n v="3.5"/>
    <n v="2"/>
    <n v="1"/>
    <x v="297"/>
  </r>
  <r>
    <x v="4"/>
    <x v="1"/>
    <n v="71.900000000000006"/>
    <n v="1.88"/>
    <n v="177"/>
    <n v="159"/>
    <n v="57"/>
    <n v="2"/>
    <n v="1571"/>
    <x v="2"/>
    <n v="10"/>
    <n v="2.4"/>
    <n v="3"/>
    <n v="2"/>
    <x v="298"/>
  </r>
  <r>
    <x v="24"/>
    <x v="1"/>
    <n v="76.7"/>
    <n v="1.68"/>
    <n v="177"/>
    <n v="133"/>
    <n v="57"/>
    <n v="0.89"/>
    <n v="984"/>
    <x v="1"/>
    <n v="27.3"/>
    <n v="3.1"/>
    <n v="2"/>
    <n v="3"/>
    <x v="299"/>
  </r>
  <r>
    <x v="31"/>
    <x v="0"/>
    <n v="40"/>
    <n v="1.66"/>
    <n v="176"/>
    <n v="134"/>
    <n v="57"/>
    <n v="2"/>
    <n v="931"/>
    <x v="0"/>
    <n v="27.2"/>
    <n v="2.7"/>
    <n v="3"/>
    <n v="2"/>
    <x v="300"/>
  </r>
  <r>
    <x v="4"/>
    <x v="1"/>
    <n v="48.6"/>
    <n v="1.95"/>
    <n v="175"/>
    <n v="152"/>
    <n v="57"/>
    <n v="1.87"/>
    <n v="862"/>
    <x v="0"/>
    <n v="23.1"/>
    <n v="1.6"/>
    <n v="3"/>
    <n v="1"/>
    <x v="7"/>
  </r>
  <r>
    <x v="34"/>
    <x v="1"/>
    <n v="68.599999999999994"/>
    <n v="1.7"/>
    <n v="172"/>
    <n v="167"/>
    <n v="57"/>
    <n v="1.32"/>
    <n v="501"/>
    <x v="2"/>
    <n v="25.4"/>
    <n v="1.5"/>
    <n v="3"/>
    <n v="2"/>
    <x v="131"/>
  </r>
  <r>
    <x v="24"/>
    <x v="0"/>
    <n v="71.400000000000006"/>
    <n v="1.92"/>
    <n v="171"/>
    <n v="167"/>
    <n v="57"/>
    <n v="0.62"/>
    <n v="1412"/>
    <x v="0"/>
    <n v="10"/>
    <n v="1.8"/>
    <n v="3"/>
    <n v="1"/>
    <x v="301"/>
  </r>
  <r>
    <x v="7"/>
    <x v="1"/>
    <n v="78.7"/>
    <n v="1.69"/>
    <n v="170"/>
    <n v="144"/>
    <n v="57"/>
    <n v="1"/>
    <n v="845"/>
    <x v="2"/>
    <n v="24.5"/>
    <n v="1.9"/>
    <n v="4"/>
    <n v="1"/>
    <x v="302"/>
  </r>
  <r>
    <x v="27"/>
    <x v="1"/>
    <n v="89.5"/>
    <n v="1.61"/>
    <n v="170"/>
    <n v="153"/>
    <n v="57"/>
    <n v="1.38"/>
    <n v="1355"/>
    <x v="0"/>
    <n v="10"/>
    <n v="3.3"/>
    <n v="3"/>
    <n v="1"/>
    <x v="7"/>
  </r>
  <r>
    <x v="27"/>
    <x v="1"/>
    <n v="40"/>
    <n v="1.67"/>
    <n v="169"/>
    <n v="168"/>
    <n v="57"/>
    <n v="2"/>
    <n v="833"/>
    <x v="0"/>
    <n v="17.8"/>
    <n v="2.2000000000000002"/>
    <n v="3"/>
    <n v="3"/>
    <x v="7"/>
  </r>
  <r>
    <x v="4"/>
    <x v="1"/>
    <n v="41.6"/>
    <n v="1.94"/>
    <n v="168"/>
    <n v="153"/>
    <n v="57"/>
    <n v="0.86"/>
    <n v="1068"/>
    <x v="0"/>
    <n v="25"/>
    <n v="3.1"/>
    <n v="4"/>
    <n v="1"/>
    <x v="31"/>
  </r>
  <r>
    <x v="4"/>
    <x v="0"/>
    <n v="44.9"/>
    <n v="1.77"/>
    <n v="168"/>
    <n v="127"/>
    <n v="57"/>
    <n v="1.66"/>
    <n v="512"/>
    <x v="0"/>
    <n v="12.3"/>
    <n v="3.7"/>
    <n v="3"/>
    <n v="1"/>
    <x v="303"/>
  </r>
  <r>
    <x v="32"/>
    <x v="1"/>
    <n v="69.599999999999994"/>
    <n v="1.71"/>
    <n v="167"/>
    <n v="169"/>
    <n v="57"/>
    <n v="0.98"/>
    <n v="470"/>
    <x v="2"/>
    <n v="27.2"/>
    <n v="2.7"/>
    <n v="2"/>
    <n v="2"/>
    <x v="304"/>
  </r>
  <r>
    <x v="4"/>
    <x v="1"/>
    <n v="54.7"/>
    <n v="1.6"/>
    <n v="167"/>
    <n v="156"/>
    <n v="57"/>
    <n v="1.63"/>
    <n v="1134"/>
    <x v="2"/>
    <n v="22.7"/>
    <n v="3.4"/>
    <n v="4"/>
    <n v="2"/>
    <x v="236"/>
  </r>
  <r>
    <x v="16"/>
    <x v="0"/>
    <n v="80"/>
    <n v="1.67"/>
    <n v="167"/>
    <n v="169"/>
    <n v="57"/>
    <n v="0.94"/>
    <n v="899"/>
    <x v="5"/>
    <n v="29.8"/>
    <n v="3.1"/>
    <n v="3"/>
    <n v="2"/>
    <x v="169"/>
  </r>
  <r>
    <x v="39"/>
    <x v="1"/>
    <n v="94.6"/>
    <n v="1.69"/>
    <n v="167"/>
    <n v="158"/>
    <n v="57"/>
    <n v="0.75"/>
    <n v="1534"/>
    <x v="2"/>
    <n v="33.1"/>
    <n v="2"/>
    <n v="4"/>
    <n v="2"/>
    <x v="292"/>
  </r>
  <r>
    <x v="4"/>
    <x v="0"/>
    <n v="40"/>
    <n v="1.9"/>
    <n v="166"/>
    <n v="169"/>
    <n v="57"/>
    <n v="1.28"/>
    <n v="1556"/>
    <x v="0"/>
    <n v="17.399999999999999"/>
    <n v="2.1"/>
    <n v="2"/>
    <n v="3"/>
    <x v="305"/>
  </r>
  <r>
    <x v="11"/>
    <x v="0"/>
    <n v="60.2"/>
    <n v="1.75"/>
    <n v="166"/>
    <n v="155"/>
    <n v="57"/>
    <n v="0.92"/>
    <n v="819"/>
    <x v="1"/>
    <n v="10"/>
    <n v="3.2"/>
    <n v="5"/>
    <n v="1"/>
    <x v="7"/>
  </r>
  <r>
    <x v="14"/>
    <x v="1"/>
    <n v="40.6"/>
    <n v="1.92"/>
    <n v="166"/>
    <n v="169"/>
    <n v="57"/>
    <n v="1.33"/>
    <n v="1783"/>
    <x v="0"/>
    <n v="17.100000000000001"/>
    <n v="3.6"/>
    <n v="5"/>
    <n v="3"/>
    <x v="7"/>
  </r>
  <r>
    <x v="18"/>
    <x v="1"/>
    <n v="58.6"/>
    <n v="2"/>
    <n v="165"/>
    <n v="169"/>
    <n v="57"/>
    <n v="2"/>
    <n v="1402"/>
    <x v="0"/>
    <n v="30"/>
    <n v="3.5"/>
    <n v="4"/>
    <n v="2"/>
    <x v="306"/>
  </r>
  <r>
    <x v="1"/>
    <x v="1"/>
    <n v="61.1"/>
    <n v="1.82"/>
    <n v="165"/>
    <n v="163"/>
    <n v="57"/>
    <n v="1.19"/>
    <n v="1171"/>
    <x v="2"/>
    <n v="31.7"/>
    <n v="2.5"/>
    <n v="4"/>
    <n v="3"/>
    <x v="307"/>
  </r>
  <r>
    <x v="4"/>
    <x v="1"/>
    <n v="56.2"/>
    <n v="1.75"/>
    <n v="164"/>
    <n v="127"/>
    <n v="57"/>
    <n v="1.45"/>
    <n v="952"/>
    <x v="0"/>
    <n v="29.6"/>
    <n v="3.5"/>
    <n v="4"/>
    <n v="3"/>
    <x v="308"/>
  </r>
  <r>
    <x v="30"/>
    <x v="1"/>
    <n v="52.9"/>
    <n v="1.8"/>
    <n v="163"/>
    <n v="159"/>
    <n v="57"/>
    <n v="1.45"/>
    <n v="1117"/>
    <x v="0"/>
    <n v="27.1"/>
    <n v="3.3"/>
    <n v="3"/>
    <n v="1"/>
    <x v="309"/>
  </r>
  <r>
    <x v="23"/>
    <x v="1"/>
    <n v="72.8"/>
    <n v="1.82"/>
    <n v="162"/>
    <n v="136"/>
    <n v="57"/>
    <n v="1.23"/>
    <n v="780"/>
    <x v="3"/>
    <n v="11.4"/>
    <n v="3.5"/>
    <n v="4"/>
    <n v="3"/>
    <x v="310"/>
  </r>
  <r>
    <x v="4"/>
    <x v="1"/>
    <n v="43.5"/>
    <n v="1.77"/>
    <n v="161"/>
    <n v="136"/>
    <n v="57"/>
    <n v="2"/>
    <n v="452"/>
    <x v="1"/>
    <n v="24.4"/>
    <n v="3.3"/>
    <n v="5"/>
    <n v="1"/>
    <x v="311"/>
  </r>
  <r>
    <x v="4"/>
    <x v="0"/>
    <n v="96"/>
    <n v="1.82"/>
    <n v="198"/>
    <n v="144"/>
    <n v="58"/>
    <n v="1.19"/>
    <n v="323"/>
    <x v="2"/>
    <n v="23.8"/>
    <n v="1.8"/>
    <n v="3"/>
    <n v="1"/>
    <x v="7"/>
  </r>
  <r>
    <x v="8"/>
    <x v="0"/>
    <n v="58.9"/>
    <n v="1.56"/>
    <n v="197"/>
    <n v="125"/>
    <n v="58"/>
    <n v="0.73"/>
    <n v="1103"/>
    <x v="2"/>
    <n v="22.1"/>
    <n v="3.5"/>
    <n v="3"/>
    <n v="2"/>
    <x v="312"/>
  </r>
  <r>
    <x v="30"/>
    <x v="1"/>
    <n v="95.7"/>
    <n v="1.85"/>
    <n v="196"/>
    <n v="136"/>
    <n v="58"/>
    <n v="1.44"/>
    <n v="987"/>
    <x v="3"/>
    <n v="23.8"/>
    <n v="1.5"/>
    <n v="3"/>
    <n v="2"/>
    <x v="313"/>
  </r>
  <r>
    <x v="26"/>
    <x v="1"/>
    <n v="40"/>
    <n v="1.88"/>
    <n v="196"/>
    <n v="162"/>
    <n v="58"/>
    <n v="1.59"/>
    <n v="1131"/>
    <x v="2"/>
    <n v="30.4"/>
    <n v="2.6"/>
    <n v="3"/>
    <n v="1"/>
    <x v="314"/>
  </r>
  <r>
    <x v="30"/>
    <x v="1"/>
    <n v="66.2"/>
    <n v="1.85"/>
    <n v="196"/>
    <n v="120"/>
    <n v="58"/>
    <n v="0.84"/>
    <n v="420"/>
    <x v="3"/>
    <n v="24.9"/>
    <n v="1.5"/>
    <n v="4"/>
    <n v="1"/>
    <x v="7"/>
  </r>
  <r>
    <x v="17"/>
    <x v="0"/>
    <n v="64.2"/>
    <n v="1.79"/>
    <n v="196"/>
    <n v="165"/>
    <n v="58"/>
    <n v="0.97"/>
    <n v="667"/>
    <x v="1"/>
    <n v="15.9"/>
    <n v="3.3"/>
    <n v="4"/>
    <n v="1"/>
    <x v="7"/>
  </r>
  <r>
    <x v="30"/>
    <x v="1"/>
    <n v="92.8"/>
    <n v="2"/>
    <n v="195"/>
    <n v="154"/>
    <n v="58"/>
    <n v="1.44"/>
    <n v="676"/>
    <x v="2"/>
    <n v="24.3"/>
    <n v="1.5"/>
    <n v="4"/>
    <n v="2"/>
    <x v="315"/>
  </r>
  <r>
    <x v="14"/>
    <x v="1"/>
    <n v="87.2"/>
    <n v="1.5"/>
    <n v="193"/>
    <n v="152"/>
    <n v="58"/>
    <n v="1.28"/>
    <n v="1538"/>
    <x v="1"/>
    <n v="23.2"/>
    <n v="2.1"/>
    <n v="3"/>
    <n v="3"/>
    <x v="316"/>
  </r>
  <r>
    <x v="21"/>
    <x v="0"/>
    <n v="74.900000000000006"/>
    <n v="1.66"/>
    <n v="192"/>
    <n v="138"/>
    <n v="58"/>
    <n v="1.73"/>
    <n v="1766"/>
    <x v="3"/>
    <n v="28.7"/>
    <n v="2.2999999999999998"/>
    <n v="5"/>
    <n v="1"/>
    <x v="317"/>
  </r>
  <r>
    <x v="4"/>
    <x v="1"/>
    <n v="66.599999999999994"/>
    <n v="1.62"/>
    <n v="192"/>
    <n v="156"/>
    <n v="58"/>
    <n v="1.3"/>
    <n v="1250"/>
    <x v="1"/>
    <n v="21.3"/>
    <n v="3.2"/>
    <n v="5"/>
    <n v="1"/>
    <x v="208"/>
  </r>
  <r>
    <x v="29"/>
    <x v="1"/>
    <n v="77.2"/>
    <n v="1.89"/>
    <n v="192"/>
    <n v="152"/>
    <n v="58"/>
    <n v="2"/>
    <n v="858"/>
    <x v="3"/>
    <n v="25.6"/>
    <n v="3.2"/>
    <n v="3"/>
    <n v="2"/>
    <x v="42"/>
  </r>
  <r>
    <x v="26"/>
    <x v="0"/>
    <n v="77"/>
    <n v="1.69"/>
    <n v="191"/>
    <n v="154"/>
    <n v="58"/>
    <n v="1.1599999999999999"/>
    <n v="1187"/>
    <x v="1"/>
    <n v="29.1"/>
    <n v="3.2"/>
    <n v="4"/>
    <n v="2"/>
    <x v="7"/>
  </r>
  <r>
    <x v="29"/>
    <x v="0"/>
    <n v="40"/>
    <n v="1.77"/>
    <n v="191"/>
    <n v="169"/>
    <n v="58"/>
    <n v="1.2"/>
    <n v="613"/>
    <x v="0"/>
    <n v="22.2"/>
    <n v="2.2000000000000002"/>
    <n v="4"/>
    <n v="2"/>
    <x v="318"/>
  </r>
  <r>
    <x v="0"/>
    <x v="1"/>
    <n v="46.7"/>
    <n v="1.81"/>
    <n v="191"/>
    <n v="132"/>
    <n v="58"/>
    <n v="1.45"/>
    <n v="1113"/>
    <x v="1"/>
    <n v="10"/>
    <n v="3.5"/>
    <n v="4"/>
    <n v="3"/>
    <x v="300"/>
  </r>
  <r>
    <x v="40"/>
    <x v="1"/>
    <n v="73.2"/>
    <n v="1.75"/>
    <n v="190"/>
    <n v="137"/>
    <n v="58"/>
    <n v="1.24"/>
    <n v="1048"/>
    <x v="0"/>
    <n v="30.4"/>
    <n v="3.4"/>
    <n v="2"/>
    <n v="3"/>
    <x v="290"/>
  </r>
  <r>
    <x v="35"/>
    <x v="0"/>
    <n v="80.5"/>
    <n v="1.68"/>
    <n v="190"/>
    <n v="135"/>
    <n v="58"/>
    <n v="1.1000000000000001"/>
    <n v="1099"/>
    <x v="2"/>
    <n v="21.7"/>
    <n v="2.1"/>
    <n v="5"/>
    <n v="1"/>
    <x v="150"/>
  </r>
  <r>
    <x v="37"/>
    <x v="1"/>
    <n v="40.700000000000003"/>
    <n v="1.66"/>
    <n v="190"/>
    <n v="169"/>
    <n v="58"/>
    <n v="0.92"/>
    <n v="760"/>
    <x v="3"/>
    <n v="27.2"/>
    <n v="3.5"/>
    <n v="5"/>
    <n v="2"/>
    <x v="93"/>
  </r>
  <r>
    <x v="40"/>
    <x v="0"/>
    <n v="117.7"/>
    <n v="1.67"/>
    <n v="189"/>
    <n v="123"/>
    <n v="58"/>
    <n v="2"/>
    <n v="1243"/>
    <x v="2"/>
    <n v="26.2"/>
    <n v="3.2"/>
    <n v="2"/>
    <n v="1"/>
    <x v="319"/>
  </r>
  <r>
    <x v="10"/>
    <x v="1"/>
    <n v="58.7"/>
    <n v="1.72"/>
    <n v="189"/>
    <n v="152"/>
    <n v="58"/>
    <n v="1.21"/>
    <n v="1063"/>
    <x v="3"/>
    <n v="21.2"/>
    <n v="1.6"/>
    <n v="3"/>
    <n v="1"/>
    <x v="320"/>
  </r>
  <r>
    <x v="4"/>
    <x v="1"/>
    <n v="89.2"/>
    <n v="1.88"/>
    <n v="189"/>
    <n v="167"/>
    <n v="58"/>
    <n v="2"/>
    <n v="1126"/>
    <x v="1"/>
    <n v="29.7"/>
    <n v="3.5"/>
    <n v="4"/>
    <n v="2"/>
    <x v="275"/>
  </r>
  <r>
    <x v="2"/>
    <x v="1"/>
    <n v="72.5"/>
    <n v="1.91"/>
    <n v="189"/>
    <n v="142"/>
    <n v="58"/>
    <n v="1.44"/>
    <n v="976"/>
    <x v="1"/>
    <n v="28.2"/>
    <n v="3.6"/>
    <n v="2"/>
    <n v="2"/>
    <x v="321"/>
  </r>
  <r>
    <x v="36"/>
    <x v="0"/>
    <n v="99.9"/>
    <n v="1.6"/>
    <n v="189"/>
    <n v="169"/>
    <n v="58"/>
    <n v="1.85"/>
    <n v="1099"/>
    <x v="3"/>
    <n v="32.6"/>
    <n v="2.2000000000000002"/>
    <n v="2"/>
    <n v="1"/>
    <x v="322"/>
  </r>
  <r>
    <x v="25"/>
    <x v="1"/>
    <n v="56.5"/>
    <n v="1.61"/>
    <n v="189"/>
    <n v="123"/>
    <n v="58"/>
    <n v="2"/>
    <n v="1093"/>
    <x v="2"/>
    <n v="32.6"/>
    <n v="3.5"/>
    <n v="3"/>
    <n v="3"/>
    <x v="323"/>
  </r>
  <r>
    <x v="1"/>
    <x v="0"/>
    <n v="55.7"/>
    <n v="1.5"/>
    <n v="188"/>
    <n v="143"/>
    <n v="58"/>
    <n v="1.19"/>
    <n v="1302"/>
    <x v="3"/>
    <n v="27.7"/>
    <n v="2"/>
    <n v="3"/>
    <n v="1"/>
    <x v="324"/>
  </r>
  <r>
    <x v="35"/>
    <x v="1"/>
    <n v="76.3"/>
    <n v="1.66"/>
    <n v="188"/>
    <n v="164"/>
    <n v="58"/>
    <n v="0.84"/>
    <n v="606"/>
    <x v="0"/>
    <n v="25.7"/>
    <n v="1.8"/>
    <n v="3"/>
    <n v="1"/>
    <x v="325"/>
  </r>
  <r>
    <x v="8"/>
    <x v="0"/>
    <n v="129.6"/>
    <n v="1.84"/>
    <n v="188"/>
    <n v="139"/>
    <n v="58"/>
    <n v="1.28"/>
    <n v="1272"/>
    <x v="3"/>
    <n v="19.2"/>
    <n v="3.5"/>
    <n v="3"/>
    <n v="1"/>
    <x v="326"/>
  </r>
  <r>
    <x v="41"/>
    <x v="0"/>
    <n v="75.3"/>
    <n v="1.82"/>
    <n v="187"/>
    <n v="169"/>
    <n v="58"/>
    <n v="1.45"/>
    <n v="628"/>
    <x v="1"/>
    <n v="31.8"/>
    <n v="2.4"/>
    <n v="4"/>
    <n v="1"/>
    <x v="327"/>
  </r>
  <r>
    <x v="8"/>
    <x v="1"/>
    <n v="104.9"/>
    <n v="1.56"/>
    <n v="187"/>
    <n v="155"/>
    <n v="58"/>
    <n v="0.87"/>
    <n v="1260"/>
    <x v="5"/>
    <n v="27.8"/>
    <n v="3.5"/>
    <n v="3"/>
    <n v="1"/>
    <x v="328"/>
  </r>
  <r>
    <x v="2"/>
    <x v="1"/>
    <n v="60.1"/>
    <n v="1.93"/>
    <n v="187"/>
    <n v="140"/>
    <n v="58"/>
    <n v="1.48"/>
    <n v="875"/>
    <x v="3"/>
    <n v="29.7"/>
    <n v="3.1"/>
    <n v="5"/>
    <n v="1"/>
    <x v="263"/>
  </r>
  <r>
    <x v="9"/>
    <x v="1"/>
    <n v="105.7"/>
    <n v="2"/>
    <n v="187"/>
    <n v="145"/>
    <n v="58"/>
    <n v="1.48"/>
    <n v="1002"/>
    <x v="0"/>
    <n v="25.9"/>
    <n v="2.5"/>
    <n v="3"/>
    <n v="1"/>
    <x v="329"/>
  </r>
  <r>
    <x v="4"/>
    <x v="0"/>
    <n v="67.5"/>
    <n v="1.71"/>
    <n v="185"/>
    <n v="166"/>
    <n v="58"/>
    <n v="1.81"/>
    <n v="1162"/>
    <x v="1"/>
    <n v="10.6"/>
    <n v="3.5"/>
    <n v="3"/>
    <n v="2"/>
    <x v="330"/>
  </r>
  <r>
    <x v="21"/>
    <x v="0"/>
    <n v="85.1"/>
    <n v="1.98"/>
    <n v="185"/>
    <n v="148"/>
    <n v="58"/>
    <n v="1.29"/>
    <n v="785"/>
    <x v="2"/>
    <n v="22.5"/>
    <n v="3.5"/>
    <n v="4"/>
    <n v="1"/>
    <x v="331"/>
  </r>
  <r>
    <x v="10"/>
    <x v="0"/>
    <n v="89.3"/>
    <n v="1.58"/>
    <n v="184"/>
    <n v="135"/>
    <n v="58"/>
    <n v="1.58"/>
    <n v="995"/>
    <x v="3"/>
    <n v="24"/>
    <n v="2.9"/>
    <n v="4"/>
    <n v="3"/>
    <x v="221"/>
  </r>
  <r>
    <x v="35"/>
    <x v="0"/>
    <n v="68"/>
    <n v="1.78"/>
    <n v="183"/>
    <n v="120"/>
    <n v="58"/>
    <n v="2"/>
    <n v="1030"/>
    <x v="3"/>
    <n v="22.8"/>
    <n v="1.5"/>
    <n v="4"/>
    <n v="2"/>
    <x v="332"/>
  </r>
  <r>
    <x v="33"/>
    <x v="0"/>
    <n v="55.9"/>
    <n v="1.78"/>
    <n v="182"/>
    <n v="125"/>
    <n v="58"/>
    <n v="1.45"/>
    <n v="1308"/>
    <x v="2"/>
    <n v="21.1"/>
    <n v="1.5"/>
    <n v="3"/>
    <n v="2"/>
    <x v="7"/>
  </r>
  <r>
    <x v="34"/>
    <x v="0"/>
    <n v="59.8"/>
    <n v="1.6"/>
    <n v="180"/>
    <n v="151"/>
    <n v="58"/>
    <n v="1.2"/>
    <n v="611"/>
    <x v="3"/>
    <n v="16.399999999999999"/>
    <n v="2.5"/>
    <n v="3"/>
    <n v="3"/>
    <x v="333"/>
  </r>
  <r>
    <x v="26"/>
    <x v="0"/>
    <n v="103.3"/>
    <n v="1.72"/>
    <n v="180"/>
    <n v="162"/>
    <n v="58"/>
    <n v="0.66"/>
    <n v="1104"/>
    <x v="2"/>
    <n v="22.6"/>
    <n v="3.2"/>
    <n v="2"/>
    <n v="1"/>
    <x v="334"/>
  </r>
  <r>
    <x v="19"/>
    <x v="0"/>
    <n v="44.3"/>
    <n v="1.76"/>
    <n v="180"/>
    <n v="129"/>
    <n v="58"/>
    <n v="1.85"/>
    <n v="494"/>
    <x v="0"/>
    <n v="25.8"/>
    <n v="3.2"/>
    <n v="4"/>
    <n v="3"/>
    <x v="335"/>
  </r>
  <r>
    <x v="35"/>
    <x v="1"/>
    <n v="77.8"/>
    <n v="1.7"/>
    <n v="180"/>
    <n v="149"/>
    <n v="58"/>
    <n v="1.38"/>
    <n v="1643"/>
    <x v="0"/>
    <n v="14.9"/>
    <n v="2.8"/>
    <n v="5"/>
    <n v="1"/>
    <x v="336"/>
  </r>
  <r>
    <x v="40"/>
    <x v="1"/>
    <n v="73.2"/>
    <n v="2"/>
    <n v="179"/>
    <n v="161"/>
    <n v="58"/>
    <n v="1.06"/>
    <n v="758"/>
    <x v="3"/>
    <n v="17.600000000000001"/>
    <n v="1.8"/>
    <n v="2"/>
    <n v="1"/>
    <x v="178"/>
  </r>
  <r>
    <x v="4"/>
    <x v="0"/>
    <n v="69.8"/>
    <n v="1.82"/>
    <n v="178"/>
    <n v="168"/>
    <n v="58"/>
    <n v="1.9"/>
    <n v="963"/>
    <x v="3"/>
    <n v="31.4"/>
    <n v="3.7"/>
    <n v="5"/>
    <n v="2"/>
    <x v="337"/>
  </r>
  <r>
    <x v="37"/>
    <x v="0"/>
    <n v="68.599999999999994"/>
    <n v="1.63"/>
    <n v="177"/>
    <n v="150"/>
    <n v="58"/>
    <n v="2"/>
    <n v="1074"/>
    <x v="0"/>
    <n v="25.8"/>
    <n v="3.6"/>
    <n v="3"/>
    <n v="3"/>
    <x v="338"/>
  </r>
  <r>
    <x v="25"/>
    <x v="0"/>
    <n v="87.9"/>
    <n v="1.54"/>
    <n v="177"/>
    <n v="129"/>
    <n v="58"/>
    <n v="1.93"/>
    <n v="1010"/>
    <x v="1"/>
    <n v="21.1"/>
    <n v="3.3"/>
    <n v="3"/>
    <n v="1"/>
    <x v="339"/>
  </r>
  <r>
    <x v="37"/>
    <x v="1"/>
    <n v="44.9"/>
    <n v="1.93"/>
    <n v="177"/>
    <n v="154"/>
    <n v="58"/>
    <n v="2"/>
    <n v="1434"/>
    <x v="3"/>
    <n v="31.4"/>
    <n v="3.5"/>
    <n v="4"/>
    <n v="2"/>
    <x v="7"/>
  </r>
  <r>
    <x v="7"/>
    <x v="0"/>
    <n v="51.4"/>
    <n v="1.88"/>
    <n v="176"/>
    <n v="125"/>
    <n v="58"/>
    <n v="0.88"/>
    <n v="1133"/>
    <x v="2"/>
    <n v="24"/>
    <n v="3.3"/>
    <n v="3"/>
    <n v="3"/>
    <x v="340"/>
  </r>
  <r>
    <x v="8"/>
    <x v="0"/>
    <n v="68.400000000000006"/>
    <n v="1.85"/>
    <n v="175"/>
    <n v="150"/>
    <n v="58"/>
    <n v="1.1599999999999999"/>
    <n v="1020"/>
    <x v="1"/>
    <n v="29.2"/>
    <n v="2.5"/>
    <n v="4"/>
    <n v="2"/>
    <x v="341"/>
  </r>
  <r>
    <x v="15"/>
    <x v="1"/>
    <n v="57.5"/>
    <n v="1.81"/>
    <n v="175"/>
    <n v="169"/>
    <n v="58"/>
    <n v="1.47"/>
    <n v="1349"/>
    <x v="1"/>
    <n v="24.7"/>
    <n v="2.5"/>
    <n v="5"/>
    <n v="2"/>
    <x v="7"/>
  </r>
  <r>
    <x v="39"/>
    <x v="1"/>
    <n v="95.9"/>
    <n v="1.69"/>
    <n v="175"/>
    <n v="129"/>
    <n v="58"/>
    <n v="1.22"/>
    <n v="1674"/>
    <x v="1"/>
    <n v="27.5"/>
    <n v="2.1"/>
    <n v="3"/>
    <n v="3"/>
    <x v="342"/>
  </r>
  <r>
    <x v="39"/>
    <x v="1"/>
    <n v="68.5"/>
    <n v="1.73"/>
    <n v="175"/>
    <n v="142"/>
    <n v="58"/>
    <n v="1.2"/>
    <n v="840"/>
    <x v="1"/>
    <n v="19.3"/>
    <n v="2.1"/>
    <n v="2"/>
    <n v="3"/>
    <x v="7"/>
  </r>
  <r>
    <x v="21"/>
    <x v="1"/>
    <n v="100.4"/>
    <n v="1.76"/>
    <n v="173"/>
    <n v="169"/>
    <n v="58"/>
    <n v="0.85"/>
    <n v="1465"/>
    <x v="1"/>
    <n v="30.4"/>
    <n v="1.8"/>
    <n v="3"/>
    <n v="1"/>
    <x v="343"/>
  </r>
  <r>
    <x v="4"/>
    <x v="0"/>
    <n v="61"/>
    <n v="1.51"/>
    <n v="173"/>
    <n v="146"/>
    <n v="58"/>
    <n v="2"/>
    <n v="1403"/>
    <x v="1"/>
    <n v="21.7"/>
    <n v="2.1"/>
    <n v="2"/>
    <n v="2"/>
    <x v="7"/>
  </r>
  <r>
    <x v="41"/>
    <x v="1"/>
    <n v="88.5"/>
    <n v="2"/>
    <n v="173"/>
    <n v="134"/>
    <n v="58"/>
    <n v="1.1100000000000001"/>
    <n v="1388"/>
    <x v="3"/>
    <n v="27.7"/>
    <n v="3.7"/>
    <n v="3"/>
    <n v="2"/>
    <x v="344"/>
  </r>
  <r>
    <x v="4"/>
    <x v="1"/>
    <n v="50.9"/>
    <n v="1.73"/>
    <n v="170"/>
    <n v="137"/>
    <n v="58"/>
    <n v="1.43"/>
    <n v="804"/>
    <x v="0"/>
    <n v="23.5"/>
    <n v="3.7"/>
    <n v="2"/>
    <n v="2"/>
    <x v="345"/>
  </r>
  <r>
    <x v="12"/>
    <x v="0"/>
    <n v="51.4"/>
    <n v="1.84"/>
    <n v="169"/>
    <n v="152"/>
    <n v="58"/>
    <n v="1.1399999999999999"/>
    <n v="1175"/>
    <x v="6"/>
    <n v="20.9"/>
    <n v="3.5"/>
    <n v="5"/>
    <n v="3"/>
    <x v="346"/>
  </r>
  <r>
    <x v="1"/>
    <x v="0"/>
    <n v="48.7"/>
    <n v="1.5"/>
    <n v="168"/>
    <n v="140"/>
    <n v="58"/>
    <n v="0.93"/>
    <n v="1108"/>
    <x v="1"/>
    <n v="27.3"/>
    <n v="3.2"/>
    <n v="2"/>
    <n v="2"/>
    <x v="7"/>
  </r>
  <r>
    <x v="19"/>
    <x v="1"/>
    <n v="72.099999999999994"/>
    <n v="1.78"/>
    <n v="167"/>
    <n v="163"/>
    <n v="58"/>
    <n v="0.84"/>
    <n v="536"/>
    <x v="3"/>
    <n v="12.1"/>
    <n v="2.9"/>
    <n v="3"/>
    <n v="2"/>
    <x v="7"/>
  </r>
  <r>
    <x v="35"/>
    <x v="1"/>
    <n v="112"/>
    <n v="1.71"/>
    <n v="166"/>
    <n v="146"/>
    <n v="58"/>
    <n v="1.62"/>
    <n v="815"/>
    <x v="3"/>
    <n v="31.2"/>
    <n v="2.6"/>
    <n v="3"/>
    <n v="1"/>
    <x v="347"/>
  </r>
  <r>
    <x v="12"/>
    <x v="1"/>
    <n v="75.3"/>
    <n v="1.67"/>
    <n v="166"/>
    <n v="130"/>
    <n v="58"/>
    <n v="1.22"/>
    <n v="928"/>
    <x v="3"/>
    <n v="27.4"/>
    <n v="3.2"/>
    <n v="3"/>
    <n v="2"/>
    <x v="348"/>
  </r>
  <r>
    <x v="7"/>
    <x v="1"/>
    <n v="70.5"/>
    <n v="1.67"/>
    <n v="166"/>
    <n v="168"/>
    <n v="58"/>
    <n v="1.74"/>
    <n v="898"/>
    <x v="0"/>
    <n v="30"/>
    <n v="3.2"/>
    <n v="3"/>
    <n v="2"/>
    <x v="349"/>
  </r>
  <r>
    <x v="14"/>
    <x v="0"/>
    <n v="113.1"/>
    <n v="1.73"/>
    <n v="165"/>
    <n v="135"/>
    <n v="58"/>
    <n v="1.5"/>
    <n v="1081"/>
    <x v="2"/>
    <n v="26.2"/>
    <n v="3.3"/>
    <n v="4"/>
    <n v="1"/>
    <x v="7"/>
  </r>
  <r>
    <x v="31"/>
    <x v="0"/>
    <n v="72.099999999999994"/>
    <n v="1.83"/>
    <n v="164"/>
    <n v="152"/>
    <n v="58"/>
    <n v="1.58"/>
    <n v="1091"/>
    <x v="1"/>
    <n v="34.4"/>
    <n v="3.3"/>
    <n v="4"/>
    <n v="2"/>
    <x v="257"/>
  </r>
  <r>
    <x v="34"/>
    <x v="1"/>
    <n v="40"/>
    <n v="1.72"/>
    <n v="164"/>
    <n v="169"/>
    <n v="58"/>
    <n v="0.89"/>
    <n v="1198"/>
    <x v="3"/>
    <n v="17"/>
    <n v="1.6"/>
    <n v="5"/>
    <n v="2"/>
    <x v="350"/>
  </r>
  <r>
    <x v="15"/>
    <x v="0"/>
    <n v="73.599999999999994"/>
    <n v="1.6"/>
    <n v="164"/>
    <n v="158"/>
    <n v="58"/>
    <n v="1.35"/>
    <n v="1216"/>
    <x v="5"/>
    <n v="30"/>
    <n v="2.2999999999999998"/>
    <n v="5"/>
    <n v="2"/>
    <x v="322"/>
  </r>
  <r>
    <x v="20"/>
    <x v="0"/>
    <n v="74.7"/>
    <n v="1.69"/>
    <n v="163"/>
    <n v="158"/>
    <n v="58"/>
    <n v="1.37"/>
    <n v="854"/>
    <x v="3"/>
    <n v="14"/>
    <n v="3.4"/>
    <n v="4"/>
    <n v="2"/>
    <x v="351"/>
  </r>
  <r>
    <x v="0"/>
    <x v="1"/>
    <n v="94.4"/>
    <n v="1.75"/>
    <n v="163"/>
    <n v="154"/>
    <n v="58"/>
    <n v="1.66"/>
    <n v="881"/>
    <x v="3"/>
    <n v="24.1"/>
    <n v="2.9"/>
    <n v="3"/>
    <n v="3"/>
    <x v="7"/>
  </r>
  <r>
    <x v="35"/>
    <x v="1"/>
    <n v="40"/>
    <n v="1.95"/>
    <n v="162"/>
    <n v="138"/>
    <n v="58"/>
    <n v="2"/>
    <n v="918"/>
    <x v="2"/>
    <n v="26.4"/>
    <n v="1.8"/>
    <n v="4"/>
    <n v="2"/>
    <x v="352"/>
  </r>
  <r>
    <x v="29"/>
    <x v="0"/>
    <n v="50.8"/>
    <n v="1.89"/>
    <n v="199"/>
    <n v="163"/>
    <n v="59"/>
    <n v="0.8"/>
    <n v="784"/>
    <x v="3"/>
    <n v="35"/>
    <n v="2.5"/>
    <n v="3"/>
    <n v="2"/>
    <x v="353"/>
  </r>
  <r>
    <x v="16"/>
    <x v="1"/>
    <n v="45.2"/>
    <n v="1.73"/>
    <n v="198"/>
    <n v="156"/>
    <n v="59"/>
    <n v="1.07"/>
    <n v="1562"/>
    <x v="1"/>
    <n v="24.2"/>
    <n v="2.8"/>
    <n v="4"/>
    <n v="2"/>
    <x v="354"/>
  </r>
  <r>
    <x v="4"/>
    <x v="1"/>
    <n v="91.1"/>
    <n v="1.76"/>
    <n v="197"/>
    <n v="162"/>
    <n v="59"/>
    <n v="1.52"/>
    <n v="1362"/>
    <x v="1"/>
    <n v="28.8"/>
    <n v="3.4"/>
    <n v="3"/>
    <n v="1"/>
    <x v="355"/>
  </r>
  <r>
    <x v="9"/>
    <x v="0"/>
    <n v="86.5"/>
    <n v="1.65"/>
    <n v="196"/>
    <n v="169"/>
    <n v="59"/>
    <n v="1.08"/>
    <n v="771"/>
    <x v="1"/>
    <n v="27.3"/>
    <n v="2.1"/>
    <n v="3"/>
    <n v="1"/>
    <x v="356"/>
  </r>
  <r>
    <x v="36"/>
    <x v="0"/>
    <n v="40.5"/>
    <n v="1.64"/>
    <n v="196"/>
    <n v="137"/>
    <n v="59"/>
    <n v="1.1200000000000001"/>
    <n v="1150"/>
    <x v="2"/>
    <n v="13.4"/>
    <n v="3.7"/>
    <n v="5"/>
    <n v="2"/>
    <x v="7"/>
  </r>
  <r>
    <x v="31"/>
    <x v="0"/>
    <n v="58.7"/>
    <n v="1.78"/>
    <n v="195"/>
    <n v="154"/>
    <n v="59"/>
    <n v="1.34"/>
    <n v="1015"/>
    <x v="1"/>
    <n v="29.5"/>
    <n v="2.8"/>
    <n v="2"/>
    <n v="3"/>
    <x v="357"/>
  </r>
  <r>
    <x v="29"/>
    <x v="1"/>
    <n v="46.8"/>
    <n v="1.7"/>
    <n v="195"/>
    <n v="153"/>
    <n v="59"/>
    <n v="1.33"/>
    <n v="1178"/>
    <x v="1"/>
    <n v="24.7"/>
    <n v="3.4"/>
    <n v="3"/>
    <n v="2"/>
    <x v="358"/>
  </r>
  <r>
    <x v="13"/>
    <x v="0"/>
    <n v="40"/>
    <n v="1.91"/>
    <n v="194"/>
    <n v="151"/>
    <n v="59"/>
    <n v="1.96"/>
    <n v="535"/>
    <x v="3"/>
    <n v="23.4"/>
    <n v="1.5"/>
    <n v="4"/>
    <n v="2"/>
    <x v="277"/>
  </r>
  <r>
    <x v="2"/>
    <x v="0"/>
    <n v="76.3"/>
    <n v="2"/>
    <n v="193"/>
    <n v="132"/>
    <n v="59"/>
    <n v="1.1100000000000001"/>
    <n v="548"/>
    <x v="3"/>
    <n v="34.9"/>
    <n v="3.2"/>
    <n v="3"/>
    <n v="1"/>
    <x v="359"/>
  </r>
  <r>
    <x v="27"/>
    <x v="1"/>
    <n v="90.4"/>
    <n v="2"/>
    <n v="193"/>
    <n v="156"/>
    <n v="59"/>
    <n v="1.78"/>
    <n v="1246"/>
    <x v="1"/>
    <n v="24.4"/>
    <n v="2.2999999999999998"/>
    <n v="3"/>
    <n v="2"/>
    <x v="360"/>
  </r>
  <r>
    <x v="32"/>
    <x v="0"/>
    <n v="56.4"/>
    <n v="1.67"/>
    <n v="193"/>
    <n v="128"/>
    <n v="59"/>
    <n v="1.9"/>
    <n v="1190"/>
    <x v="3"/>
    <n v="17.5"/>
    <n v="3.7"/>
    <n v="2"/>
    <n v="2"/>
    <x v="7"/>
  </r>
  <r>
    <x v="37"/>
    <x v="1"/>
    <n v="65.7"/>
    <n v="1.75"/>
    <n v="192"/>
    <n v="135"/>
    <n v="59"/>
    <n v="1.31"/>
    <n v="881"/>
    <x v="0"/>
    <n v="10"/>
    <n v="2.7"/>
    <n v="2"/>
    <n v="1"/>
    <x v="361"/>
  </r>
  <r>
    <x v="40"/>
    <x v="1"/>
    <n v="52.8"/>
    <n v="1.68"/>
    <n v="192"/>
    <n v="132"/>
    <n v="59"/>
    <n v="1.47"/>
    <n v="1709"/>
    <x v="1"/>
    <n v="29.6"/>
    <n v="3.5"/>
    <n v="4"/>
    <n v="1"/>
    <x v="7"/>
  </r>
  <r>
    <x v="18"/>
    <x v="1"/>
    <n v="71"/>
    <n v="1.72"/>
    <n v="192"/>
    <n v="128"/>
    <n v="59"/>
    <n v="1.44"/>
    <n v="1436"/>
    <x v="1"/>
    <n v="28.5"/>
    <n v="3.2"/>
    <n v="3"/>
    <n v="2"/>
    <x v="181"/>
  </r>
  <r>
    <x v="20"/>
    <x v="0"/>
    <n v="91.6"/>
    <n v="1.68"/>
    <n v="191"/>
    <n v="128"/>
    <n v="59"/>
    <n v="0.68"/>
    <n v="1783"/>
    <x v="2"/>
    <n v="19.100000000000001"/>
    <n v="2.6"/>
    <n v="2"/>
    <n v="2"/>
    <x v="362"/>
  </r>
  <r>
    <x v="27"/>
    <x v="0"/>
    <n v="73.8"/>
    <n v="1.88"/>
    <n v="191"/>
    <n v="151"/>
    <n v="59"/>
    <n v="1.88"/>
    <n v="1783"/>
    <x v="1"/>
    <n v="19.2"/>
    <n v="2"/>
    <n v="4"/>
    <n v="1"/>
    <x v="7"/>
  </r>
  <r>
    <x v="26"/>
    <x v="0"/>
    <n v="71.8"/>
    <n v="1.51"/>
    <n v="190"/>
    <n v="167"/>
    <n v="59"/>
    <n v="1.84"/>
    <n v="1321"/>
    <x v="3"/>
    <n v="26.6"/>
    <n v="3.2"/>
    <n v="4"/>
    <n v="3"/>
    <x v="163"/>
  </r>
  <r>
    <x v="18"/>
    <x v="1"/>
    <n v="52.3"/>
    <n v="1.66"/>
    <n v="190"/>
    <n v="146"/>
    <n v="59"/>
    <n v="0.76"/>
    <n v="1186"/>
    <x v="2"/>
    <n v="21.4"/>
    <n v="3.3"/>
    <n v="2"/>
    <n v="2"/>
    <x v="363"/>
  </r>
  <r>
    <x v="12"/>
    <x v="0"/>
    <n v="64.8"/>
    <n v="1.6"/>
    <n v="189"/>
    <n v="149"/>
    <n v="59"/>
    <n v="0.5"/>
    <n v="880"/>
    <x v="4"/>
    <n v="22.3"/>
    <n v="1.9"/>
    <n v="4"/>
    <n v="2"/>
    <x v="248"/>
  </r>
  <r>
    <x v="1"/>
    <x v="1"/>
    <n v="58.8"/>
    <n v="1.63"/>
    <n v="188"/>
    <n v="155"/>
    <n v="59"/>
    <n v="1.1000000000000001"/>
    <n v="897"/>
    <x v="1"/>
    <n v="24.7"/>
    <n v="3.3"/>
    <n v="2"/>
    <n v="1"/>
    <x v="364"/>
  </r>
  <r>
    <x v="5"/>
    <x v="0"/>
    <n v="41.5"/>
    <n v="1.89"/>
    <n v="188"/>
    <n v="129"/>
    <n v="59"/>
    <n v="1.35"/>
    <n v="532"/>
    <x v="3"/>
    <n v="27.6"/>
    <n v="3.4"/>
    <n v="3"/>
    <n v="2"/>
    <x v="365"/>
  </r>
  <r>
    <x v="10"/>
    <x v="1"/>
    <n v="50"/>
    <n v="1.75"/>
    <n v="186"/>
    <n v="135"/>
    <n v="59"/>
    <n v="2"/>
    <n v="695"/>
    <x v="0"/>
    <n v="23.4"/>
    <n v="1.6"/>
    <n v="4"/>
    <n v="1"/>
    <x v="366"/>
  </r>
  <r>
    <x v="2"/>
    <x v="1"/>
    <n v="67.400000000000006"/>
    <n v="1.79"/>
    <n v="185"/>
    <n v="169"/>
    <n v="59"/>
    <n v="1.27"/>
    <n v="1398"/>
    <x v="1"/>
    <n v="18.899999999999999"/>
    <n v="3.4"/>
    <n v="5"/>
    <n v="3"/>
    <x v="367"/>
  </r>
  <r>
    <x v="20"/>
    <x v="0"/>
    <n v="67.099999999999994"/>
    <n v="1.9"/>
    <n v="184"/>
    <n v="169"/>
    <n v="59"/>
    <n v="1.61"/>
    <n v="587"/>
    <x v="2"/>
    <n v="20.8"/>
    <n v="2.7"/>
    <n v="3"/>
    <n v="1"/>
    <x v="7"/>
  </r>
  <r>
    <x v="39"/>
    <x v="1"/>
    <n v="98.6"/>
    <n v="1.55"/>
    <n v="184"/>
    <n v="141"/>
    <n v="59"/>
    <n v="2"/>
    <n v="1172"/>
    <x v="1"/>
    <n v="27.8"/>
    <n v="3.2"/>
    <n v="2"/>
    <n v="2"/>
    <x v="206"/>
  </r>
  <r>
    <x v="4"/>
    <x v="1"/>
    <n v="62.7"/>
    <n v="1.87"/>
    <n v="184"/>
    <n v="141"/>
    <n v="59"/>
    <n v="1.59"/>
    <n v="708"/>
    <x v="1"/>
    <n v="10.3"/>
    <n v="1.5"/>
    <n v="2"/>
    <n v="2"/>
    <x v="368"/>
  </r>
  <r>
    <x v="26"/>
    <x v="0"/>
    <n v="75.5"/>
    <n v="1.85"/>
    <n v="181"/>
    <n v="147"/>
    <n v="59"/>
    <n v="1.22"/>
    <n v="1267"/>
    <x v="3"/>
    <n v="21.8"/>
    <n v="2.8"/>
    <n v="3"/>
    <n v="2"/>
    <x v="301"/>
  </r>
  <r>
    <x v="4"/>
    <x v="1"/>
    <n v="56.9"/>
    <n v="1.74"/>
    <n v="180"/>
    <n v="149"/>
    <n v="59"/>
    <n v="0.89"/>
    <n v="1441"/>
    <x v="1"/>
    <n v="22"/>
    <n v="3.2"/>
    <n v="2"/>
    <n v="2"/>
    <x v="369"/>
  </r>
  <r>
    <x v="18"/>
    <x v="1"/>
    <n v="89.8"/>
    <n v="1.79"/>
    <n v="179"/>
    <n v="163"/>
    <n v="59"/>
    <n v="2"/>
    <n v="1098"/>
    <x v="0"/>
    <n v="28.2"/>
    <n v="1.7"/>
    <n v="3"/>
    <n v="1"/>
    <x v="7"/>
  </r>
  <r>
    <x v="16"/>
    <x v="0"/>
    <n v="78.5"/>
    <n v="1.8"/>
    <n v="179"/>
    <n v="169"/>
    <n v="59"/>
    <n v="1.64"/>
    <n v="683"/>
    <x v="2"/>
    <n v="23.9"/>
    <n v="2.7"/>
    <n v="4"/>
    <n v="1"/>
    <x v="370"/>
  </r>
  <r>
    <x v="22"/>
    <x v="0"/>
    <n v="66.8"/>
    <n v="1.61"/>
    <n v="177"/>
    <n v="127"/>
    <n v="59"/>
    <n v="1.64"/>
    <n v="770"/>
    <x v="2"/>
    <n v="28"/>
    <n v="3.1"/>
    <n v="4"/>
    <n v="1"/>
    <x v="371"/>
  </r>
  <r>
    <x v="36"/>
    <x v="0"/>
    <n v="40"/>
    <n v="1.81"/>
    <n v="177"/>
    <n v="145"/>
    <n v="59"/>
    <n v="1.71"/>
    <n v="1065"/>
    <x v="3"/>
    <n v="26.6"/>
    <n v="1.5"/>
    <n v="3"/>
    <n v="1"/>
    <x v="372"/>
  </r>
  <r>
    <x v="4"/>
    <x v="1"/>
    <n v="60.5"/>
    <n v="1.57"/>
    <n v="177"/>
    <n v="131"/>
    <n v="59"/>
    <n v="1.3"/>
    <n v="1286"/>
    <x v="3"/>
    <n v="28.1"/>
    <n v="2.6"/>
    <n v="3"/>
    <n v="2"/>
    <x v="338"/>
  </r>
  <r>
    <x v="39"/>
    <x v="1"/>
    <n v="124.8"/>
    <n v="1.75"/>
    <n v="176"/>
    <n v="161"/>
    <n v="59"/>
    <n v="1.2"/>
    <n v="1240"/>
    <x v="2"/>
    <n v="10"/>
    <n v="3.3"/>
    <n v="3"/>
    <n v="2"/>
    <x v="373"/>
  </r>
  <r>
    <x v="4"/>
    <x v="0"/>
    <n v="70.900000000000006"/>
    <n v="1.87"/>
    <n v="176"/>
    <n v="164"/>
    <n v="59"/>
    <n v="2"/>
    <n v="745"/>
    <x v="3"/>
    <n v="28.2"/>
    <n v="3.2"/>
    <n v="4"/>
    <n v="2"/>
    <x v="374"/>
  </r>
  <r>
    <x v="9"/>
    <x v="1"/>
    <n v="46"/>
    <n v="1.71"/>
    <n v="175"/>
    <n v="126"/>
    <n v="59"/>
    <n v="1.18"/>
    <n v="1725"/>
    <x v="0"/>
    <n v="26.1"/>
    <n v="1.5"/>
    <n v="2"/>
    <n v="1"/>
    <x v="375"/>
  </r>
  <r>
    <x v="10"/>
    <x v="1"/>
    <n v="40"/>
    <n v="1.5"/>
    <n v="172"/>
    <n v="169"/>
    <n v="59"/>
    <n v="1.52"/>
    <n v="1107"/>
    <x v="3"/>
    <n v="24.9"/>
    <n v="2.8"/>
    <n v="3"/>
    <n v="1"/>
    <x v="376"/>
  </r>
  <r>
    <x v="35"/>
    <x v="0"/>
    <n v="40"/>
    <n v="1.55"/>
    <n v="172"/>
    <n v="159"/>
    <n v="59"/>
    <n v="1.28"/>
    <n v="1480"/>
    <x v="2"/>
    <n v="19.899999999999999"/>
    <n v="3"/>
    <n v="3"/>
    <n v="3"/>
    <x v="161"/>
  </r>
  <r>
    <x v="28"/>
    <x v="0"/>
    <n v="43.5"/>
    <n v="2"/>
    <n v="172"/>
    <n v="159"/>
    <n v="59"/>
    <n v="1.73"/>
    <n v="530"/>
    <x v="2"/>
    <n v="18.7"/>
    <n v="2.1"/>
    <n v="2"/>
    <n v="3"/>
    <x v="377"/>
  </r>
  <r>
    <x v="0"/>
    <x v="1"/>
    <n v="78.2"/>
    <n v="1.8"/>
    <n v="171"/>
    <n v="169"/>
    <n v="59"/>
    <n v="1.79"/>
    <n v="1730"/>
    <x v="3"/>
    <n v="17"/>
    <n v="3.5"/>
    <n v="5"/>
    <n v="1"/>
    <x v="34"/>
  </r>
  <r>
    <x v="22"/>
    <x v="0"/>
    <n v="70.3"/>
    <n v="1.74"/>
    <n v="170"/>
    <n v="152"/>
    <n v="59"/>
    <n v="2"/>
    <n v="864"/>
    <x v="1"/>
    <n v="20.399999999999999"/>
    <n v="1.5"/>
    <n v="3"/>
    <n v="2"/>
    <x v="378"/>
  </r>
  <r>
    <x v="4"/>
    <x v="1"/>
    <n v="71.900000000000006"/>
    <n v="1.54"/>
    <n v="170"/>
    <n v="121"/>
    <n v="59"/>
    <n v="1.48"/>
    <n v="658"/>
    <x v="3"/>
    <n v="18.899999999999999"/>
    <n v="2.6"/>
    <n v="4"/>
    <n v="2"/>
    <x v="379"/>
  </r>
  <r>
    <x v="30"/>
    <x v="1"/>
    <n v="90.3"/>
    <n v="1.68"/>
    <n v="169"/>
    <n v="135"/>
    <n v="59"/>
    <n v="1.1000000000000001"/>
    <n v="758"/>
    <x v="1"/>
    <n v="10.5"/>
    <n v="1.7"/>
    <n v="4"/>
    <n v="1"/>
    <x v="380"/>
  </r>
  <r>
    <x v="18"/>
    <x v="0"/>
    <n v="103.1"/>
    <n v="1.72"/>
    <n v="168"/>
    <n v="166"/>
    <n v="59"/>
    <n v="1.07"/>
    <n v="978"/>
    <x v="3"/>
    <n v="23.1"/>
    <n v="1.9"/>
    <n v="2"/>
    <n v="2"/>
    <x v="381"/>
  </r>
  <r>
    <x v="5"/>
    <x v="0"/>
    <n v="52.4"/>
    <n v="1.86"/>
    <n v="166"/>
    <n v="130"/>
    <n v="59"/>
    <n v="1.53"/>
    <n v="880"/>
    <x v="2"/>
    <n v="21.6"/>
    <n v="1.5"/>
    <n v="4"/>
    <n v="2"/>
    <x v="7"/>
  </r>
  <r>
    <x v="23"/>
    <x v="1"/>
    <n v="40"/>
    <n v="1.68"/>
    <n v="166"/>
    <n v="128"/>
    <n v="59"/>
    <n v="1.6"/>
    <n v="1112"/>
    <x v="2"/>
    <n v="10"/>
    <n v="2.6"/>
    <n v="4"/>
    <n v="2"/>
    <x v="382"/>
  </r>
  <r>
    <x v="25"/>
    <x v="0"/>
    <n v="64.400000000000006"/>
    <n v="1.97"/>
    <n v="166"/>
    <n v="153"/>
    <n v="59"/>
    <n v="1.45"/>
    <n v="1132"/>
    <x v="3"/>
    <n v="27.9"/>
    <n v="2.9"/>
    <n v="3"/>
    <n v="1"/>
    <x v="383"/>
  </r>
  <r>
    <x v="4"/>
    <x v="1"/>
    <n v="66.8"/>
    <n v="1.66"/>
    <n v="166"/>
    <n v="135"/>
    <n v="59"/>
    <n v="2"/>
    <n v="803"/>
    <x v="2"/>
    <n v="23.2"/>
    <n v="3"/>
    <n v="2"/>
    <n v="1"/>
    <x v="384"/>
  </r>
  <r>
    <x v="1"/>
    <x v="0"/>
    <n v="96.3"/>
    <n v="1.88"/>
    <n v="166"/>
    <n v="127"/>
    <n v="59"/>
    <n v="1.32"/>
    <n v="1362"/>
    <x v="0"/>
    <n v="28.1"/>
    <n v="1.9"/>
    <n v="2"/>
    <n v="2"/>
    <x v="385"/>
  </r>
  <r>
    <x v="30"/>
    <x v="0"/>
    <n v="84.8"/>
    <n v="1.74"/>
    <n v="165"/>
    <n v="151"/>
    <n v="59"/>
    <n v="1.49"/>
    <n v="717"/>
    <x v="3"/>
    <n v="24.9"/>
    <n v="3.4"/>
    <n v="4"/>
    <n v="3"/>
    <x v="386"/>
  </r>
  <r>
    <x v="7"/>
    <x v="1"/>
    <n v="77.900000000000006"/>
    <n v="1.76"/>
    <n v="164"/>
    <n v="139"/>
    <n v="59"/>
    <n v="1.29"/>
    <n v="1233"/>
    <x v="1"/>
    <n v="34"/>
    <n v="2.8"/>
    <n v="2"/>
    <n v="1"/>
    <x v="363"/>
  </r>
  <r>
    <x v="4"/>
    <x v="1"/>
    <n v="123.8"/>
    <n v="1.62"/>
    <n v="164"/>
    <n v="167"/>
    <n v="59"/>
    <n v="1.43"/>
    <n v="303"/>
    <x v="0"/>
    <n v="22.3"/>
    <n v="3.6"/>
    <n v="2"/>
    <n v="3"/>
    <x v="387"/>
  </r>
  <r>
    <x v="6"/>
    <x v="1"/>
    <n v="110.8"/>
    <n v="1.62"/>
    <n v="162"/>
    <n v="169"/>
    <n v="59"/>
    <n v="1.34"/>
    <n v="1783"/>
    <x v="1"/>
    <n v="11.5"/>
    <n v="1.7"/>
    <n v="4"/>
    <n v="2"/>
    <x v="388"/>
  </r>
  <r>
    <x v="18"/>
    <x v="1"/>
    <n v="40"/>
    <n v="1.67"/>
    <n v="162"/>
    <n v="146"/>
    <n v="59"/>
    <n v="1.04"/>
    <n v="807"/>
    <x v="0"/>
    <n v="24.1"/>
    <n v="1.5"/>
    <n v="3"/>
    <n v="1"/>
    <x v="389"/>
  </r>
  <r>
    <x v="40"/>
    <x v="1"/>
    <n v="83.7"/>
    <n v="1.92"/>
    <n v="161"/>
    <n v="163"/>
    <n v="59"/>
    <n v="1.37"/>
    <n v="1308"/>
    <x v="1"/>
    <n v="21.4"/>
    <n v="1.5"/>
    <n v="2"/>
    <n v="2"/>
    <x v="390"/>
  </r>
  <r>
    <x v="24"/>
    <x v="1"/>
    <n v="87.8"/>
    <n v="1.64"/>
    <n v="161"/>
    <n v="145"/>
    <n v="59"/>
    <n v="1.63"/>
    <n v="849"/>
    <x v="1"/>
    <n v="22.5"/>
    <n v="2.6"/>
    <n v="4"/>
    <n v="2"/>
    <x v="391"/>
  </r>
  <r>
    <x v="2"/>
    <x v="0"/>
    <n v="57.7"/>
    <n v="1.76"/>
    <n v="160"/>
    <n v="152"/>
    <n v="59"/>
    <n v="1.82"/>
    <n v="314"/>
    <x v="1"/>
    <n v="23.2"/>
    <n v="1.8"/>
    <n v="4"/>
    <n v="3"/>
    <x v="7"/>
  </r>
  <r>
    <x v="41"/>
    <x v="0"/>
    <n v="56.6"/>
    <n v="1.67"/>
    <n v="199"/>
    <n v="123"/>
    <n v="60"/>
    <n v="1.0900000000000001"/>
    <n v="962"/>
    <x v="0"/>
    <n v="25"/>
    <n v="3.1"/>
    <n v="5"/>
    <n v="2"/>
    <x v="7"/>
  </r>
  <r>
    <x v="25"/>
    <x v="0"/>
    <n v="100.2"/>
    <n v="1.93"/>
    <n v="199"/>
    <n v="166"/>
    <n v="60"/>
    <n v="0.98"/>
    <n v="1076"/>
    <x v="3"/>
    <n v="24.6"/>
    <n v="2.7"/>
    <n v="4"/>
    <n v="2"/>
    <x v="392"/>
  </r>
  <r>
    <x v="33"/>
    <x v="1"/>
    <n v="67.3"/>
    <n v="1.5"/>
    <n v="199"/>
    <n v="151"/>
    <n v="60"/>
    <n v="1.04"/>
    <n v="593"/>
    <x v="3"/>
    <n v="15.8"/>
    <n v="3.4"/>
    <n v="4"/>
    <n v="2"/>
    <x v="7"/>
  </r>
  <r>
    <x v="11"/>
    <x v="0"/>
    <n v="75.8"/>
    <n v="1.7"/>
    <n v="199"/>
    <n v="129"/>
    <n v="60"/>
    <n v="0.87"/>
    <n v="922"/>
    <x v="3"/>
    <n v="24.2"/>
    <n v="1.9"/>
    <n v="2"/>
    <n v="1"/>
    <x v="393"/>
  </r>
  <r>
    <x v="7"/>
    <x v="1"/>
    <n v="48.4"/>
    <n v="1.65"/>
    <n v="196"/>
    <n v="148"/>
    <n v="60"/>
    <n v="1.29"/>
    <n v="1357"/>
    <x v="1"/>
    <n v="11.3"/>
    <n v="1.5"/>
    <n v="3"/>
    <n v="2"/>
    <x v="394"/>
  </r>
  <r>
    <x v="7"/>
    <x v="0"/>
    <n v="70.7"/>
    <n v="1.66"/>
    <n v="195"/>
    <n v="169"/>
    <n v="60"/>
    <n v="1.25"/>
    <n v="1033"/>
    <x v="4"/>
    <n v="16.7"/>
    <n v="3.5"/>
    <n v="4"/>
    <n v="2"/>
    <x v="395"/>
  </r>
  <r>
    <x v="19"/>
    <x v="0"/>
    <n v="74.2"/>
    <n v="1.83"/>
    <n v="194"/>
    <n v="153"/>
    <n v="60"/>
    <n v="1.24"/>
    <n v="1632"/>
    <x v="0"/>
    <n v="27.3"/>
    <n v="3"/>
    <n v="4"/>
    <n v="2"/>
    <x v="396"/>
  </r>
  <r>
    <x v="29"/>
    <x v="1"/>
    <n v="60.9"/>
    <n v="1.86"/>
    <n v="191"/>
    <n v="152"/>
    <n v="60"/>
    <n v="1.79"/>
    <n v="1108"/>
    <x v="0"/>
    <n v="31.5"/>
    <n v="1.5"/>
    <n v="4"/>
    <n v="3"/>
    <x v="397"/>
  </r>
  <r>
    <x v="4"/>
    <x v="0"/>
    <n v="49"/>
    <n v="1.72"/>
    <n v="190"/>
    <n v="153"/>
    <n v="60"/>
    <n v="0.72"/>
    <n v="862"/>
    <x v="3"/>
    <n v="24.4"/>
    <n v="2.8"/>
    <n v="4"/>
    <n v="3"/>
    <x v="319"/>
  </r>
  <r>
    <x v="17"/>
    <x v="1"/>
    <n v="42.6"/>
    <n v="1.61"/>
    <n v="190"/>
    <n v="161"/>
    <n v="60"/>
    <n v="1.24"/>
    <n v="1260"/>
    <x v="3"/>
    <n v="23"/>
    <n v="3.6"/>
    <n v="4"/>
    <n v="3"/>
    <x v="398"/>
  </r>
  <r>
    <x v="14"/>
    <x v="1"/>
    <n v="72.400000000000006"/>
    <n v="1.74"/>
    <n v="189"/>
    <n v="127"/>
    <n v="60"/>
    <n v="1.4"/>
    <n v="1090"/>
    <x v="2"/>
    <n v="16.899999999999999"/>
    <n v="1.6"/>
    <n v="2"/>
    <n v="1"/>
    <x v="399"/>
  </r>
  <r>
    <x v="31"/>
    <x v="0"/>
    <n v="78.5"/>
    <n v="1.5"/>
    <n v="189"/>
    <n v="169"/>
    <n v="60"/>
    <n v="1.67"/>
    <n v="954"/>
    <x v="3"/>
    <n v="17.899999999999999"/>
    <n v="2.4"/>
    <n v="3"/>
    <n v="3"/>
    <x v="400"/>
  </r>
  <r>
    <x v="9"/>
    <x v="1"/>
    <n v="73"/>
    <n v="1.61"/>
    <n v="188"/>
    <n v="131"/>
    <n v="60"/>
    <n v="0.56000000000000005"/>
    <n v="864"/>
    <x v="2"/>
    <n v="27.4"/>
    <n v="3.6"/>
    <n v="2"/>
    <n v="2"/>
    <x v="401"/>
  </r>
  <r>
    <x v="26"/>
    <x v="1"/>
    <n v="73.3"/>
    <n v="1.86"/>
    <n v="187"/>
    <n v="123"/>
    <n v="60"/>
    <n v="1.22"/>
    <n v="1254"/>
    <x v="1"/>
    <n v="35"/>
    <n v="1.9"/>
    <n v="4"/>
    <n v="1"/>
    <x v="402"/>
  </r>
  <r>
    <x v="4"/>
    <x v="1"/>
    <n v="71.5"/>
    <n v="1.69"/>
    <n v="186"/>
    <n v="124"/>
    <n v="60"/>
    <n v="1.53"/>
    <n v="763"/>
    <x v="2"/>
    <n v="16.899999999999999"/>
    <n v="2.5"/>
    <n v="2"/>
    <n v="1"/>
    <x v="85"/>
  </r>
  <r>
    <x v="23"/>
    <x v="1"/>
    <n v="91.9"/>
    <n v="1.5"/>
    <n v="185"/>
    <n v="154"/>
    <n v="60"/>
    <n v="1.08"/>
    <n v="825"/>
    <x v="3"/>
    <n v="28.8"/>
    <n v="3.2"/>
    <n v="5"/>
    <n v="2"/>
    <x v="403"/>
  </r>
  <r>
    <x v="41"/>
    <x v="1"/>
    <n v="58.5"/>
    <n v="1.96"/>
    <n v="185"/>
    <n v="133"/>
    <n v="60"/>
    <n v="2"/>
    <n v="1131"/>
    <x v="2"/>
    <n v="13.1"/>
    <n v="2.5"/>
    <n v="3"/>
    <n v="1"/>
    <x v="404"/>
  </r>
  <r>
    <x v="1"/>
    <x v="0"/>
    <n v="87.1"/>
    <n v="1.77"/>
    <n v="185"/>
    <n v="126"/>
    <n v="60"/>
    <n v="1.46"/>
    <n v="990"/>
    <x v="1"/>
    <n v="21.1"/>
    <n v="3.4"/>
    <n v="2"/>
    <n v="1"/>
    <x v="356"/>
  </r>
  <r>
    <x v="1"/>
    <x v="1"/>
    <n v="65.099999999999994"/>
    <n v="1.85"/>
    <n v="185"/>
    <n v="130"/>
    <n v="60"/>
    <n v="2"/>
    <n v="717"/>
    <x v="1"/>
    <n v="22.2"/>
    <n v="1.9"/>
    <n v="2"/>
    <n v="2"/>
    <x v="405"/>
  </r>
  <r>
    <x v="34"/>
    <x v="0"/>
    <n v="68.599999999999994"/>
    <n v="1.75"/>
    <n v="184"/>
    <n v="140"/>
    <n v="60"/>
    <n v="1.26"/>
    <n v="681"/>
    <x v="3"/>
    <n v="29.4"/>
    <n v="1.8"/>
    <n v="3"/>
    <n v="3"/>
    <x v="5"/>
  </r>
  <r>
    <x v="23"/>
    <x v="1"/>
    <n v="40"/>
    <n v="1.76"/>
    <n v="183"/>
    <n v="125"/>
    <n v="60"/>
    <n v="1.04"/>
    <n v="1783"/>
    <x v="2"/>
    <n v="21.9"/>
    <n v="3.3"/>
    <n v="4"/>
    <n v="2"/>
    <x v="7"/>
  </r>
  <r>
    <x v="21"/>
    <x v="0"/>
    <n v="74.599999999999994"/>
    <n v="1.63"/>
    <n v="182"/>
    <n v="160"/>
    <n v="60"/>
    <n v="0.93"/>
    <n v="1028"/>
    <x v="3"/>
    <n v="14.8"/>
    <n v="3.5"/>
    <n v="3"/>
    <n v="2"/>
    <x v="406"/>
  </r>
  <r>
    <x v="14"/>
    <x v="1"/>
    <n v="58.4"/>
    <n v="2"/>
    <n v="179"/>
    <n v="139"/>
    <n v="60"/>
    <n v="1.21"/>
    <n v="1379"/>
    <x v="0"/>
    <n v="23.3"/>
    <n v="3.2"/>
    <n v="4"/>
    <n v="2"/>
    <x v="173"/>
  </r>
  <r>
    <x v="18"/>
    <x v="1"/>
    <n v="80.599999999999994"/>
    <n v="1.71"/>
    <n v="176"/>
    <n v="139"/>
    <n v="60"/>
    <n v="2"/>
    <n v="957"/>
    <x v="1"/>
    <n v="31"/>
    <n v="2.4"/>
    <n v="4"/>
    <n v="2"/>
    <x v="7"/>
  </r>
  <r>
    <x v="9"/>
    <x v="1"/>
    <n v="103.6"/>
    <n v="1.88"/>
    <n v="175"/>
    <n v="154"/>
    <n v="60"/>
    <n v="1.55"/>
    <n v="436"/>
    <x v="2"/>
    <n v="20.9"/>
    <n v="3.2"/>
    <n v="3"/>
    <n v="1"/>
    <x v="407"/>
  </r>
  <r>
    <x v="13"/>
    <x v="1"/>
    <n v="66.599999999999994"/>
    <n v="1.56"/>
    <n v="175"/>
    <n v="152"/>
    <n v="60"/>
    <n v="1.04"/>
    <n v="1783"/>
    <x v="2"/>
    <n v="15.4"/>
    <n v="2.7"/>
    <n v="4"/>
    <n v="2"/>
    <x v="408"/>
  </r>
  <r>
    <x v="23"/>
    <x v="1"/>
    <n v="112.6"/>
    <n v="1.79"/>
    <n v="174"/>
    <n v="167"/>
    <n v="60"/>
    <n v="0.69"/>
    <n v="1282"/>
    <x v="0"/>
    <n v="28.6"/>
    <n v="1.5"/>
    <n v="2"/>
    <n v="1"/>
    <x v="409"/>
  </r>
  <r>
    <x v="5"/>
    <x v="1"/>
    <n v="90"/>
    <n v="1.58"/>
    <n v="172"/>
    <n v="164"/>
    <n v="60"/>
    <n v="0.78"/>
    <n v="682"/>
    <x v="0"/>
    <n v="25"/>
    <n v="3.2"/>
    <n v="4"/>
    <n v="1"/>
    <x v="7"/>
  </r>
  <r>
    <x v="8"/>
    <x v="0"/>
    <n v="93.1"/>
    <n v="1.82"/>
    <n v="172"/>
    <n v="148"/>
    <n v="60"/>
    <n v="1.22"/>
    <n v="1039"/>
    <x v="3"/>
    <n v="17.3"/>
    <n v="2.6"/>
    <n v="4"/>
    <n v="1"/>
    <x v="410"/>
  </r>
  <r>
    <x v="29"/>
    <x v="0"/>
    <n v="60.6"/>
    <n v="1.83"/>
    <n v="172"/>
    <n v="161"/>
    <n v="60"/>
    <n v="1.32"/>
    <n v="760"/>
    <x v="0"/>
    <n v="25"/>
    <n v="3.3"/>
    <n v="5"/>
    <n v="2"/>
    <x v="411"/>
  </r>
  <r>
    <x v="26"/>
    <x v="0"/>
    <n v="58.2"/>
    <n v="1.62"/>
    <n v="170"/>
    <n v="163"/>
    <n v="60"/>
    <n v="1.21"/>
    <n v="1524"/>
    <x v="1"/>
    <n v="26.5"/>
    <n v="2.8"/>
    <n v="3"/>
    <n v="2"/>
    <x v="7"/>
  </r>
  <r>
    <x v="4"/>
    <x v="1"/>
    <n v="87.5"/>
    <n v="1.76"/>
    <n v="169"/>
    <n v="160"/>
    <n v="60"/>
    <n v="2"/>
    <n v="1042"/>
    <x v="2"/>
    <n v="22.4"/>
    <n v="3.3"/>
    <n v="2"/>
    <n v="3"/>
    <x v="412"/>
  </r>
  <r>
    <x v="26"/>
    <x v="1"/>
    <n v="58.1"/>
    <n v="1.65"/>
    <n v="168"/>
    <n v="130"/>
    <n v="60"/>
    <n v="1.18"/>
    <n v="850"/>
    <x v="0"/>
    <n v="22.4"/>
    <n v="3.1"/>
    <n v="3"/>
    <n v="2"/>
    <x v="7"/>
  </r>
  <r>
    <x v="30"/>
    <x v="0"/>
    <n v="43.6"/>
    <n v="1.6"/>
    <n v="165"/>
    <n v="141"/>
    <n v="60"/>
    <n v="1.37"/>
    <n v="1783"/>
    <x v="0"/>
    <n v="16.899999999999999"/>
    <n v="1.5"/>
    <n v="4"/>
    <n v="1"/>
    <x v="413"/>
  </r>
  <r>
    <x v="5"/>
    <x v="0"/>
    <n v="40"/>
    <n v="1.89"/>
    <n v="162"/>
    <n v="126"/>
    <n v="60"/>
    <n v="0.74"/>
    <n v="1237"/>
    <x v="1"/>
    <n v="24.7"/>
    <n v="2.9"/>
    <n v="3"/>
    <n v="1"/>
    <x v="414"/>
  </r>
  <r>
    <x v="14"/>
    <x v="0"/>
    <n v="51.2"/>
    <n v="1.9"/>
    <n v="162"/>
    <n v="160"/>
    <n v="60"/>
    <n v="1.25"/>
    <n v="988"/>
    <x v="1"/>
    <n v="21.6"/>
    <n v="2.5"/>
    <n v="3"/>
    <n v="2"/>
    <x v="415"/>
  </r>
  <r>
    <x v="41"/>
    <x v="1"/>
    <n v="46.3"/>
    <n v="1.62"/>
    <n v="161"/>
    <n v="138"/>
    <n v="60"/>
    <n v="1.03"/>
    <n v="1175"/>
    <x v="3"/>
    <n v="32.200000000000003"/>
    <n v="2.5"/>
    <n v="4"/>
    <n v="2"/>
    <x v="41"/>
  </r>
  <r>
    <x v="9"/>
    <x v="1"/>
    <n v="63.6"/>
    <n v="1.74"/>
    <n v="199"/>
    <n v="135"/>
    <n v="61"/>
    <n v="1.31"/>
    <n v="486"/>
    <x v="3"/>
    <n v="26.1"/>
    <n v="2.2000000000000002"/>
    <n v="2"/>
    <n v="3"/>
    <x v="416"/>
  </r>
  <r>
    <x v="35"/>
    <x v="0"/>
    <n v="47.6"/>
    <n v="1.65"/>
    <n v="198"/>
    <n v="140"/>
    <n v="61"/>
    <n v="2"/>
    <n v="692"/>
    <x v="1"/>
    <n v="22"/>
    <n v="3.5"/>
    <n v="3"/>
    <n v="2"/>
    <x v="417"/>
  </r>
  <r>
    <x v="34"/>
    <x v="1"/>
    <n v="72.8"/>
    <n v="1.57"/>
    <n v="196"/>
    <n v="138"/>
    <n v="61"/>
    <n v="1.04"/>
    <n v="1382"/>
    <x v="0"/>
    <n v="29.8"/>
    <n v="3.4"/>
    <n v="2"/>
    <n v="3"/>
    <x v="118"/>
  </r>
  <r>
    <x v="40"/>
    <x v="0"/>
    <n v="63.7"/>
    <n v="1.93"/>
    <n v="195"/>
    <n v="155"/>
    <n v="61"/>
    <n v="1.18"/>
    <n v="1064"/>
    <x v="3"/>
    <n v="21.2"/>
    <n v="3.4"/>
    <n v="4"/>
    <n v="1"/>
    <x v="418"/>
  </r>
  <r>
    <x v="18"/>
    <x v="0"/>
    <n v="75.7"/>
    <n v="1.56"/>
    <n v="194"/>
    <n v="142"/>
    <n v="61"/>
    <n v="1.23"/>
    <n v="643"/>
    <x v="0"/>
    <n v="28.8"/>
    <n v="2.2999999999999998"/>
    <n v="3"/>
    <n v="3"/>
    <x v="419"/>
  </r>
  <r>
    <x v="19"/>
    <x v="1"/>
    <n v="91.2"/>
    <n v="1.5"/>
    <n v="193"/>
    <n v="165"/>
    <n v="61"/>
    <n v="1.1299999999999999"/>
    <n v="905"/>
    <x v="0"/>
    <n v="24"/>
    <n v="3.4"/>
    <n v="4"/>
    <n v="1"/>
    <x v="420"/>
  </r>
  <r>
    <x v="4"/>
    <x v="1"/>
    <n v="44.8"/>
    <n v="1.67"/>
    <n v="193"/>
    <n v="137"/>
    <n v="61"/>
    <n v="1.3"/>
    <n v="719"/>
    <x v="2"/>
    <n v="21.6"/>
    <n v="2.2999999999999998"/>
    <n v="4"/>
    <n v="1"/>
    <x v="7"/>
  </r>
  <r>
    <x v="25"/>
    <x v="1"/>
    <n v="62.2"/>
    <n v="1.5"/>
    <n v="192"/>
    <n v="132"/>
    <n v="61"/>
    <n v="2"/>
    <n v="913"/>
    <x v="3"/>
    <n v="11.4"/>
    <n v="1.5"/>
    <n v="3"/>
    <n v="2"/>
    <x v="409"/>
  </r>
  <r>
    <x v="27"/>
    <x v="1"/>
    <n v="87.3"/>
    <n v="2"/>
    <n v="190"/>
    <n v="159"/>
    <n v="61"/>
    <n v="1.97"/>
    <n v="897"/>
    <x v="2"/>
    <n v="10.7"/>
    <n v="3.5"/>
    <n v="5"/>
    <n v="3"/>
    <x v="421"/>
  </r>
  <r>
    <x v="10"/>
    <x v="0"/>
    <n v="81.099999999999994"/>
    <n v="1.92"/>
    <n v="190"/>
    <n v="125"/>
    <n v="61"/>
    <n v="1.18"/>
    <n v="690"/>
    <x v="2"/>
    <n v="26.1"/>
    <n v="3.1"/>
    <n v="4"/>
    <n v="3"/>
    <x v="81"/>
  </r>
  <r>
    <x v="16"/>
    <x v="1"/>
    <n v="86.3"/>
    <n v="1.74"/>
    <n v="184"/>
    <n v="169"/>
    <n v="61"/>
    <n v="1.85"/>
    <n v="993"/>
    <x v="0"/>
    <n v="24.9"/>
    <n v="3.4"/>
    <n v="2"/>
    <n v="2"/>
    <x v="292"/>
  </r>
  <r>
    <x v="9"/>
    <x v="1"/>
    <n v="80.900000000000006"/>
    <n v="1.74"/>
    <n v="181"/>
    <n v="128"/>
    <n v="61"/>
    <n v="1.19"/>
    <n v="1705"/>
    <x v="3"/>
    <n v="10"/>
    <n v="2.7"/>
    <n v="4"/>
    <n v="1"/>
    <x v="7"/>
  </r>
  <r>
    <x v="23"/>
    <x v="1"/>
    <n v="52.3"/>
    <n v="1.75"/>
    <n v="180"/>
    <n v="128"/>
    <n v="61"/>
    <n v="1.92"/>
    <n v="931"/>
    <x v="0"/>
    <n v="15"/>
    <n v="2.5"/>
    <n v="4"/>
    <n v="2"/>
    <x v="422"/>
  </r>
  <r>
    <x v="31"/>
    <x v="0"/>
    <n v="77.3"/>
    <n v="1.58"/>
    <n v="180"/>
    <n v="140"/>
    <n v="61"/>
    <n v="1.57"/>
    <n v="1333"/>
    <x v="3"/>
    <n v="23.5"/>
    <n v="1.5"/>
    <n v="2"/>
    <n v="2"/>
    <x v="7"/>
  </r>
  <r>
    <x v="21"/>
    <x v="1"/>
    <n v="63.9"/>
    <n v="1.67"/>
    <n v="178"/>
    <n v="144"/>
    <n v="61"/>
    <n v="1.56"/>
    <n v="868"/>
    <x v="0"/>
    <n v="24.8"/>
    <n v="2.4"/>
    <n v="3"/>
    <n v="2"/>
    <x v="423"/>
  </r>
  <r>
    <x v="38"/>
    <x v="1"/>
    <n v="73.5"/>
    <n v="1.93"/>
    <n v="175"/>
    <n v="169"/>
    <n v="61"/>
    <n v="1.45"/>
    <n v="1019"/>
    <x v="3"/>
    <n v="14"/>
    <n v="2.7"/>
    <n v="2"/>
    <n v="2"/>
    <x v="424"/>
  </r>
  <r>
    <x v="23"/>
    <x v="0"/>
    <n v="75.2"/>
    <n v="1.96"/>
    <n v="172"/>
    <n v="132"/>
    <n v="61"/>
    <n v="1.22"/>
    <n v="829"/>
    <x v="3"/>
    <n v="14.9"/>
    <n v="2.7"/>
    <n v="3"/>
    <n v="1"/>
    <x v="425"/>
  </r>
  <r>
    <x v="3"/>
    <x v="0"/>
    <n v="106.3"/>
    <n v="1.84"/>
    <n v="172"/>
    <n v="123"/>
    <n v="61"/>
    <n v="1.1499999999999999"/>
    <n v="1177"/>
    <x v="0"/>
    <n v="16.899999999999999"/>
    <n v="2.6"/>
    <n v="4"/>
    <n v="3"/>
    <x v="426"/>
  </r>
  <r>
    <x v="26"/>
    <x v="0"/>
    <n v="94.2"/>
    <n v="1.86"/>
    <n v="172"/>
    <n v="148"/>
    <n v="61"/>
    <n v="1.34"/>
    <n v="685"/>
    <x v="1"/>
    <n v="28.9"/>
    <n v="1.8"/>
    <n v="3"/>
    <n v="1"/>
    <x v="194"/>
  </r>
  <r>
    <x v="20"/>
    <x v="1"/>
    <n v="73.2"/>
    <n v="1.76"/>
    <n v="171"/>
    <n v="159"/>
    <n v="61"/>
    <n v="1.21"/>
    <n v="973"/>
    <x v="3"/>
    <n v="26.4"/>
    <n v="2"/>
    <n v="4"/>
    <n v="1"/>
    <x v="7"/>
  </r>
  <r>
    <x v="29"/>
    <x v="0"/>
    <n v="57"/>
    <n v="1.7"/>
    <n v="168"/>
    <n v="160"/>
    <n v="61"/>
    <n v="0.74"/>
    <n v="976"/>
    <x v="2"/>
    <n v="17.7"/>
    <n v="2.8"/>
    <n v="4"/>
    <n v="3"/>
    <x v="7"/>
  </r>
  <r>
    <x v="23"/>
    <x v="1"/>
    <n v="100.7"/>
    <n v="1.75"/>
    <n v="163"/>
    <n v="166"/>
    <n v="61"/>
    <n v="1.28"/>
    <n v="1159"/>
    <x v="1"/>
    <n v="28.1"/>
    <n v="3.7"/>
    <n v="3"/>
    <n v="1"/>
    <x v="7"/>
  </r>
  <r>
    <x v="28"/>
    <x v="0"/>
    <n v="98.3"/>
    <n v="1.71"/>
    <n v="162"/>
    <n v="126"/>
    <n v="61"/>
    <n v="0.95"/>
    <n v="366"/>
    <x v="3"/>
    <n v="22.7"/>
    <n v="3.3"/>
    <n v="3"/>
    <n v="2"/>
    <x v="66"/>
  </r>
  <r>
    <x v="35"/>
    <x v="1"/>
    <n v="56.9"/>
    <n v="1.68"/>
    <n v="161"/>
    <n v="154"/>
    <n v="61"/>
    <n v="2"/>
    <n v="742"/>
    <x v="0"/>
    <n v="26.5"/>
    <n v="2"/>
    <n v="3"/>
    <n v="1"/>
    <x v="427"/>
  </r>
  <r>
    <x v="34"/>
    <x v="1"/>
    <n v="89.2"/>
    <n v="1.81"/>
    <n v="161"/>
    <n v="169"/>
    <n v="61"/>
    <n v="1.34"/>
    <n v="820"/>
    <x v="0"/>
    <n v="23.5"/>
    <n v="2.6"/>
    <n v="4"/>
    <n v="1"/>
    <x v="428"/>
  </r>
  <r>
    <x v="6"/>
    <x v="1"/>
    <n v="47.5"/>
    <n v="1.79"/>
    <n v="161"/>
    <n v="169"/>
    <n v="61"/>
    <n v="1.43"/>
    <n v="957"/>
    <x v="0"/>
    <n v="25.8"/>
    <n v="3"/>
    <n v="4"/>
    <n v="1"/>
    <x v="429"/>
  </r>
  <r>
    <x v="40"/>
    <x v="1"/>
    <n v="53"/>
    <n v="1.62"/>
    <n v="161"/>
    <n v="142"/>
    <n v="61"/>
    <n v="1.42"/>
    <n v="761"/>
    <x v="0"/>
    <n v="21"/>
    <n v="3.3"/>
    <n v="3"/>
    <n v="1"/>
    <x v="410"/>
  </r>
  <r>
    <x v="31"/>
    <x v="0"/>
    <n v="94.5"/>
    <n v="1.84"/>
    <n v="160"/>
    <n v="158"/>
    <n v="61"/>
    <n v="1.2"/>
    <n v="1063"/>
    <x v="3"/>
    <n v="26.6"/>
    <n v="2.6"/>
    <n v="3"/>
    <n v="2"/>
    <x v="7"/>
  </r>
  <r>
    <x v="17"/>
    <x v="1"/>
    <n v="64.7"/>
    <n v="1.78"/>
    <n v="199"/>
    <n v="129"/>
    <n v="62"/>
    <n v="1.1000000000000001"/>
    <n v="941"/>
    <x v="3"/>
    <n v="11.5"/>
    <n v="2.4"/>
    <n v="3"/>
    <n v="2"/>
    <x v="430"/>
  </r>
  <r>
    <x v="36"/>
    <x v="1"/>
    <n v="53.6"/>
    <n v="1.86"/>
    <n v="199"/>
    <n v="167"/>
    <n v="62"/>
    <n v="2"/>
    <n v="1096"/>
    <x v="0"/>
    <n v="21.9"/>
    <n v="3.4"/>
    <n v="3"/>
    <n v="1"/>
    <x v="350"/>
  </r>
  <r>
    <x v="41"/>
    <x v="0"/>
    <n v="74.900000000000006"/>
    <n v="1.69"/>
    <n v="195"/>
    <n v="153"/>
    <n v="62"/>
    <n v="1.1000000000000001"/>
    <n v="1389"/>
    <x v="2"/>
    <n v="14.4"/>
    <n v="3.1"/>
    <n v="3"/>
    <n v="1"/>
    <x v="431"/>
  </r>
  <r>
    <x v="16"/>
    <x v="1"/>
    <n v="91.2"/>
    <n v="1.7"/>
    <n v="194"/>
    <n v="142"/>
    <n v="62"/>
    <n v="0.91"/>
    <n v="1090"/>
    <x v="0"/>
    <n v="33.299999999999997"/>
    <n v="3.7"/>
    <n v="3"/>
    <n v="2"/>
    <x v="432"/>
  </r>
  <r>
    <x v="9"/>
    <x v="0"/>
    <n v="44"/>
    <n v="1.79"/>
    <n v="193"/>
    <n v="164"/>
    <n v="62"/>
    <n v="1.84"/>
    <n v="622"/>
    <x v="0"/>
    <n v="26.3"/>
    <n v="3.5"/>
    <n v="4"/>
    <n v="2"/>
    <x v="193"/>
  </r>
  <r>
    <x v="9"/>
    <x v="0"/>
    <n v="48.3"/>
    <n v="1.73"/>
    <n v="193"/>
    <n v="136"/>
    <n v="62"/>
    <n v="1.98"/>
    <n v="1404"/>
    <x v="0"/>
    <n v="22"/>
    <n v="3.5"/>
    <n v="3"/>
    <n v="1"/>
    <x v="433"/>
  </r>
  <r>
    <x v="13"/>
    <x v="1"/>
    <n v="54.7"/>
    <n v="1.93"/>
    <n v="193"/>
    <n v="135"/>
    <n v="62"/>
    <n v="2"/>
    <n v="416"/>
    <x v="1"/>
    <n v="31.9"/>
    <n v="3.2"/>
    <n v="2"/>
    <n v="2"/>
    <x v="434"/>
  </r>
  <r>
    <x v="2"/>
    <x v="0"/>
    <n v="80.2"/>
    <n v="1.91"/>
    <n v="192"/>
    <n v="135"/>
    <n v="62"/>
    <n v="1.47"/>
    <n v="1461"/>
    <x v="0"/>
    <n v="16.5"/>
    <n v="3.7"/>
    <n v="2"/>
    <n v="3"/>
    <x v="435"/>
  </r>
  <r>
    <x v="9"/>
    <x v="1"/>
    <n v="70.3"/>
    <n v="1.87"/>
    <n v="191"/>
    <n v="127"/>
    <n v="62"/>
    <n v="1.75"/>
    <n v="1285"/>
    <x v="2"/>
    <n v="23.9"/>
    <n v="1.5"/>
    <n v="2"/>
    <n v="3"/>
    <x v="436"/>
  </r>
  <r>
    <x v="17"/>
    <x v="1"/>
    <n v="72"/>
    <n v="1.77"/>
    <n v="191"/>
    <n v="168"/>
    <n v="62"/>
    <n v="1.55"/>
    <n v="1144"/>
    <x v="1"/>
    <n v="30"/>
    <n v="2.7"/>
    <n v="2"/>
    <n v="2"/>
    <x v="437"/>
  </r>
  <r>
    <x v="40"/>
    <x v="1"/>
    <n v="70.7"/>
    <n v="1.81"/>
    <n v="191"/>
    <n v="134"/>
    <n v="62"/>
    <n v="1.53"/>
    <n v="1381"/>
    <x v="1"/>
    <n v="30.3"/>
    <n v="3.3"/>
    <n v="2"/>
    <n v="2"/>
    <x v="438"/>
  </r>
  <r>
    <x v="39"/>
    <x v="0"/>
    <n v="64.3"/>
    <n v="1.79"/>
    <n v="188"/>
    <n v="148"/>
    <n v="62"/>
    <n v="1.63"/>
    <n v="1192"/>
    <x v="3"/>
    <n v="16.3"/>
    <n v="2.2000000000000002"/>
    <n v="5"/>
    <n v="2"/>
    <x v="103"/>
  </r>
  <r>
    <x v="7"/>
    <x v="0"/>
    <n v="93.3"/>
    <n v="1.73"/>
    <n v="184"/>
    <n v="123"/>
    <n v="62"/>
    <n v="1.45"/>
    <n v="998"/>
    <x v="2"/>
    <n v="15.1"/>
    <n v="1.7"/>
    <n v="4"/>
    <n v="2"/>
    <x v="7"/>
  </r>
  <r>
    <x v="20"/>
    <x v="1"/>
    <n v="69.3"/>
    <n v="1.99"/>
    <n v="183"/>
    <n v="154"/>
    <n v="62"/>
    <n v="1.97"/>
    <n v="827"/>
    <x v="0"/>
    <n v="14.4"/>
    <n v="1.5"/>
    <n v="4"/>
    <n v="2"/>
    <x v="439"/>
  </r>
  <r>
    <x v="18"/>
    <x v="0"/>
    <n v="99.1"/>
    <n v="1.72"/>
    <n v="182"/>
    <n v="169"/>
    <n v="62"/>
    <n v="1.1399999999999999"/>
    <n v="1105"/>
    <x v="2"/>
    <n v="31.4"/>
    <n v="3.6"/>
    <n v="4"/>
    <n v="1"/>
    <x v="440"/>
  </r>
  <r>
    <x v="4"/>
    <x v="0"/>
    <n v="42.6"/>
    <n v="1.56"/>
    <n v="180"/>
    <n v="169"/>
    <n v="62"/>
    <n v="1.27"/>
    <n v="1497"/>
    <x v="0"/>
    <n v="27.1"/>
    <n v="3.6"/>
    <n v="4"/>
    <n v="1"/>
    <x v="184"/>
  </r>
  <r>
    <x v="39"/>
    <x v="0"/>
    <n v="98"/>
    <n v="1.59"/>
    <n v="179"/>
    <n v="141"/>
    <n v="62"/>
    <n v="1.04"/>
    <n v="729"/>
    <x v="1"/>
    <n v="14.2"/>
    <n v="1.5"/>
    <n v="3"/>
    <n v="1"/>
    <x v="441"/>
  </r>
  <r>
    <x v="4"/>
    <x v="1"/>
    <n v="72.8"/>
    <n v="1.84"/>
    <n v="174"/>
    <n v="152"/>
    <n v="62"/>
    <n v="1.32"/>
    <n v="730"/>
    <x v="1"/>
    <n v="23.5"/>
    <n v="2.1"/>
    <n v="2"/>
    <n v="3"/>
    <x v="7"/>
  </r>
  <r>
    <x v="27"/>
    <x v="0"/>
    <n v="61.8"/>
    <n v="1.71"/>
    <n v="172"/>
    <n v="140"/>
    <n v="62"/>
    <n v="1.37"/>
    <n v="1266"/>
    <x v="1"/>
    <n v="28.6"/>
    <n v="3.6"/>
    <n v="4"/>
    <n v="1"/>
    <x v="442"/>
  </r>
  <r>
    <x v="24"/>
    <x v="0"/>
    <n v="61"/>
    <n v="1.88"/>
    <n v="171"/>
    <n v="138"/>
    <n v="62"/>
    <n v="1.38"/>
    <n v="1180"/>
    <x v="3"/>
    <n v="24.9"/>
    <n v="2"/>
    <n v="2"/>
    <n v="3"/>
    <x v="7"/>
  </r>
  <r>
    <x v="34"/>
    <x v="1"/>
    <n v="65"/>
    <n v="1.69"/>
    <n v="171"/>
    <n v="162"/>
    <n v="62"/>
    <n v="1.54"/>
    <n v="1066"/>
    <x v="0"/>
    <n v="16.600000000000001"/>
    <n v="3.5"/>
    <n v="2"/>
    <n v="2"/>
    <x v="318"/>
  </r>
  <r>
    <x v="4"/>
    <x v="1"/>
    <n v="74.099999999999994"/>
    <n v="1.76"/>
    <n v="170"/>
    <n v="135"/>
    <n v="62"/>
    <n v="1.24"/>
    <n v="1214"/>
    <x v="1"/>
    <n v="13.7"/>
    <n v="2.5"/>
    <n v="3"/>
    <n v="2"/>
    <x v="443"/>
  </r>
  <r>
    <x v="4"/>
    <x v="1"/>
    <n v="40"/>
    <n v="1.78"/>
    <n v="167"/>
    <n v="133"/>
    <n v="62"/>
    <n v="0.86"/>
    <n v="963"/>
    <x v="2"/>
    <n v="16.899999999999999"/>
    <n v="3.7"/>
    <n v="4"/>
    <n v="3"/>
    <x v="161"/>
  </r>
  <r>
    <x v="18"/>
    <x v="0"/>
    <n v="86.2"/>
    <n v="1.93"/>
    <n v="167"/>
    <n v="145"/>
    <n v="62"/>
    <n v="1.74"/>
    <n v="640"/>
    <x v="0"/>
    <n v="18.600000000000001"/>
    <n v="3.3"/>
    <n v="3"/>
    <n v="1"/>
    <x v="444"/>
  </r>
  <r>
    <x v="4"/>
    <x v="1"/>
    <n v="69.2"/>
    <n v="1.62"/>
    <n v="164"/>
    <n v="167"/>
    <n v="62"/>
    <n v="1.5"/>
    <n v="1721"/>
    <x v="3"/>
    <n v="25"/>
    <n v="2.2999999999999998"/>
    <n v="5"/>
    <n v="1"/>
    <x v="445"/>
  </r>
  <r>
    <x v="15"/>
    <x v="1"/>
    <n v="65.099999999999994"/>
    <n v="1.68"/>
    <n v="161"/>
    <n v="144"/>
    <n v="62"/>
    <n v="2"/>
    <n v="1050"/>
    <x v="0"/>
    <n v="26.1"/>
    <n v="2"/>
    <n v="5"/>
    <n v="3"/>
    <x v="446"/>
  </r>
  <r>
    <x v="5"/>
    <x v="1"/>
    <n v="64.3"/>
    <n v="1.58"/>
    <n v="160"/>
    <n v="123"/>
    <n v="62"/>
    <n v="1.02"/>
    <n v="1360"/>
    <x v="0"/>
    <n v="22"/>
    <n v="3.4"/>
    <n v="4"/>
    <n v="1"/>
    <x v="447"/>
  </r>
  <r>
    <x v="13"/>
    <x v="0"/>
    <n v="50.8"/>
    <n v="1.8"/>
    <n v="199"/>
    <n v="159"/>
    <n v="63"/>
    <n v="1.51"/>
    <n v="1153"/>
    <x v="3"/>
    <n v="24.9"/>
    <n v="2.4"/>
    <n v="4"/>
    <n v="2"/>
    <x v="448"/>
  </r>
  <r>
    <x v="14"/>
    <x v="1"/>
    <n v="51.1"/>
    <n v="1.86"/>
    <n v="199"/>
    <n v="131"/>
    <n v="63"/>
    <n v="1"/>
    <n v="865"/>
    <x v="3"/>
    <n v="34.799999999999997"/>
    <n v="3.2"/>
    <n v="3"/>
    <n v="1"/>
    <x v="449"/>
  </r>
  <r>
    <x v="39"/>
    <x v="1"/>
    <n v="75.400000000000006"/>
    <n v="1.64"/>
    <n v="198"/>
    <n v="167"/>
    <n v="63"/>
    <n v="1.1399999999999999"/>
    <n v="1045"/>
    <x v="2"/>
    <n v="20.5"/>
    <n v="1.5"/>
    <n v="3"/>
    <n v="2"/>
    <x v="450"/>
  </r>
  <r>
    <x v="0"/>
    <x v="0"/>
    <n v="52.8"/>
    <n v="1.71"/>
    <n v="198"/>
    <n v="132"/>
    <n v="63"/>
    <n v="2"/>
    <n v="1783"/>
    <x v="3"/>
    <n v="21.7"/>
    <n v="3.4"/>
    <n v="4"/>
    <n v="2"/>
    <x v="7"/>
  </r>
  <r>
    <x v="4"/>
    <x v="0"/>
    <n v="76.099999999999994"/>
    <n v="1.64"/>
    <n v="196"/>
    <n v="169"/>
    <n v="63"/>
    <n v="1.43"/>
    <n v="686"/>
    <x v="1"/>
    <n v="34.799999999999997"/>
    <n v="1.5"/>
    <n v="3"/>
    <n v="3"/>
    <x v="451"/>
  </r>
  <r>
    <x v="5"/>
    <x v="0"/>
    <n v="83.5"/>
    <n v="1.5"/>
    <n v="194"/>
    <n v="142"/>
    <n v="63"/>
    <n v="2"/>
    <n v="767"/>
    <x v="2"/>
    <n v="25.8"/>
    <n v="2.9"/>
    <n v="4"/>
    <n v="2"/>
    <x v="7"/>
  </r>
  <r>
    <x v="23"/>
    <x v="1"/>
    <n v="75.400000000000006"/>
    <n v="1.58"/>
    <n v="192"/>
    <n v="169"/>
    <n v="63"/>
    <n v="1.3"/>
    <n v="1386"/>
    <x v="0"/>
    <n v="16.899999999999999"/>
    <n v="3.6"/>
    <n v="3"/>
    <n v="1"/>
    <x v="452"/>
  </r>
  <r>
    <x v="30"/>
    <x v="1"/>
    <n v="40"/>
    <n v="1.52"/>
    <n v="192"/>
    <n v="151"/>
    <n v="63"/>
    <n v="1.5"/>
    <n v="572"/>
    <x v="3"/>
    <n v="25.1"/>
    <n v="3.7"/>
    <n v="4"/>
    <n v="1"/>
    <x v="453"/>
  </r>
  <r>
    <x v="7"/>
    <x v="1"/>
    <n v="50.6"/>
    <n v="1.65"/>
    <n v="192"/>
    <n v="169"/>
    <n v="63"/>
    <n v="1.36"/>
    <n v="594"/>
    <x v="0"/>
    <n v="25.5"/>
    <n v="2.2000000000000002"/>
    <n v="5"/>
    <n v="2"/>
    <x v="454"/>
  </r>
  <r>
    <x v="13"/>
    <x v="0"/>
    <n v="62.4"/>
    <n v="1.91"/>
    <n v="191"/>
    <n v="161"/>
    <n v="63"/>
    <n v="2"/>
    <n v="1783"/>
    <x v="2"/>
    <n v="27.3"/>
    <n v="3.2"/>
    <n v="2"/>
    <n v="1"/>
    <x v="455"/>
  </r>
  <r>
    <x v="19"/>
    <x v="0"/>
    <n v="61"/>
    <n v="1.69"/>
    <n v="190"/>
    <n v="159"/>
    <n v="63"/>
    <n v="0.99"/>
    <n v="1040"/>
    <x v="1"/>
    <n v="23.6"/>
    <n v="3.6"/>
    <n v="5"/>
    <n v="3"/>
    <x v="124"/>
  </r>
  <r>
    <x v="6"/>
    <x v="0"/>
    <n v="68.8"/>
    <n v="1.66"/>
    <n v="190"/>
    <n v="137"/>
    <n v="63"/>
    <n v="2"/>
    <n v="1023"/>
    <x v="2"/>
    <n v="26.2"/>
    <n v="2.6"/>
    <n v="2"/>
    <n v="1"/>
    <x v="456"/>
  </r>
  <r>
    <x v="30"/>
    <x v="1"/>
    <n v="43.5"/>
    <n v="1.52"/>
    <n v="189"/>
    <n v="146"/>
    <n v="63"/>
    <n v="2"/>
    <n v="1213"/>
    <x v="0"/>
    <n v="24.3"/>
    <n v="2.5"/>
    <n v="4"/>
    <n v="2"/>
    <x v="457"/>
  </r>
  <r>
    <x v="15"/>
    <x v="1"/>
    <n v="44.8"/>
    <n v="1.67"/>
    <n v="189"/>
    <n v="130"/>
    <n v="63"/>
    <n v="1.29"/>
    <n v="1021"/>
    <x v="0"/>
    <n v="29.8"/>
    <n v="3.6"/>
    <n v="3"/>
    <n v="3"/>
    <x v="7"/>
  </r>
  <r>
    <x v="41"/>
    <x v="0"/>
    <n v="46.1"/>
    <n v="1.85"/>
    <n v="187"/>
    <n v="162"/>
    <n v="63"/>
    <n v="1.35"/>
    <n v="772"/>
    <x v="0"/>
    <n v="25.7"/>
    <n v="3.6"/>
    <n v="4"/>
    <n v="1"/>
    <x v="458"/>
  </r>
  <r>
    <x v="30"/>
    <x v="1"/>
    <n v="115.4"/>
    <n v="1.73"/>
    <n v="187"/>
    <n v="154"/>
    <n v="63"/>
    <n v="1.1200000000000001"/>
    <n v="878"/>
    <x v="2"/>
    <n v="30.7"/>
    <n v="3.5"/>
    <n v="3"/>
    <n v="1"/>
    <x v="459"/>
  </r>
  <r>
    <x v="6"/>
    <x v="0"/>
    <n v="59.2"/>
    <n v="1.55"/>
    <n v="185"/>
    <n v="169"/>
    <n v="63"/>
    <n v="1.32"/>
    <n v="1169"/>
    <x v="2"/>
    <n v="25.1"/>
    <n v="1.7"/>
    <n v="4"/>
    <n v="1"/>
    <x v="460"/>
  </r>
  <r>
    <x v="32"/>
    <x v="0"/>
    <n v="88.5"/>
    <n v="1.63"/>
    <n v="181"/>
    <n v="136"/>
    <n v="63"/>
    <n v="1.63"/>
    <n v="829"/>
    <x v="0"/>
    <n v="11.6"/>
    <n v="1.8"/>
    <n v="4"/>
    <n v="2"/>
    <x v="461"/>
  </r>
  <r>
    <x v="6"/>
    <x v="1"/>
    <n v="90.6"/>
    <n v="1.78"/>
    <n v="181"/>
    <n v="130"/>
    <n v="63"/>
    <n v="1.27"/>
    <n v="1002"/>
    <x v="0"/>
    <n v="28.2"/>
    <n v="2.2999999999999998"/>
    <n v="3"/>
    <n v="2"/>
    <x v="462"/>
  </r>
  <r>
    <x v="4"/>
    <x v="1"/>
    <n v="52.4"/>
    <n v="1.74"/>
    <n v="181"/>
    <n v="169"/>
    <n v="63"/>
    <n v="0.83"/>
    <n v="889"/>
    <x v="0"/>
    <n v="10"/>
    <n v="2.8"/>
    <n v="4"/>
    <n v="3"/>
    <x v="463"/>
  </r>
  <r>
    <x v="29"/>
    <x v="1"/>
    <n v="40"/>
    <n v="1.86"/>
    <n v="180"/>
    <n v="169"/>
    <n v="63"/>
    <n v="1.26"/>
    <n v="986"/>
    <x v="2"/>
    <n v="25.3"/>
    <n v="1.5"/>
    <n v="3"/>
    <n v="1"/>
    <x v="464"/>
  </r>
  <r>
    <x v="4"/>
    <x v="1"/>
    <n v="48.2"/>
    <n v="1.75"/>
    <n v="180"/>
    <n v="134"/>
    <n v="63"/>
    <n v="1.39"/>
    <n v="1053"/>
    <x v="2"/>
    <n v="22.1"/>
    <n v="2.2000000000000002"/>
    <n v="4"/>
    <n v="1"/>
    <x v="465"/>
  </r>
  <r>
    <x v="9"/>
    <x v="0"/>
    <n v="65.3"/>
    <n v="1.74"/>
    <n v="178"/>
    <n v="168"/>
    <n v="63"/>
    <n v="1.1200000000000001"/>
    <n v="984"/>
    <x v="3"/>
    <n v="25.6"/>
    <n v="3.3"/>
    <n v="4"/>
    <n v="2"/>
    <x v="466"/>
  </r>
  <r>
    <x v="37"/>
    <x v="1"/>
    <n v="54"/>
    <n v="1.82"/>
    <n v="177"/>
    <n v="163"/>
    <n v="63"/>
    <n v="1.4"/>
    <n v="979"/>
    <x v="2"/>
    <n v="33.700000000000003"/>
    <n v="3.7"/>
    <n v="2"/>
    <n v="2"/>
    <x v="467"/>
  </r>
  <r>
    <x v="24"/>
    <x v="1"/>
    <n v="78.8"/>
    <n v="1.7"/>
    <n v="176"/>
    <n v="169"/>
    <n v="63"/>
    <n v="1.78"/>
    <n v="1179"/>
    <x v="0"/>
    <n v="21.1"/>
    <n v="1.9"/>
    <n v="2"/>
    <n v="1"/>
    <x v="391"/>
  </r>
  <r>
    <x v="16"/>
    <x v="1"/>
    <n v="66.7"/>
    <n v="1.93"/>
    <n v="175"/>
    <n v="166"/>
    <n v="63"/>
    <n v="1.26"/>
    <n v="949"/>
    <x v="2"/>
    <n v="27.8"/>
    <n v="3.4"/>
    <n v="2"/>
    <n v="2"/>
    <x v="468"/>
  </r>
  <r>
    <x v="36"/>
    <x v="0"/>
    <n v="59"/>
    <n v="1.89"/>
    <n v="175"/>
    <n v="142"/>
    <n v="63"/>
    <n v="1.25"/>
    <n v="1092"/>
    <x v="3"/>
    <n v="27.7"/>
    <n v="3.5"/>
    <n v="5"/>
    <n v="1"/>
    <x v="399"/>
  </r>
  <r>
    <x v="30"/>
    <x v="0"/>
    <n v="82.6"/>
    <n v="1.6"/>
    <n v="174"/>
    <n v="149"/>
    <n v="63"/>
    <n v="2"/>
    <n v="775"/>
    <x v="3"/>
    <n v="22.9"/>
    <n v="3.3"/>
    <n v="2"/>
    <n v="2"/>
    <x v="469"/>
  </r>
  <r>
    <x v="7"/>
    <x v="0"/>
    <n v="87.1"/>
    <n v="1.7"/>
    <n v="174"/>
    <n v="160"/>
    <n v="63"/>
    <n v="1.4"/>
    <n v="562"/>
    <x v="3"/>
    <n v="26"/>
    <n v="3.7"/>
    <n v="5"/>
    <n v="1"/>
    <x v="470"/>
  </r>
  <r>
    <x v="37"/>
    <x v="0"/>
    <n v="40"/>
    <n v="1.75"/>
    <n v="170"/>
    <n v="142"/>
    <n v="63"/>
    <n v="0.96"/>
    <n v="919"/>
    <x v="1"/>
    <n v="22.3"/>
    <n v="2.4"/>
    <n v="4"/>
    <n v="2"/>
    <x v="471"/>
  </r>
  <r>
    <x v="23"/>
    <x v="0"/>
    <n v="70.099999999999994"/>
    <n v="1.58"/>
    <n v="169"/>
    <n v="156"/>
    <n v="63"/>
    <n v="0.82"/>
    <n v="797"/>
    <x v="1"/>
    <n v="28.1"/>
    <n v="3.4"/>
    <n v="3"/>
    <n v="1"/>
    <x v="472"/>
  </r>
  <r>
    <x v="32"/>
    <x v="1"/>
    <n v="41.1"/>
    <n v="1.51"/>
    <n v="169"/>
    <n v="152"/>
    <n v="63"/>
    <n v="2"/>
    <n v="1069"/>
    <x v="0"/>
    <n v="24.9"/>
    <n v="1.5"/>
    <n v="4"/>
    <n v="2"/>
    <x v="473"/>
  </r>
  <r>
    <x v="4"/>
    <x v="0"/>
    <n v="74.8"/>
    <n v="1.83"/>
    <n v="165"/>
    <n v="144"/>
    <n v="63"/>
    <n v="1.66"/>
    <n v="1174"/>
    <x v="1"/>
    <n v="22.9"/>
    <n v="3.1"/>
    <n v="2"/>
    <n v="2"/>
    <x v="23"/>
  </r>
  <r>
    <x v="32"/>
    <x v="1"/>
    <n v="82.6"/>
    <n v="1.71"/>
    <n v="164"/>
    <n v="160"/>
    <n v="63"/>
    <n v="1.33"/>
    <n v="1011"/>
    <x v="2"/>
    <n v="22.4"/>
    <n v="3.6"/>
    <n v="5"/>
    <n v="2"/>
    <x v="7"/>
  </r>
  <r>
    <x v="41"/>
    <x v="0"/>
    <n v="79.8"/>
    <n v="1.94"/>
    <n v="163"/>
    <n v="120"/>
    <n v="63"/>
    <n v="1.53"/>
    <n v="827"/>
    <x v="2"/>
    <n v="25.3"/>
    <n v="3.3"/>
    <n v="4"/>
    <n v="2"/>
    <x v="7"/>
  </r>
  <r>
    <x v="11"/>
    <x v="0"/>
    <n v="49.1"/>
    <n v="1.7"/>
    <n v="162"/>
    <n v="167"/>
    <n v="63"/>
    <n v="1.1000000000000001"/>
    <n v="891"/>
    <x v="0"/>
    <n v="23.5"/>
    <n v="2.9"/>
    <n v="3"/>
    <n v="1"/>
    <x v="204"/>
  </r>
  <r>
    <x v="27"/>
    <x v="0"/>
    <n v="112.6"/>
    <n v="1.69"/>
    <n v="160"/>
    <n v="162"/>
    <n v="63"/>
    <n v="0.89"/>
    <n v="1482"/>
    <x v="1"/>
    <n v="22.6"/>
    <n v="2.5"/>
    <n v="4"/>
    <n v="2"/>
    <x v="7"/>
  </r>
  <r>
    <x v="30"/>
    <x v="0"/>
    <n v="75.8"/>
    <n v="1.87"/>
    <n v="160"/>
    <n v="163"/>
    <n v="63"/>
    <n v="2"/>
    <n v="988"/>
    <x v="3"/>
    <n v="23.5"/>
    <n v="2.7"/>
    <n v="4"/>
    <n v="3"/>
    <x v="7"/>
  </r>
  <r>
    <x v="32"/>
    <x v="0"/>
    <n v="102.2"/>
    <n v="1.65"/>
    <n v="198"/>
    <n v="157"/>
    <n v="64"/>
    <n v="1.64"/>
    <n v="1123"/>
    <x v="2"/>
    <n v="17.3"/>
    <n v="3.3"/>
    <n v="4"/>
    <n v="2"/>
    <x v="151"/>
  </r>
  <r>
    <x v="27"/>
    <x v="0"/>
    <n v="62.9"/>
    <n v="1.67"/>
    <n v="198"/>
    <n v="164"/>
    <n v="64"/>
    <n v="0.84"/>
    <n v="1098"/>
    <x v="3"/>
    <n v="24.5"/>
    <n v="3.3"/>
    <n v="5"/>
    <n v="1"/>
    <x v="474"/>
  </r>
  <r>
    <x v="31"/>
    <x v="1"/>
    <n v="62.1"/>
    <n v="1.85"/>
    <n v="196"/>
    <n v="151"/>
    <n v="64"/>
    <n v="1.28"/>
    <n v="943"/>
    <x v="3"/>
    <n v="26.7"/>
    <n v="3.3"/>
    <n v="4"/>
    <n v="1"/>
    <x v="327"/>
  </r>
  <r>
    <x v="6"/>
    <x v="0"/>
    <n v="77.900000000000006"/>
    <n v="1.75"/>
    <n v="196"/>
    <n v="169"/>
    <n v="64"/>
    <n v="1.24"/>
    <n v="1267"/>
    <x v="3"/>
    <n v="24.8"/>
    <n v="3.5"/>
    <n v="3"/>
    <n v="2"/>
    <x v="475"/>
  </r>
  <r>
    <x v="16"/>
    <x v="1"/>
    <n v="80.8"/>
    <n v="1.8"/>
    <n v="195"/>
    <n v="137"/>
    <n v="64"/>
    <n v="1.1000000000000001"/>
    <n v="1285"/>
    <x v="1"/>
    <n v="29.8"/>
    <n v="2.7"/>
    <n v="3"/>
    <n v="3"/>
    <x v="476"/>
  </r>
  <r>
    <x v="4"/>
    <x v="1"/>
    <n v="84.1"/>
    <n v="1.78"/>
    <n v="194"/>
    <n v="145"/>
    <n v="64"/>
    <n v="2"/>
    <n v="686"/>
    <x v="1"/>
    <n v="30.3"/>
    <n v="3.3"/>
    <n v="3"/>
    <n v="3"/>
    <x v="232"/>
  </r>
  <r>
    <x v="11"/>
    <x v="0"/>
    <n v="51"/>
    <n v="1.56"/>
    <n v="193"/>
    <n v="140"/>
    <n v="64"/>
    <n v="1.41"/>
    <n v="1347"/>
    <x v="1"/>
    <n v="28.6"/>
    <n v="3.5"/>
    <n v="2"/>
    <n v="2"/>
    <x v="477"/>
  </r>
  <r>
    <x v="31"/>
    <x v="1"/>
    <n v="75.8"/>
    <n v="1.63"/>
    <n v="192"/>
    <n v="131"/>
    <n v="64"/>
    <n v="0.98"/>
    <n v="921"/>
    <x v="0"/>
    <n v="26.5"/>
    <n v="1.5"/>
    <n v="4"/>
    <n v="1"/>
    <x v="478"/>
  </r>
  <r>
    <x v="2"/>
    <x v="1"/>
    <n v="40"/>
    <n v="1.63"/>
    <n v="192"/>
    <n v="157"/>
    <n v="64"/>
    <n v="1.31"/>
    <n v="1078"/>
    <x v="3"/>
    <n v="10"/>
    <n v="2.8"/>
    <n v="3"/>
    <n v="1"/>
    <x v="16"/>
  </r>
  <r>
    <x v="11"/>
    <x v="0"/>
    <n v="61.1"/>
    <n v="1.69"/>
    <n v="190"/>
    <n v="123"/>
    <n v="64"/>
    <n v="0.62"/>
    <n v="1227"/>
    <x v="3"/>
    <n v="23.8"/>
    <n v="3.6"/>
    <n v="2"/>
    <n v="3"/>
    <x v="69"/>
  </r>
  <r>
    <x v="4"/>
    <x v="1"/>
    <n v="40"/>
    <n v="1.7"/>
    <n v="190"/>
    <n v="120"/>
    <n v="64"/>
    <n v="1.33"/>
    <n v="1589"/>
    <x v="2"/>
    <n v="26.8"/>
    <n v="3.1"/>
    <n v="2"/>
    <n v="1"/>
    <x v="93"/>
  </r>
  <r>
    <x v="4"/>
    <x v="1"/>
    <n v="54.6"/>
    <n v="1.66"/>
    <n v="189"/>
    <n v="142"/>
    <n v="64"/>
    <n v="1.19"/>
    <n v="523"/>
    <x v="3"/>
    <n v="34.700000000000003"/>
    <n v="2.6"/>
    <n v="2"/>
    <n v="1"/>
    <x v="212"/>
  </r>
  <r>
    <x v="41"/>
    <x v="0"/>
    <n v="76.8"/>
    <n v="1.79"/>
    <n v="189"/>
    <n v="132"/>
    <n v="64"/>
    <n v="1.32"/>
    <n v="815"/>
    <x v="0"/>
    <n v="20.7"/>
    <n v="2.1"/>
    <n v="4"/>
    <n v="1"/>
    <x v="479"/>
  </r>
  <r>
    <x v="18"/>
    <x v="1"/>
    <n v="64.8"/>
    <n v="1.85"/>
    <n v="187"/>
    <n v="166"/>
    <n v="64"/>
    <n v="1.24"/>
    <n v="1678"/>
    <x v="1"/>
    <n v="28.7"/>
    <n v="1.9"/>
    <n v="3"/>
    <n v="2"/>
    <x v="480"/>
  </r>
  <r>
    <x v="11"/>
    <x v="0"/>
    <n v="50.1"/>
    <n v="1.69"/>
    <n v="185"/>
    <n v="169"/>
    <n v="64"/>
    <n v="1.68"/>
    <n v="1001"/>
    <x v="0"/>
    <n v="27.4"/>
    <n v="1.6"/>
    <n v="4"/>
    <n v="1"/>
    <x v="481"/>
  </r>
  <r>
    <x v="37"/>
    <x v="1"/>
    <n v="73"/>
    <n v="2"/>
    <n v="184"/>
    <n v="123"/>
    <n v="64"/>
    <n v="0.9"/>
    <n v="1159"/>
    <x v="1"/>
    <n v="10"/>
    <n v="3.4"/>
    <n v="5"/>
    <n v="3"/>
    <x v="482"/>
  </r>
  <r>
    <x v="19"/>
    <x v="1"/>
    <n v="40"/>
    <n v="1.68"/>
    <n v="183"/>
    <n v="167"/>
    <n v="64"/>
    <n v="1.45"/>
    <n v="1642"/>
    <x v="2"/>
    <n v="28.2"/>
    <n v="2.2999999999999998"/>
    <n v="3"/>
    <n v="2"/>
    <x v="378"/>
  </r>
  <r>
    <x v="4"/>
    <x v="0"/>
    <n v="45.1"/>
    <n v="1.86"/>
    <n v="182"/>
    <n v="169"/>
    <n v="64"/>
    <n v="0.92"/>
    <n v="1482"/>
    <x v="0"/>
    <n v="25.5"/>
    <n v="3.7"/>
    <n v="2"/>
    <n v="3"/>
    <x v="77"/>
  </r>
  <r>
    <x v="37"/>
    <x v="0"/>
    <n v="50"/>
    <n v="1.5"/>
    <n v="182"/>
    <n v="149"/>
    <n v="64"/>
    <n v="1.44"/>
    <n v="929"/>
    <x v="1"/>
    <n v="23.8"/>
    <n v="3.3"/>
    <n v="2"/>
    <n v="3"/>
    <x v="483"/>
  </r>
  <r>
    <x v="4"/>
    <x v="1"/>
    <n v="78"/>
    <n v="1.51"/>
    <n v="182"/>
    <n v="169"/>
    <n v="64"/>
    <n v="1.06"/>
    <n v="990"/>
    <x v="0"/>
    <n v="31.4"/>
    <n v="3.1"/>
    <n v="3"/>
    <n v="2"/>
    <x v="7"/>
  </r>
  <r>
    <x v="19"/>
    <x v="0"/>
    <n v="79.3"/>
    <n v="1.65"/>
    <n v="181"/>
    <n v="149"/>
    <n v="64"/>
    <n v="1.4"/>
    <n v="501"/>
    <x v="3"/>
    <n v="12"/>
    <n v="2.2999999999999998"/>
    <n v="2"/>
    <n v="1"/>
    <x v="484"/>
  </r>
  <r>
    <x v="3"/>
    <x v="1"/>
    <n v="76.599999999999994"/>
    <n v="1.77"/>
    <n v="181"/>
    <n v="122"/>
    <n v="64"/>
    <n v="1.82"/>
    <n v="1186"/>
    <x v="1"/>
    <n v="19.100000000000001"/>
    <n v="3.5"/>
    <n v="2"/>
    <n v="1"/>
    <x v="365"/>
  </r>
  <r>
    <x v="35"/>
    <x v="1"/>
    <n v="46.8"/>
    <n v="1.67"/>
    <n v="178"/>
    <n v="141"/>
    <n v="64"/>
    <n v="1.03"/>
    <n v="1403"/>
    <x v="1"/>
    <n v="26.1"/>
    <n v="3.2"/>
    <n v="3"/>
    <n v="1"/>
    <x v="386"/>
  </r>
  <r>
    <x v="24"/>
    <x v="1"/>
    <n v="79.900000000000006"/>
    <n v="1.51"/>
    <n v="175"/>
    <n v="169"/>
    <n v="64"/>
    <n v="1.44"/>
    <n v="1277"/>
    <x v="2"/>
    <n v="26.2"/>
    <n v="1.5"/>
    <n v="5"/>
    <n v="3"/>
    <x v="485"/>
  </r>
  <r>
    <x v="4"/>
    <x v="0"/>
    <n v="82.9"/>
    <n v="1.54"/>
    <n v="174"/>
    <n v="169"/>
    <n v="64"/>
    <n v="0.77"/>
    <n v="802"/>
    <x v="3"/>
    <n v="27.8"/>
    <n v="2.2000000000000002"/>
    <n v="3"/>
    <n v="1"/>
    <x v="366"/>
  </r>
  <r>
    <x v="37"/>
    <x v="0"/>
    <n v="69.900000000000006"/>
    <n v="1.68"/>
    <n v="173"/>
    <n v="168"/>
    <n v="64"/>
    <n v="1.43"/>
    <n v="911"/>
    <x v="0"/>
    <n v="35"/>
    <n v="3.4"/>
    <n v="3"/>
    <n v="2"/>
    <x v="62"/>
  </r>
  <r>
    <x v="23"/>
    <x v="0"/>
    <n v="89.7"/>
    <n v="1.67"/>
    <n v="172"/>
    <n v="130"/>
    <n v="64"/>
    <n v="1.46"/>
    <n v="729"/>
    <x v="2"/>
    <n v="27.7"/>
    <n v="3.4"/>
    <n v="4"/>
    <n v="2"/>
    <x v="486"/>
  </r>
  <r>
    <x v="35"/>
    <x v="1"/>
    <n v="57.5"/>
    <n v="2"/>
    <n v="172"/>
    <n v="126"/>
    <n v="64"/>
    <n v="1.4"/>
    <n v="735"/>
    <x v="1"/>
    <n v="16.899999999999999"/>
    <n v="2.1"/>
    <n v="3"/>
    <n v="1"/>
    <x v="487"/>
  </r>
  <r>
    <x v="23"/>
    <x v="1"/>
    <n v="55"/>
    <n v="1.68"/>
    <n v="169"/>
    <n v="136"/>
    <n v="64"/>
    <n v="1.07"/>
    <n v="1389"/>
    <x v="1"/>
    <n v="24.6"/>
    <n v="2.1"/>
    <n v="4"/>
    <n v="2"/>
    <x v="488"/>
  </r>
  <r>
    <x v="11"/>
    <x v="0"/>
    <n v="55.7"/>
    <n v="1.8"/>
    <n v="168"/>
    <n v="167"/>
    <n v="64"/>
    <n v="1.53"/>
    <n v="600"/>
    <x v="3"/>
    <n v="34.4"/>
    <n v="2.8"/>
    <n v="4"/>
    <n v="3"/>
    <x v="489"/>
  </r>
  <r>
    <x v="37"/>
    <x v="0"/>
    <n v="45.7"/>
    <n v="1.96"/>
    <n v="168"/>
    <n v="137"/>
    <n v="64"/>
    <n v="1.38"/>
    <n v="1303"/>
    <x v="0"/>
    <n v="29.8"/>
    <n v="3.3"/>
    <n v="2"/>
    <n v="2"/>
    <x v="490"/>
  </r>
  <r>
    <x v="4"/>
    <x v="1"/>
    <n v="46.3"/>
    <n v="2"/>
    <n v="167"/>
    <n v="169"/>
    <n v="64"/>
    <n v="1.29"/>
    <n v="1556"/>
    <x v="2"/>
    <n v="22.5"/>
    <n v="2.6"/>
    <n v="2"/>
    <n v="3"/>
    <x v="491"/>
  </r>
  <r>
    <x v="4"/>
    <x v="1"/>
    <n v="50"/>
    <n v="1.83"/>
    <n v="163"/>
    <n v="140"/>
    <n v="64"/>
    <n v="1.41"/>
    <n v="969"/>
    <x v="2"/>
    <n v="19"/>
    <n v="1.9"/>
    <n v="3"/>
    <n v="2"/>
    <x v="492"/>
  </r>
  <r>
    <x v="29"/>
    <x v="1"/>
    <n v="53.8"/>
    <n v="1.66"/>
    <n v="163"/>
    <n v="133"/>
    <n v="64"/>
    <n v="2"/>
    <n v="1187"/>
    <x v="0"/>
    <n v="34.5"/>
    <n v="1.5"/>
    <n v="4"/>
    <n v="1"/>
    <x v="493"/>
  </r>
  <r>
    <x v="24"/>
    <x v="0"/>
    <n v="44.2"/>
    <n v="1.7"/>
    <n v="161"/>
    <n v="160"/>
    <n v="64"/>
    <n v="1.71"/>
    <n v="979"/>
    <x v="2"/>
    <n v="23.7"/>
    <n v="3.4"/>
    <n v="3"/>
    <n v="2"/>
    <x v="494"/>
  </r>
  <r>
    <x v="26"/>
    <x v="1"/>
    <n v="85"/>
    <n v="1.73"/>
    <n v="161"/>
    <n v="128"/>
    <n v="64"/>
    <n v="1.34"/>
    <n v="812"/>
    <x v="0"/>
    <n v="16.600000000000001"/>
    <n v="3.2"/>
    <n v="4"/>
    <n v="1"/>
    <x v="495"/>
  </r>
  <r>
    <x v="4"/>
    <x v="1"/>
    <n v="87.3"/>
    <n v="1.71"/>
    <n v="199"/>
    <n v="145"/>
    <n v="65"/>
    <n v="1.1599999999999999"/>
    <n v="1783"/>
    <x v="1"/>
    <n v="30"/>
    <n v="3.3"/>
    <n v="3"/>
    <n v="3"/>
    <x v="7"/>
  </r>
  <r>
    <x v="4"/>
    <x v="1"/>
    <n v="42.3"/>
    <n v="1.64"/>
    <n v="198"/>
    <n v="169"/>
    <n v="65"/>
    <n v="1.55"/>
    <n v="1199"/>
    <x v="1"/>
    <n v="26.4"/>
    <n v="3.2"/>
    <n v="4"/>
    <n v="1"/>
    <x v="402"/>
  </r>
  <r>
    <x v="5"/>
    <x v="1"/>
    <n v="68.599999999999994"/>
    <n v="1.8"/>
    <n v="196"/>
    <n v="138"/>
    <n v="65"/>
    <n v="1.08"/>
    <n v="578"/>
    <x v="0"/>
    <n v="16.8"/>
    <n v="2.6"/>
    <n v="2"/>
    <n v="1"/>
    <x v="496"/>
  </r>
  <r>
    <x v="36"/>
    <x v="1"/>
    <n v="57.3"/>
    <n v="1.73"/>
    <n v="194"/>
    <n v="153"/>
    <n v="65"/>
    <n v="1.97"/>
    <n v="1132"/>
    <x v="0"/>
    <n v="22.2"/>
    <n v="3.2"/>
    <n v="4"/>
    <n v="1"/>
    <x v="497"/>
  </r>
  <r>
    <x v="0"/>
    <x v="1"/>
    <n v="66.8"/>
    <n v="1.97"/>
    <n v="194"/>
    <n v="126"/>
    <n v="65"/>
    <n v="1.66"/>
    <n v="1382"/>
    <x v="3"/>
    <n v="18.5"/>
    <n v="1.6"/>
    <n v="4"/>
    <n v="2"/>
    <x v="498"/>
  </r>
  <r>
    <x v="22"/>
    <x v="0"/>
    <n v="76.7"/>
    <n v="1.86"/>
    <n v="193"/>
    <n v="122"/>
    <n v="65"/>
    <n v="1.29"/>
    <n v="1770"/>
    <x v="4"/>
    <n v="23.1"/>
    <n v="3.2"/>
    <n v="3"/>
    <n v="1"/>
    <x v="18"/>
  </r>
  <r>
    <x v="31"/>
    <x v="0"/>
    <n v="61.3"/>
    <n v="1.96"/>
    <n v="193"/>
    <n v="169"/>
    <n v="65"/>
    <n v="2"/>
    <n v="947"/>
    <x v="2"/>
    <n v="31.1"/>
    <n v="3.5"/>
    <n v="5"/>
    <n v="1"/>
    <x v="499"/>
  </r>
  <r>
    <x v="34"/>
    <x v="0"/>
    <n v="64.3"/>
    <n v="1.7"/>
    <n v="192"/>
    <n v="140"/>
    <n v="65"/>
    <n v="1.51"/>
    <n v="1236"/>
    <x v="2"/>
    <n v="33.9"/>
    <n v="3.6"/>
    <n v="3"/>
    <n v="2"/>
    <x v="500"/>
  </r>
  <r>
    <x v="14"/>
    <x v="1"/>
    <n v="56.6"/>
    <n v="2"/>
    <n v="190"/>
    <n v="123"/>
    <n v="65"/>
    <n v="1.25"/>
    <n v="1309"/>
    <x v="3"/>
    <n v="14.7"/>
    <n v="3.5"/>
    <n v="4"/>
    <n v="3"/>
    <x v="501"/>
  </r>
  <r>
    <x v="7"/>
    <x v="1"/>
    <n v="49.9"/>
    <n v="1.74"/>
    <n v="190"/>
    <n v="120"/>
    <n v="65"/>
    <n v="1.97"/>
    <n v="406"/>
    <x v="3"/>
    <n v="29.4"/>
    <n v="1.5"/>
    <n v="5"/>
    <n v="2"/>
    <x v="502"/>
  </r>
  <r>
    <x v="34"/>
    <x v="0"/>
    <n v="54.2"/>
    <n v="1.64"/>
    <n v="190"/>
    <n v="151"/>
    <n v="65"/>
    <n v="0.82"/>
    <n v="1184"/>
    <x v="2"/>
    <n v="16.7"/>
    <n v="3.3"/>
    <n v="2"/>
    <n v="1"/>
    <x v="503"/>
  </r>
  <r>
    <x v="29"/>
    <x v="1"/>
    <n v="56.3"/>
    <n v="1.81"/>
    <n v="189"/>
    <n v="166"/>
    <n v="65"/>
    <n v="1.39"/>
    <n v="1066"/>
    <x v="0"/>
    <n v="14.3"/>
    <n v="2.9"/>
    <n v="3"/>
    <n v="1"/>
    <x v="504"/>
  </r>
  <r>
    <x v="23"/>
    <x v="0"/>
    <n v="62.5"/>
    <n v="1.67"/>
    <n v="186"/>
    <n v="129"/>
    <n v="65"/>
    <n v="1.2"/>
    <n v="1783"/>
    <x v="0"/>
    <n v="23.2"/>
    <n v="1.5"/>
    <n v="3"/>
    <n v="2"/>
    <x v="505"/>
  </r>
  <r>
    <x v="21"/>
    <x v="0"/>
    <n v="48.8"/>
    <n v="1.84"/>
    <n v="186"/>
    <n v="168"/>
    <n v="65"/>
    <n v="1.68"/>
    <n v="972"/>
    <x v="0"/>
    <n v="25"/>
    <n v="1.7"/>
    <n v="3"/>
    <n v="2"/>
    <x v="315"/>
  </r>
  <r>
    <x v="4"/>
    <x v="1"/>
    <n v="46.9"/>
    <n v="1.84"/>
    <n v="185"/>
    <n v="147"/>
    <n v="65"/>
    <n v="1.29"/>
    <n v="1040"/>
    <x v="3"/>
    <n v="21.8"/>
    <n v="1.7"/>
    <n v="3"/>
    <n v="1"/>
    <x v="506"/>
  </r>
  <r>
    <x v="5"/>
    <x v="1"/>
    <n v="52.3"/>
    <n v="1.74"/>
    <n v="184"/>
    <n v="122"/>
    <n v="65"/>
    <n v="1.38"/>
    <n v="915"/>
    <x v="2"/>
    <n v="10"/>
    <n v="3.5"/>
    <n v="4"/>
    <n v="1"/>
    <x v="34"/>
  </r>
  <r>
    <x v="13"/>
    <x v="1"/>
    <n v="51.5"/>
    <n v="1.6"/>
    <n v="184"/>
    <n v="162"/>
    <n v="65"/>
    <n v="1.46"/>
    <n v="1339"/>
    <x v="1"/>
    <n v="25.2"/>
    <n v="3.2"/>
    <n v="4"/>
    <n v="3"/>
    <x v="7"/>
  </r>
  <r>
    <x v="5"/>
    <x v="0"/>
    <n v="51.4"/>
    <n v="2"/>
    <n v="182"/>
    <n v="158"/>
    <n v="65"/>
    <n v="1.07"/>
    <n v="738"/>
    <x v="0"/>
    <n v="31.7"/>
    <n v="2.6"/>
    <n v="4"/>
    <n v="2"/>
    <x v="507"/>
  </r>
  <r>
    <x v="18"/>
    <x v="0"/>
    <n v="54.1"/>
    <n v="1.76"/>
    <n v="178"/>
    <n v="127"/>
    <n v="65"/>
    <n v="1.42"/>
    <n v="501"/>
    <x v="0"/>
    <n v="29.2"/>
    <n v="3.7"/>
    <n v="4"/>
    <n v="1"/>
    <x v="508"/>
  </r>
  <r>
    <x v="23"/>
    <x v="0"/>
    <n v="40"/>
    <n v="1.85"/>
    <n v="177"/>
    <n v="156"/>
    <n v="65"/>
    <n v="1.58"/>
    <n v="1014"/>
    <x v="1"/>
    <n v="24"/>
    <n v="3.7"/>
    <n v="5"/>
    <n v="3"/>
    <x v="509"/>
  </r>
  <r>
    <x v="1"/>
    <x v="1"/>
    <n v="47.1"/>
    <n v="2"/>
    <n v="177"/>
    <n v="163"/>
    <n v="65"/>
    <n v="1.29"/>
    <n v="1140"/>
    <x v="2"/>
    <n v="21.9"/>
    <n v="2.8"/>
    <n v="5"/>
    <n v="1"/>
    <x v="510"/>
  </r>
  <r>
    <x v="40"/>
    <x v="1"/>
    <n v="40"/>
    <n v="1.77"/>
    <n v="176"/>
    <n v="148"/>
    <n v="65"/>
    <n v="1.03"/>
    <n v="1238"/>
    <x v="2"/>
    <n v="11.6"/>
    <n v="1.9"/>
    <n v="5"/>
    <n v="1"/>
    <x v="511"/>
  </r>
  <r>
    <x v="39"/>
    <x v="0"/>
    <n v="66.7"/>
    <n v="1.72"/>
    <n v="171"/>
    <n v="153"/>
    <n v="65"/>
    <n v="1.1499999999999999"/>
    <n v="776"/>
    <x v="3"/>
    <n v="18.7"/>
    <n v="2.5"/>
    <n v="4"/>
    <n v="1"/>
    <x v="511"/>
  </r>
  <r>
    <x v="3"/>
    <x v="0"/>
    <n v="54"/>
    <n v="1.86"/>
    <n v="170"/>
    <n v="148"/>
    <n v="65"/>
    <n v="1.36"/>
    <n v="670"/>
    <x v="1"/>
    <n v="28.9"/>
    <n v="3.5"/>
    <n v="3"/>
    <n v="2"/>
    <x v="512"/>
  </r>
  <r>
    <x v="20"/>
    <x v="1"/>
    <n v="59.9"/>
    <n v="1.7"/>
    <n v="169"/>
    <n v="163"/>
    <n v="65"/>
    <n v="1.26"/>
    <n v="1474"/>
    <x v="2"/>
    <n v="11.7"/>
    <n v="2.9"/>
    <n v="4"/>
    <n v="1"/>
    <x v="513"/>
  </r>
  <r>
    <x v="14"/>
    <x v="0"/>
    <n v="86"/>
    <n v="1.6"/>
    <n v="164"/>
    <n v="144"/>
    <n v="65"/>
    <n v="1.0900000000000001"/>
    <n v="1196"/>
    <x v="3"/>
    <n v="17.399999999999999"/>
    <n v="1.5"/>
    <n v="2"/>
    <n v="1"/>
    <x v="396"/>
  </r>
  <r>
    <x v="30"/>
    <x v="1"/>
    <n v="40"/>
    <n v="1.52"/>
    <n v="164"/>
    <n v="144"/>
    <n v="65"/>
    <n v="1.53"/>
    <n v="629"/>
    <x v="0"/>
    <n v="22.6"/>
    <n v="3.1"/>
    <n v="4"/>
    <n v="1"/>
    <x v="514"/>
  </r>
  <r>
    <x v="34"/>
    <x v="1"/>
    <n v="57.8"/>
    <n v="1.61"/>
    <n v="162"/>
    <n v="135"/>
    <n v="65"/>
    <n v="1.91"/>
    <n v="684"/>
    <x v="2"/>
    <n v="18.2"/>
    <n v="3.7"/>
    <n v="3"/>
    <n v="1"/>
    <x v="7"/>
  </r>
  <r>
    <x v="23"/>
    <x v="1"/>
    <n v="83.5"/>
    <n v="1.67"/>
    <n v="162"/>
    <n v="129"/>
    <n v="65"/>
    <n v="1.48"/>
    <n v="1517"/>
    <x v="2"/>
    <n v="25.8"/>
    <n v="3.3"/>
    <n v="2"/>
    <n v="1"/>
    <x v="515"/>
  </r>
  <r>
    <x v="26"/>
    <x v="1"/>
    <n v="78.599999999999994"/>
    <n v="1.7"/>
    <n v="161"/>
    <n v="168"/>
    <n v="65"/>
    <n v="2"/>
    <n v="855"/>
    <x v="1"/>
    <n v="10"/>
    <n v="3.2"/>
    <n v="2"/>
    <n v="1"/>
    <x v="516"/>
  </r>
  <r>
    <x v="5"/>
    <x v="1"/>
    <n v="47.4"/>
    <n v="1.96"/>
    <n v="161"/>
    <n v="142"/>
    <n v="65"/>
    <n v="1.18"/>
    <n v="441"/>
    <x v="1"/>
    <n v="18.7"/>
    <n v="1.6"/>
    <n v="3"/>
    <n v="1"/>
    <x v="517"/>
  </r>
  <r>
    <x v="17"/>
    <x v="0"/>
    <n v="63.7"/>
    <n v="1.74"/>
    <n v="161"/>
    <n v="158"/>
    <n v="65"/>
    <n v="1.94"/>
    <n v="1297"/>
    <x v="2"/>
    <n v="28.6"/>
    <n v="3.2"/>
    <n v="3"/>
    <n v="3"/>
    <x v="40"/>
  </r>
  <r>
    <x v="20"/>
    <x v="1"/>
    <n v="51.1"/>
    <n v="1.66"/>
    <n v="161"/>
    <n v="154"/>
    <n v="65"/>
    <n v="0.86"/>
    <n v="944"/>
    <x v="3"/>
    <n v="31.1"/>
    <n v="3.3"/>
    <n v="5"/>
    <n v="2"/>
    <x v="382"/>
  </r>
  <r>
    <x v="37"/>
    <x v="1"/>
    <n v="49.8"/>
    <n v="1.91"/>
    <n v="160"/>
    <n v="146"/>
    <n v="65"/>
    <n v="2"/>
    <n v="1009"/>
    <x v="3"/>
    <n v="29.4"/>
    <n v="3"/>
    <n v="3"/>
    <n v="3"/>
    <x v="518"/>
  </r>
  <r>
    <x v="4"/>
    <x v="0"/>
    <n v="68.099999999999994"/>
    <n v="1.66"/>
    <n v="160"/>
    <n v="120"/>
    <n v="65"/>
    <n v="1.43"/>
    <n v="1343"/>
    <x v="1"/>
    <n v="27.2"/>
    <n v="3.3"/>
    <n v="4"/>
    <n v="1"/>
    <x v="519"/>
  </r>
  <r>
    <x v="23"/>
    <x v="0"/>
    <n v="78.599999999999994"/>
    <n v="1.65"/>
    <n v="198"/>
    <n v="127"/>
    <n v="66"/>
    <n v="1.61"/>
    <n v="938"/>
    <x v="2"/>
    <n v="26.8"/>
    <n v="3.1"/>
    <n v="3"/>
    <n v="1"/>
    <x v="520"/>
  </r>
  <r>
    <x v="4"/>
    <x v="1"/>
    <n v="79.2"/>
    <n v="1.77"/>
    <n v="198"/>
    <n v="137"/>
    <n v="66"/>
    <n v="1.2"/>
    <n v="1429"/>
    <x v="2"/>
    <n v="12.9"/>
    <n v="3.7"/>
    <n v="3"/>
    <n v="2"/>
    <x v="521"/>
  </r>
  <r>
    <x v="32"/>
    <x v="0"/>
    <n v="102.6"/>
    <n v="1.62"/>
    <n v="198"/>
    <n v="138"/>
    <n v="66"/>
    <n v="1.48"/>
    <n v="1149"/>
    <x v="3"/>
    <n v="10"/>
    <n v="2.7"/>
    <n v="5"/>
    <n v="2"/>
    <x v="522"/>
  </r>
  <r>
    <x v="20"/>
    <x v="0"/>
    <n v="68.8"/>
    <n v="1.73"/>
    <n v="198"/>
    <n v="169"/>
    <n v="66"/>
    <n v="1.46"/>
    <n v="1279"/>
    <x v="2"/>
    <n v="31.4"/>
    <n v="1.6"/>
    <n v="3"/>
    <n v="1"/>
    <x v="523"/>
  </r>
  <r>
    <x v="4"/>
    <x v="0"/>
    <n v="57.1"/>
    <n v="1.61"/>
    <n v="198"/>
    <n v="129"/>
    <n v="66"/>
    <n v="0.94"/>
    <n v="1064"/>
    <x v="1"/>
    <n v="31.7"/>
    <n v="2.4"/>
    <n v="2"/>
    <n v="3"/>
    <x v="524"/>
  </r>
  <r>
    <x v="9"/>
    <x v="0"/>
    <n v="45.1"/>
    <n v="1.6"/>
    <n v="195"/>
    <n v="163"/>
    <n v="66"/>
    <n v="2"/>
    <n v="453"/>
    <x v="1"/>
    <n v="31.2"/>
    <n v="1.6"/>
    <n v="2"/>
    <n v="2"/>
    <x v="525"/>
  </r>
  <r>
    <x v="18"/>
    <x v="0"/>
    <n v="53.5"/>
    <n v="1.76"/>
    <n v="194"/>
    <n v="137"/>
    <n v="66"/>
    <n v="2"/>
    <n v="1395"/>
    <x v="0"/>
    <n v="13.1"/>
    <n v="2.2999999999999998"/>
    <n v="5"/>
    <n v="2"/>
    <x v="371"/>
  </r>
  <r>
    <x v="29"/>
    <x v="0"/>
    <n v="65"/>
    <n v="1.77"/>
    <n v="194"/>
    <n v="152"/>
    <n v="66"/>
    <n v="1.34"/>
    <n v="715"/>
    <x v="3"/>
    <n v="25.2"/>
    <n v="1.8"/>
    <n v="2"/>
    <n v="1"/>
    <x v="372"/>
  </r>
  <r>
    <x v="0"/>
    <x v="0"/>
    <n v="91.2"/>
    <n v="1.87"/>
    <n v="194"/>
    <n v="141"/>
    <n v="66"/>
    <n v="1.66"/>
    <n v="1345"/>
    <x v="2"/>
    <n v="22.7"/>
    <n v="2.5"/>
    <n v="2"/>
    <n v="1"/>
    <x v="456"/>
  </r>
  <r>
    <x v="30"/>
    <x v="1"/>
    <n v="67.7"/>
    <n v="1.84"/>
    <n v="193"/>
    <n v="122"/>
    <n v="66"/>
    <n v="1.19"/>
    <n v="900"/>
    <x v="1"/>
    <n v="13.7"/>
    <n v="3.4"/>
    <n v="5"/>
    <n v="2"/>
    <x v="8"/>
  </r>
  <r>
    <x v="40"/>
    <x v="0"/>
    <n v="40"/>
    <n v="1.69"/>
    <n v="192"/>
    <n v="138"/>
    <n v="66"/>
    <n v="0.95"/>
    <n v="1556"/>
    <x v="2"/>
    <n v="26"/>
    <n v="2.6"/>
    <n v="4"/>
    <n v="1"/>
    <x v="526"/>
  </r>
  <r>
    <x v="16"/>
    <x v="1"/>
    <n v="76.8"/>
    <n v="1.52"/>
    <n v="191"/>
    <n v="140"/>
    <n v="66"/>
    <n v="1.08"/>
    <n v="702"/>
    <x v="1"/>
    <n v="21"/>
    <n v="3.6"/>
    <n v="3"/>
    <n v="2"/>
    <x v="527"/>
  </r>
  <r>
    <x v="22"/>
    <x v="1"/>
    <n v="70.7"/>
    <n v="1.58"/>
    <n v="189"/>
    <n v="163"/>
    <n v="66"/>
    <n v="1.69"/>
    <n v="1146"/>
    <x v="2"/>
    <n v="21.9"/>
    <n v="3.2"/>
    <n v="3"/>
    <n v="1"/>
    <x v="528"/>
  </r>
  <r>
    <x v="35"/>
    <x v="0"/>
    <n v="40"/>
    <n v="1.69"/>
    <n v="187"/>
    <n v="162"/>
    <n v="66"/>
    <n v="0.9"/>
    <n v="886"/>
    <x v="0"/>
    <n v="28"/>
    <n v="2.2000000000000002"/>
    <n v="2"/>
    <n v="1"/>
    <x v="529"/>
  </r>
  <r>
    <x v="12"/>
    <x v="1"/>
    <n v="58.6"/>
    <n v="1.64"/>
    <n v="187"/>
    <n v="135"/>
    <n v="66"/>
    <n v="1.18"/>
    <n v="1564"/>
    <x v="2"/>
    <n v="10"/>
    <n v="3.4"/>
    <n v="3"/>
    <n v="2"/>
    <x v="314"/>
  </r>
  <r>
    <x v="15"/>
    <x v="0"/>
    <n v="71.099999999999994"/>
    <n v="1.73"/>
    <n v="184"/>
    <n v="125"/>
    <n v="66"/>
    <n v="1.07"/>
    <n v="691"/>
    <x v="1"/>
    <n v="25.2"/>
    <n v="2.6"/>
    <n v="2"/>
    <n v="3"/>
    <x v="530"/>
  </r>
  <r>
    <x v="6"/>
    <x v="0"/>
    <n v="56"/>
    <n v="1.6"/>
    <n v="183"/>
    <n v="169"/>
    <n v="66"/>
    <n v="0.98"/>
    <n v="1263"/>
    <x v="0"/>
    <n v="27.9"/>
    <n v="1.7"/>
    <n v="5"/>
    <n v="1"/>
    <x v="160"/>
  </r>
  <r>
    <x v="9"/>
    <x v="1"/>
    <n v="81.2"/>
    <n v="1.56"/>
    <n v="182"/>
    <n v="166"/>
    <n v="66"/>
    <n v="1.62"/>
    <n v="1148"/>
    <x v="2"/>
    <n v="25.5"/>
    <n v="2.7"/>
    <n v="4"/>
    <n v="3"/>
    <x v="531"/>
  </r>
  <r>
    <x v="38"/>
    <x v="1"/>
    <n v="47.6"/>
    <n v="1.84"/>
    <n v="182"/>
    <n v="155"/>
    <n v="66"/>
    <n v="1.59"/>
    <n v="635"/>
    <x v="2"/>
    <n v="11.2"/>
    <n v="2.6"/>
    <n v="4"/>
    <n v="3"/>
    <x v="532"/>
  </r>
  <r>
    <x v="37"/>
    <x v="1"/>
    <n v="85.9"/>
    <n v="1.7"/>
    <n v="180"/>
    <n v="148"/>
    <n v="66"/>
    <n v="1.77"/>
    <n v="1088"/>
    <x v="3"/>
    <n v="13.8"/>
    <n v="3.4"/>
    <n v="2"/>
    <n v="2"/>
    <x v="533"/>
  </r>
  <r>
    <x v="19"/>
    <x v="0"/>
    <n v="52.8"/>
    <n v="1.74"/>
    <n v="177"/>
    <n v="169"/>
    <n v="66"/>
    <n v="1.6"/>
    <n v="1286"/>
    <x v="0"/>
    <n v="26.4"/>
    <n v="3.2"/>
    <n v="4"/>
    <n v="2"/>
    <x v="534"/>
  </r>
  <r>
    <x v="8"/>
    <x v="0"/>
    <n v="129.9"/>
    <n v="1.89"/>
    <n v="177"/>
    <n v="157"/>
    <n v="66"/>
    <n v="0.81"/>
    <n v="1154"/>
    <x v="1"/>
    <n v="15.2"/>
    <n v="2.4"/>
    <n v="4"/>
    <n v="2"/>
    <x v="535"/>
  </r>
  <r>
    <x v="19"/>
    <x v="1"/>
    <n v="40"/>
    <n v="1.82"/>
    <n v="176"/>
    <n v="141"/>
    <n v="66"/>
    <n v="1.34"/>
    <n v="1709"/>
    <x v="1"/>
    <n v="24.1"/>
    <n v="3"/>
    <n v="4"/>
    <n v="1"/>
    <x v="536"/>
  </r>
  <r>
    <x v="30"/>
    <x v="1"/>
    <n v="40"/>
    <n v="1.81"/>
    <n v="176"/>
    <n v="138"/>
    <n v="66"/>
    <n v="1.44"/>
    <n v="1210"/>
    <x v="1"/>
    <n v="23"/>
    <n v="3.6"/>
    <n v="4"/>
    <n v="2"/>
    <x v="7"/>
  </r>
  <r>
    <x v="21"/>
    <x v="1"/>
    <n v="40"/>
    <n v="1.68"/>
    <n v="175"/>
    <n v="123"/>
    <n v="66"/>
    <n v="0.74"/>
    <n v="1783"/>
    <x v="0"/>
    <n v="27.9"/>
    <n v="3.5"/>
    <n v="3"/>
    <n v="3"/>
    <x v="193"/>
  </r>
  <r>
    <x v="16"/>
    <x v="0"/>
    <n v="51.6"/>
    <n v="1.5"/>
    <n v="175"/>
    <n v="149"/>
    <n v="66"/>
    <n v="2"/>
    <n v="863"/>
    <x v="2"/>
    <n v="25.2"/>
    <n v="2"/>
    <n v="3"/>
    <n v="1"/>
    <x v="537"/>
  </r>
  <r>
    <x v="18"/>
    <x v="1"/>
    <n v="68.400000000000006"/>
    <n v="1.86"/>
    <n v="175"/>
    <n v="129"/>
    <n v="66"/>
    <n v="1.99"/>
    <n v="895"/>
    <x v="1"/>
    <n v="20"/>
    <n v="3.6"/>
    <n v="5"/>
    <n v="1"/>
    <x v="448"/>
  </r>
  <r>
    <x v="16"/>
    <x v="0"/>
    <n v="70.5"/>
    <n v="1.84"/>
    <n v="173"/>
    <n v="127"/>
    <n v="66"/>
    <n v="0.97"/>
    <n v="1013"/>
    <x v="1"/>
    <n v="26.7"/>
    <n v="1.6"/>
    <n v="5"/>
    <n v="3"/>
    <x v="527"/>
  </r>
  <r>
    <x v="0"/>
    <x v="0"/>
    <n v="87.5"/>
    <n v="1.88"/>
    <n v="173"/>
    <n v="132"/>
    <n v="66"/>
    <n v="1.21"/>
    <n v="1643"/>
    <x v="0"/>
    <n v="26.9"/>
    <n v="3.1"/>
    <n v="2"/>
    <n v="2"/>
    <x v="538"/>
  </r>
  <r>
    <x v="4"/>
    <x v="0"/>
    <n v="44.2"/>
    <n v="1.64"/>
    <n v="171"/>
    <n v="164"/>
    <n v="66"/>
    <n v="1.1399999999999999"/>
    <n v="1083"/>
    <x v="2"/>
    <n v="16.100000000000001"/>
    <n v="2.2000000000000002"/>
    <n v="5"/>
    <n v="2"/>
    <x v="539"/>
  </r>
  <r>
    <x v="7"/>
    <x v="1"/>
    <n v="40"/>
    <n v="1.73"/>
    <n v="170"/>
    <n v="160"/>
    <n v="66"/>
    <n v="1.27"/>
    <n v="1249"/>
    <x v="1"/>
    <n v="22.8"/>
    <n v="3.6"/>
    <n v="2"/>
    <n v="1"/>
    <x v="540"/>
  </r>
  <r>
    <x v="39"/>
    <x v="0"/>
    <n v="56.2"/>
    <n v="1.74"/>
    <n v="170"/>
    <n v="151"/>
    <n v="66"/>
    <n v="0.99"/>
    <n v="1215"/>
    <x v="0"/>
    <n v="26.9"/>
    <n v="2.9"/>
    <n v="4"/>
    <n v="2"/>
    <x v="66"/>
  </r>
  <r>
    <x v="11"/>
    <x v="1"/>
    <n v="67.400000000000006"/>
    <n v="1.83"/>
    <n v="167"/>
    <n v="122"/>
    <n v="66"/>
    <n v="1.49"/>
    <n v="1032"/>
    <x v="3"/>
    <n v="30.6"/>
    <n v="3.1"/>
    <n v="5"/>
    <n v="2"/>
    <x v="131"/>
  </r>
  <r>
    <x v="7"/>
    <x v="1"/>
    <n v="78.8"/>
    <n v="1.82"/>
    <n v="167"/>
    <n v="144"/>
    <n v="66"/>
    <n v="1.66"/>
    <n v="1163"/>
    <x v="1"/>
    <n v="31.7"/>
    <n v="2.8"/>
    <n v="4"/>
    <n v="2"/>
    <x v="322"/>
  </r>
  <r>
    <x v="35"/>
    <x v="1"/>
    <n v="57.4"/>
    <n v="1.69"/>
    <n v="166"/>
    <n v="143"/>
    <n v="66"/>
    <n v="1.1399999999999999"/>
    <n v="775"/>
    <x v="0"/>
    <n v="23.7"/>
    <n v="3.3"/>
    <n v="3"/>
    <n v="1"/>
    <x v="541"/>
  </r>
  <r>
    <x v="27"/>
    <x v="1"/>
    <n v="119.9"/>
    <n v="1.73"/>
    <n v="165"/>
    <n v="156"/>
    <n v="66"/>
    <n v="0.99"/>
    <n v="781"/>
    <x v="1"/>
    <n v="18.5"/>
    <n v="3.6"/>
    <n v="3"/>
    <n v="1"/>
    <x v="542"/>
  </r>
  <r>
    <x v="22"/>
    <x v="0"/>
    <n v="50.3"/>
    <n v="1.94"/>
    <n v="164"/>
    <n v="160"/>
    <n v="66"/>
    <n v="0.57999999999999996"/>
    <n v="992"/>
    <x v="1"/>
    <n v="10"/>
    <n v="2.9"/>
    <n v="4"/>
    <n v="1"/>
    <x v="543"/>
  </r>
  <r>
    <x v="4"/>
    <x v="1"/>
    <n v="63.9"/>
    <n v="1.71"/>
    <n v="164"/>
    <n v="140"/>
    <n v="66"/>
    <n v="1.48"/>
    <n v="785"/>
    <x v="2"/>
    <n v="30.2"/>
    <n v="3.3"/>
    <n v="4"/>
    <n v="2"/>
    <x v="311"/>
  </r>
  <r>
    <x v="41"/>
    <x v="0"/>
    <n v="45.8"/>
    <n v="1.62"/>
    <n v="163"/>
    <n v="135"/>
    <n v="66"/>
    <n v="1.26"/>
    <n v="1703"/>
    <x v="0"/>
    <n v="15.2"/>
    <n v="1.6"/>
    <n v="4"/>
    <n v="2"/>
    <x v="81"/>
  </r>
  <r>
    <x v="4"/>
    <x v="1"/>
    <n v="94.7"/>
    <n v="1.52"/>
    <n v="161"/>
    <n v="141"/>
    <n v="66"/>
    <n v="1.4"/>
    <n v="1446"/>
    <x v="2"/>
    <n v="16.7"/>
    <n v="2.6"/>
    <n v="3"/>
    <n v="2"/>
    <x v="544"/>
  </r>
  <r>
    <x v="20"/>
    <x v="0"/>
    <n v="67.8"/>
    <n v="1.57"/>
    <n v="198"/>
    <n v="135"/>
    <n v="67"/>
    <n v="2"/>
    <n v="1062"/>
    <x v="0"/>
    <n v="30.5"/>
    <n v="1.5"/>
    <n v="3"/>
    <n v="1"/>
    <x v="202"/>
  </r>
  <r>
    <x v="39"/>
    <x v="0"/>
    <n v="81"/>
    <n v="1.78"/>
    <n v="196"/>
    <n v="151"/>
    <n v="67"/>
    <n v="2"/>
    <n v="1246"/>
    <x v="3"/>
    <n v="10"/>
    <n v="3.3"/>
    <n v="3"/>
    <n v="1"/>
    <x v="31"/>
  </r>
  <r>
    <x v="26"/>
    <x v="0"/>
    <n v="73"/>
    <n v="1.69"/>
    <n v="196"/>
    <n v="135"/>
    <n v="67"/>
    <n v="1.93"/>
    <n v="881"/>
    <x v="2"/>
    <n v="10"/>
    <n v="2.2000000000000002"/>
    <n v="2"/>
    <n v="2"/>
    <x v="545"/>
  </r>
  <r>
    <x v="1"/>
    <x v="1"/>
    <n v="51.6"/>
    <n v="1.83"/>
    <n v="194"/>
    <n v="161"/>
    <n v="67"/>
    <n v="2"/>
    <n v="1057"/>
    <x v="2"/>
    <n v="27.6"/>
    <n v="2.2000000000000002"/>
    <n v="3"/>
    <n v="1"/>
    <x v="546"/>
  </r>
  <r>
    <x v="29"/>
    <x v="0"/>
    <n v="60.9"/>
    <n v="1.92"/>
    <n v="192"/>
    <n v="151"/>
    <n v="67"/>
    <n v="1.5"/>
    <n v="1407"/>
    <x v="1"/>
    <n v="18"/>
    <n v="3.5"/>
    <n v="5"/>
    <n v="1"/>
    <x v="547"/>
  </r>
  <r>
    <x v="3"/>
    <x v="0"/>
    <n v="73.7"/>
    <n v="1.7"/>
    <n v="190"/>
    <n v="167"/>
    <n v="67"/>
    <n v="1.1100000000000001"/>
    <n v="1100"/>
    <x v="2"/>
    <n v="29.1"/>
    <n v="1.8"/>
    <n v="2"/>
    <n v="1"/>
    <x v="548"/>
  </r>
  <r>
    <x v="26"/>
    <x v="0"/>
    <n v="40"/>
    <n v="1.79"/>
    <n v="189"/>
    <n v="144"/>
    <n v="67"/>
    <n v="2"/>
    <n v="1285"/>
    <x v="3"/>
    <n v="27.2"/>
    <n v="2.6"/>
    <n v="3"/>
    <n v="2"/>
    <x v="549"/>
  </r>
  <r>
    <x v="4"/>
    <x v="1"/>
    <n v="42"/>
    <n v="1.82"/>
    <n v="188"/>
    <n v="137"/>
    <n v="67"/>
    <n v="0.77"/>
    <n v="589"/>
    <x v="3"/>
    <n v="16.399999999999999"/>
    <n v="2"/>
    <n v="2"/>
    <n v="3"/>
    <x v="550"/>
  </r>
  <r>
    <x v="7"/>
    <x v="1"/>
    <n v="70.099999999999994"/>
    <n v="1.84"/>
    <n v="188"/>
    <n v="129"/>
    <n v="67"/>
    <n v="1.2"/>
    <n v="1261"/>
    <x v="0"/>
    <n v="28.4"/>
    <n v="2.5"/>
    <n v="3"/>
    <n v="2"/>
    <x v="81"/>
  </r>
  <r>
    <x v="21"/>
    <x v="0"/>
    <n v="73.3"/>
    <n v="1.5"/>
    <n v="185"/>
    <n v="169"/>
    <n v="67"/>
    <n v="1.38"/>
    <n v="433"/>
    <x v="0"/>
    <n v="30.6"/>
    <n v="1.5"/>
    <n v="4"/>
    <n v="1"/>
    <x v="136"/>
  </r>
  <r>
    <x v="26"/>
    <x v="0"/>
    <n v="55.4"/>
    <n v="1.6"/>
    <n v="185"/>
    <n v="144"/>
    <n v="67"/>
    <n v="2"/>
    <n v="1015"/>
    <x v="3"/>
    <n v="30.6"/>
    <n v="2.7"/>
    <n v="4"/>
    <n v="3"/>
    <x v="551"/>
  </r>
  <r>
    <x v="35"/>
    <x v="1"/>
    <n v="88.5"/>
    <n v="1.72"/>
    <n v="185"/>
    <n v="131"/>
    <n v="67"/>
    <n v="1.48"/>
    <n v="1140"/>
    <x v="1"/>
    <n v="23.6"/>
    <n v="3.3"/>
    <n v="4"/>
    <n v="1"/>
    <x v="552"/>
  </r>
  <r>
    <x v="36"/>
    <x v="1"/>
    <n v="72"/>
    <n v="1.9"/>
    <n v="184"/>
    <n v="147"/>
    <n v="67"/>
    <n v="1.48"/>
    <n v="1047"/>
    <x v="2"/>
    <n v="15.6"/>
    <n v="3.4"/>
    <n v="3"/>
    <n v="1"/>
    <x v="553"/>
  </r>
  <r>
    <x v="21"/>
    <x v="0"/>
    <n v="64.3"/>
    <n v="1.65"/>
    <n v="183"/>
    <n v="169"/>
    <n v="67"/>
    <n v="1.28"/>
    <n v="1783"/>
    <x v="1"/>
    <n v="20"/>
    <n v="3.2"/>
    <n v="2"/>
    <n v="3"/>
    <x v="554"/>
  </r>
  <r>
    <x v="23"/>
    <x v="0"/>
    <n v="63.3"/>
    <n v="1.9"/>
    <n v="183"/>
    <n v="148"/>
    <n v="67"/>
    <n v="0.57999999999999996"/>
    <n v="933"/>
    <x v="3"/>
    <n v="20"/>
    <n v="3.2"/>
    <n v="4"/>
    <n v="2"/>
    <x v="201"/>
  </r>
  <r>
    <x v="21"/>
    <x v="0"/>
    <n v="83.1"/>
    <n v="1.72"/>
    <n v="182"/>
    <n v="167"/>
    <n v="67"/>
    <n v="0.89"/>
    <n v="771"/>
    <x v="0"/>
    <n v="23.8"/>
    <n v="2.2999999999999998"/>
    <n v="4"/>
    <n v="1"/>
    <x v="7"/>
  </r>
  <r>
    <x v="5"/>
    <x v="0"/>
    <n v="90.5"/>
    <n v="1.5"/>
    <n v="182"/>
    <n v="148"/>
    <n v="67"/>
    <n v="1.1599999999999999"/>
    <n v="1204"/>
    <x v="0"/>
    <n v="23.3"/>
    <n v="2.8"/>
    <n v="2"/>
    <n v="2"/>
    <x v="549"/>
  </r>
  <r>
    <x v="31"/>
    <x v="1"/>
    <n v="46.3"/>
    <n v="1.69"/>
    <n v="181"/>
    <n v="141"/>
    <n v="67"/>
    <n v="1.64"/>
    <n v="1445"/>
    <x v="0"/>
    <n v="20.7"/>
    <n v="2.5"/>
    <n v="4"/>
    <n v="2"/>
    <x v="555"/>
  </r>
  <r>
    <x v="13"/>
    <x v="0"/>
    <n v="73.5"/>
    <n v="1.78"/>
    <n v="181"/>
    <n v="162"/>
    <n v="67"/>
    <n v="2"/>
    <n v="1325"/>
    <x v="2"/>
    <n v="21.1"/>
    <n v="2.2999999999999998"/>
    <n v="3"/>
    <n v="3"/>
    <x v="406"/>
  </r>
  <r>
    <x v="9"/>
    <x v="1"/>
    <n v="95.5"/>
    <n v="1.57"/>
    <n v="181"/>
    <n v="158"/>
    <n v="67"/>
    <n v="1.47"/>
    <n v="1609"/>
    <x v="1"/>
    <n v="32.5"/>
    <n v="2"/>
    <n v="4"/>
    <n v="2"/>
    <x v="556"/>
  </r>
  <r>
    <x v="27"/>
    <x v="0"/>
    <n v="81.900000000000006"/>
    <n v="1.8"/>
    <n v="180"/>
    <n v="165"/>
    <n v="67"/>
    <n v="1.25"/>
    <n v="1410"/>
    <x v="1"/>
    <n v="24"/>
    <n v="3.5"/>
    <n v="4"/>
    <n v="2"/>
    <x v="111"/>
  </r>
  <r>
    <x v="4"/>
    <x v="0"/>
    <n v="77.7"/>
    <n v="1.55"/>
    <n v="178"/>
    <n v="131"/>
    <n v="67"/>
    <n v="1.4"/>
    <n v="1259"/>
    <x v="0"/>
    <n v="14.8"/>
    <n v="2.4"/>
    <n v="3"/>
    <n v="2"/>
    <x v="7"/>
  </r>
  <r>
    <x v="21"/>
    <x v="1"/>
    <n v="72.5"/>
    <n v="1.78"/>
    <n v="177"/>
    <n v="142"/>
    <n v="67"/>
    <n v="1.99"/>
    <n v="1047"/>
    <x v="3"/>
    <n v="27.4"/>
    <n v="3"/>
    <n v="4"/>
    <n v="3"/>
    <x v="7"/>
  </r>
  <r>
    <x v="4"/>
    <x v="1"/>
    <n v="75.400000000000006"/>
    <n v="1.97"/>
    <n v="177"/>
    <n v="136"/>
    <n v="67"/>
    <n v="0.76"/>
    <n v="1371"/>
    <x v="3"/>
    <n v="29.7"/>
    <n v="3.1"/>
    <n v="2"/>
    <n v="1"/>
    <x v="557"/>
  </r>
  <r>
    <x v="3"/>
    <x v="0"/>
    <n v="55.2"/>
    <n v="1.9"/>
    <n v="175"/>
    <n v="156"/>
    <n v="67"/>
    <n v="1.39"/>
    <n v="854"/>
    <x v="0"/>
    <n v="24.5"/>
    <n v="2.5"/>
    <n v="5"/>
    <n v="1"/>
    <x v="7"/>
  </r>
  <r>
    <x v="4"/>
    <x v="0"/>
    <n v="72.5"/>
    <n v="1.79"/>
    <n v="173"/>
    <n v="140"/>
    <n v="67"/>
    <n v="1.34"/>
    <n v="1629"/>
    <x v="0"/>
    <n v="27.3"/>
    <n v="2.7"/>
    <n v="5"/>
    <n v="1"/>
    <x v="558"/>
  </r>
  <r>
    <x v="24"/>
    <x v="0"/>
    <n v="95.3"/>
    <n v="1.86"/>
    <n v="171"/>
    <n v="130"/>
    <n v="67"/>
    <n v="1.46"/>
    <n v="796"/>
    <x v="5"/>
    <n v="10"/>
    <n v="2"/>
    <n v="4"/>
    <n v="1"/>
    <x v="514"/>
  </r>
  <r>
    <x v="6"/>
    <x v="1"/>
    <n v="58.2"/>
    <n v="1.82"/>
    <n v="171"/>
    <n v="154"/>
    <n v="67"/>
    <n v="1.38"/>
    <n v="624"/>
    <x v="0"/>
    <n v="20.8"/>
    <n v="3.5"/>
    <n v="4"/>
    <n v="1"/>
    <x v="555"/>
  </r>
  <r>
    <x v="37"/>
    <x v="1"/>
    <n v="54.2"/>
    <n v="1.91"/>
    <n v="171"/>
    <n v="169"/>
    <n v="67"/>
    <n v="0.9"/>
    <n v="771"/>
    <x v="3"/>
    <n v="14"/>
    <n v="2.6"/>
    <n v="3"/>
    <n v="3"/>
    <x v="559"/>
  </r>
  <r>
    <x v="39"/>
    <x v="1"/>
    <n v="73.400000000000006"/>
    <n v="1.57"/>
    <n v="169"/>
    <n v="138"/>
    <n v="67"/>
    <n v="1.1399999999999999"/>
    <n v="977"/>
    <x v="0"/>
    <n v="32.4"/>
    <n v="3"/>
    <n v="4"/>
    <n v="3"/>
    <x v="560"/>
  </r>
  <r>
    <x v="2"/>
    <x v="0"/>
    <n v="57.6"/>
    <n v="1.66"/>
    <n v="169"/>
    <n v="160"/>
    <n v="67"/>
    <n v="1.86"/>
    <n v="1332"/>
    <x v="2"/>
    <n v="30.9"/>
    <n v="2.7"/>
    <n v="4"/>
    <n v="2"/>
    <x v="561"/>
  </r>
  <r>
    <x v="39"/>
    <x v="1"/>
    <n v="44.9"/>
    <n v="1.92"/>
    <n v="168"/>
    <n v="123"/>
    <n v="67"/>
    <n v="1.29"/>
    <n v="572"/>
    <x v="1"/>
    <n v="20.8"/>
    <n v="2.1"/>
    <n v="4"/>
    <n v="2"/>
    <x v="2"/>
  </r>
  <r>
    <x v="3"/>
    <x v="0"/>
    <n v="70.2"/>
    <n v="1.82"/>
    <n v="167"/>
    <n v="139"/>
    <n v="67"/>
    <n v="1.32"/>
    <n v="953"/>
    <x v="0"/>
    <n v="10"/>
    <n v="1.5"/>
    <n v="4"/>
    <n v="2"/>
    <x v="562"/>
  </r>
  <r>
    <x v="29"/>
    <x v="1"/>
    <n v="72.099999999999994"/>
    <n v="2"/>
    <n v="166"/>
    <n v="124"/>
    <n v="67"/>
    <n v="2"/>
    <n v="1582"/>
    <x v="0"/>
    <n v="32.700000000000003"/>
    <n v="3.4"/>
    <n v="3"/>
    <n v="2"/>
    <x v="563"/>
  </r>
  <r>
    <x v="2"/>
    <x v="1"/>
    <n v="62.2"/>
    <n v="1.69"/>
    <n v="164"/>
    <n v="134"/>
    <n v="67"/>
    <n v="1.24"/>
    <n v="1783"/>
    <x v="1"/>
    <n v="30.3"/>
    <n v="3.2"/>
    <n v="3"/>
    <n v="2"/>
    <x v="527"/>
  </r>
  <r>
    <x v="27"/>
    <x v="1"/>
    <n v="83"/>
    <n v="1.55"/>
    <n v="164"/>
    <n v="169"/>
    <n v="67"/>
    <n v="1.27"/>
    <n v="1287"/>
    <x v="1"/>
    <n v="21.5"/>
    <n v="3.5"/>
    <n v="2"/>
    <n v="3"/>
    <x v="525"/>
  </r>
  <r>
    <x v="13"/>
    <x v="0"/>
    <n v="81.7"/>
    <n v="1.59"/>
    <n v="164"/>
    <n v="136"/>
    <n v="67"/>
    <n v="1.91"/>
    <n v="1025"/>
    <x v="3"/>
    <n v="28.2"/>
    <n v="3.4"/>
    <n v="2"/>
    <n v="2"/>
    <x v="564"/>
  </r>
  <r>
    <x v="35"/>
    <x v="0"/>
    <n v="89.2"/>
    <n v="1.73"/>
    <n v="163"/>
    <n v="135"/>
    <n v="67"/>
    <n v="1.51"/>
    <n v="1367"/>
    <x v="2"/>
    <n v="14.5"/>
    <n v="3.5"/>
    <n v="3"/>
    <n v="1"/>
    <x v="565"/>
  </r>
  <r>
    <x v="25"/>
    <x v="0"/>
    <n v="50.1"/>
    <n v="1.85"/>
    <n v="199"/>
    <n v="140"/>
    <n v="68"/>
    <n v="0.91"/>
    <n v="1243"/>
    <x v="0"/>
    <n v="30.7"/>
    <n v="2.8"/>
    <n v="4"/>
    <n v="2"/>
    <x v="566"/>
  </r>
  <r>
    <x v="11"/>
    <x v="0"/>
    <n v="71"/>
    <n v="1.81"/>
    <n v="199"/>
    <n v="158"/>
    <n v="68"/>
    <n v="1.87"/>
    <n v="1228"/>
    <x v="0"/>
    <n v="29.6"/>
    <n v="2.7"/>
    <n v="2"/>
    <n v="2"/>
    <x v="567"/>
  </r>
  <r>
    <x v="19"/>
    <x v="1"/>
    <n v="53"/>
    <n v="1.92"/>
    <n v="199"/>
    <n v="134"/>
    <n v="68"/>
    <n v="1.1200000000000001"/>
    <n v="790"/>
    <x v="0"/>
    <n v="19.8"/>
    <n v="3.5"/>
    <n v="4"/>
    <n v="3"/>
    <x v="568"/>
  </r>
  <r>
    <x v="26"/>
    <x v="1"/>
    <n v="42.7"/>
    <n v="1.82"/>
    <n v="196"/>
    <n v="145"/>
    <n v="68"/>
    <n v="1.24"/>
    <n v="1436"/>
    <x v="2"/>
    <n v="26.3"/>
    <n v="3.7"/>
    <n v="4"/>
    <n v="1"/>
    <x v="569"/>
  </r>
  <r>
    <x v="24"/>
    <x v="0"/>
    <n v="95.5"/>
    <n v="1.84"/>
    <n v="196"/>
    <n v="144"/>
    <n v="68"/>
    <n v="1.94"/>
    <n v="1568"/>
    <x v="2"/>
    <n v="26.7"/>
    <n v="3.7"/>
    <n v="3"/>
    <n v="1"/>
    <x v="391"/>
  </r>
  <r>
    <x v="36"/>
    <x v="0"/>
    <n v="86.7"/>
    <n v="1.7"/>
    <n v="196"/>
    <n v="135"/>
    <n v="68"/>
    <n v="1.22"/>
    <n v="923"/>
    <x v="0"/>
    <n v="27.2"/>
    <n v="3.2"/>
    <n v="3"/>
    <n v="2"/>
    <x v="570"/>
  </r>
  <r>
    <x v="6"/>
    <x v="1"/>
    <n v="128.5"/>
    <n v="1.96"/>
    <n v="196"/>
    <n v="138"/>
    <n v="68"/>
    <n v="0.5"/>
    <n v="1165"/>
    <x v="1"/>
    <n v="26.1"/>
    <n v="3.4"/>
    <n v="2"/>
    <n v="1"/>
    <x v="194"/>
  </r>
  <r>
    <x v="7"/>
    <x v="0"/>
    <n v="74.7"/>
    <n v="1.77"/>
    <n v="195"/>
    <n v="130"/>
    <n v="68"/>
    <n v="1.93"/>
    <n v="1056"/>
    <x v="3"/>
    <n v="22.1"/>
    <n v="3.4"/>
    <n v="4"/>
    <n v="2"/>
    <x v="571"/>
  </r>
  <r>
    <x v="3"/>
    <x v="0"/>
    <n v="61.4"/>
    <n v="1.76"/>
    <n v="194"/>
    <n v="120"/>
    <n v="68"/>
    <n v="1.22"/>
    <n v="909"/>
    <x v="0"/>
    <n v="21.4"/>
    <n v="2.8"/>
    <n v="2"/>
    <n v="1"/>
    <x v="563"/>
  </r>
  <r>
    <x v="11"/>
    <x v="1"/>
    <n v="40"/>
    <n v="1.74"/>
    <n v="194"/>
    <n v="155"/>
    <n v="68"/>
    <n v="1.4"/>
    <n v="716"/>
    <x v="3"/>
    <n v="30.6"/>
    <n v="1.5"/>
    <n v="4"/>
    <n v="3"/>
    <x v="572"/>
  </r>
  <r>
    <x v="29"/>
    <x v="0"/>
    <n v="40"/>
    <n v="1.72"/>
    <n v="194"/>
    <n v="127"/>
    <n v="68"/>
    <n v="1.51"/>
    <n v="1005"/>
    <x v="3"/>
    <n v="27.1"/>
    <n v="2.1"/>
    <n v="2"/>
    <n v="1"/>
    <x v="400"/>
  </r>
  <r>
    <x v="40"/>
    <x v="0"/>
    <n v="105.1"/>
    <n v="1.67"/>
    <n v="194"/>
    <n v="127"/>
    <n v="68"/>
    <n v="1.3"/>
    <n v="1068"/>
    <x v="0"/>
    <n v="30.6"/>
    <n v="3.5"/>
    <n v="3"/>
    <n v="3"/>
    <x v="142"/>
  </r>
  <r>
    <x v="34"/>
    <x v="0"/>
    <n v="88.8"/>
    <n v="1.7"/>
    <n v="193"/>
    <n v="169"/>
    <n v="68"/>
    <n v="1.91"/>
    <n v="1145"/>
    <x v="0"/>
    <n v="18.100000000000001"/>
    <n v="3.7"/>
    <n v="2"/>
    <n v="2"/>
    <x v="573"/>
  </r>
  <r>
    <x v="0"/>
    <x v="1"/>
    <n v="66.8"/>
    <n v="1.72"/>
    <n v="191"/>
    <n v="136"/>
    <n v="68"/>
    <n v="1.34"/>
    <n v="1239"/>
    <x v="1"/>
    <n v="31.5"/>
    <n v="2.8"/>
    <n v="4"/>
    <n v="2"/>
    <x v="292"/>
  </r>
  <r>
    <x v="16"/>
    <x v="0"/>
    <n v="59.7"/>
    <n v="1.65"/>
    <n v="191"/>
    <n v="138"/>
    <n v="68"/>
    <n v="0.95"/>
    <n v="539"/>
    <x v="3"/>
    <n v="35"/>
    <n v="3.2"/>
    <n v="4"/>
    <n v="2"/>
    <x v="391"/>
  </r>
  <r>
    <x v="34"/>
    <x v="1"/>
    <n v="44"/>
    <n v="1.6"/>
    <n v="190"/>
    <n v="125"/>
    <n v="68"/>
    <n v="1.06"/>
    <n v="1246"/>
    <x v="0"/>
    <n v="21.1"/>
    <n v="2.7"/>
    <n v="2"/>
    <n v="2"/>
    <x v="456"/>
  </r>
  <r>
    <x v="35"/>
    <x v="1"/>
    <n v="74.2"/>
    <n v="1.76"/>
    <n v="188"/>
    <n v="141"/>
    <n v="68"/>
    <n v="0.98"/>
    <n v="1426"/>
    <x v="1"/>
    <n v="21.2"/>
    <n v="3.1"/>
    <n v="2"/>
    <n v="3"/>
    <x v="574"/>
  </r>
  <r>
    <x v="12"/>
    <x v="0"/>
    <n v="90.6"/>
    <n v="1.85"/>
    <n v="187"/>
    <n v="131"/>
    <n v="68"/>
    <n v="1.67"/>
    <n v="607"/>
    <x v="3"/>
    <n v="27.5"/>
    <n v="3.3"/>
    <n v="2"/>
    <n v="2"/>
    <x v="575"/>
  </r>
  <r>
    <x v="5"/>
    <x v="1"/>
    <n v="96.5"/>
    <n v="1.8"/>
    <n v="187"/>
    <n v="155"/>
    <n v="68"/>
    <n v="0.92"/>
    <n v="1465"/>
    <x v="2"/>
    <n v="29.3"/>
    <n v="3.2"/>
    <n v="3"/>
    <n v="1"/>
    <x v="7"/>
  </r>
  <r>
    <x v="4"/>
    <x v="1"/>
    <n v="74.8"/>
    <n v="1.76"/>
    <n v="186"/>
    <n v="134"/>
    <n v="68"/>
    <n v="0.5"/>
    <n v="1783"/>
    <x v="1"/>
    <n v="21.8"/>
    <n v="3.5"/>
    <n v="4"/>
    <n v="3"/>
    <x v="206"/>
  </r>
  <r>
    <x v="7"/>
    <x v="1"/>
    <n v="71.3"/>
    <n v="1.83"/>
    <n v="186"/>
    <n v="163"/>
    <n v="68"/>
    <n v="0.95"/>
    <n v="837"/>
    <x v="0"/>
    <n v="22.6"/>
    <n v="1.5"/>
    <n v="5"/>
    <n v="2"/>
    <x v="178"/>
  </r>
  <r>
    <x v="33"/>
    <x v="0"/>
    <n v="76.2"/>
    <n v="1.67"/>
    <n v="185"/>
    <n v="142"/>
    <n v="68"/>
    <n v="1.55"/>
    <n v="804"/>
    <x v="3"/>
    <n v="25.5"/>
    <n v="3.4"/>
    <n v="3"/>
    <n v="1"/>
    <x v="576"/>
  </r>
  <r>
    <x v="36"/>
    <x v="0"/>
    <n v="77"/>
    <n v="1.63"/>
    <n v="185"/>
    <n v="136"/>
    <n v="68"/>
    <n v="1.07"/>
    <n v="1029"/>
    <x v="1"/>
    <n v="29.2"/>
    <n v="1.5"/>
    <n v="5"/>
    <n v="1"/>
    <x v="577"/>
  </r>
  <r>
    <x v="2"/>
    <x v="0"/>
    <n v="62.3"/>
    <n v="1.53"/>
    <n v="185"/>
    <n v="153"/>
    <n v="68"/>
    <n v="1.3"/>
    <n v="1382"/>
    <x v="2"/>
    <n v="20.5"/>
    <n v="1.6"/>
    <n v="2"/>
    <n v="2"/>
    <x v="578"/>
  </r>
  <r>
    <x v="25"/>
    <x v="1"/>
    <n v="72.8"/>
    <n v="1.63"/>
    <n v="184"/>
    <n v="130"/>
    <n v="68"/>
    <n v="1.44"/>
    <n v="669"/>
    <x v="3"/>
    <n v="25.1"/>
    <n v="1.7"/>
    <n v="3"/>
    <n v="3"/>
    <x v="7"/>
  </r>
  <r>
    <x v="34"/>
    <x v="0"/>
    <n v="78.3"/>
    <n v="1.58"/>
    <n v="184"/>
    <n v="141"/>
    <n v="68"/>
    <n v="1.5"/>
    <n v="1436"/>
    <x v="2"/>
    <n v="15"/>
    <n v="3.7"/>
    <n v="3"/>
    <n v="1"/>
    <x v="579"/>
  </r>
  <r>
    <x v="16"/>
    <x v="1"/>
    <n v="90.1"/>
    <n v="1.72"/>
    <n v="184"/>
    <n v="138"/>
    <n v="68"/>
    <n v="1.35"/>
    <n v="1043"/>
    <x v="2"/>
    <n v="27.1"/>
    <n v="2.1"/>
    <n v="4"/>
    <n v="3"/>
    <x v="504"/>
  </r>
  <r>
    <x v="39"/>
    <x v="1"/>
    <n v="40.299999999999997"/>
    <n v="1.79"/>
    <n v="183"/>
    <n v="120"/>
    <n v="68"/>
    <n v="1.24"/>
    <n v="1420"/>
    <x v="0"/>
    <n v="14.5"/>
    <n v="1.7"/>
    <n v="5"/>
    <n v="1"/>
    <x v="580"/>
  </r>
  <r>
    <x v="23"/>
    <x v="0"/>
    <n v="61.1"/>
    <n v="1.59"/>
    <n v="182"/>
    <n v="139"/>
    <n v="68"/>
    <n v="1.0900000000000001"/>
    <n v="669"/>
    <x v="2"/>
    <n v="16.7"/>
    <n v="1.5"/>
    <n v="3"/>
    <n v="2"/>
    <x v="7"/>
  </r>
  <r>
    <x v="0"/>
    <x v="0"/>
    <n v="68"/>
    <n v="1.66"/>
    <n v="182"/>
    <n v="146"/>
    <n v="68"/>
    <n v="0.82"/>
    <n v="1278"/>
    <x v="3"/>
    <n v="20.7"/>
    <n v="3"/>
    <n v="5"/>
    <n v="1"/>
    <x v="220"/>
  </r>
  <r>
    <x v="35"/>
    <x v="1"/>
    <n v="65.2"/>
    <n v="1.5"/>
    <n v="182"/>
    <n v="157"/>
    <n v="68"/>
    <n v="2"/>
    <n v="1417"/>
    <x v="2"/>
    <n v="26.7"/>
    <n v="3.1"/>
    <n v="4"/>
    <n v="2"/>
    <x v="581"/>
  </r>
  <r>
    <x v="40"/>
    <x v="0"/>
    <n v="40"/>
    <n v="1.78"/>
    <n v="182"/>
    <n v="155"/>
    <n v="68"/>
    <n v="1.51"/>
    <n v="1376"/>
    <x v="3"/>
    <n v="29.8"/>
    <n v="2.1"/>
    <n v="2"/>
    <n v="3"/>
    <x v="7"/>
  </r>
  <r>
    <x v="19"/>
    <x v="1"/>
    <n v="47.8"/>
    <n v="1.69"/>
    <n v="182"/>
    <n v="153"/>
    <n v="68"/>
    <n v="1.63"/>
    <n v="1249"/>
    <x v="2"/>
    <n v="20.2"/>
    <n v="1.5"/>
    <n v="4"/>
    <n v="3"/>
    <x v="7"/>
  </r>
  <r>
    <x v="27"/>
    <x v="1"/>
    <n v="51.6"/>
    <n v="1.8"/>
    <n v="181"/>
    <n v="161"/>
    <n v="68"/>
    <n v="0.82"/>
    <n v="1487"/>
    <x v="1"/>
    <n v="22.5"/>
    <n v="1.9"/>
    <n v="4"/>
    <n v="2"/>
    <x v="582"/>
  </r>
  <r>
    <x v="4"/>
    <x v="1"/>
    <n v="98.9"/>
    <n v="1.58"/>
    <n v="181"/>
    <n v="126"/>
    <n v="68"/>
    <n v="1.48"/>
    <n v="1330"/>
    <x v="1"/>
    <n v="27.5"/>
    <n v="3.1"/>
    <n v="3"/>
    <n v="2"/>
    <x v="7"/>
  </r>
  <r>
    <x v="11"/>
    <x v="0"/>
    <n v="71.400000000000006"/>
    <n v="1.68"/>
    <n v="180"/>
    <n v="143"/>
    <n v="68"/>
    <n v="1.37"/>
    <n v="606"/>
    <x v="2"/>
    <n v="23.8"/>
    <n v="3.2"/>
    <n v="2"/>
    <n v="2"/>
    <x v="583"/>
  </r>
  <r>
    <x v="27"/>
    <x v="0"/>
    <n v="87.9"/>
    <n v="1.5"/>
    <n v="180"/>
    <n v="164"/>
    <n v="68"/>
    <n v="1.41"/>
    <n v="974"/>
    <x v="2"/>
    <n v="22.1"/>
    <n v="2.6"/>
    <n v="4"/>
    <n v="1"/>
    <x v="584"/>
  </r>
  <r>
    <x v="4"/>
    <x v="1"/>
    <n v="100.6"/>
    <n v="1.74"/>
    <n v="179"/>
    <n v="138"/>
    <n v="68"/>
    <n v="1.2"/>
    <n v="1261"/>
    <x v="1"/>
    <n v="23.2"/>
    <n v="3.5"/>
    <n v="2"/>
    <n v="2"/>
    <x v="63"/>
  </r>
  <r>
    <x v="4"/>
    <x v="0"/>
    <n v="46"/>
    <n v="1.79"/>
    <n v="177"/>
    <n v="140"/>
    <n v="68"/>
    <n v="2"/>
    <n v="1386"/>
    <x v="1"/>
    <n v="23.6"/>
    <n v="3.2"/>
    <n v="3"/>
    <n v="2"/>
    <x v="585"/>
  </r>
  <r>
    <x v="29"/>
    <x v="0"/>
    <n v="71.2"/>
    <n v="1.8"/>
    <n v="176"/>
    <n v="139"/>
    <n v="68"/>
    <n v="1.4"/>
    <n v="354"/>
    <x v="1"/>
    <n v="10"/>
    <n v="3.4"/>
    <n v="2"/>
    <n v="3"/>
    <x v="586"/>
  </r>
  <r>
    <x v="5"/>
    <x v="0"/>
    <n v="68"/>
    <n v="1.74"/>
    <n v="175"/>
    <n v="120"/>
    <n v="68"/>
    <n v="1.01"/>
    <n v="694"/>
    <x v="3"/>
    <n v="24.5"/>
    <n v="3.5"/>
    <n v="5"/>
    <n v="2"/>
    <x v="587"/>
  </r>
  <r>
    <x v="20"/>
    <x v="1"/>
    <n v="68"/>
    <n v="1.7"/>
    <n v="174"/>
    <n v="155"/>
    <n v="68"/>
    <n v="0.74"/>
    <n v="1464"/>
    <x v="2"/>
    <n v="17"/>
    <n v="2.2999999999999998"/>
    <n v="3"/>
    <n v="2"/>
    <x v="588"/>
  </r>
  <r>
    <x v="23"/>
    <x v="0"/>
    <n v="50.6"/>
    <n v="2"/>
    <n v="174"/>
    <n v="129"/>
    <n v="68"/>
    <n v="1.34"/>
    <n v="1179"/>
    <x v="3"/>
    <n v="31"/>
    <n v="2"/>
    <n v="5"/>
    <n v="2"/>
    <x v="546"/>
  </r>
  <r>
    <x v="15"/>
    <x v="1"/>
    <n v="40"/>
    <n v="2"/>
    <n v="173"/>
    <n v="141"/>
    <n v="68"/>
    <n v="1.04"/>
    <n v="1331"/>
    <x v="0"/>
    <n v="27"/>
    <n v="3.7"/>
    <n v="2"/>
    <n v="1"/>
    <x v="589"/>
  </r>
  <r>
    <x v="15"/>
    <x v="1"/>
    <n v="70.2"/>
    <n v="1.77"/>
    <n v="172"/>
    <n v="124"/>
    <n v="68"/>
    <n v="1.47"/>
    <n v="1069"/>
    <x v="1"/>
    <n v="21.4"/>
    <n v="3.5"/>
    <n v="4"/>
    <n v="1"/>
    <x v="590"/>
  </r>
  <r>
    <x v="22"/>
    <x v="0"/>
    <n v="65.599999999999994"/>
    <n v="1.7"/>
    <n v="172"/>
    <n v="148"/>
    <n v="68"/>
    <n v="0.87"/>
    <n v="1709"/>
    <x v="3"/>
    <n v="20.2"/>
    <n v="1.5"/>
    <n v="4"/>
    <n v="3"/>
    <x v="591"/>
  </r>
  <r>
    <x v="7"/>
    <x v="1"/>
    <n v="85.5"/>
    <n v="1.84"/>
    <n v="172"/>
    <n v="152"/>
    <n v="68"/>
    <n v="0.98"/>
    <n v="773"/>
    <x v="1"/>
    <n v="24.1"/>
    <n v="2.6"/>
    <n v="2"/>
    <n v="2"/>
    <x v="592"/>
  </r>
  <r>
    <x v="26"/>
    <x v="1"/>
    <n v="74.599999999999994"/>
    <n v="1.58"/>
    <n v="172"/>
    <n v="165"/>
    <n v="68"/>
    <n v="1.4"/>
    <n v="1271"/>
    <x v="2"/>
    <n v="15.6"/>
    <n v="2.7"/>
    <n v="2"/>
    <n v="2"/>
    <x v="593"/>
  </r>
  <r>
    <x v="8"/>
    <x v="0"/>
    <n v="51.9"/>
    <n v="1.64"/>
    <n v="171"/>
    <n v="150"/>
    <n v="68"/>
    <n v="1.05"/>
    <n v="1619"/>
    <x v="0"/>
    <n v="22.8"/>
    <n v="2.2000000000000002"/>
    <n v="5"/>
    <n v="3"/>
    <x v="21"/>
  </r>
  <r>
    <x v="19"/>
    <x v="1"/>
    <n v="60.5"/>
    <n v="1.8"/>
    <n v="171"/>
    <n v="120"/>
    <n v="68"/>
    <n v="1.57"/>
    <n v="1452"/>
    <x v="1"/>
    <n v="27.1"/>
    <n v="3.2"/>
    <n v="3"/>
    <n v="1"/>
    <x v="7"/>
  </r>
  <r>
    <x v="5"/>
    <x v="1"/>
    <n v="71.2"/>
    <n v="1.56"/>
    <n v="170"/>
    <n v="140"/>
    <n v="68"/>
    <n v="0.79"/>
    <n v="1014"/>
    <x v="2"/>
    <n v="21.8"/>
    <n v="3.5"/>
    <n v="4"/>
    <n v="1"/>
    <x v="443"/>
  </r>
  <r>
    <x v="4"/>
    <x v="1"/>
    <n v="97.5"/>
    <n v="2"/>
    <n v="169"/>
    <n v="159"/>
    <n v="68"/>
    <n v="1.17"/>
    <n v="782"/>
    <x v="0"/>
    <n v="24.8"/>
    <n v="1.8"/>
    <n v="2"/>
    <n v="1"/>
    <x v="594"/>
  </r>
  <r>
    <x v="13"/>
    <x v="1"/>
    <n v="47.8"/>
    <n v="1.79"/>
    <n v="168"/>
    <n v="144"/>
    <n v="68"/>
    <n v="0.95"/>
    <n v="715"/>
    <x v="1"/>
    <n v="27.3"/>
    <n v="2.4"/>
    <n v="5"/>
    <n v="3"/>
    <x v="595"/>
  </r>
  <r>
    <x v="16"/>
    <x v="0"/>
    <n v="69.2"/>
    <n v="1.87"/>
    <n v="168"/>
    <n v="127"/>
    <n v="68"/>
    <n v="1.47"/>
    <n v="1275"/>
    <x v="2"/>
    <n v="24.1"/>
    <n v="2.9"/>
    <n v="5"/>
    <n v="3"/>
    <x v="596"/>
  </r>
  <r>
    <x v="10"/>
    <x v="1"/>
    <n v="93.7"/>
    <n v="1.66"/>
    <n v="168"/>
    <n v="169"/>
    <n v="68"/>
    <n v="1.97"/>
    <n v="875"/>
    <x v="1"/>
    <n v="29"/>
    <n v="3.4"/>
    <n v="4"/>
    <n v="2"/>
    <x v="597"/>
  </r>
  <r>
    <x v="29"/>
    <x v="0"/>
    <n v="72"/>
    <n v="1.66"/>
    <n v="167"/>
    <n v="144"/>
    <n v="68"/>
    <n v="0.87"/>
    <n v="1248"/>
    <x v="3"/>
    <n v="10"/>
    <n v="3.6"/>
    <n v="4"/>
    <n v="3"/>
    <x v="391"/>
  </r>
  <r>
    <x v="19"/>
    <x v="0"/>
    <n v="57.6"/>
    <n v="1.7"/>
    <n v="167"/>
    <n v="141"/>
    <n v="68"/>
    <n v="0.88"/>
    <n v="710"/>
    <x v="1"/>
    <n v="14.7"/>
    <n v="1.5"/>
    <n v="3"/>
    <n v="2"/>
    <x v="462"/>
  </r>
  <r>
    <x v="20"/>
    <x v="0"/>
    <n v="40"/>
    <n v="1.57"/>
    <n v="165"/>
    <n v="169"/>
    <n v="68"/>
    <n v="1.04"/>
    <n v="669"/>
    <x v="1"/>
    <n v="30.2"/>
    <n v="2.6"/>
    <n v="2"/>
    <n v="2"/>
    <x v="598"/>
  </r>
  <r>
    <x v="18"/>
    <x v="1"/>
    <n v="47.1"/>
    <n v="1.87"/>
    <n v="165"/>
    <n v="132"/>
    <n v="68"/>
    <n v="0.72"/>
    <n v="674"/>
    <x v="0"/>
    <n v="31.7"/>
    <n v="3.2"/>
    <n v="2"/>
    <n v="2"/>
    <x v="599"/>
  </r>
  <r>
    <x v="5"/>
    <x v="1"/>
    <n v="46.7"/>
    <n v="1.65"/>
    <n v="164"/>
    <n v="159"/>
    <n v="68"/>
    <n v="1.81"/>
    <n v="1563"/>
    <x v="2"/>
    <n v="15.8"/>
    <n v="2.5"/>
    <n v="4"/>
    <n v="2"/>
    <x v="600"/>
  </r>
  <r>
    <x v="4"/>
    <x v="0"/>
    <n v="43"/>
    <n v="1.95"/>
    <n v="163"/>
    <n v="164"/>
    <n v="68"/>
    <n v="2"/>
    <n v="1349"/>
    <x v="0"/>
    <n v="18.5"/>
    <n v="3.2"/>
    <n v="2"/>
    <n v="2"/>
    <x v="7"/>
  </r>
  <r>
    <x v="31"/>
    <x v="1"/>
    <n v="108.7"/>
    <n v="1.55"/>
    <n v="163"/>
    <n v="122"/>
    <n v="68"/>
    <n v="1.19"/>
    <n v="1104"/>
    <x v="0"/>
    <n v="26.9"/>
    <n v="1.6"/>
    <n v="4"/>
    <n v="2"/>
    <x v="601"/>
  </r>
  <r>
    <x v="37"/>
    <x v="0"/>
    <n v="48.4"/>
    <n v="1.82"/>
    <n v="163"/>
    <n v="163"/>
    <n v="68"/>
    <n v="1.51"/>
    <n v="1221"/>
    <x v="3"/>
    <n v="19.2"/>
    <n v="3.7"/>
    <n v="5"/>
    <n v="2"/>
    <x v="7"/>
  </r>
  <r>
    <x v="20"/>
    <x v="0"/>
    <n v="121.1"/>
    <n v="1.75"/>
    <n v="163"/>
    <n v="149"/>
    <n v="68"/>
    <n v="1.57"/>
    <n v="716"/>
    <x v="0"/>
    <n v="21"/>
    <n v="3.3"/>
    <n v="5"/>
    <n v="1"/>
    <x v="602"/>
  </r>
  <r>
    <x v="11"/>
    <x v="0"/>
    <n v="67.900000000000006"/>
    <n v="1.7"/>
    <n v="163"/>
    <n v="124"/>
    <n v="68"/>
    <n v="1.43"/>
    <n v="1338"/>
    <x v="1"/>
    <n v="13"/>
    <n v="3.1"/>
    <n v="5"/>
    <n v="1"/>
    <x v="597"/>
  </r>
  <r>
    <x v="34"/>
    <x v="1"/>
    <n v="95.2"/>
    <n v="1.68"/>
    <n v="163"/>
    <n v="142"/>
    <n v="68"/>
    <n v="0.71"/>
    <n v="1196"/>
    <x v="0"/>
    <n v="24.2"/>
    <n v="3.7"/>
    <n v="4"/>
    <n v="2"/>
    <x v="603"/>
  </r>
  <r>
    <x v="3"/>
    <x v="0"/>
    <n v="40"/>
    <n v="1.69"/>
    <n v="162"/>
    <n v="147"/>
    <n v="68"/>
    <n v="1.19"/>
    <n v="979"/>
    <x v="3"/>
    <n v="25.2"/>
    <n v="2.4"/>
    <n v="4"/>
    <n v="2"/>
    <x v="604"/>
  </r>
  <r>
    <x v="4"/>
    <x v="1"/>
    <n v="68.7"/>
    <n v="1.77"/>
    <n v="161"/>
    <n v="169"/>
    <n v="68"/>
    <n v="1.01"/>
    <n v="1011"/>
    <x v="1"/>
    <n v="27.3"/>
    <n v="3.5"/>
    <n v="3"/>
    <n v="2"/>
    <x v="605"/>
  </r>
  <r>
    <x v="41"/>
    <x v="1"/>
    <n v="47.2"/>
    <n v="1.75"/>
    <n v="160"/>
    <n v="134"/>
    <n v="68"/>
    <n v="1.18"/>
    <n v="1001"/>
    <x v="2"/>
    <n v="23.9"/>
    <n v="1.9"/>
    <n v="4"/>
    <n v="1"/>
    <x v="606"/>
  </r>
  <r>
    <x v="33"/>
    <x v="1"/>
    <n v="60.8"/>
    <n v="1.66"/>
    <n v="199"/>
    <n v="121"/>
    <n v="69"/>
    <n v="1.1200000000000001"/>
    <n v="926"/>
    <x v="0"/>
    <n v="26.5"/>
    <n v="3.6"/>
    <n v="4"/>
    <n v="1"/>
    <x v="7"/>
  </r>
  <r>
    <x v="20"/>
    <x v="0"/>
    <n v="70"/>
    <n v="1.74"/>
    <n v="198"/>
    <n v="169"/>
    <n v="69"/>
    <n v="2"/>
    <n v="1468"/>
    <x v="1"/>
    <n v="28.4"/>
    <n v="2.8"/>
    <n v="4"/>
    <n v="2"/>
    <x v="314"/>
  </r>
  <r>
    <x v="33"/>
    <x v="0"/>
    <n v="70.5"/>
    <n v="1.9"/>
    <n v="198"/>
    <n v="146"/>
    <n v="69"/>
    <n v="0.84"/>
    <n v="766"/>
    <x v="1"/>
    <n v="31.9"/>
    <n v="2.9"/>
    <n v="5"/>
    <n v="1"/>
    <x v="607"/>
  </r>
  <r>
    <x v="4"/>
    <x v="0"/>
    <n v="53.8"/>
    <n v="1.7"/>
    <n v="197"/>
    <n v="120"/>
    <n v="69"/>
    <n v="1.01"/>
    <n v="1274"/>
    <x v="0"/>
    <n v="31.4"/>
    <n v="2.4"/>
    <n v="3"/>
    <n v="3"/>
    <x v="608"/>
  </r>
  <r>
    <x v="26"/>
    <x v="1"/>
    <n v="76.8"/>
    <n v="1.72"/>
    <n v="193"/>
    <n v="126"/>
    <n v="69"/>
    <n v="1.26"/>
    <n v="790"/>
    <x v="3"/>
    <n v="31.8"/>
    <n v="3.3"/>
    <n v="4"/>
    <n v="1"/>
    <x v="609"/>
  </r>
  <r>
    <x v="4"/>
    <x v="0"/>
    <n v="61.1"/>
    <n v="1.74"/>
    <n v="191"/>
    <n v="159"/>
    <n v="69"/>
    <n v="1.36"/>
    <n v="1311"/>
    <x v="3"/>
    <n v="15.6"/>
    <n v="3.4"/>
    <n v="2"/>
    <n v="2"/>
    <x v="118"/>
  </r>
  <r>
    <x v="4"/>
    <x v="0"/>
    <n v="63.4"/>
    <n v="1.85"/>
    <n v="191"/>
    <n v="148"/>
    <n v="69"/>
    <n v="0.89"/>
    <n v="1106"/>
    <x v="0"/>
    <n v="21.4"/>
    <n v="2.2999999999999998"/>
    <n v="5"/>
    <n v="3"/>
    <x v="610"/>
  </r>
  <r>
    <x v="0"/>
    <x v="1"/>
    <n v="56.1"/>
    <n v="1.68"/>
    <n v="191"/>
    <n v="152"/>
    <n v="69"/>
    <n v="1.8"/>
    <n v="1223"/>
    <x v="0"/>
    <n v="15.4"/>
    <n v="2.6"/>
    <n v="4"/>
    <n v="2"/>
    <x v="611"/>
  </r>
  <r>
    <x v="11"/>
    <x v="0"/>
    <n v="129.9"/>
    <n v="1.7"/>
    <n v="190"/>
    <n v="169"/>
    <n v="69"/>
    <n v="1.38"/>
    <n v="735"/>
    <x v="0"/>
    <n v="10"/>
    <n v="2.1"/>
    <n v="3"/>
    <n v="3"/>
    <x v="145"/>
  </r>
  <r>
    <x v="35"/>
    <x v="1"/>
    <n v="102.5"/>
    <n v="1.79"/>
    <n v="190"/>
    <n v="138"/>
    <n v="69"/>
    <n v="1.54"/>
    <n v="844"/>
    <x v="1"/>
    <n v="19.7"/>
    <n v="3.7"/>
    <n v="4"/>
    <n v="2"/>
    <x v="612"/>
  </r>
  <r>
    <x v="35"/>
    <x v="0"/>
    <n v="46.3"/>
    <n v="1.61"/>
    <n v="190"/>
    <n v="136"/>
    <n v="69"/>
    <n v="2"/>
    <n v="1185"/>
    <x v="2"/>
    <n v="21.4"/>
    <n v="3.5"/>
    <n v="4"/>
    <n v="1"/>
    <x v="613"/>
  </r>
  <r>
    <x v="29"/>
    <x v="1"/>
    <n v="82.5"/>
    <n v="1.79"/>
    <n v="190"/>
    <n v="132"/>
    <n v="69"/>
    <n v="0.9"/>
    <n v="664"/>
    <x v="2"/>
    <n v="10"/>
    <n v="2.2999999999999998"/>
    <n v="2"/>
    <n v="1"/>
    <x v="614"/>
  </r>
  <r>
    <x v="4"/>
    <x v="0"/>
    <n v="45.3"/>
    <n v="1.75"/>
    <n v="190"/>
    <n v="169"/>
    <n v="69"/>
    <n v="0.82"/>
    <n v="808"/>
    <x v="1"/>
    <n v="28.4"/>
    <n v="3.7"/>
    <n v="2"/>
    <n v="3"/>
    <x v="602"/>
  </r>
  <r>
    <x v="20"/>
    <x v="1"/>
    <n v="59.3"/>
    <n v="1.79"/>
    <n v="189"/>
    <n v="128"/>
    <n v="69"/>
    <n v="0.91"/>
    <n v="877"/>
    <x v="0"/>
    <n v="24.8"/>
    <n v="2.1"/>
    <n v="4"/>
    <n v="1"/>
    <x v="615"/>
  </r>
  <r>
    <x v="26"/>
    <x v="1"/>
    <n v="59.6"/>
    <n v="1.6"/>
    <n v="187"/>
    <n v="127"/>
    <n v="69"/>
    <n v="1.41"/>
    <n v="573"/>
    <x v="6"/>
    <n v="22.7"/>
    <n v="2.2000000000000002"/>
    <n v="3"/>
    <n v="1"/>
    <x v="616"/>
  </r>
  <r>
    <x v="21"/>
    <x v="0"/>
    <n v="76.2"/>
    <n v="1.87"/>
    <n v="184"/>
    <n v="148"/>
    <n v="69"/>
    <n v="1.96"/>
    <n v="809"/>
    <x v="3"/>
    <n v="26.2"/>
    <n v="2.2999999999999998"/>
    <n v="3"/>
    <n v="1"/>
    <x v="617"/>
  </r>
  <r>
    <x v="21"/>
    <x v="0"/>
    <n v="45.5"/>
    <n v="1.58"/>
    <n v="182"/>
    <n v="136"/>
    <n v="69"/>
    <n v="2"/>
    <n v="1137"/>
    <x v="2"/>
    <n v="17.399999999999999"/>
    <n v="1.7"/>
    <n v="2"/>
    <n v="2"/>
    <x v="618"/>
  </r>
  <r>
    <x v="23"/>
    <x v="1"/>
    <n v="72.5"/>
    <n v="1.88"/>
    <n v="181"/>
    <n v="162"/>
    <n v="69"/>
    <n v="1.21"/>
    <n v="1120"/>
    <x v="3"/>
    <n v="34.6"/>
    <n v="3.4"/>
    <n v="4"/>
    <n v="1"/>
    <x v="619"/>
  </r>
  <r>
    <x v="26"/>
    <x v="0"/>
    <n v="60.7"/>
    <n v="1.57"/>
    <n v="179"/>
    <n v="135"/>
    <n v="69"/>
    <n v="1.24"/>
    <n v="964"/>
    <x v="3"/>
    <n v="26"/>
    <n v="2.9"/>
    <n v="3"/>
    <n v="1"/>
    <x v="620"/>
  </r>
  <r>
    <x v="25"/>
    <x v="0"/>
    <n v="40"/>
    <n v="1.71"/>
    <n v="178"/>
    <n v="169"/>
    <n v="69"/>
    <n v="1.3"/>
    <n v="1519"/>
    <x v="3"/>
    <n v="27.5"/>
    <n v="2.7"/>
    <n v="4"/>
    <n v="1"/>
    <x v="621"/>
  </r>
  <r>
    <x v="29"/>
    <x v="0"/>
    <n v="40"/>
    <n v="1.64"/>
    <n v="178"/>
    <n v="130"/>
    <n v="69"/>
    <n v="1.1499999999999999"/>
    <n v="1093"/>
    <x v="3"/>
    <n v="27.4"/>
    <n v="3.4"/>
    <n v="3"/>
    <n v="2"/>
    <x v="622"/>
  </r>
  <r>
    <x v="7"/>
    <x v="1"/>
    <n v="40"/>
    <n v="1.89"/>
    <n v="177"/>
    <n v="139"/>
    <n v="69"/>
    <n v="1.3"/>
    <n v="902"/>
    <x v="3"/>
    <n v="26.7"/>
    <n v="3.3"/>
    <n v="3"/>
    <n v="3"/>
    <x v="623"/>
  </r>
  <r>
    <x v="32"/>
    <x v="1"/>
    <n v="55"/>
    <n v="1.5"/>
    <n v="177"/>
    <n v="120"/>
    <n v="69"/>
    <n v="1.07"/>
    <n v="715"/>
    <x v="2"/>
    <n v="27.2"/>
    <n v="1.7"/>
    <n v="4"/>
    <n v="2"/>
    <x v="624"/>
  </r>
  <r>
    <x v="11"/>
    <x v="1"/>
    <n v="40"/>
    <n v="2"/>
    <n v="176"/>
    <n v="162"/>
    <n v="69"/>
    <n v="1.45"/>
    <n v="949"/>
    <x v="1"/>
    <n v="26.9"/>
    <n v="3.2"/>
    <n v="3"/>
    <n v="2"/>
    <x v="625"/>
  </r>
  <r>
    <x v="7"/>
    <x v="0"/>
    <n v="108.3"/>
    <n v="1.67"/>
    <n v="176"/>
    <n v="169"/>
    <n v="69"/>
    <n v="1.07"/>
    <n v="1204"/>
    <x v="2"/>
    <n v="27.6"/>
    <n v="3.7"/>
    <n v="2"/>
    <n v="2"/>
    <x v="626"/>
  </r>
  <r>
    <x v="22"/>
    <x v="0"/>
    <n v="41.3"/>
    <n v="1.76"/>
    <n v="175"/>
    <n v="136"/>
    <n v="69"/>
    <n v="1.42"/>
    <n v="1096"/>
    <x v="2"/>
    <n v="24.3"/>
    <n v="3.2"/>
    <n v="3"/>
    <n v="2"/>
    <x v="254"/>
  </r>
  <r>
    <x v="11"/>
    <x v="0"/>
    <n v="66.400000000000006"/>
    <n v="1.76"/>
    <n v="175"/>
    <n v="140"/>
    <n v="69"/>
    <n v="1.55"/>
    <n v="640"/>
    <x v="0"/>
    <n v="24.7"/>
    <n v="3.5"/>
    <n v="4"/>
    <n v="2"/>
    <x v="627"/>
  </r>
  <r>
    <x v="3"/>
    <x v="1"/>
    <n v="52.7"/>
    <n v="1.82"/>
    <n v="172"/>
    <n v="129"/>
    <n v="69"/>
    <n v="0.62"/>
    <n v="1783"/>
    <x v="2"/>
    <n v="22.9"/>
    <n v="3.2"/>
    <n v="3"/>
    <n v="1"/>
    <x v="628"/>
  </r>
  <r>
    <x v="41"/>
    <x v="1"/>
    <n v="72.599999999999994"/>
    <n v="1.56"/>
    <n v="172"/>
    <n v="165"/>
    <n v="69"/>
    <n v="1.26"/>
    <n v="966"/>
    <x v="3"/>
    <n v="26.1"/>
    <n v="3.5"/>
    <n v="2"/>
    <n v="1"/>
    <x v="629"/>
  </r>
  <r>
    <x v="11"/>
    <x v="0"/>
    <n v="79.400000000000006"/>
    <n v="1.56"/>
    <n v="171"/>
    <n v="126"/>
    <n v="69"/>
    <n v="1.42"/>
    <n v="963"/>
    <x v="1"/>
    <n v="21.3"/>
    <n v="3.1"/>
    <n v="3"/>
    <n v="3"/>
    <x v="556"/>
  </r>
  <r>
    <x v="3"/>
    <x v="0"/>
    <n v="61.1"/>
    <n v="1.74"/>
    <n v="171"/>
    <n v="164"/>
    <n v="69"/>
    <n v="1.1599999999999999"/>
    <n v="1019"/>
    <x v="2"/>
    <n v="19.600000000000001"/>
    <n v="2.8"/>
    <n v="3"/>
    <n v="1"/>
    <x v="630"/>
  </r>
  <r>
    <x v="19"/>
    <x v="0"/>
    <n v="83.2"/>
    <n v="1.64"/>
    <n v="171"/>
    <n v="164"/>
    <n v="69"/>
    <n v="1.19"/>
    <n v="1392"/>
    <x v="2"/>
    <n v="22.9"/>
    <n v="3.5"/>
    <n v="3"/>
    <n v="1"/>
    <x v="631"/>
  </r>
  <r>
    <x v="4"/>
    <x v="1"/>
    <n v="65.900000000000006"/>
    <n v="1.78"/>
    <n v="170"/>
    <n v="135"/>
    <n v="69"/>
    <n v="2"/>
    <n v="1734"/>
    <x v="2"/>
    <n v="23.9"/>
    <n v="3.1"/>
    <n v="3"/>
    <n v="1"/>
    <x v="632"/>
  </r>
  <r>
    <x v="4"/>
    <x v="1"/>
    <n v="64.8"/>
    <n v="1.82"/>
    <n v="169"/>
    <n v="156"/>
    <n v="69"/>
    <n v="1.93"/>
    <n v="1516"/>
    <x v="0"/>
    <n v="21.9"/>
    <n v="3.5"/>
    <n v="3"/>
    <n v="2"/>
    <x v="33"/>
  </r>
  <r>
    <x v="4"/>
    <x v="1"/>
    <n v="89.4"/>
    <n v="1.84"/>
    <n v="168"/>
    <n v="168"/>
    <n v="69"/>
    <n v="2"/>
    <n v="968"/>
    <x v="0"/>
    <n v="17.3"/>
    <n v="2.6"/>
    <n v="5"/>
    <n v="2"/>
    <x v="633"/>
  </r>
  <r>
    <x v="21"/>
    <x v="1"/>
    <n v="85.5"/>
    <n v="1.8"/>
    <n v="168"/>
    <n v="156"/>
    <n v="69"/>
    <n v="1.39"/>
    <n v="644"/>
    <x v="0"/>
    <n v="15.7"/>
    <n v="3.3"/>
    <n v="2"/>
    <n v="1"/>
    <x v="7"/>
  </r>
  <r>
    <x v="31"/>
    <x v="1"/>
    <n v="48.3"/>
    <n v="1.81"/>
    <n v="167"/>
    <n v="134"/>
    <n v="69"/>
    <n v="1.97"/>
    <n v="1276"/>
    <x v="2"/>
    <n v="26.1"/>
    <n v="1.8"/>
    <n v="3"/>
    <n v="2"/>
    <x v="634"/>
  </r>
  <r>
    <x v="36"/>
    <x v="1"/>
    <n v="46.2"/>
    <n v="1.72"/>
    <n v="167"/>
    <n v="130"/>
    <n v="69"/>
    <n v="1.19"/>
    <n v="945"/>
    <x v="3"/>
    <n v="24.6"/>
    <n v="2.9"/>
    <n v="2"/>
    <n v="3"/>
    <x v="635"/>
  </r>
  <r>
    <x v="13"/>
    <x v="1"/>
    <n v="54.9"/>
    <n v="1.67"/>
    <n v="167"/>
    <n v="144"/>
    <n v="69"/>
    <n v="2"/>
    <n v="997"/>
    <x v="0"/>
    <n v="16.399999999999999"/>
    <n v="2.5"/>
    <n v="4"/>
    <n v="2"/>
    <x v="636"/>
  </r>
  <r>
    <x v="20"/>
    <x v="1"/>
    <n v="40.299999999999997"/>
    <n v="1.69"/>
    <n v="166"/>
    <n v="169"/>
    <n v="69"/>
    <n v="0.5"/>
    <n v="864"/>
    <x v="1"/>
    <n v="24.9"/>
    <n v="2.6"/>
    <n v="3"/>
    <n v="3"/>
    <x v="304"/>
  </r>
  <r>
    <x v="35"/>
    <x v="0"/>
    <n v="47.1"/>
    <n v="1.81"/>
    <n v="166"/>
    <n v="149"/>
    <n v="69"/>
    <n v="0.76"/>
    <n v="998"/>
    <x v="3"/>
    <n v="22.2"/>
    <n v="3"/>
    <n v="4"/>
    <n v="1"/>
    <x v="637"/>
  </r>
  <r>
    <x v="19"/>
    <x v="0"/>
    <n v="73.099999999999994"/>
    <n v="1.73"/>
    <n v="166"/>
    <n v="161"/>
    <n v="69"/>
    <n v="1.64"/>
    <n v="765"/>
    <x v="2"/>
    <n v="27"/>
    <n v="3.3"/>
    <n v="4"/>
    <n v="2"/>
    <x v="638"/>
  </r>
  <r>
    <x v="36"/>
    <x v="0"/>
    <n v="98.1"/>
    <n v="1.73"/>
    <n v="165"/>
    <n v="120"/>
    <n v="69"/>
    <n v="1.52"/>
    <n v="477"/>
    <x v="2"/>
    <n v="21.7"/>
    <n v="1.9"/>
    <n v="2"/>
    <n v="2"/>
    <x v="23"/>
  </r>
  <r>
    <x v="16"/>
    <x v="0"/>
    <n v="40"/>
    <n v="1.58"/>
    <n v="165"/>
    <n v="134"/>
    <n v="69"/>
    <n v="1.05"/>
    <n v="624"/>
    <x v="0"/>
    <n v="29.2"/>
    <n v="1.7"/>
    <n v="3"/>
    <n v="1"/>
    <x v="639"/>
  </r>
  <r>
    <x v="3"/>
    <x v="1"/>
    <n v="46"/>
    <n v="1.76"/>
    <n v="165"/>
    <n v="135"/>
    <n v="69"/>
    <n v="1.05"/>
    <n v="1121"/>
    <x v="2"/>
    <n v="24"/>
    <n v="1.5"/>
    <n v="5"/>
    <n v="2"/>
    <x v="640"/>
  </r>
  <r>
    <x v="19"/>
    <x v="1"/>
    <n v="76.400000000000006"/>
    <n v="1.84"/>
    <n v="164"/>
    <n v="161"/>
    <n v="69"/>
    <n v="1.2"/>
    <n v="978"/>
    <x v="1"/>
    <n v="17"/>
    <n v="3"/>
    <n v="3"/>
    <n v="1"/>
    <x v="641"/>
  </r>
  <r>
    <x v="39"/>
    <x v="1"/>
    <n v="40"/>
    <n v="1.71"/>
    <n v="162"/>
    <n v="133"/>
    <n v="69"/>
    <n v="1.99"/>
    <n v="840"/>
    <x v="2"/>
    <n v="20.2"/>
    <n v="3.2"/>
    <n v="4"/>
    <n v="2"/>
    <x v="642"/>
  </r>
  <r>
    <x v="8"/>
    <x v="0"/>
    <n v="63.2"/>
    <n v="1.59"/>
    <n v="161"/>
    <n v="168"/>
    <n v="69"/>
    <n v="1.49"/>
    <n v="1094"/>
    <x v="2"/>
    <n v="19"/>
    <n v="3.6"/>
    <n v="3"/>
    <n v="2"/>
    <x v="343"/>
  </r>
  <r>
    <x v="15"/>
    <x v="0"/>
    <n v="97.4"/>
    <n v="1.57"/>
    <n v="199"/>
    <n v="153"/>
    <n v="70"/>
    <n v="0.73"/>
    <n v="877"/>
    <x v="2"/>
    <n v="18.100000000000001"/>
    <n v="3.3"/>
    <n v="4"/>
    <n v="1"/>
    <x v="643"/>
  </r>
  <r>
    <x v="23"/>
    <x v="1"/>
    <n v="96.3"/>
    <n v="1.61"/>
    <n v="198"/>
    <n v="159"/>
    <n v="70"/>
    <n v="1.1599999999999999"/>
    <n v="1203"/>
    <x v="1"/>
    <n v="32.1"/>
    <n v="3.1"/>
    <n v="3"/>
    <n v="1"/>
    <x v="7"/>
  </r>
  <r>
    <x v="20"/>
    <x v="1"/>
    <n v="60.7"/>
    <n v="1.73"/>
    <n v="198"/>
    <n v="124"/>
    <n v="70"/>
    <n v="1.34"/>
    <n v="1212"/>
    <x v="1"/>
    <n v="24.8"/>
    <n v="2"/>
    <n v="2"/>
    <n v="1"/>
    <x v="644"/>
  </r>
  <r>
    <x v="18"/>
    <x v="0"/>
    <n v="60.1"/>
    <n v="1.71"/>
    <n v="198"/>
    <n v="161"/>
    <n v="70"/>
    <n v="1.04"/>
    <n v="533"/>
    <x v="3"/>
    <n v="10.3"/>
    <n v="3.4"/>
    <n v="5"/>
    <n v="1"/>
    <x v="645"/>
  </r>
  <r>
    <x v="17"/>
    <x v="1"/>
    <n v="51.5"/>
    <n v="1.66"/>
    <n v="198"/>
    <n v="167"/>
    <n v="70"/>
    <n v="2"/>
    <n v="843"/>
    <x v="0"/>
    <n v="24.2"/>
    <n v="2.4"/>
    <n v="3"/>
    <n v="3"/>
    <x v="646"/>
  </r>
  <r>
    <x v="4"/>
    <x v="0"/>
    <n v="40"/>
    <n v="1.8"/>
    <n v="196"/>
    <n v="120"/>
    <n v="70"/>
    <n v="2"/>
    <n v="979"/>
    <x v="1"/>
    <n v="10"/>
    <n v="2.6"/>
    <n v="4"/>
    <n v="1"/>
    <x v="647"/>
  </r>
  <r>
    <x v="0"/>
    <x v="0"/>
    <n v="84.8"/>
    <n v="2"/>
    <n v="196"/>
    <n v="155"/>
    <n v="70"/>
    <n v="1.66"/>
    <n v="1439"/>
    <x v="3"/>
    <n v="12.1"/>
    <n v="1.7"/>
    <n v="2"/>
    <n v="1"/>
    <x v="355"/>
  </r>
  <r>
    <x v="11"/>
    <x v="1"/>
    <n v="84.5"/>
    <n v="1.56"/>
    <n v="194"/>
    <n v="124"/>
    <n v="70"/>
    <n v="1.31"/>
    <n v="734"/>
    <x v="0"/>
    <n v="23.6"/>
    <n v="3.3"/>
    <n v="2"/>
    <n v="2"/>
    <x v="648"/>
  </r>
  <r>
    <x v="3"/>
    <x v="0"/>
    <n v="47.9"/>
    <n v="1.71"/>
    <n v="194"/>
    <n v="169"/>
    <n v="70"/>
    <n v="0.78"/>
    <n v="772"/>
    <x v="3"/>
    <n v="23.5"/>
    <n v="2.8"/>
    <n v="3"/>
    <n v="2"/>
    <x v="327"/>
  </r>
  <r>
    <x v="31"/>
    <x v="0"/>
    <n v="94.4"/>
    <n v="1.7"/>
    <n v="193"/>
    <n v="127"/>
    <n v="70"/>
    <n v="1.27"/>
    <n v="1183"/>
    <x v="3"/>
    <n v="16.399999999999999"/>
    <n v="3.4"/>
    <n v="4"/>
    <n v="1"/>
    <x v="649"/>
  </r>
  <r>
    <x v="4"/>
    <x v="1"/>
    <n v="57.5"/>
    <n v="1.74"/>
    <n v="193"/>
    <n v="154"/>
    <n v="70"/>
    <n v="1.1599999999999999"/>
    <n v="1358"/>
    <x v="3"/>
    <n v="33.9"/>
    <n v="3.7"/>
    <n v="4"/>
    <n v="3"/>
    <x v="7"/>
  </r>
  <r>
    <x v="5"/>
    <x v="0"/>
    <n v="88"/>
    <n v="2"/>
    <n v="193"/>
    <n v="128"/>
    <n v="70"/>
    <n v="1.24"/>
    <n v="399"/>
    <x v="3"/>
    <n v="23.9"/>
    <n v="2.8"/>
    <n v="3"/>
    <n v="1"/>
    <x v="155"/>
  </r>
  <r>
    <x v="25"/>
    <x v="1"/>
    <n v="57.4"/>
    <n v="1.58"/>
    <n v="192"/>
    <n v="152"/>
    <n v="70"/>
    <n v="1.38"/>
    <n v="1137"/>
    <x v="2"/>
    <n v="18.3"/>
    <n v="3.2"/>
    <n v="2"/>
    <n v="1"/>
    <x v="295"/>
  </r>
  <r>
    <x v="33"/>
    <x v="0"/>
    <n v="68.900000000000006"/>
    <n v="1.6"/>
    <n v="191"/>
    <n v="155"/>
    <n v="70"/>
    <n v="0.89"/>
    <n v="874"/>
    <x v="2"/>
    <n v="10.199999999999999"/>
    <n v="1.6"/>
    <n v="3"/>
    <n v="2"/>
    <x v="650"/>
  </r>
  <r>
    <x v="34"/>
    <x v="1"/>
    <n v="82.2"/>
    <n v="1.69"/>
    <n v="189"/>
    <n v="139"/>
    <n v="70"/>
    <n v="1.45"/>
    <n v="1184"/>
    <x v="2"/>
    <n v="10"/>
    <n v="2.5"/>
    <n v="5"/>
    <n v="2"/>
    <x v="651"/>
  </r>
  <r>
    <x v="29"/>
    <x v="0"/>
    <n v="57"/>
    <n v="1.62"/>
    <n v="188"/>
    <n v="126"/>
    <n v="70"/>
    <n v="2"/>
    <n v="998"/>
    <x v="2"/>
    <n v="17.899999999999999"/>
    <n v="3.4"/>
    <n v="4"/>
    <n v="1"/>
    <x v="652"/>
  </r>
  <r>
    <x v="2"/>
    <x v="0"/>
    <n v="54.9"/>
    <n v="1.93"/>
    <n v="187"/>
    <n v="165"/>
    <n v="70"/>
    <n v="0.94"/>
    <n v="836"/>
    <x v="1"/>
    <n v="26.7"/>
    <n v="3.7"/>
    <n v="4"/>
    <n v="2"/>
    <x v="580"/>
  </r>
  <r>
    <x v="4"/>
    <x v="1"/>
    <n v="48.7"/>
    <n v="1.75"/>
    <n v="187"/>
    <n v="141"/>
    <n v="70"/>
    <n v="2"/>
    <n v="1266"/>
    <x v="6"/>
    <n v="34.4"/>
    <n v="2.6"/>
    <n v="3"/>
    <n v="1"/>
    <x v="653"/>
  </r>
  <r>
    <x v="15"/>
    <x v="1"/>
    <n v="82"/>
    <n v="1.51"/>
    <n v="185"/>
    <n v="121"/>
    <n v="70"/>
    <n v="1.82"/>
    <n v="625"/>
    <x v="0"/>
    <n v="28.5"/>
    <n v="2.2000000000000002"/>
    <n v="4"/>
    <n v="3"/>
    <x v="654"/>
  </r>
  <r>
    <x v="15"/>
    <x v="0"/>
    <n v="47.2"/>
    <n v="1.68"/>
    <n v="185"/>
    <n v="159"/>
    <n v="70"/>
    <n v="1.49"/>
    <n v="704"/>
    <x v="0"/>
    <n v="15.4"/>
    <n v="2.2000000000000002"/>
    <n v="4"/>
    <n v="2"/>
    <x v="655"/>
  </r>
  <r>
    <x v="8"/>
    <x v="0"/>
    <n v="60.6"/>
    <n v="1.68"/>
    <n v="185"/>
    <n v="124"/>
    <n v="70"/>
    <n v="1.35"/>
    <n v="1447"/>
    <x v="3"/>
    <n v="24"/>
    <n v="2"/>
    <n v="4"/>
    <n v="1"/>
    <x v="352"/>
  </r>
  <r>
    <x v="29"/>
    <x v="0"/>
    <n v="40.200000000000003"/>
    <n v="1.7"/>
    <n v="184"/>
    <n v="152"/>
    <n v="70"/>
    <n v="1.82"/>
    <n v="744"/>
    <x v="0"/>
    <n v="13.2"/>
    <n v="2.6"/>
    <n v="3"/>
    <n v="2"/>
    <x v="656"/>
  </r>
  <r>
    <x v="1"/>
    <x v="0"/>
    <n v="72.2"/>
    <n v="1.91"/>
    <n v="184"/>
    <n v="140"/>
    <n v="70"/>
    <n v="1.39"/>
    <n v="960"/>
    <x v="3"/>
    <n v="21"/>
    <n v="1.5"/>
    <n v="3"/>
    <n v="2"/>
    <x v="54"/>
  </r>
  <r>
    <x v="7"/>
    <x v="1"/>
    <n v="69.7"/>
    <n v="1.83"/>
    <n v="184"/>
    <n v="121"/>
    <n v="70"/>
    <n v="1.02"/>
    <n v="747"/>
    <x v="3"/>
    <n v="30.2"/>
    <n v="1.9"/>
    <n v="5"/>
    <n v="1"/>
    <x v="657"/>
  </r>
  <r>
    <x v="10"/>
    <x v="0"/>
    <n v="46.5"/>
    <n v="1.65"/>
    <n v="182"/>
    <n v="169"/>
    <n v="70"/>
    <n v="1.34"/>
    <n v="806"/>
    <x v="1"/>
    <n v="24.1"/>
    <n v="3.5"/>
    <n v="2"/>
    <n v="1"/>
    <x v="7"/>
  </r>
  <r>
    <x v="29"/>
    <x v="0"/>
    <n v="58.4"/>
    <n v="1.61"/>
    <n v="182"/>
    <n v="165"/>
    <n v="70"/>
    <n v="0.77"/>
    <n v="1259"/>
    <x v="3"/>
    <n v="20.100000000000001"/>
    <n v="3.5"/>
    <n v="4"/>
    <n v="2"/>
    <x v="658"/>
  </r>
  <r>
    <x v="39"/>
    <x v="1"/>
    <n v="40"/>
    <n v="1.72"/>
    <n v="182"/>
    <n v="120"/>
    <n v="70"/>
    <n v="1.22"/>
    <n v="1178"/>
    <x v="3"/>
    <n v="14.6"/>
    <n v="1.9"/>
    <n v="4"/>
    <n v="2"/>
    <x v="659"/>
  </r>
  <r>
    <x v="1"/>
    <x v="1"/>
    <n v="98.9"/>
    <n v="1.85"/>
    <n v="181"/>
    <n v="138"/>
    <n v="70"/>
    <n v="1.49"/>
    <n v="859"/>
    <x v="1"/>
    <n v="25"/>
    <n v="1.5"/>
    <n v="2"/>
    <n v="2"/>
    <x v="660"/>
  </r>
  <r>
    <x v="11"/>
    <x v="0"/>
    <n v="48.1"/>
    <n v="1.58"/>
    <n v="181"/>
    <n v="125"/>
    <n v="70"/>
    <n v="1.88"/>
    <n v="695"/>
    <x v="3"/>
    <n v="23.1"/>
    <n v="3.3"/>
    <n v="3"/>
    <n v="2"/>
    <x v="661"/>
  </r>
  <r>
    <x v="5"/>
    <x v="0"/>
    <n v="69.2"/>
    <n v="1.73"/>
    <n v="180"/>
    <n v="165"/>
    <n v="70"/>
    <n v="2"/>
    <n v="765"/>
    <x v="3"/>
    <n v="23.3"/>
    <n v="1.8"/>
    <n v="4"/>
    <n v="2"/>
    <x v="311"/>
  </r>
  <r>
    <x v="32"/>
    <x v="1"/>
    <n v="46.8"/>
    <n v="1.77"/>
    <n v="180"/>
    <n v="128"/>
    <n v="70"/>
    <n v="1.4"/>
    <n v="803"/>
    <x v="3"/>
    <n v="17"/>
    <n v="3.3"/>
    <n v="4"/>
    <n v="1"/>
    <x v="662"/>
  </r>
  <r>
    <x v="18"/>
    <x v="0"/>
    <n v="48.6"/>
    <n v="1.72"/>
    <n v="177"/>
    <n v="156"/>
    <n v="70"/>
    <n v="1.39"/>
    <n v="708"/>
    <x v="2"/>
    <n v="25.4"/>
    <n v="3.4"/>
    <n v="3"/>
    <n v="1"/>
    <x v="304"/>
  </r>
  <r>
    <x v="4"/>
    <x v="1"/>
    <n v="49.9"/>
    <n v="1.74"/>
    <n v="177"/>
    <n v="161"/>
    <n v="70"/>
    <n v="2"/>
    <n v="950"/>
    <x v="3"/>
    <n v="23"/>
    <n v="3.4"/>
    <n v="4"/>
    <n v="2"/>
    <x v="235"/>
  </r>
  <r>
    <x v="25"/>
    <x v="1"/>
    <n v="53.4"/>
    <n v="1.75"/>
    <n v="177"/>
    <n v="120"/>
    <n v="70"/>
    <n v="0.68"/>
    <n v="1257"/>
    <x v="2"/>
    <n v="26.7"/>
    <n v="2.7"/>
    <n v="5"/>
    <n v="2"/>
    <x v="663"/>
  </r>
  <r>
    <x v="39"/>
    <x v="0"/>
    <n v="40.4"/>
    <n v="1.71"/>
    <n v="176"/>
    <n v="130"/>
    <n v="70"/>
    <n v="1.97"/>
    <n v="1110"/>
    <x v="3"/>
    <n v="17"/>
    <n v="3.6"/>
    <n v="4"/>
    <n v="3"/>
    <x v="664"/>
  </r>
  <r>
    <x v="20"/>
    <x v="1"/>
    <n v="50.3"/>
    <n v="1.81"/>
    <n v="176"/>
    <n v="156"/>
    <n v="70"/>
    <n v="1.46"/>
    <n v="1143"/>
    <x v="0"/>
    <n v="31.8"/>
    <n v="1.9"/>
    <n v="3"/>
    <n v="1"/>
    <x v="665"/>
  </r>
  <r>
    <x v="9"/>
    <x v="1"/>
    <n v="47.6"/>
    <n v="1.51"/>
    <n v="175"/>
    <n v="120"/>
    <n v="70"/>
    <n v="0.78"/>
    <n v="583"/>
    <x v="0"/>
    <n v="22.6"/>
    <n v="1.7"/>
    <n v="5"/>
    <n v="1"/>
    <x v="666"/>
  </r>
  <r>
    <x v="7"/>
    <x v="0"/>
    <n v="82.2"/>
    <n v="1.72"/>
    <n v="174"/>
    <n v="126"/>
    <n v="70"/>
    <n v="1.1499999999999999"/>
    <n v="1211"/>
    <x v="2"/>
    <n v="25"/>
    <n v="3.7"/>
    <n v="2"/>
    <n v="3"/>
    <x v="667"/>
  </r>
  <r>
    <x v="37"/>
    <x v="1"/>
    <n v="68.2"/>
    <n v="1.88"/>
    <n v="172"/>
    <n v="167"/>
    <n v="70"/>
    <n v="1.41"/>
    <n v="723"/>
    <x v="0"/>
    <n v="17.2"/>
    <n v="2.6"/>
    <n v="5"/>
    <n v="1"/>
    <x v="668"/>
  </r>
  <r>
    <x v="30"/>
    <x v="0"/>
    <n v="102.9"/>
    <n v="1.61"/>
    <n v="172"/>
    <n v="146"/>
    <n v="70"/>
    <n v="1.57"/>
    <n v="1113"/>
    <x v="2"/>
    <n v="23.5"/>
    <n v="3.2"/>
    <n v="3"/>
    <n v="3"/>
    <x v="669"/>
  </r>
  <r>
    <x v="6"/>
    <x v="0"/>
    <n v="105"/>
    <n v="1.63"/>
    <n v="170"/>
    <n v="139"/>
    <n v="70"/>
    <n v="1.53"/>
    <n v="1065"/>
    <x v="1"/>
    <n v="24"/>
    <n v="1.5"/>
    <n v="4"/>
    <n v="2"/>
    <x v="670"/>
  </r>
  <r>
    <x v="14"/>
    <x v="1"/>
    <n v="52.8"/>
    <n v="1.61"/>
    <n v="169"/>
    <n v="169"/>
    <n v="70"/>
    <n v="0.88"/>
    <n v="1375"/>
    <x v="0"/>
    <n v="24.2"/>
    <n v="2.7"/>
    <n v="5"/>
    <n v="1"/>
    <x v="671"/>
  </r>
  <r>
    <x v="7"/>
    <x v="0"/>
    <n v="74.099999999999994"/>
    <n v="1.87"/>
    <n v="168"/>
    <n v="123"/>
    <n v="70"/>
    <n v="0.95"/>
    <n v="1030"/>
    <x v="2"/>
    <n v="14.8"/>
    <n v="1.5"/>
    <n v="3"/>
    <n v="1"/>
    <x v="616"/>
  </r>
  <r>
    <x v="39"/>
    <x v="1"/>
    <n v="96.5"/>
    <n v="1.54"/>
    <n v="168"/>
    <n v="160"/>
    <n v="70"/>
    <n v="1.43"/>
    <n v="1573"/>
    <x v="2"/>
    <n v="35"/>
    <n v="3.4"/>
    <n v="4"/>
    <n v="1"/>
    <x v="672"/>
  </r>
  <r>
    <x v="12"/>
    <x v="1"/>
    <n v="51.4"/>
    <n v="1.78"/>
    <n v="167"/>
    <n v="154"/>
    <n v="70"/>
    <n v="2"/>
    <n v="1218"/>
    <x v="2"/>
    <n v="29.8"/>
    <n v="2.1"/>
    <n v="3"/>
    <n v="2"/>
    <x v="673"/>
  </r>
  <r>
    <x v="18"/>
    <x v="0"/>
    <n v="56.1"/>
    <n v="1.91"/>
    <n v="167"/>
    <n v="122"/>
    <n v="70"/>
    <n v="1.4"/>
    <n v="1183"/>
    <x v="1"/>
    <n v="24.9"/>
    <n v="2.7"/>
    <n v="2"/>
    <n v="1"/>
    <x v="7"/>
  </r>
  <r>
    <x v="38"/>
    <x v="0"/>
    <n v="51.2"/>
    <n v="1.72"/>
    <n v="165"/>
    <n v="139"/>
    <n v="70"/>
    <n v="0.79"/>
    <n v="1612"/>
    <x v="2"/>
    <n v="20.6"/>
    <n v="2.1"/>
    <n v="3"/>
    <n v="3"/>
    <x v="674"/>
  </r>
  <r>
    <x v="6"/>
    <x v="0"/>
    <n v="105.3"/>
    <n v="1.83"/>
    <n v="165"/>
    <n v="150"/>
    <n v="70"/>
    <n v="1.53"/>
    <n v="699"/>
    <x v="0"/>
    <n v="31.4"/>
    <n v="3.7"/>
    <n v="3"/>
    <n v="1"/>
    <x v="675"/>
  </r>
  <r>
    <x v="0"/>
    <x v="0"/>
    <n v="65"/>
    <n v="1.57"/>
    <n v="165"/>
    <n v="168"/>
    <n v="70"/>
    <n v="1.02"/>
    <n v="1232"/>
    <x v="1"/>
    <n v="27.9"/>
    <n v="3.6"/>
    <n v="3"/>
    <n v="1"/>
    <x v="668"/>
  </r>
  <r>
    <x v="10"/>
    <x v="0"/>
    <n v="40"/>
    <n v="1.88"/>
    <n v="164"/>
    <n v="154"/>
    <n v="70"/>
    <n v="1.63"/>
    <n v="1109"/>
    <x v="2"/>
    <n v="20.7"/>
    <n v="1.7"/>
    <n v="2"/>
    <n v="2"/>
    <x v="676"/>
  </r>
  <r>
    <x v="20"/>
    <x v="0"/>
    <n v="77.8"/>
    <n v="1.62"/>
    <n v="164"/>
    <n v="161"/>
    <n v="70"/>
    <n v="1.52"/>
    <n v="1095"/>
    <x v="0"/>
    <n v="23.1"/>
    <n v="3.5"/>
    <n v="5"/>
    <n v="2"/>
    <x v="677"/>
  </r>
  <r>
    <x v="26"/>
    <x v="0"/>
    <n v="99.6"/>
    <n v="1.72"/>
    <n v="164"/>
    <n v="169"/>
    <n v="70"/>
    <n v="1.41"/>
    <n v="962"/>
    <x v="3"/>
    <n v="23.6"/>
    <n v="3.7"/>
    <n v="5"/>
    <n v="2"/>
    <x v="552"/>
  </r>
  <r>
    <x v="4"/>
    <x v="1"/>
    <n v="61"/>
    <n v="1.67"/>
    <n v="163"/>
    <n v="139"/>
    <n v="70"/>
    <n v="1.22"/>
    <n v="361"/>
    <x v="0"/>
    <n v="27.4"/>
    <n v="3.4"/>
    <n v="2"/>
    <n v="3"/>
    <x v="678"/>
  </r>
  <r>
    <x v="4"/>
    <x v="0"/>
    <n v="83.5"/>
    <n v="1.67"/>
    <n v="162"/>
    <n v="169"/>
    <n v="70"/>
    <n v="1.54"/>
    <n v="1389"/>
    <x v="1"/>
    <n v="12.1"/>
    <n v="1.7"/>
    <n v="2"/>
    <n v="1"/>
    <x v="679"/>
  </r>
  <r>
    <x v="8"/>
    <x v="0"/>
    <n v="67.099999999999994"/>
    <n v="1.58"/>
    <n v="199"/>
    <n v="122"/>
    <n v="71"/>
    <n v="1.86"/>
    <n v="960"/>
    <x v="0"/>
    <n v="21.7"/>
    <n v="1.5"/>
    <n v="4"/>
    <n v="2"/>
    <x v="680"/>
  </r>
  <r>
    <x v="9"/>
    <x v="0"/>
    <n v="45.7"/>
    <n v="1.63"/>
    <n v="199"/>
    <n v="144"/>
    <n v="71"/>
    <n v="0.94"/>
    <n v="1137"/>
    <x v="2"/>
    <n v="19.600000000000001"/>
    <n v="1.8"/>
    <n v="2"/>
    <n v="3"/>
    <x v="7"/>
  </r>
  <r>
    <x v="32"/>
    <x v="0"/>
    <n v="61.5"/>
    <n v="1.57"/>
    <n v="199"/>
    <n v="139"/>
    <n v="71"/>
    <n v="0.95"/>
    <n v="798"/>
    <x v="1"/>
    <n v="22.5"/>
    <n v="3.5"/>
    <n v="4"/>
    <n v="2"/>
    <x v="681"/>
  </r>
  <r>
    <x v="23"/>
    <x v="1"/>
    <n v="56.4"/>
    <n v="1.76"/>
    <n v="198"/>
    <n v="129"/>
    <n v="71"/>
    <n v="1.79"/>
    <n v="488"/>
    <x v="3"/>
    <n v="22.9"/>
    <n v="3.3"/>
    <n v="4"/>
    <n v="1"/>
    <x v="570"/>
  </r>
  <r>
    <x v="11"/>
    <x v="1"/>
    <n v="60.7"/>
    <n v="1.62"/>
    <n v="198"/>
    <n v="120"/>
    <n v="71"/>
    <n v="1.35"/>
    <n v="967"/>
    <x v="2"/>
    <n v="31.2"/>
    <n v="3.2"/>
    <n v="4"/>
    <n v="2"/>
    <x v="682"/>
  </r>
  <r>
    <x v="22"/>
    <x v="1"/>
    <n v="78.5"/>
    <n v="1.59"/>
    <n v="197"/>
    <n v="153"/>
    <n v="71"/>
    <n v="1.88"/>
    <n v="1009"/>
    <x v="2"/>
    <n v="26"/>
    <n v="3.7"/>
    <n v="5"/>
    <n v="1"/>
    <x v="683"/>
  </r>
  <r>
    <x v="24"/>
    <x v="0"/>
    <n v="68.2"/>
    <n v="1.5"/>
    <n v="197"/>
    <n v="153"/>
    <n v="71"/>
    <n v="1.24"/>
    <n v="484"/>
    <x v="1"/>
    <n v="24.1"/>
    <n v="3.5"/>
    <n v="4"/>
    <n v="2"/>
    <x v="684"/>
  </r>
  <r>
    <x v="18"/>
    <x v="1"/>
    <n v="63.4"/>
    <n v="1.83"/>
    <n v="196"/>
    <n v="169"/>
    <n v="71"/>
    <n v="1.66"/>
    <n v="466"/>
    <x v="1"/>
    <n v="28"/>
    <n v="3.4"/>
    <n v="2"/>
    <n v="3"/>
    <x v="685"/>
  </r>
  <r>
    <x v="24"/>
    <x v="1"/>
    <n v="61"/>
    <n v="1.89"/>
    <n v="196"/>
    <n v="123"/>
    <n v="71"/>
    <n v="1.45"/>
    <n v="625"/>
    <x v="0"/>
    <n v="27.4"/>
    <n v="3.6"/>
    <n v="3"/>
    <n v="1"/>
    <x v="686"/>
  </r>
  <r>
    <x v="17"/>
    <x v="0"/>
    <n v="45.7"/>
    <n v="1.96"/>
    <n v="192"/>
    <n v="153"/>
    <n v="71"/>
    <n v="2"/>
    <n v="868"/>
    <x v="2"/>
    <n v="11.4"/>
    <n v="2"/>
    <n v="4"/>
    <n v="2"/>
    <x v="517"/>
  </r>
  <r>
    <x v="32"/>
    <x v="1"/>
    <n v="87.9"/>
    <n v="1.68"/>
    <n v="192"/>
    <n v="151"/>
    <n v="71"/>
    <n v="2"/>
    <n v="494"/>
    <x v="0"/>
    <n v="15.5"/>
    <n v="3.1"/>
    <n v="3"/>
    <n v="3"/>
    <x v="687"/>
  </r>
  <r>
    <x v="9"/>
    <x v="1"/>
    <n v="54"/>
    <n v="1.71"/>
    <n v="191"/>
    <n v="169"/>
    <n v="71"/>
    <n v="1.23"/>
    <n v="730"/>
    <x v="1"/>
    <n v="29"/>
    <n v="2.7"/>
    <n v="2"/>
    <n v="2"/>
    <x v="76"/>
  </r>
  <r>
    <x v="26"/>
    <x v="1"/>
    <n v="40"/>
    <n v="1.81"/>
    <n v="189"/>
    <n v="157"/>
    <n v="71"/>
    <n v="1.32"/>
    <n v="1298"/>
    <x v="3"/>
    <n v="20.100000000000001"/>
    <n v="3.4"/>
    <n v="2"/>
    <n v="3"/>
    <x v="688"/>
  </r>
  <r>
    <x v="12"/>
    <x v="0"/>
    <n v="76.599999999999994"/>
    <n v="1.84"/>
    <n v="188"/>
    <n v="138"/>
    <n v="71"/>
    <n v="1.72"/>
    <n v="699"/>
    <x v="3"/>
    <n v="28.3"/>
    <n v="3.5"/>
    <n v="4"/>
    <n v="1"/>
    <x v="8"/>
  </r>
  <r>
    <x v="4"/>
    <x v="0"/>
    <n v="40"/>
    <n v="1.8"/>
    <n v="187"/>
    <n v="158"/>
    <n v="71"/>
    <n v="1.24"/>
    <n v="665"/>
    <x v="5"/>
    <n v="24.1"/>
    <n v="1.7"/>
    <n v="2"/>
    <n v="2"/>
    <x v="689"/>
  </r>
  <r>
    <x v="10"/>
    <x v="1"/>
    <n v="40"/>
    <n v="1.86"/>
    <n v="187"/>
    <n v="126"/>
    <n v="71"/>
    <n v="1.6"/>
    <n v="1059"/>
    <x v="1"/>
    <n v="14.7"/>
    <n v="3"/>
    <n v="2"/>
    <n v="2"/>
    <x v="7"/>
  </r>
  <r>
    <x v="27"/>
    <x v="1"/>
    <n v="63.8"/>
    <n v="1.79"/>
    <n v="185"/>
    <n v="135"/>
    <n v="71"/>
    <n v="1.69"/>
    <n v="1242"/>
    <x v="3"/>
    <n v="29.7"/>
    <n v="1.5"/>
    <n v="4"/>
    <n v="1"/>
    <x v="690"/>
  </r>
  <r>
    <x v="6"/>
    <x v="1"/>
    <n v="53.8"/>
    <n v="1.81"/>
    <n v="185"/>
    <n v="169"/>
    <n v="71"/>
    <n v="1.56"/>
    <n v="1345"/>
    <x v="0"/>
    <n v="25.3"/>
    <n v="2.4"/>
    <n v="4"/>
    <n v="2"/>
    <x v="691"/>
  </r>
  <r>
    <x v="17"/>
    <x v="0"/>
    <n v="92"/>
    <n v="1.86"/>
    <n v="184"/>
    <n v="167"/>
    <n v="71"/>
    <n v="1.56"/>
    <n v="999"/>
    <x v="1"/>
    <n v="24.2"/>
    <n v="2.1"/>
    <n v="5"/>
    <n v="3"/>
    <x v="692"/>
  </r>
  <r>
    <x v="23"/>
    <x v="0"/>
    <n v="43.4"/>
    <n v="1.71"/>
    <n v="184"/>
    <n v="165"/>
    <n v="71"/>
    <n v="1.24"/>
    <n v="945"/>
    <x v="0"/>
    <n v="10"/>
    <n v="3.6"/>
    <n v="2"/>
    <n v="2"/>
    <x v="693"/>
  </r>
  <r>
    <x v="12"/>
    <x v="1"/>
    <n v="72.5"/>
    <n v="1.73"/>
    <n v="184"/>
    <n v="135"/>
    <n v="71"/>
    <n v="1.1200000000000001"/>
    <n v="1392"/>
    <x v="3"/>
    <n v="11.9"/>
    <n v="3.5"/>
    <n v="3"/>
    <n v="1"/>
    <x v="694"/>
  </r>
  <r>
    <x v="11"/>
    <x v="0"/>
    <n v="64"/>
    <n v="1.85"/>
    <n v="184"/>
    <n v="147"/>
    <n v="71"/>
    <n v="1.05"/>
    <n v="571"/>
    <x v="0"/>
    <n v="27"/>
    <n v="2"/>
    <n v="5"/>
    <n v="2"/>
    <x v="695"/>
  </r>
  <r>
    <x v="15"/>
    <x v="0"/>
    <n v="44.5"/>
    <n v="1.84"/>
    <n v="183"/>
    <n v="154"/>
    <n v="71"/>
    <n v="1.28"/>
    <n v="787"/>
    <x v="1"/>
    <n v="26.5"/>
    <n v="1.7"/>
    <n v="2"/>
    <n v="2"/>
    <x v="696"/>
  </r>
  <r>
    <x v="36"/>
    <x v="1"/>
    <n v="59.1"/>
    <n v="1.65"/>
    <n v="183"/>
    <n v="138"/>
    <n v="71"/>
    <n v="2"/>
    <n v="957"/>
    <x v="0"/>
    <n v="21.2"/>
    <n v="2"/>
    <n v="2"/>
    <n v="2"/>
    <x v="697"/>
  </r>
  <r>
    <x v="23"/>
    <x v="0"/>
    <n v="59.6"/>
    <n v="1.73"/>
    <n v="182"/>
    <n v="139"/>
    <n v="71"/>
    <n v="1.42"/>
    <n v="1321"/>
    <x v="0"/>
    <n v="16.3"/>
    <n v="3.3"/>
    <n v="4"/>
    <n v="3"/>
    <x v="698"/>
  </r>
  <r>
    <x v="0"/>
    <x v="1"/>
    <n v="40"/>
    <n v="1.91"/>
    <n v="181"/>
    <n v="124"/>
    <n v="71"/>
    <n v="1.55"/>
    <n v="1545"/>
    <x v="1"/>
    <n v="26.5"/>
    <n v="3.4"/>
    <n v="3"/>
    <n v="1"/>
    <x v="699"/>
  </r>
  <r>
    <x v="29"/>
    <x v="0"/>
    <n v="66.099999999999994"/>
    <n v="1.63"/>
    <n v="181"/>
    <n v="169"/>
    <n v="71"/>
    <n v="1.48"/>
    <n v="666"/>
    <x v="3"/>
    <n v="30.6"/>
    <n v="1.6"/>
    <n v="5"/>
    <n v="1"/>
    <x v="169"/>
  </r>
  <r>
    <x v="13"/>
    <x v="1"/>
    <n v="84.5"/>
    <n v="1.75"/>
    <n v="180"/>
    <n v="158"/>
    <n v="71"/>
    <n v="2"/>
    <n v="830"/>
    <x v="0"/>
    <n v="14.1"/>
    <n v="1.5"/>
    <n v="4"/>
    <n v="3"/>
    <x v="700"/>
  </r>
  <r>
    <x v="26"/>
    <x v="1"/>
    <n v="49.7"/>
    <n v="1.82"/>
    <n v="179"/>
    <n v="169"/>
    <n v="71"/>
    <n v="1.55"/>
    <n v="968"/>
    <x v="1"/>
    <n v="32.200000000000003"/>
    <n v="3.6"/>
    <n v="4"/>
    <n v="3"/>
    <x v="701"/>
  </r>
  <r>
    <x v="15"/>
    <x v="0"/>
    <n v="40"/>
    <n v="1.65"/>
    <n v="179"/>
    <n v="163"/>
    <n v="71"/>
    <n v="1.93"/>
    <n v="823"/>
    <x v="1"/>
    <n v="23.4"/>
    <n v="3.4"/>
    <n v="3"/>
    <n v="1"/>
    <x v="702"/>
  </r>
  <r>
    <x v="15"/>
    <x v="1"/>
    <n v="66.900000000000006"/>
    <n v="1.57"/>
    <n v="178"/>
    <n v="120"/>
    <n v="71"/>
    <n v="1.44"/>
    <n v="1153"/>
    <x v="2"/>
    <n v="27.5"/>
    <n v="3.3"/>
    <n v="2"/>
    <n v="2"/>
    <x v="703"/>
  </r>
  <r>
    <x v="11"/>
    <x v="0"/>
    <n v="48.4"/>
    <n v="1.81"/>
    <n v="178"/>
    <n v="120"/>
    <n v="71"/>
    <n v="1.45"/>
    <n v="1004"/>
    <x v="0"/>
    <n v="23.1"/>
    <n v="1.5"/>
    <n v="3"/>
    <n v="1"/>
    <x v="155"/>
  </r>
  <r>
    <x v="9"/>
    <x v="0"/>
    <n v="74.2"/>
    <n v="1.58"/>
    <n v="177"/>
    <n v="140"/>
    <n v="71"/>
    <n v="1.28"/>
    <n v="780"/>
    <x v="0"/>
    <n v="23.6"/>
    <n v="1.9"/>
    <n v="4"/>
    <n v="2"/>
    <x v="28"/>
  </r>
  <r>
    <x v="4"/>
    <x v="1"/>
    <n v="107"/>
    <n v="1.75"/>
    <n v="177"/>
    <n v="155"/>
    <n v="71"/>
    <n v="2"/>
    <n v="645"/>
    <x v="0"/>
    <n v="27"/>
    <n v="3.2"/>
    <n v="5"/>
    <n v="2"/>
    <x v="704"/>
  </r>
  <r>
    <x v="17"/>
    <x v="0"/>
    <n v="107.4"/>
    <n v="1.73"/>
    <n v="176"/>
    <n v="141"/>
    <n v="71"/>
    <n v="0.65"/>
    <n v="1564"/>
    <x v="3"/>
    <n v="26"/>
    <n v="3"/>
    <n v="2"/>
    <n v="3"/>
    <x v="265"/>
  </r>
  <r>
    <x v="9"/>
    <x v="0"/>
    <n v="55.6"/>
    <n v="1.73"/>
    <n v="175"/>
    <n v="120"/>
    <n v="71"/>
    <n v="1.0900000000000001"/>
    <n v="775"/>
    <x v="2"/>
    <n v="17.2"/>
    <n v="3"/>
    <n v="4"/>
    <n v="2"/>
    <x v="705"/>
  </r>
  <r>
    <x v="23"/>
    <x v="0"/>
    <n v="96.8"/>
    <n v="1.73"/>
    <n v="174"/>
    <n v="136"/>
    <n v="71"/>
    <n v="1.91"/>
    <n v="887"/>
    <x v="0"/>
    <n v="31.7"/>
    <n v="2.6"/>
    <n v="3"/>
    <n v="2"/>
    <x v="706"/>
  </r>
  <r>
    <x v="16"/>
    <x v="0"/>
    <n v="62.1"/>
    <n v="1.68"/>
    <n v="173"/>
    <n v="158"/>
    <n v="71"/>
    <n v="1.23"/>
    <n v="1186"/>
    <x v="2"/>
    <n v="26.4"/>
    <n v="3.5"/>
    <n v="4"/>
    <n v="1"/>
    <x v="707"/>
  </r>
  <r>
    <x v="18"/>
    <x v="0"/>
    <n v="53.3"/>
    <n v="1.73"/>
    <n v="172"/>
    <n v="144"/>
    <n v="71"/>
    <n v="1.1000000000000001"/>
    <n v="1235"/>
    <x v="0"/>
    <n v="22.8"/>
    <n v="2.6"/>
    <n v="3"/>
    <n v="1"/>
    <x v="708"/>
  </r>
  <r>
    <x v="32"/>
    <x v="0"/>
    <n v="76.400000000000006"/>
    <n v="1.54"/>
    <n v="172"/>
    <n v="133"/>
    <n v="71"/>
    <n v="1.3"/>
    <n v="1311"/>
    <x v="0"/>
    <n v="25.2"/>
    <n v="2.1"/>
    <n v="3"/>
    <n v="1"/>
    <x v="709"/>
  </r>
  <r>
    <x v="0"/>
    <x v="0"/>
    <n v="106.8"/>
    <n v="1.65"/>
    <n v="171"/>
    <n v="143"/>
    <n v="71"/>
    <n v="1.54"/>
    <n v="1295"/>
    <x v="1"/>
    <n v="17.100000000000001"/>
    <n v="3.5"/>
    <n v="3"/>
    <n v="3"/>
    <x v="565"/>
  </r>
  <r>
    <x v="14"/>
    <x v="1"/>
    <n v="57"/>
    <n v="1.76"/>
    <n v="170"/>
    <n v="160"/>
    <n v="71"/>
    <n v="1.82"/>
    <n v="904"/>
    <x v="0"/>
    <n v="30.9"/>
    <n v="3.3"/>
    <n v="4"/>
    <n v="3"/>
    <x v="502"/>
  </r>
  <r>
    <x v="40"/>
    <x v="0"/>
    <n v="65.7"/>
    <n v="1.57"/>
    <n v="170"/>
    <n v="169"/>
    <n v="71"/>
    <n v="1.1299999999999999"/>
    <n v="708"/>
    <x v="2"/>
    <n v="26.5"/>
    <n v="1.9"/>
    <n v="5"/>
    <n v="1"/>
    <x v="7"/>
  </r>
  <r>
    <x v="10"/>
    <x v="1"/>
    <n v="60.6"/>
    <n v="1.81"/>
    <n v="170"/>
    <n v="159"/>
    <n v="71"/>
    <n v="1.45"/>
    <n v="577"/>
    <x v="1"/>
    <n v="24.8"/>
    <n v="3.7"/>
    <n v="3"/>
    <n v="3"/>
    <x v="710"/>
  </r>
  <r>
    <x v="3"/>
    <x v="1"/>
    <n v="53.9"/>
    <n v="1.68"/>
    <n v="169"/>
    <n v="141"/>
    <n v="71"/>
    <n v="1.59"/>
    <n v="1031"/>
    <x v="2"/>
    <n v="19.2"/>
    <n v="2.1"/>
    <n v="3"/>
    <n v="3"/>
    <x v="458"/>
  </r>
  <r>
    <x v="34"/>
    <x v="0"/>
    <n v="56.7"/>
    <n v="1.73"/>
    <n v="168"/>
    <n v="144"/>
    <n v="71"/>
    <n v="0.68"/>
    <n v="1129"/>
    <x v="0"/>
    <n v="25.5"/>
    <n v="3.4"/>
    <n v="3"/>
    <n v="1"/>
    <x v="711"/>
  </r>
  <r>
    <x v="13"/>
    <x v="0"/>
    <n v="65.8"/>
    <n v="1.82"/>
    <n v="168"/>
    <n v="167"/>
    <n v="71"/>
    <n v="1.1499999999999999"/>
    <n v="751"/>
    <x v="0"/>
    <n v="17.100000000000001"/>
    <n v="1.5"/>
    <n v="3"/>
    <n v="1"/>
    <x v="712"/>
  </r>
  <r>
    <x v="16"/>
    <x v="0"/>
    <n v="42.7"/>
    <n v="1.81"/>
    <n v="166"/>
    <n v="139"/>
    <n v="71"/>
    <n v="1.42"/>
    <n v="1044"/>
    <x v="1"/>
    <n v="26"/>
    <n v="3.2"/>
    <n v="3"/>
    <n v="3"/>
    <x v="7"/>
  </r>
  <r>
    <x v="24"/>
    <x v="0"/>
    <n v="56.8"/>
    <n v="1.54"/>
    <n v="166"/>
    <n v="167"/>
    <n v="71"/>
    <n v="1.06"/>
    <n v="1225"/>
    <x v="2"/>
    <n v="27.6"/>
    <n v="1.7"/>
    <n v="4"/>
    <n v="1"/>
    <x v="7"/>
  </r>
  <r>
    <x v="40"/>
    <x v="1"/>
    <n v="40"/>
    <n v="1.74"/>
    <n v="166"/>
    <n v="154"/>
    <n v="71"/>
    <n v="1.1299999999999999"/>
    <n v="1356"/>
    <x v="3"/>
    <n v="20.100000000000001"/>
    <n v="2.8"/>
    <n v="3"/>
    <n v="3"/>
    <x v="713"/>
  </r>
  <r>
    <x v="34"/>
    <x v="1"/>
    <n v="65.900000000000006"/>
    <n v="1.99"/>
    <n v="166"/>
    <n v="127"/>
    <n v="71"/>
    <n v="1.08"/>
    <n v="1218"/>
    <x v="1"/>
    <n v="22"/>
    <n v="2.6"/>
    <n v="4"/>
    <n v="2"/>
    <x v="103"/>
  </r>
  <r>
    <x v="4"/>
    <x v="0"/>
    <n v="40"/>
    <n v="1.88"/>
    <n v="165"/>
    <n v="145"/>
    <n v="71"/>
    <n v="1.59"/>
    <n v="1121"/>
    <x v="5"/>
    <n v="22.6"/>
    <n v="3.4"/>
    <n v="2"/>
    <n v="1"/>
    <x v="714"/>
  </r>
  <r>
    <x v="21"/>
    <x v="0"/>
    <n v="58.2"/>
    <n v="1.64"/>
    <n v="165"/>
    <n v="169"/>
    <n v="71"/>
    <n v="1.92"/>
    <n v="984"/>
    <x v="0"/>
    <n v="20.8"/>
    <n v="3.3"/>
    <n v="4"/>
    <n v="3"/>
    <x v="706"/>
  </r>
  <r>
    <x v="13"/>
    <x v="0"/>
    <n v="45.1"/>
    <n v="1.65"/>
    <n v="165"/>
    <n v="164"/>
    <n v="71"/>
    <n v="1.76"/>
    <n v="1380"/>
    <x v="2"/>
    <n v="21.5"/>
    <n v="3.3"/>
    <n v="5"/>
    <n v="1"/>
    <x v="197"/>
  </r>
  <r>
    <x v="11"/>
    <x v="0"/>
    <n v="75.599999999999994"/>
    <n v="1.57"/>
    <n v="163"/>
    <n v="152"/>
    <n v="71"/>
    <n v="0.96"/>
    <n v="668"/>
    <x v="4"/>
    <n v="25.8"/>
    <n v="2.2999999999999998"/>
    <n v="4"/>
    <n v="1"/>
    <x v="715"/>
  </r>
  <r>
    <x v="41"/>
    <x v="0"/>
    <n v="41.4"/>
    <n v="1.6"/>
    <n v="163"/>
    <n v="169"/>
    <n v="71"/>
    <n v="1.62"/>
    <n v="1385"/>
    <x v="2"/>
    <n v="10"/>
    <n v="1.6"/>
    <n v="5"/>
    <n v="3"/>
    <x v="716"/>
  </r>
  <r>
    <x v="31"/>
    <x v="0"/>
    <n v="85.3"/>
    <n v="1.69"/>
    <n v="162"/>
    <n v="136"/>
    <n v="71"/>
    <n v="1.49"/>
    <n v="859"/>
    <x v="3"/>
    <n v="22.8"/>
    <n v="3.4"/>
    <n v="4"/>
    <n v="2"/>
    <x v="717"/>
  </r>
  <r>
    <x v="5"/>
    <x v="0"/>
    <n v="59.6"/>
    <n v="1.81"/>
    <n v="160"/>
    <n v="146"/>
    <n v="71"/>
    <n v="1.54"/>
    <n v="1382"/>
    <x v="3"/>
    <n v="22.6"/>
    <n v="2.8"/>
    <n v="5"/>
    <n v="2"/>
    <x v="7"/>
  </r>
  <r>
    <x v="34"/>
    <x v="0"/>
    <n v="63.9"/>
    <n v="1.75"/>
    <n v="199"/>
    <n v="121"/>
    <n v="72"/>
    <n v="2"/>
    <n v="638"/>
    <x v="3"/>
    <n v="23.6"/>
    <n v="3.4"/>
    <n v="4"/>
    <n v="2"/>
    <x v="718"/>
  </r>
  <r>
    <x v="0"/>
    <x v="0"/>
    <n v="73.400000000000006"/>
    <n v="1.59"/>
    <n v="199"/>
    <n v="152"/>
    <n v="72"/>
    <n v="0.94"/>
    <n v="721"/>
    <x v="1"/>
    <n v="23"/>
    <n v="2.2000000000000002"/>
    <n v="4"/>
    <n v="1"/>
    <x v="719"/>
  </r>
  <r>
    <x v="6"/>
    <x v="0"/>
    <n v="56.6"/>
    <n v="1.75"/>
    <n v="198"/>
    <n v="120"/>
    <n v="72"/>
    <n v="1.1200000000000001"/>
    <n v="1767"/>
    <x v="2"/>
    <n v="23.6"/>
    <n v="2.6"/>
    <n v="2"/>
    <n v="2"/>
    <x v="720"/>
  </r>
  <r>
    <x v="30"/>
    <x v="0"/>
    <n v="104.3"/>
    <n v="1.79"/>
    <n v="197"/>
    <n v="158"/>
    <n v="72"/>
    <n v="1.3"/>
    <n v="933"/>
    <x v="0"/>
    <n v="23.4"/>
    <n v="3.2"/>
    <n v="2"/>
    <n v="3"/>
    <x v="607"/>
  </r>
  <r>
    <x v="31"/>
    <x v="0"/>
    <n v="81.099999999999994"/>
    <n v="1.78"/>
    <n v="195"/>
    <n v="143"/>
    <n v="72"/>
    <n v="1.07"/>
    <n v="770"/>
    <x v="3"/>
    <n v="22.5"/>
    <n v="2.5"/>
    <n v="3"/>
    <n v="2"/>
    <x v="394"/>
  </r>
  <r>
    <x v="31"/>
    <x v="1"/>
    <n v="60.2"/>
    <n v="1.76"/>
    <n v="194"/>
    <n v="169"/>
    <n v="72"/>
    <n v="1.7"/>
    <n v="1114"/>
    <x v="2"/>
    <n v="31.4"/>
    <n v="1.8"/>
    <n v="4"/>
    <n v="2"/>
    <x v="721"/>
  </r>
  <r>
    <x v="31"/>
    <x v="1"/>
    <n v="40"/>
    <n v="1.92"/>
    <n v="194"/>
    <n v="128"/>
    <n v="72"/>
    <n v="1.89"/>
    <n v="1753"/>
    <x v="0"/>
    <n v="10"/>
    <n v="3.4"/>
    <n v="5"/>
    <n v="1"/>
    <x v="722"/>
  </r>
  <r>
    <x v="24"/>
    <x v="1"/>
    <n v="40"/>
    <n v="1.73"/>
    <n v="194"/>
    <n v="149"/>
    <n v="72"/>
    <n v="1.06"/>
    <n v="811"/>
    <x v="3"/>
    <n v="19.399999999999999"/>
    <n v="2.7"/>
    <n v="2"/>
    <n v="3"/>
    <x v="723"/>
  </r>
  <r>
    <x v="33"/>
    <x v="0"/>
    <n v="84.7"/>
    <n v="1.61"/>
    <n v="193"/>
    <n v="158"/>
    <n v="72"/>
    <n v="2"/>
    <n v="478"/>
    <x v="2"/>
    <n v="25.6"/>
    <n v="2.4"/>
    <n v="3"/>
    <n v="1"/>
    <x v="289"/>
  </r>
  <r>
    <x v="6"/>
    <x v="1"/>
    <n v="40"/>
    <n v="1.76"/>
    <n v="193"/>
    <n v="124"/>
    <n v="72"/>
    <n v="1.3"/>
    <n v="1196"/>
    <x v="1"/>
    <n v="11.2"/>
    <n v="2.2000000000000002"/>
    <n v="4"/>
    <n v="2"/>
    <x v="724"/>
  </r>
  <r>
    <x v="0"/>
    <x v="0"/>
    <n v="49.3"/>
    <n v="1.55"/>
    <n v="193"/>
    <n v="168"/>
    <n v="72"/>
    <n v="1.48"/>
    <n v="918"/>
    <x v="1"/>
    <n v="21.5"/>
    <n v="3.6"/>
    <n v="5"/>
    <n v="1"/>
    <x v="725"/>
  </r>
  <r>
    <x v="25"/>
    <x v="0"/>
    <n v="77.7"/>
    <n v="1.66"/>
    <n v="193"/>
    <n v="120"/>
    <n v="72"/>
    <n v="1.21"/>
    <n v="1115"/>
    <x v="0"/>
    <n v="11.3"/>
    <n v="2.2000000000000002"/>
    <n v="2"/>
    <n v="3"/>
    <x v="514"/>
  </r>
  <r>
    <x v="20"/>
    <x v="0"/>
    <n v="43.3"/>
    <n v="1.78"/>
    <n v="193"/>
    <n v="128"/>
    <n v="72"/>
    <n v="1.27"/>
    <n v="1479"/>
    <x v="3"/>
    <n v="26.3"/>
    <n v="3.4"/>
    <n v="3"/>
    <n v="1"/>
    <x v="380"/>
  </r>
  <r>
    <x v="29"/>
    <x v="0"/>
    <n v="80.7"/>
    <n v="1.74"/>
    <n v="192"/>
    <n v="121"/>
    <n v="72"/>
    <n v="1.43"/>
    <n v="839"/>
    <x v="0"/>
    <n v="26.5"/>
    <n v="1.5"/>
    <n v="4"/>
    <n v="1"/>
    <x v="7"/>
  </r>
  <r>
    <x v="30"/>
    <x v="1"/>
    <n v="75.599999999999994"/>
    <n v="1.74"/>
    <n v="192"/>
    <n v="128"/>
    <n v="72"/>
    <n v="1.86"/>
    <n v="906"/>
    <x v="1"/>
    <n v="21.4"/>
    <n v="3.3"/>
    <n v="4"/>
    <n v="2"/>
    <x v="726"/>
  </r>
  <r>
    <x v="19"/>
    <x v="1"/>
    <n v="82.4"/>
    <n v="1.66"/>
    <n v="192"/>
    <n v="148"/>
    <n v="72"/>
    <n v="1.1100000000000001"/>
    <n v="1090"/>
    <x v="0"/>
    <n v="26.3"/>
    <n v="3.4"/>
    <n v="2"/>
    <n v="2"/>
    <x v="406"/>
  </r>
  <r>
    <x v="20"/>
    <x v="0"/>
    <n v="74.2"/>
    <n v="1.5"/>
    <n v="191"/>
    <n v="129"/>
    <n v="72"/>
    <n v="1.77"/>
    <n v="848"/>
    <x v="0"/>
    <n v="17.3"/>
    <n v="1.5"/>
    <n v="3"/>
    <n v="2"/>
    <x v="727"/>
  </r>
  <r>
    <x v="23"/>
    <x v="0"/>
    <n v="56.3"/>
    <n v="1.7"/>
    <n v="191"/>
    <n v="134"/>
    <n v="72"/>
    <n v="1.61"/>
    <n v="1631"/>
    <x v="2"/>
    <n v="23.4"/>
    <n v="3.3"/>
    <n v="3"/>
    <n v="1"/>
    <x v="728"/>
  </r>
  <r>
    <x v="15"/>
    <x v="0"/>
    <n v="57.4"/>
    <n v="1.56"/>
    <n v="190"/>
    <n v="156"/>
    <n v="72"/>
    <n v="1.1499999999999999"/>
    <n v="813"/>
    <x v="1"/>
    <n v="18.5"/>
    <n v="2.7"/>
    <n v="3"/>
    <n v="2"/>
    <x v="527"/>
  </r>
  <r>
    <x v="37"/>
    <x v="0"/>
    <n v="61.2"/>
    <n v="1.79"/>
    <n v="190"/>
    <n v="157"/>
    <n v="72"/>
    <n v="1.05"/>
    <n v="947"/>
    <x v="0"/>
    <n v="22.6"/>
    <n v="2.5"/>
    <n v="3"/>
    <n v="1"/>
    <x v="611"/>
  </r>
  <r>
    <x v="26"/>
    <x v="0"/>
    <n v="76.3"/>
    <n v="1.95"/>
    <n v="188"/>
    <n v="125"/>
    <n v="72"/>
    <n v="0.95"/>
    <n v="899"/>
    <x v="0"/>
    <n v="21.7"/>
    <n v="2.2999999999999998"/>
    <n v="5"/>
    <n v="1"/>
    <x v="729"/>
  </r>
  <r>
    <x v="11"/>
    <x v="1"/>
    <n v="80.2"/>
    <n v="1.74"/>
    <n v="187"/>
    <n v="141"/>
    <n v="72"/>
    <n v="1.23"/>
    <n v="1326"/>
    <x v="0"/>
    <n v="21.2"/>
    <n v="2.8"/>
    <n v="2"/>
    <n v="2"/>
    <x v="730"/>
  </r>
  <r>
    <x v="24"/>
    <x v="0"/>
    <n v="55.7"/>
    <n v="1.6"/>
    <n v="184"/>
    <n v="133"/>
    <n v="72"/>
    <n v="1.4"/>
    <n v="749"/>
    <x v="2"/>
    <n v="23.7"/>
    <n v="2.6"/>
    <n v="4"/>
    <n v="2"/>
    <x v="731"/>
  </r>
  <r>
    <x v="39"/>
    <x v="1"/>
    <n v="53"/>
    <n v="1.67"/>
    <n v="183"/>
    <n v="128"/>
    <n v="72"/>
    <n v="1.29"/>
    <n v="682"/>
    <x v="2"/>
    <n v="21.9"/>
    <n v="2.2000000000000002"/>
    <n v="3"/>
    <n v="2"/>
    <x v="732"/>
  </r>
  <r>
    <x v="19"/>
    <x v="0"/>
    <n v="61.7"/>
    <n v="1.81"/>
    <n v="183"/>
    <n v="141"/>
    <n v="72"/>
    <n v="0.98"/>
    <n v="1443"/>
    <x v="3"/>
    <n v="31.4"/>
    <n v="2.6"/>
    <n v="4"/>
    <n v="3"/>
    <x v="733"/>
  </r>
  <r>
    <x v="31"/>
    <x v="0"/>
    <n v="58"/>
    <n v="1.89"/>
    <n v="182"/>
    <n v="163"/>
    <n v="72"/>
    <n v="1.39"/>
    <n v="1156"/>
    <x v="2"/>
    <n v="26"/>
    <n v="3.4"/>
    <n v="5"/>
    <n v="2"/>
    <x v="655"/>
  </r>
  <r>
    <x v="29"/>
    <x v="0"/>
    <n v="61.5"/>
    <n v="1.88"/>
    <n v="182"/>
    <n v="152"/>
    <n v="72"/>
    <n v="1.62"/>
    <n v="793"/>
    <x v="3"/>
    <n v="24.2"/>
    <n v="3.3"/>
    <n v="4"/>
    <n v="3"/>
    <x v="182"/>
  </r>
  <r>
    <x v="15"/>
    <x v="0"/>
    <n v="85.7"/>
    <n v="1.6"/>
    <n v="182"/>
    <n v="140"/>
    <n v="72"/>
    <n v="2"/>
    <n v="1243"/>
    <x v="2"/>
    <n v="33.4"/>
    <n v="1.5"/>
    <n v="4"/>
    <n v="3"/>
    <x v="342"/>
  </r>
  <r>
    <x v="2"/>
    <x v="0"/>
    <n v="61.9"/>
    <n v="1.55"/>
    <n v="181"/>
    <n v="150"/>
    <n v="72"/>
    <n v="1.93"/>
    <n v="1117"/>
    <x v="3"/>
    <n v="27.1"/>
    <n v="3.6"/>
    <n v="3"/>
    <n v="2"/>
    <x v="7"/>
  </r>
  <r>
    <x v="9"/>
    <x v="0"/>
    <n v="96.9"/>
    <n v="1.88"/>
    <n v="181"/>
    <n v="166"/>
    <n v="72"/>
    <n v="1.36"/>
    <n v="1220"/>
    <x v="1"/>
    <n v="15.8"/>
    <n v="3.7"/>
    <n v="3"/>
    <n v="2"/>
    <x v="734"/>
  </r>
  <r>
    <x v="32"/>
    <x v="0"/>
    <n v="88.5"/>
    <n v="2"/>
    <n v="181"/>
    <n v="146"/>
    <n v="72"/>
    <n v="1.33"/>
    <n v="1088"/>
    <x v="1"/>
    <n v="11.9"/>
    <n v="2.2999999999999998"/>
    <n v="4"/>
    <n v="1"/>
    <x v="319"/>
  </r>
  <r>
    <x v="4"/>
    <x v="0"/>
    <n v="59.1"/>
    <n v="2"/>
    <n v="181"/>
    <n v="123"/>
    <n v="72"/>
    <n v="1.94"/>
    <n v="901"/>
    <x v="3"/>
    <n v="23.2"/>
    <n v="2.4"/>
    <n v="4"/>
    <n v="2"/>
    <x v="652"/>
  </r>
  <r>
    <x v="4"/>
    <x v="1"/>
    <n v="86.1"/>
    <n v="2"/>
    <n v="180"/>
    <n v="158"/>
    <n v="72"/>
    <n v="1.27"/>
    <n v="1173"/>
    <x v="3"/>
    <n v="19.7"/>
    <n v="3.5"/>
    <n v="2"/>
    <n v="3"/>
    <x v="735"/>
  </r>
  <r>
    <x v="7"/>
    <x v="0"/>
    <n v="52.9"/>
    <n v="1.67"/>
    <n v="180"/>
    <n v="142"/>
    <n v="72"/>
    <n v="1.1100000000000001"/>
    <n v="770"/>
    <x v="6"/>
    <n v="22.9"/>
    <n v="1.5"/>
    <n v="3"/>
    <n v="2"/>
    <x v="120"/>
  </r>
  <r>
    <x v="25"/>
    <x v="0"/>
    <n v="90"/>
    <n v="1.69"/>
    <n v="180"/>
    <n v="160"/>
    <n v="72"/>
    <n v="2"/>
    <n v="717"/>
    <x v="3"/>
    <n v="20.6"/>
    <n v="3.3"/>
    <n v="4"/>
    <n v="1"/>
    <x v="430"/>
  </r>
  <r>
    <x v="30"/>
    <x v="0"/>
    <n v="69.3"/>
    <n v="1.75"/>
    <n v="180"/>
    <n v="120"/>
    <n v="72"/>
    <n v="1.06"/>
    <n v="1421"/>
    <x v="2"/>
    <n v="24.6"/>
    <n v="3.2"/>
    <n v="4"/>
    <n v="2"/>
    <x v="167"/>
  </r>
  <r>
    <x v="38"/>
    <x v="0"/>
    <n v="73.3"/>
    <n v="1.69"/>
    <n v="180"/>
    <n v="156"/>
    <n v="72"/>
    <n v="1.6"/>
    <n v="1350"/>
    <x v="2"/>
    <n v="25.4"/>
    <n v="3"/>
    <n v="4"/>
    <n v="1"/>
    <x v="736"/>
  </r>
  <r>
    <x v="10"/>
    <x v="1"/>
    <n v="82.7"/>
    <n v="2"/>
    <n v="178"/>
    <n v="138"/>
    <n v="72"/>
    <n v="1.46"/>
    <n v="1219"/>
    <x v="2"/>
    <n v="25.8"/>
    <n v="3.6"/>
    <n v="4"/>
    <n v="1"/>
    <x v="737"/>
  </r>
  <r>
    <x v="23"/>
    <x v="0"/>
    <n v="40"/>
    <n v="1.72"/>
    <n v="178"/>
    <n v="132"/>
    <n v="72"/>
    <n v="0.83"/>
    <n v="857"/>
    <x v="1"/>
    <n v="27.3"/>
    <n v="3.2"/>
    <n v="4"/>
    <n v="2"/>
    <x v="738"/>
  </r>
  <r>
    <x v="4"/>
    <x v="1"/>
    <n v="79.2"/>
    <n v="1.66"/>
    <n v="176"/>
    <n v="154"/>
    <n v="72"/>
    <n v="1.58"/>
    <n v="1493"/>
    <x v="0"/>
    <n v="18.100000000000001"/>
    <n v="2.2999999999999998"/>
    <n v="3"/>
    <n v="1"/>
    <x v="193"/>
  </r>
  <r>
    <x v="12"/>
    <x v="1"/>
    <n v="51.8"/>
    <n v="1.6"/>
    <n v="176"/>
    <n v="159"/>
    <n v="72"/>
    <n v="1.1399999999999999"/>
    <n v="574"/>
    <x v="1"/>
    <n v="25.3"/>
    <n v="2"/>
    <n v="4"/>
    <n v="2"/>
    <x v="739"/>
  </r>
  <r>
    <x v="22"/>
    <x v="0"/>
    <n v="84"/>
    <n v="1.79"/>
    <n v="176"/>
    <n v="126"/>
    <n v="72"/>
    <n v="1.5"/>
    <n v="1057"/>
    <x v="3"/>
    <n v="28"/>
    <n v="3.3"/>
    <n v="3"/>
    <n v="1"/>
    <x v="740"/>
  </r>
  <r>
    <x v="27"/>
    <x v="0"/>
    <n v="91.3"/>
    <n v="1.58"/>
    <n v="175"/>
    <n v="152"/>
    <n v="72"/>
    <n v="1.25"/>
    <n v="1576"/>
    <x v="2"/>
    <n v="28.9"/>
    <n v="3.4"/>
    <n v="2"/>
    <n v="2"/>
    <x v="271"/>
  </r>
  <r>
    <x v="41"/>
    <x v="1"/>
    <n v="60.1"/>
    <n v="1.63"/>
    <n v="174"/>
    <n v="159"/>
    <n v="72"/>
    <n v="0.52"/>
    <n v="893"/>
    <x v="1"/>
    <n v="18.399999999999999"/>
    <n v="3.6"/>
    <n v="4"/>
    <n v="1"/>
    <x v="741"/>
  </r>
  <r>
    <x v="34"/>
    <x v="0"/>
    <n v="42.2"/>
    <n v="1.91"/>
    <n v="174"/>
    <n v="127"/>
    <n v="72"/>
    <n v="1.65"/>
    <n v="455"/>
    <x v="0"/>
    <n v="23.6"/>
    <n v="2.9"/>
    <n v="3"/>
    <n v="2"/>
    <x v="742"/>
  </r>
  <r>
    <x v="35"/>
    <x v="0"/>
    <n v="43.9"/>
    <n v="1.82"/>
    <n v="173"/>
    <n v="164"/>
    <n v="72"/>
    <n v="1.61"/>
    <n v="567"/>
    <x v="3"/>
    <n v="16.3"/>
    <n v="3.2"/>
    <n v="3"/>
    <n v="1"/>
    <x v="743"/>
  </r>
  <r>
    <x v="24"/>
    <x v="0"/>
    <n v="40"/>
    <n v="1.74"/>
    <n v="173"/>
    <n v="164"/>
    <n v="72"/>
    <n v="1.33"/>
    <n v="1194"/>
    <x v="3"/>
    <n v="22.7"/>
    <n v="1.5"/>
    <n v="4"/>
    <n v="1"/>
    <x v="7"/>
  </r>
  <r>
    <x v="18"/>
    <x v="1"/>
    <n v="84.3"/>
    <n v="1.6"/>
    <n v="173"/>
    <n v="127"/>
    <n v="72"/>
    <n v="0.8"/>
    <n v="911"/>
    <x v="3"/>
    <n v="24"/>
    <n v="3.3"/>
    <n v="5"/>
    <n v="1"/>
    <x v="744"/>
  </r>
  <r>
    <x v="26"/>
    <x v="1"/>
    <n v="79.8"/>
    <n v="1.53"/>
    <n v="172"/>
    <n v="148"/>
    <n v="72"/>
    <n v="1.98"/>
    <n v="1132"/>
    <x v="2"/>
    <n v="14.7"/>
    <n v="1.7"/>
    <n v="3"/>
    <n v="2"/>
    <x v="315"/>
  </r>
  <r>
    <x v="7"/>
    <x v="0"/>
    <n v="46"/>
    <n v="1.58"/>
    <n v="172"/>
    <n v="147"/>
    <n v="72"/>
    <n v="1.37"/>
    <n v="1098"/>
    <x v="0"/>
    <n v="28.5"/>
    <n v="3.7"/>
    <n v="2"/>
    <n v="3"/>
    <x v="745"/>
  </r>
  <r>
    <x v="21"/>
    <x v="0"/>
    <n v="61.4"/>
    <n v="1.7"/>
    <n v="172"/>
    <n v="166"/>
    <n v="72"/>
    <n v="1.28"/>
    <n v="1064"/>
    <x v="2"/>
    <n v="32.5"/>
    <n v="3"/>
    <n v="3"/>
    <n v="2"/>
    <x v="447"/>
  </r>
  <r>
    <x v="6"/>
    <x v="0"/>
    <n v="97.4"/>
    <n v="1.67"/>
    <n v="171"/>
    <n v="132"/>
    <n v="72"/>
    <n v="1.97"/>
    <n v="1091"/>
    <x v="1"/>
    <n v="30.4"/>
    <n v="3.6"/>
    <n v="3"/>
    <n v="1"/>
    <x v="7"/>
  </r>
  <r>
    <x v="4"/>
    <x v="0"/>
    <n v="52.2"/>
    <n v="1.75"/>
    <n v="171"/>
    <n v="165"/>
    <n v="72"/>
    <n v="1.45"/>
    <n v="570"/>
    <x v="0"/>
    <n v="26.1"/>
    <n v="3.4"/>
    <n v="4"/>
    <n v="1"/>
    <x v="362"/>
  </r>
  <r>
    <x v="34"/>
    <x v="1"/>
    <n v="83.6"/>
    <n v="1.79"/>
    <n v="171"/>
    <n v="128"/>
    <n v="72"/>
    <n v="0.7"/>
    <n v="1247"/>
    <x v="0"/>
    <n v="25.4"/>
    <n v="3.2"/>
    <n v="3"/>
    <n v="1"/>
    <x v="746"/>
  </r>
  <r>
    <x v="36"/>
    <x v="0"/>
    <n v="88.6"/>
    <n v="2"/>
    <n v="171"/>
    <n v="166"/>
    <n v="72"/>
    <n v="1.1100000000000001"/>
    <n v="1335"/>
    <x v="2"/>
    <n v="18.600000000000001"/>
    <n v="2.2000000000000002"/>
    <n v="5"/>
    <n v="2"/>
    <x v="747"/>
  </r>
  <r>
    <x v="35"/>
    <x v="0"/>
    <n v="73.599999999999994"/>
    <n v="1.79"/>
    <n v="170"/>
    <n v="169"/>
    <n v="72"/>
    <n v="1.1599999999999999"/>
    <n v="1408"/>
    <x v="0"/>
    <n v="17.399999999999999"/>
    <n v="1.5"/>
    <n v="4"/>
    <n v="1"/>
    <x v="47"/>
  </r>
  <r>
    <x v="41"/>
    <x v="1"/>
    <n v="69.8"/>
    <n v="1.75"/>
    <n v="170"/>
    <n v="131"/>
    <n v="72"/>
    <n v="1.29"/>
    <n v="954"/>
    <x v="0"/>
    <n v="32"/>
    <n v="3.2"/>
    <n v="2"/>
    <n v="1"/>
    <x v="748"/>
  </r>
  <r>
    <x v="4"/>
    <x v="1"/>
    <n v="53.9"/>
    <n v="1.62"/>
    <n v="170"/>
    <n v="169"/>
    <n v="72"/>
    <n v="1.38"/>
    <n v="810"/>
    <x v="1"/>
    <n v="24.7"/>
    <n v="3.4"/>
    <n v="3"/>
    <n v="1"/>
    <x v="749"/>
  </r>
  <r>
    <x v="33"/>
    <x v="0"/>
    <n v="46.4"/>
    <n v="1.7"/>
    <n v="169"/>
    <n v="120"/>
    <n v="72"/>
    <n v="1.49"/>
    <n v="1415"/>
    <x v="2"/>
    <n v="21.9"/>
    <n v="3.4"/>
    <n v="4"/>
    <n v="2"/>
    <x v="750"/>
  </r>
  <r>
    <x v="39"/>
    <x v="1"/>
    <n v="40"/>
    <n v="2"/>
    <n v="169"/>
    <n v="138"/>
    <n v="72"/>
    <n v="1.08"/>
    <n v="576"/>
    <x v="0"/>
    <n v="31.2"/>
    <n v="2.9"/>
    <n v="2"/>
    <n v="3"/>
    <x v="644"/>
  </r>
  <r>
    <x v="36"/>
    <x v="0"/>
    <n v="95.5"/>
    <n v="1.95"/>
    <n v="168"/>
    <n v="125"/>
    <n v="72"/>
    <n v="1.91"/>
    <n v="632"/>
    <x v="3"/>
    <n v="26.1"/>
    <n v="2"/>
    <n v="4"/>
    <n v="1"/>
    <x v="7"/>
  </r>
  <r>
    <x v="4"/>
    <x v="1"/>
    <n v="71.3"/>
    <n v="1.78"/>
    <n v="167"/>
    <n v="129"/>
    <n v="72"/>
    <n v="0.86"/>
    <n v="1238"/>
    <x v="0"/>
    <n v="20.6"/>
    <n v="1.5"/>
    <n v="4"/>
    <n v="3"/>
    <x v="751"/>
  </r>
  <r>
    <x v="26"/>
    <x v="0"/>
    <n v="97.1"/>
    <n v="1.86"/>
    <n v="166"/>
    <n v="127"/>
    <n v="72"/>
    <n v="1.39"/>
    <n v="1783"/>
    <x v="3"/>
    <n v="11"/>
    <n v="1.5"/>
    <n v="4"/>
    <n v="1"/>
    <x v="752"/>
  </r>
  <r>
    <x v="27"/>
    <x v="0"/>
    <n v="60"/>
    <n v="1.92"/>
    <n v="165"/>
    <n v="140"/>
    <n v="72"/>
    <n v="2"/>
    <n v="1751"/>
    <x v="3"/>
    <n v="11.1"/>
    <n v="1.5"/>
    <n v="2"/>
    <n v="2"/>
    <x v="753"/>
  </r>
  <r>
    <x v="22"/>
    <x v="1"/>
    <n v="91"/>
    <n v="1.73"/>
    <n v="165"/>
    <n v="169"/>
    <n v="72"/>
    <n v="1.49"/>
    <n v="813"/>
    <x v="0"/>
    <n v="23.3"/>
    <n v="3.4"/>
    <n v="2"/>
    <n v="3"/>
    <x v="754"/>
  </r>
  <r>
    <x v="4"/>
    <x v="0"/>
    <n v="83.3"/>
    <n v="1.59"/>
    <n v="165"/>
    <n v="169"/>
    <n v="72"/>
    <n v="1.19"/>
    <n v="997"/>
    <x v="0"/>
    <n v="25.7"/>
    <n v="3.3"/>
    <n v="3"/>
    <n v="1"/>
    <x v="755"/>
  </r>
  <r>
    <x v="38"/>
    <x v="0"/>
    <n v="68.599999999999994"/>
    <n v="1.72"/>
    <n v="164"/>
    <n v="155"/>
    <n v="72"/>
    <n v="1.23"/>
    <n v="797"/>
    <x v="2"/>
    <n v="27.2"/>
    <n v="2.5"/>
    <n v="2"/>
    <n v="1"/>
    <x v="7"/>
  </r>
  <r>
    <x v="7"/>
    <x v="1"/>
    <n v="68.2"/>
    <n v="1.58"/>
    <n v="164"/>
    <n v="140"/>
    <n v="72"/>
    <n v="1"/>
    <n v="1316"/>
    <x v="3"/>
    <n v="28.1"/>
    <n v="2.6"/>
    <n v="2"/>
    <n v="3"/>
    <x v="756"/>
  </r>
  <r>
    <x v="10"/>
    <x v="1"/>
    <n v="101.8"/>
    <n v="1.51"/>
    <n v="163"/>
    <n v="169"/>
    <n v="72"/>
    <n v="1.42"/>
    <n v="1384"/>
    <x v="0"/>
    <n v="25.6"/>
    <n v="3.3"/>
    <n v="4"/>
    <n v="1"/>
    <x v="757"/>
  </r>
  <r>
    <x v="6"/>
    <x v="1"/>
    <n v="60.2"/>
    <n v="1.62"/>
    <n v="162"/>
    <n v="155"/>
    <n v="72"/>
    <n v="1.1100000000000001"/>
    <n v="1105"/>
    <x v="5"/>
    <n v="23.4"/>
    <n v="3.1"/>
    <n v="3"/>
    <n v="1"/>
    <x v="293"/>
  </r>
  <r>
    <x v="5"/>
    <x v="1"/>
    <n v="83"/>
    <n v="1.74"/>
    <n v="160"/>
    <n v="120"/>
    <n v="72"/>
    <n v="1.35"/>
    <n v="1628"/>
    <x v="2"/>
    <n v="21"/>
    <n v="3.3"/>
    <n v="5"/>
    <n v="2"/>
    <x v="758"/>
  </r>
  <r>
    <x v="3"/>
    <x v="1"/>
    <n v="70.900000000000006"/>
    <n v="2"/>
    <n v="198"/>
    <n v="128"/>
    <n v="73"/>
    <n v="1.19"/>
    <n v="1064"/>
    <x v="3"/>
    <n v="27.8"/>
    <n v="1.5"/>
    <n v="3"/>
    <n v="1"/>
    <x v="759"/>
  </r>
  <r>
    <x v="3"/>
    <x v="1"/>
    <n v="129.9"/>
    <n v="1.75"/>
    <n v="197"/>
    <n v="154"/>
    <n v="73"/>
    <n v="1.97"/>
    <n v="757"/>
    <x v="1"/>
    <n v="23.5"/>
    <n v="2.4"/>
    <n v="5"/>
    <n v="1"/>
    <x v="760"/>
  </r>
  <r>
    <x v="18"/>
    <x v="1"/>
    <n v="64.599999999999994"/>
    <n v="2"/>
    <n v="196"/>
    <n v="137"/>
    <n v="73"/>
    <n v="0.85"/>
    <n v="704"/>
    <x v="3"/>
    <n v="21.4"/>
    <n v="2.5"/>
    <n v="3"/>
    <n v="3"/>
    <x v="761"/>
  </r>
  <r>
    <x v="16"/>
    <x v="0"/>
    <n v="76"/>
    <n v="1.72"/>
    <n v="196"/>
    <n v="160"/>
    <n v="73"/>
    <n v="1.51"/>
    <n v="1306"/>
    <x v="0"/>
    <n v="28.8"/>
    <n v="3.5"/>
    <n v="3"/>
    <n v="3"/>
    <x v="7"/>
  </r>
  <r>
    <x v="19"/>
    <x v="0"/>
    <n v="75.2"/>
    <n v="2"/>
    <n v="196"/>
    <n v="141"/>
    <n v="73"/>
    <n v="1.1299999999999999"/>
    <n v="753"/>
    <x v="3"/>
    <n v="33.799999999999997"/>
    <n v="3.6"/>
    <n v="4"/>
    <n v="2"/>
    <x v="762"/>
  </r>
  <r>
    <x v="19"/>
    <x v="0"/>
    <n v="65.900000000000006"/>
    <n v="1.74"/>
    <n v="195"/>
    <n v="169"/>
    <n v="73"/>
    <n v="2"/>
    <n v="1231"/>
    <x v="2"/>
    <n v="30.5"/>
    <n v="3.2"/>
    <n v="5"/>
    <n v="2"/>
    <x v="7"/>
  </r>
  <r>
    <x v="12"/>
    <x v="1"/>
    <n v="42.1"/>
    <n v="1.6"/>
    <n v="194"/>
    <n v="148"/>
    <n v="73"/>
    <n v="1.27"/>
    <n v="1305"/>
    <x v="1"/>
    <n v="12.7"/>
    <n v="3.3"/>
    <n v="2"/>
    <n v="2"/>
    <x v="763"/>
  </r>
  <r>
    <x v="26"/>
    <x v="1"/>
    <n v="84"/>
    <n v="1.7"/>
    <n v="194"/>
    <n v="156"/>
    <n v="73"/>
    <n v="0.5"/>
    <n v="580"/>
    <x v="1"/>
    <n v="20.5"/>
    <n v="2.5"/>
    <n v="3"/>
    <n v="3"/>
    <x v="223"/>
  </r>
  <r>
    <x v="4"/>
    <x v="0"/>
    <n v="67.900000000000006"/>
    <n v="1.81"/>
    <n v="194"/>
    <n v="137"/>
    <n v="73"/>
    <n v="1.19"/>
    <n v="1405"/>
    <x v="1"/>
    <n v="33.799999999999997"/>
    <n v="3.2"/>
    <n v="2"/>
    <n v="1"/>
    <x v="7"/>
  </r>
  <r>
    <x v="4"/>
    <x v="1"/>
    <n v="73.7"/>
    <n v="1.78"/>
    <n v="192"/>
    <n v="154"/>
    <n v="73"/>
    <n v="1.18"/>
    <n v="851"/>
    <x v="0"/>
    <n v="27.4"/>
    <n v="2.6"/>
    <n v="2"/>
    <n v="2"/>
    <x v="122"/>
  </r>
  <r>
    <x v="19"/>
    <x v="0"/>
    <n v="100.1"/>
    <n v="1.97"/>
    <n v="192"/>
    <n v="164"/>
    <n v="73"/>
    <n v="2"/>
    <n v="1747"/>
    <x v="2"/>
    <n v="25.5"/>
    <n v="1.5"/>
    <n v="4"/>
    <n v="2"/>
    <x v="108"/>
  </r>
  <r>
    <x v="9"/>
    <x v="0"/>
    <n v="102.6"/>
    <n v="1.67"/>
    <n v="190"/>
    <n v="132"/>
    <n v="73"/>
    <n v="1.41"/>
    <n v="800"/>
    <x v="2"/>
    <n v="28.3"/>
    <n v="1.5"/>
    <n v="3"/>
    <n v="2"/>
    <x v="764"/>
  </r>
  <r>
    <x v="17"/>
    <x v="1"/>
    <n v="54"/>
    <n v="1.92"/>
    <n v="190"/>
    <n v="129"/>
    <n v="73"/>
    <n v="0.61"/>
    <n v="985"/>
    <x v="3"/>
    <n v="21.6"/>
    <n v="2.5"/>
    <n v="3"/>
    <n v="2"/>
    <x v="7"/>
  </r>
  <r>
    <x v="26"/>
    <x v="0"/>
    <n v="129.9"/>
    <n v="1.56"/>
    <n v="189"/>
    <n v="138"/>
    <n v="73"/>
    <n v="2"/>
    <n v="993"/>
    <x v="0"/>
    <n v="34"/>
    <n v="2.2999999999999998"/>
    <n v="3"/>
    <n v="2"/>
    <x v="765"/>
  </r>
  <r>
    <x v="16"/>
    <x v="1"/>
    <n v="100.4"/>
    <n v="1.62"/>
    <n v="188"/>
    <n v="128"/>
    <n v="73"/>
    <n v="1.4"/>
    <n v="614"/>
    <x v="0"/>
    <n v="29.3"/>
    <n v="3.3"/>
    <n v="2"/>
    <n v="1"/>
    <x v="766"/>
  </r>
  <r>
    <x v="35"/>
    <x v="1"/>
    <n v="68.8"/>
    <n v="1.79"/>
    <n v="188"/>
    <n v="122"/>
    <n v="73"/>
    <n v="1.56"/>
    <n v="350"/>
    <x v="3"/>
    <n v="23.4"/>
    <n v="1.5"/>
    <n v="4"/>
    <n v="1"/>
    <x v="193"/>
  </r>
  <r>
    <x v="10"/>
    <x v="1"/>
    <n v="53.6"/>
    <n v="1.7"/>
    <n v="188"/>
    <n v="126"/>
    <n v="73"/>
    <n v="0.97"/>
    <n v="1083"/>
    <x v="2"/>
    <n v="30.4"/>
    <n v="3.4"/>
    <n v="4"/>
    <n v="2"/>
    <x v="7"/>
  </r>
  <r>
    <x v="4"/>
    <x v="0"/>
    <n v="83.6"/>
    <n v="1.84"/>
    <n v="186"/>
    <n v="137"/>
    <n v="73"/>
    <n v="1.33"/>
    <n v="1338"/>
    <x v="0"/>
    <n v="35"/>
    <n v="2.6"/>
    <n v="2"/>
    <n v="2"/>
    <x v="216"/>
  </r>
  <r>
    <x v="1"/>
    <x v="1"/>
    <n v="100.7"/>
    <n v="1.75"/>
    <n v="185"/>
    <n v="138"/>
    <n v="73"/>
    <n v="1.5"/>
    <n v="703"/>
    <x v="0"/>
    <n v="25.5"/>
    <n v="1.8"/>
    <n v="4"/>
    <n v="3"/>
    <x v="767"/>
  </r>
  <r>
    <x v="19"/>
    <x v="1"/>
    <n v="62.5"/>
    <n v="1.87"/>
    <n v="185"/>
    <n v="167"/>
    <n v="73"/>
    <n v="0.96"/>
    <n v="1353"/>
    <x v="1"/>
    <n v="29.6"/>
    <n v="2.2999999999999998"/>
    <n v="4"/>
    <n v="1"/>
    <x v="768"/>
  </r>
  <r>
    <x v="37"/>
    <x v="0"/>
    <n v="49.2"/>
    <n v="1.5"/>
    <n v="184"/>
    <n v="120"/>
    <n v="73"/>
    <n v="2"/>
    <n v="832"/>
    <x v="2"/>
    <n v="25.9"/>
    <n v="3.3"/>
    <n v="3"/>
    <n v="1"/>
    <x v="507"/>
  </r>
  <r>
    <x v="10"/>
    <x v="1"/>
    <n v="41.4"/>
    <n v="1.71"/>
    <n v="183"/>
    <n v="168"/>
    <n v="73"/>
    <n v="0.94"/>
    <n v="1253"/>
    <x v="2"/>
    <n v="30.8"/>
    <n v="3.2"/>
    <n v="3"/>
    <n v="1"/>
    <x v="769"/>
  </r>
  <r>
    <x v="13"/>
    <x v="0"/>
    <n v="40.799999999999997"/>
    <n v="1.71"/>
    <n v="181"/>
    <n v="169"/>
    <n v="73"/>
    <n v="1.44"/>
    <n v="303"/>
    <x v="2"/>
    <n v="28.3"/>
    <n v="1.6"/>
    <n v="3"/>
    <n v="1"/>
    <x v="37"/>
  </r>
  <r>
    <x v="12"/>
    <x v="1"/>
    <n v="59.8"/>
    <n v="1.7"/>
    <n v="181"/>
    <n v="120"/>
    <n v="73"/>
    <n v="1.54"/>
    <n v="1130"/>
    <x v="1"/>
    <n v="29.6"/>
    <n v="3.5"/>
    <n v="3"/>
    <n v="1"/>
    <x v="770"/>
  </r>
  <r>
    <x v="39"/>
    <x v="1"/>
    <n v="49.3"/>
    <n v="1.71"/>
    <n v="180"/>
    <n v="152"/>
    <n v="73"/>
    <n v="1.04"/>
    <n v="956"/>
    <x v="1"/>
    <n v="32.9"/>
    <n v="1.7"/>
    <n v="4"/>
    <n v="3"/>
    <x v="771"/>
  </r>
  <r>
    <x v="16"/>
    <x v="0"/>
    <n v="57.4"/>
    <n v="1.74"/>
    <n v="179"/>
    <n v="161"/>
    <n v="73"/>
    <n v="2"/>
    <n v="457"/>
    <x v="3"/>
    <n v="27.7"/>
    <n v="2.5"/>
    <n v="3"/>
    <n v="1"/>
    <x v="772"/>
  </r>
  <r>
    <x v="4"/>
    <x v="0"/>
    <n v="71.900000000000006"/>
    <n v="1.54"/>
    <n v="177"/>
    <n v="120"/>
    <n v="73"/>
    <n v="1.17"/>
    <n v="817"/>
    <x v="0"/>
    <n v="16.8"/>
    <n v="2.6"/>
    <n v="3"/>
    <n v="1"/>
    <x v="773"/>
  </r>
  <r>
    <x v="9"/>
    <x v="1"/>
    <n v="79"/>
    <n v="1.62"/>
    <n v="177"/>
    <n v="169"/>
    <n v="73"/>
    <n v="1"/>
    <n v="887"/>
    <x v="2"/>
    <n v="25"/>
    <n v="3.5"/>
    <n v="2"/>
    <n v="3"/>
    <x v="7"/>
  </r>
  <r>
    <x v="4"/>
    <x v="0"/>
    <n v="53.9"/>
    <n v="1.73"/>
    <n v="177"/>
    <n v="157"/>
    <n v="73"/>
    <n v="1.24"/>
    <n v="1483"/>
    <x v="1"/>
    <n v="10"/>
    <n v="3.5"/>
    <n v="3"/>
    <n v="1"/>
    <x v="774"/>
  </r>
  <r>
    <x v="16"/>
    <x v="0"/>
    <n v="40"/>
    <n v="1.8"/>
    <n v="176"/>
    <n v="122"/>
    <n v="73"/>
    <n v="1.37"/>
    <n v="1171"/>
    <x v="3"/>
    <n v="10"/>
    <n v="3.7"/>
    <n v="3"/>
    <n v="1"/>
    <x v="775"/>
  </r>
  <r>
    <x v="6"/>
    <x v="1"/>
    <n v="40"/>
    <n v="1.77"/>
    <n v="175"/>
    <n v="127"/>
    <n v="73"/>
    <n v="1.2"/>
    <n v="1109"/>
    <x v="2"/>
    <n v="24.7"/>
    <n v="2.4"/>
    <n v="3"/>
    <n v="3"/>
    <x v="776"/>
  </r>
  <r>
    <x v="37"/>
    <x v="0"/>
    <n v="80.2"/>
    <n v="1.98"/>
    <n v="172"/>
    <n v="155"/>
    <n v="73"/>
    <n v="1.29"/>
    <n v="1355"/>
    <x v="2"/>
    <n v="26.8"/>
    <n v="3.3"/>
    <n v="4"/>
    <n v="3"/>
    <x v="452"/>
  </r>
  <r>
    <x v="23"/>
    <x v="1"/>
    <n v="66.599999999999994"/>
    <n v="1.7"/>
    <n v="171"/>
    <n v="149"/>
    <n v="73"/>
    <n v="1.43"/>
    <n v="1321"/>
    <x v="0"/>
    <n v="26.6"/>
    <n v="3.3"/>
    <n v="4"/>
    <n v="3"/>
    <x v="777"/>
  </r>
  <r>
    <x v="16"/>
    <x v="1"/>
    <n v="51.9"/>
    <n v="1.57"/>
    <n v="170"/>
    <n v="167"/>
    <n v="73"/>
    <n v="1.25"/>
    <n v="1082"/>
    <x v="0"/>
    <n v="27.5"/>
    <n v="1.6"/>
    <n v="3"/>
    <n v="2"/>
    <x v="670"/>
  </r>
  <r>
    <x v="6"/>
    <x v="0"/>
    <n v="43.6"/>
    <n v="1.68"/>
    <n v="170"/>
    <n v="124"/>
    <n v="73"/>
    <n v="0.94"/>
    <n v="739"/>
    <x v="2"/>
    <n v="27.6"/>
    <n v="3.5"/>
    <n v="4"/>
    <n v="2"/>
    <x v="778"/>
  </r>
  <r>
    <x v="4"/>
    <x v="1"/>
    <n v="40"/>
    <n v="1.73"/>
    <n v="168"/>
    <n v="121"/>
    <n v="73"/>
    <n v="0.64"/>
    <n v="1153"/>
    <x v="3"/>
    <n v="29.9"/>
    <n v="3.1"/>
    <n v="2"/>
    <n v="3"/>
    <x v="779"/>
  </r>
  <r>
    <x v="31"/>
    <x v="0"/>
    <n v="44.2"/>
    <n v="1.61"/>
    <n v="168"/>
    <n v="164"/>
    <n v="73"/>
    <n v="1.1299999999999999"/>
    <n v="1011"/>
    <x v="2"/>
    <n v="28.8"/>
    <n v="2.5"/>
    <n v="4"/>
    <n v="3"/>
    <x v="16"/>
  </r>
  <r>
    <x v="16"/>
    <x v="1"/>
    <n v="86.3"/>
    <n v="1.86"/>
    <n v="167"/>
    <n v="143"/>
    <n v="73"/>
    <n v="1.26"/>
    <n v="1783"/>
    <x v="1"/>
    <n v="27.1"/>
    <n v="3.1"/>
    <n v="3"/>
    <n v="2"/>
    <x v="780"/>
  </r>
  <r>
    <x v="34"/>
    <x v="0"/>
    <n v="84.7"/>
    <n v="1.83"/>
    <n v="166"/>
    <n v="156"/>
    <n v="73"/>
    <n v="1"/>
    <n v="833"/>
    <x v="0"/>
    <n v="27.9"/>
    <n v="2.8"/>
    <n v="5"/>
    <n v="2"/>
    <x v="781"/>
  </r>
  <r>
    <x v="2"/>
    <x v="0"/>
    <n v="40"/>
    <n v="1.62"/>
    <n v="166"/>
    <n v="164"/>
    <n v="73"/>
    <n v="1.23"/>
    <n v="1046"/>
    <x v="2"/>
    <n v="25.2"/>
    <n v="3.7"/>
    <n v="5"/>
    <n v="3"/>
    <x v="40"/>
  </r>
  <r>
    <x v="12"/>
    <x v="1"/>
    <n v="79.400000000000006"/>
    <n v="1.77"/>
    <n v="165"/>
    <n v="150"/>
    <n v="73"/>
    <n v="1.23"/>
    <n v="1148"/>
    <x v="1"/>
    <n v="24.1"/>
    <n v="3.3"/>
    <n v="3"/>
    <n v="2"/>
    <x v="782"/>
  </r>
  <r>
    <x v="19"/>
    <x v="0"/>
    <n v="72.900000000000006"/>
    <n v="1.71"/>
    <n v="164"/>
    <n v="122"/>
    <n v="73"/>
    <n v="1.78"/>
    <n v="432"/>
    <x v="3"/>
    <n v="27.8"/>
    <n v="1.5"/>
    <n v="2"/>
    <n v="2"/>
    <x v="783"/>
  </r>
  <r>
    <x v="40"/>
    <x v="0"/>
    <n v="40"/>
    <n v="1.6"/>
    <n v="164"/>
    <n v="143"/>
    <n v="73"/>
    <n v="1.52"/>
    <n v="727"/>
    <x v="2"/>
    <n v="23.5"/>
    <n v="3.4"/>
    <n v="5"/>
    <n v="2"/>
    <x v="784"/>
  </r>
  <r>
    <x v="5"/>
    <x v="0"/>
    <n v="55.4"/>
    <n v="1.8"/>
    <n v="164"/>
    <n v="163"/>
    <n v="73"/>
    <n v="1.33"/>
    <n v="783"/>
    <x v="0"/>
    <n v="27.1"/>
    <n v="1.5"/>
    <n v="2"/>
    <n v="1"/>
    <x v="431"/>
  </r>
  <r>
    <x v="9"/>
    <x v="1"/>
    <n v="58.8"/>
    <n v="1.89"/>
    <n v="163"/>
    <n v="150"/>
    <n v="73"/>
    <n v="1.28"/>
    <n v="800"/>
    <x v="0"/>
    <n v="27.1"/>
    <n v="2.5"/>
    <n v="2"/>
    <n v="2"/>
    <x v="236"/>
  </r>
  <r>
    <x v="8"/>
    <x v="1"/>
    <n v="61.9"/>
    <n v="1.74"/>
    <n v="163"/>
    <n v="140"/>
    <n v="73"/>
    <n v="0.97"/>
    <n v="598"/>
    <x v="0"/>
    <n v="23.6"/>
    <n v="3.1"/>
    <n v="2"/>
    <n v="1"/>
    <x v="785"/>
  </r>
  <r>
    <x v="18"/>
    <x v="1"/>
    <n v="47.4"/>
    <n v="1.91"/>
    <n v="161"/>
    <n v="164"/>
    <n v="73"/>
    <n v="2"/>
    <n v="1206"/>
    <x v="1"/>
    <n v="26.6"/>
    <n v="3.5"/>
    <n v="5"/>
    <n v="3"/>
    <x v="254"/>
  </r>
  <r>
    <x v="4"/>
    <x v="1"/>
    <n v="40"/>
    <n v="1.65"/>
    <n v="160"/>
    <n v="144"/>
    <n v="73"/>
    <n v="2"/>
    <n v="1078"/>
    <x v="4"/>
    <n v="17.399999999999999"/>
    <n v="3.5"/>
    <n v="2"/>
    <n v="1"/>
    <x v="786"/>
  </r>
  <r>
    <x v="4"/>
    <x v="1"/>
    <n v="52"/>
    <n v="1.66"/>
    <n v="199"/>
    <n v="137"/>
    <n v="74"/>
    <n v="2"/>
    <n v="1314"/>
    <x v="1"/>
    <n v="26.7"/>
    <n v="3.3"/>
    <n v="3"/>
    <n v="1"/>
    <x v="195"/>
  </r>
  <r>
    <x v="22"/>
    <x v="1"/>
    <n v="109.6"/>
    <n v="1.84"/>
    <n v="199"/>
    <n v="152"/>
    <n v="74"/>
    <n v="1.27"/>
    <n v="790"/>
    <x v="3"/>
    <n v="26.7"/>
    <n v="3.5"/>
    <n v="2"/>
    <n v="2"/>
    <x v="787"/>
  </r>
  <r>
    <x v="7"/>
    <x v="0"/>
    <n v="70.099999999999994"/>
    <n v="1.71"/>
    <n v="199"/>
    <n v="139"/>
    <n v="74"/>
    <n v="1.1499999999999999"/>
    <n v="1238"/>
    <x v="1"/>
    <n v="25.1"/>
    <n v="2.5"/>
    <n v="4"/>
    <n v="1"/>
    <x v="717"/>
  </r>
  <r>
    <x v="26"/>
    <x v="0"/>
    <n v="108.7"/>
    <n v="1.75"/>
    <n v="199"/>
    <n v="131"/>
    <n v="74"/>
    <n v="0.86"/>
    <n v="1080"/>
    <x v="2"/>
    <n v="24.1"/>
    <n v="1.9"/>
    <n v="3"/>
    <n v="1"/>
    <x v="788"/>
  </r>
  <r>
    <x v="26"/>
    <x v="0"/>
    <n v="72.3"/>
    <n v="1.8"/>
    <n v="199"/>
    <n v="120"/>
    <n v="74"/>
    <n v="1.33"/>
    <n v="457"/>
    <x v="3"/>
    <n v="26.5"/>
    <n v="2.2999999999999998"/>
    <n v="4"/>
    <n v="2"/>
    <x v="7"/>
  </r>
  <r>
    <x v="18"/>
    <x v="0"/>
    <n v="53"/>
    <n v="1.83"/>
    <n v="199"/>
    <n v="129"/>
    <n v="74"/>
    <n v="0.88"/>
    <n v="540"/>
    <x v="0"/>
    <n v="11.9"/>
    <n v="3.1"/>
    <n v="4"/>
    <n v="2"/>
    <x v="23"/>
  </r>
  <r>
    <x v="36"/>
    <x v="0"/>
    <n v="57.1"/>
    <n v="1.84"/>
    <n v="199"/>
    <n v="163"/>
    <n v="74"/>
    <n v="1.2"/>
    <n v="303"/>
    <x v="0"/>
    <n v="21.3"/>
    <n v="2.7"/>
    <n v="3"/>
    <n v="1"/>
    <x v="78"/>
  </r>
  <r>
    <x v="32"/>
    <x v="1"/>
    <n v="41.9"/>
    <n v="2"/>
    <n v="199"/>
    <n v="161"/>
    <n v="74"/>
    <n v="1.24"/>
    <n v="953"/>
    <x v="1"/>
    <n v="24.6"/>
    <n v="3.2"/>
    <n v="3"/>
    <n v="2"/>
    <x v="220"/>
  </r>
  <r>
    <x v="11"/>
    <x v="0"/>
    <n v="52.7"/>
    <n v="1.65"/>
    <n v="199"/>
    <n v="138"/>
    <n v="74"/>
    <n v="1.92"/>
    <n v="1102"/>
    <x v="3"/>
    <n v="24"/>
    <n v="3.3"/>
    <n v="2"/>
    <n v="3"/>
    <x v="326"/>
  </r>
  <r>
    <x v="24"/>
    <x v="0"/>
    <n v="64.599999999999994"/>
    <n v="1.55"/>
    <n v="198"/>
    <n v="133"/>
    <n v="74"/>
    <n v="1.39"/>
    <n v="303"/>
    <x v="0"/>
    <n v="21.4"/>
    <n v="1.5"/>
    <n v="2"/>
    <n v="2"/>
    <x v="440"/>
  </r>
  <r>
    <x v="17"/>
    <x v="0"/>
    <n v="56.2"/>
    <n v="1.69"/>
    <n v="198"/>
    <n v="155"/>
    <n v="74"/>
    <n v="1.64"/>
    <n v="1486"/>
    <x v="1"/>
    <n v="24.4"/>
    <n v="1.8"/>
    <n v="2"/>
    <n v="1"/>
    <x v="583"/>
  </r>
  <r>
    <x v="4"/>
    <x v="0"/>
    <n v="53.5"/>
    <n v="1.68"/>
    <n v="198"/>
    <n v="134"/>
    <n v="74"/>
    <n v="1.9"/>
    <n v="368"/>
    <x v="3"/>
    <n v="28.1"/>
    <n v="3.1"/>
    <n v="5"/>
    <n v="2"/>
    <x v="789"/>
  </r>
  <r>
    <x v="20"/>
    <x v="1"/>
    <n v="56.5"/>
    <n v="1.73"/>
    <n v="198"/>
    <n v="136"/>
    <n v="74"/>
    <n v="1.23"/>
    <n v="991"/>
    <x v="0"/>
    <n v="14.5"/>
    <n v="3.6"/>
    <n v="5"/>
    <n v="1"/>
    <x v="790"/>
  </r>
  <r>
    <x v="36"/>
    <x v="1"/>
    <n v="117.7"/>
    <n v="1.71"/>
    <n v="198"/>
    <n v="149"/>
    <n v="74"/>
    <n v="0.89"/>
    <n v="943"/>
    <x v="1"/>
    <n v="23.7"/>
    <n v="1.8"/>
    <n v="4"/>
    <n v="1"/>
    <x v="791"/>
  </r>
  <r>
    <x v="15"/>
    <x v="1"/>
    <n v="79.3"/>
    <n v="1.79"/>
    <n v="198"/>
    <n v="162"/>
    <n v="74"/>
    <n v="1.78"/>
    <n v="933"/>
    <x v="0"/>
    <n v="25.2"/>
    <n v="2.7"/>
    <n v="4"/>
    <n v="2"/>
    <x v="53"/>
  </r>
  <r>
    <x v="16"/>
    <x v="1"/>
    <n v="46.4"/>
    <n v="2"/>
    <n v="198"/>
    <n v="135"/>
    <n v="74"/>
    <n v="1"/>
    <n v="497"/>
    <x v="1"/>
    <n v="29.7"/>
    <n v="1.8"/>
    <n v="2"/>
    <n v="1"/>
    <x v="792"/>
  </r>
  <r>
    <x v="30"/>
    <x v="0"/>
    <n v="90.9"/>
    <n v="1.69"/>
    <n v="198"/>
    <n v="142"/>
    <n v="74"/>
    <n v="1.35"/>
    <n v="927"/>
    <x v="1"/>
    <n v="18.100000000000001"/>
    <n v="3.2"/>
    <n v="4"/>
    <n v="1"/>
    <x v="793"/>
  </r>
  <r>
    <x v="34"/>
    <x v="0"/>
    <n v="58.6"/>
    <n v="1.78"/>
    <n v="198"/>
    <n v="143"/>
    <n v="74"/>
    <n v="1.59"/>
    <n v="1008"/>
    <x v="1"/>
    <n v="21.1"/>
    <n v="2.2000000000000002"/>
    <n v="3"/>
    <n v="1"/>
    <x v="794"/>
  </r>
  <r>
    <x v="31"/>
    <x v="0"/>
    <n v="94.5"/>
    <n v="1.73"/>
    <n v="198"/>
    <n v="135"/>
    <n v="74"/>
    <n v="1.1599999999999999"/>
    <n v="717"/>
    <x v="0"/>
    <n v="23.8"/>
    <n v="1.6"/>
    <n v="4"/>
    <n v="3"/>
    <x v="795"/>
  </r>
  <r>
    <x v="12"/>
    <x v="0"/>
    <n v="71.7"/>
    <n v="1.91"/>
    <n v="197"/>
    <n v="148"/>
    <n v="74"/>
    <n v="1.1499999999999999"/>
    <n v="464"/>
    <x v="1"/>
    <n v="32.5"/>
    <n v="2.7"/>
    <n v="4"/>
    <n v="2"/>
    <x v="796"/>
  </r>
  <r>
    <x v="16"/>
    <x v="1"/>
    <n v="66.900000000000006"/>
    <n v="1.69"/>
    <n v="197"/>
    <n v="149"/>
    <n v="74"/>
    <n v="1.37"/>
    <n v="872"/>
    <x v="2"/>
    <n v="16.600000000000001"/>
    <n v="2.6"/>
    <n v="5"/>
    <n v="2"/>
    <x v="797"/>
  </r>
  <r>
    <x v="37"/>
    <x v="1"/>
    <n v="92.6"/>
    <n v="1.76"/>
    <n v="197"/>
    <n v="144"/>
    <n v="74"/>
    <n v="0.96"/>
    <n v="1291"/>
    <x v="3"/>
    <n v="13.8"/>
    <n v="3.3"/>
    <n v="2"/>
    <n v="2"/>
    <x v="798"/>
  </r>
  <r>
    <x v="4"/>
    <x v="1"/>
    <n v="82.8"/>
    <n v="1.5"/>
    <n v="197"/>
    <n v="134"/>
    <n v="74"/>
    <n v="1.79"/>
    <n v="1009"/>
    <x v="1"/>
    <n v="30.5"/>
    <n v="3.3"/>
    <n v="3"/>
    <n v="3"/>
    <x v="799"/>
  </r>
  <r>
    <x v="8"/>
    <x v="0"/>
    <n v="98.6"/>
    <n v="1.6"/>
    <n v="197"/>
    <n v="167"/>
    <n v="74"/>
    <n v="1.1599999999999999"/>
    <n v="802"/>
    <x v="3"/>
    <n v="22.1"/>
    <n v="2.9"/>
    <n v="4"/>
    <n v="2"/>
    <x v="492"/>
  </r>
  <r>
    <x v="34"/>
    <x v="0"/>
    <n v="64.7"/>
    <n v="1.61"/>
    <n v="197"/>
    <n v="137"/>
    <n v="74"/>
    <n v="1.48"/>
    <n v="1088"/>
    <x v="3"/>
    <n v="25.1"/>
    <n v="2.2000000000000002"/>
    <n v="5"/>
    <n v="2"/>
    <x v="800"/>
  </r>
  <r>
    <x v="36"/>
    <x v="0"/>
    <n v="40"/>
    <n v="1.72"/>
    <n v="197"/>
    <n v="139"/>
    <n v="74"/>
    <n v="1.64"/>
    <n v="1143"/>
    <x v="2"/>
    <n v="24"/>
    <n v="1.5"/>
    <n v="3"/>
    <n v="2"/>
    <x v="575"/>
  </r>
  <r>
    <x v="34"/>
    <x v="1"/>
    <n v="129.9"/>
    <n v="1.71"/>
    <n v="196"/>
    <n v="136"/>
    <n v="74"/>
    <n v="1.27"/>
    <n v="931"/>
    <x v="2"/>
    <n v="26.6"/>
    <n v="1.8"/>
    <n v="5"/>
    <n v="1"/>
    <x v="801"/>
  </r>
  <r>
    <x v="32"/>
    <x v="1"/>
    <n v="56.6"/>
    <n v="1.96"/>
    <n v="196"/>
    <n v="169"/>
    <n v="74"/>
    <n v="2"/>
    <n v="1299"/>
    <x v="0"/>
    <n v="24.8"/>
    <n v="1.6"/>
    <n v="3"/>
    <n v="2"/>
    <x v="802"/>
  </r>
  <r>
    <x v="2"/>
    <x v="1"/>
    <n v="75.599999999999994"/>
    <n v="1.82"/>
    <n v="196"/>
    <n v="138"/>
    <n v="74"/>
    <n v="1.31"/>
    <n v="925"/>
    <x v="1"/>
    <n v="32.4"/>
    <n v="3.3"/>
    <n v="3"/>
    <n v="3"/>
    <x v="803"/>
  </r>
  <r>
    <x v="40"/>
    <x v="0"/>
    <n v="66.2"/>
    <n v="1.83"/>
    <n v="196"/>
    <n v="126"/>
    <n v="74"/>
    <n v="1.6"/>
    <n v="993"/>
    <x v="2"/>
    <n v="20.2"/>
    <n v="2.5"/>
    <n v="5"/>
    <n v="1"/>
    <x v="99"/>
  </r>
  <r>
    <x v="27"/>
    <x v="0"/>
    <n v="40"/>
    <n v="1.75"/>
    <n v="196"/>
    <n v="133"/>
    <n v="74"/>
    <n v="2"/>
    <n v="517"/>
    <x v="1"/>
    <n v="12.8"/>
    <n v="2.5"/>
    <n v="4"/>
    <n v="1"/>
    <x v="7"/>
  </r>
  <r>
    <x v="17"/>
    <x v="1"/>
    <n v="54.5"/>
    <n v="1.76"/>
    <n v="196"/>
    <n v="148"/>
    <n v="74"/>
    <n v="1.4"/>
    <n v="659"/>
    <x v="3"/>
    <n v="32.1"/>
    <n v="2.8"/>
    <n v="4"/>
    <n v="2"/>
    <x v="459"/>
  </r>
  <r>
    <x v="13"/>
    <x v="0"/>
    <n v="45"/>
    <n v="1.75"/>
    <n v="196"/>
    <n v="143"/>
    <n v="74"/>
    <n v="2"/>
    <n v="926"/>
    <x v="2"/>
    <n v="22"/>
    <n v="2.4"/>
    <n v="3"/>
    <n v="1"/>
    <x v="804"/>
  </r>
  <r>
    <x v="6"/>
    <x v="0"/>
    <n v="62"/>
    <n v="1.87"/>
    <n v="195"/>
    <n v="125"/>
    <n v="74"/>
    <n v="1.04"/>
    <n v="842"/>
    <x v="3"/>
    <n v="20"/>
    <n v="3.5"/>
    <n v="3"/>
    <n v="1"/>
    <x v="805"/>
  </r>
  <r>
    <x v="16"/>
    <x v="0"/>
    <n v="87.8"/>
    <n v="1.88"/>
    <n v="195"/>
    <n v="133"/>
    <n v="74"/>
    <n v="1.95"/>
    <n v="621"/>
    <x v="3"/>
    <n v="19.899999999999999"/>
    <n v="3.4"/>
    <n v="3"/>
    <n v="3"/>
    <x v="696"/>
  </r>
  <r>
    <x v="4"/>
    <x v="1"/>
    <n v="59.4"/>
    <n v="1.87"/>
    <n v="195"/>
    <n v="139"/>
    <n v="74"/>
    <n v="2"/>
    <n v="958"/>
    <x v="2"/>
    <n v="14.9"/>
    <n v="2.7"/>
    <n v="3"/>
    <n v="2"/>
    <x v="806"/>
  </r>
  <r>
    <x v="7"/>
    <x v="1"/>
    <n v="87.3"/>
    <n v="1.9"/>
    <n v="194"/>
    <n v="164"/>
    <n v="74"/>
    <n v="1.87"/>
    <n v="1073"/>
    <x v="3"/>
    <n v="23.7"/>
    <n v="3.5"/>
    <n v="5"/>
    <n v="2"/>
    <x v="535"/>
  </r>
  <r>
    <x v="3"/>
    <x v="0"/>
    <n v="42.1"/>
    <n v="1.86"/>
    <n v="194"/>
    <n v="129"/>
    <n v="74"/>
    <n v="0.91"/>
    <n v="1176"/>
    <x v="0"/>
    <n v="22.1"/>
    <n v="3.6"/>
    <n v="5"/>
    <n v="1"/>
    <x v="807"/>
  </r>
  <r>
    <x v="17"/>
    <x v="1"/>
    <n v="62.9"/>
    <n v="1.5"/>
    <n v="194"/>
    <n v="153"/>
    <n v="74"/>
    <n v="1.85"/>
    <n v="991"/>
    <x v="2"/>
    <n v="23.2"/>
    <n v="2.4"/>
    <n v="3"/>
    <n v="2"/>
    <x v="808"/>
  </r>
  <r>
    <x v="37"/>
    <x v="1"/>
    <n v="54.8"/>
    <n v="1.69"/>
    <n v="194"/>
    <n v="148"/>
    <n v="74"/>
    <n v="0.52"/>
    <n v="846"/>
    <x v="2"/>
    <n v="16.5"/>
    <n v="3.5"/>
    <n v="3"/>
    <n v="3"/>
    <x v="809"/>
  </r>
  <r>
    <x v="31"/>
    <x v="1"/>
    <n v="44.2"/>
    <n v="1.5"/>
    <n v="194"/>
    <n v="154"/>
    <n v="74"/>
    <n v="1.1100000000000001"/>
    <n v="612"/>
    <x v="1"/>
    <n v="24"/>
    <n v="3.5"/>
    <n v="2"/>
    <n v="2"/>
    <x v="458"/>
  </r>
  <r>
    <x v="25"/>
    <x v="0"/>
    <n v="85.1"/>
    <n v="1.73"/>
    <n v="194"/>
    <n v="156"/>
    <n v="74"/>
    <n v="1.41"/>
    <n v="1024"/>
    <x v="1"/>
    <n v="28.9"/>
    <n v="3.5"/>
    <n v="4"/>
    <n v="3"/>
    <x v="433"/>
  </r>
  <r>
    <x v="31"/>
    <x v="1"/>
    <n v="116.2"/>
    <n v="1.65"/>
    <n v="194"/>
    <n v="160"/>
    <n v="74"/>
    <n v="1.98"/>
    <n v="1036"/>
    <x v="2"/>
    <n v="22.1"/>
    <n v="2.4"/>
    <n v="4"/>
    <n v="1"/>
    <x v="810"/>
  </r>
  <r>
    <x v="12"/>
    <x v="0"/>
    <n v="74.7"/>
    <n v="1.85"/>
    <n v="194"/>
    <n v="127"/>
    <n v="74"/>
    <n v="0.65"/>
    <n v="1105"/>
    <x v="1"/>
    <n v="19.399999999999999"/>
    <n v="3.6"/>
    <n v="2"/>
    <n v="2"/>
    <x v="788"/>
  </r>
  <r>
    <x v="4"/>
    <x v="1"/>
    <n v="40"/>
    <n v="1.72"/>
    <n v="193"/>
    <n v="138"/>
    <n v="74"/>
    <n v="1.41"/>
    <n v="726"/>
    <x v="2"/>
    <n v="28"/>
    <n v="3.7"/>
    <n v="2"/>
    <n v="3"/>
    <x v="811"/>
  </r>
  <r>
    <x v="37"/>
    <x v="1"/>
    <n v="50.2"/>
    <n v="1.8"/>
    <n v="193"/>
    <n v="132"/>
    <n v="74"/>
    <n v="1.21"/>
    <n v="893"/>
    <x v="3"/>
    <n v="28.4"/>
    <n v="3.4"/>
    <n v="3"/>
    <n v="3"/>
    <x v="812"/>
  </r>
  <r>
    <x v="12"/>
    <x v="0"/>
    <n v="82.8"/>
    <n v="1.79"/>
    <n v="192"/>
    <n v="127"/>
    <n v="74"/>
    <n v="1.18"/>
    <n v="1140"/>
    <x v="1"/>
    <n v="10"/>
    <n v="2.4"/>
    <n v="4"/>
    <n v="3"/>
    <x v="813"/>
  </r>
  <r>
    <x v="11"/>
    <x v="1"/>
    <n v="79.099999999999994"/>
    <n v="1.74"/>
    <n v="192"/>
    <n v="167"/>
    <n v="74"/>
    <n v="0.93"/>
    <n v="1157"/>
    <x v="1"/>
    <n v="18.7"/>
    <n v="1.9"/>
    <n v="2"/>
    <n v="3"/>
    <x v="814"/>
  </r>
  <r>
    <x v="31"/>
    <x v="1"/>
    <n v="108.5"/>
    <n v="1.97"/>
    <n v="192"/>
    <n v="120"/>
    <n v="74"/>
    <n v="2"/>
    <n v="1091"/>
    <x v="1"/>
    <n v="27.2"/>
    <n v="1.5"/>
    <n v="2"/>
    <n v="1"/>
    <x v="446"/>
  </r>
  <r>
    <x v="19"/>
    <x v="0"/>
    <n v="73.900000000000006"/>
    <n v="1.75"/>
    <n v="192"/>
    <n v="165"/>
    <n v="74"/>
    <n v="1.64"/>
    <n v="816"/>
    <x v="1"/>
    <n v="35"/>
    <n v="1.5"/>
    <n v="3"/>
    <n v="2"/>
    <x v="815"/>
  </r>
  <r>
    <x v="23"/>
    <x v="0"/>
    <n v="55.8"/>
    <n v="1.67"/>
    <n v="192"/>
    <n v="167"/>
    <n v="74"/>
    <n v="2"/>
    <n v="642"/>
    <x v="2"/>
    <n v="28.8"/>
    <n v="3.4"/>
    <n v="3"/>
    <n v="2"/>
    <x v="816"/>
  </r>
  <r>
    <x v="6"/>
    <x v="1"/>
    <n v="88.4"/>
    <n v="1.75"/>
    <n v="192"/>
    <n v="145"/>
    <n v="74"/>
    <n v="1.27"/>
    <n v="493"/>
    <x v="2"/>
    <n v="23.5"/>
    <n v="2.2000000000000002"/>
    <n v="3"/>
    <n v="1"/>
    <x v="334"/>
  </r>
  <r>
    <x v="10"/>
    <x v="1"/>
    <n v="76.7"/>
    <n v="1.99"/>
    <n v="192"/>
    <n v="131"/>
    <n v="74"/>
    <n v="1.1399999999999999"/>
    <n v="1263"/>
    <x v="0"/>
    <n v="28.3"/>
    <n v="1.6"/>
    <n v="5"/>
    <n v="1"/>
    <x v="817"/>
  </r>
  <r>
    <x v="0"/>
    <x v="0"/>
    <n v="46.5"/>
    <n v="1.81"/>
    <n v="191"/>
    <n v="142"/>
    <n v="74"/>
    <n v="1.46"/>
    <n v="1238"/>
    <x v="1"/>
    <n v="11.9"/>
    <n v="3.7"/>
    <n v="2"/>
    <n v="2"/>
    <x v="818"/>
  </r>
  <r>
    <x v="2"/>
    <x v="0"/>
    <n v="119.6"/>
    <n v="1.72"/>
    <n v="191"/>
    <n v="150"/>
    <n v="74"/>
    <n v="1.77"/>
    <n v="1006"/>
    <x v="2"/>
    <n v="13.1"/>
    <n v="2.2000000000000002"/>
    <n v="4"/>
    <n v="3"/>
    <x v="652"/>
  </r>
  <r>
    <x v="20"/>
    <x v="0"/>
    <n v="62.1"/>
    <n v="1.68"/>
    <n v="191"/>
    <n v="130"/>
    <n v="74"/>
    <n v="0.85"/>
    <n v="1098"/>
    <x v="0"/>
    <n v="13.9"/>
    <n v="2.8"/>
    <n v="4"/>
    <n v="2"/>
    <x v="819"/>
  </r>
  <r>
    <x v="33"/>
    <x v="0"/>
    <n v="71.900000000000006"/>
    <n v="2"/>
    <n v="191"/>
    <n v="161"/>
    <n v="74"/>
    <n v="1.6"/>
    <n v="1286"/>
    <x v="1"/>
    <n v="29"/>
    <n v="3.7"/>
    <n v="5"/>
    <n v="2"/>
    <x v="7"/>
  </r>
  <r>
    <x v="25"/>
    <x v="1"/>
    <n v="78.2"/>
    <n v="1.63"/>
    <n v="191"/>
    <n v="169"/>
    <n v="74"/>
    <n v="2"/>
    <n v="1381"/>
    <x v="1"/>
    <n v="23.1"/>
    <n v="2.7"/>
    <n v="3"/>
    <n v="2"/>
    <x v="669"/>
  </r>
  <r>
    <x v="15"/>
    <x v="1"/>
    <n v="61"/>
    <n v="1.62"/>
    <n v="191"/>
    <n v="162"/>
    <n v="74"/>
    <n v="1.69"/>
    <n v="499"/>
    <x v="3"/>
    <n v="14.6"/>
    <n v="1.8"/>
    <n v="3"/>
    <n v="3"/>
    <x v="820"/>
  </r>
  <r>
    <x v="16"/>
    <x v="0"/>
    <n v="68.5"/>
    <n v="1.61"/>
    <n v="191"/>
    <n v="169"/>
    <n v="74"/>
    <n v="1.18"/>
    <n v="1278"/>
    <x v="2"/>
    <n v="19.899999999999999"/>
    <n v="3.1"/>
    <n v="3"/>
    <n v="2"/>
    <x v="821"/>
  </r>
  <r>
    <x v="41"/>
    <x v="1"/>
    <n v="42.7"/>
    <n v="1.72"/>
    <n v="191"/>
    <n v="153"/>
    <n v="74"/>
    <n v="2"/>
    <n v="987"/>
    <x v="2"/>
    <n v="13.6"/>
    <n v="1.5"/>
    <n v="5"/>
    <n v="2"/>
    <x v="555"/>
  </r>
  <r>
    <x v="4"/>
    <x v="1"/>
    <n v="49.9"/>
    <n v="1.77"/>
    <n v="191"/>
    <n v="123"/>
    <n v="74"/>
    <n v="1.4"/>
    <n v="626"/>
    <x v="0"/>
    <n v="25.9"/>
    <n v="3.4"/>
    <n v="2"/>
    <n v="2"/>
    <x v="822"/>
  </r>
  <r>
    <x v="4"/>
    <x v="1"/>
    <n v="63"/>
    <n v="1.66"/>
    <n v="191"/>
    <n v="168"/>
    <n v="74"/>
    <n v="0.89"/>
    <n v="456"/>
    <x v="0"/>
    <n v="24.5"/>
    <n v="2.7"/>
    <n v="3"/>
    <n v="2"/>
    <x v="823"/>
  </r>
  <r>
    <x v="29"/>
    <x v="0"/>
    <n v="95.3"/>
    <n v="1.72"/>
    <n v="190"/>
    <n v="169"/>
    <n v="74"/>
    <n v="1.49"/>
    <n v="733"/>
    <x v="3"/>
    <n v="29.2"/>
    <n v="3.7"/>
    <n v="5"/>
    <n v="3"/>
    <x v="647"/>
  </r>
  <r>
    <x v="8"/>
    <x v="0"/>
    <n v="91.1"/>
    <n v="1.85"/>
    <n v="190"/>
    <n v="149"/>
    <n v="74"/>
    <n v="1.49"/>
    <n v="649"/>
    <x v="0"/>
    <n v="31.8"/>
    <n v="3"/>
    <n v="3"/>
    <n v="1"/>
    <x v="824"/>
  </r>
  <r>
    <x v="4"/>
    <x v="0"/>
    <n v="78.5"/>
    <n v="1.81"/>
    <n v="190"/>
    <n v="127"/>
    <n v="74"/>
    <n v="1.38"/>
    <n v="466"/>
    <x v="2"/>
    <n v="29.9"/>
    <n v="1.7"/>
    <n v="4"/>
    <n v="3"/>
    <x v="287"/>
  </r>
  <r>
    <x v="4"/>
    <x v="0"/>
    <n v="40"/>
    <n v="1.77"/>
    <n v="189"/>
    <n v="137"/>
    <n v="74"/>
    <n v="0.6"/>
    <n v="829"/>
    <x v="1"/>
    <n v="24.7"/>
    <n v="2.6"/>
    <n v="4"/>
    <n v="1"/>
    <x v="756"/>
  </r>
  <r>
    <x v="4"/>
    <x v="1"/>
    <n v="71.099999999999994"/>
    <n v="1.84"/>
    <n v="189"/>
    <n v="127"/>
    <n v="74"/>
    <n v="0.85"/>
    <n v="1303"/>
    <x v="0"/>
    <n v="15.2"/>
    <n v="2.8"/>
    <n v="2"/>
    <n v="3"/>
    <x v="625"/>
  </r>
  <r>
    <x v="0"/>
    <x v="1"/>
    <n v="63.3"/>
    <n v="1.88"/>
    <n v="189"/>
    <n v="150"/>
    <n v="74"/>
    <n v="1.02"/>
    <n v="1184"/>
    <x v="0"/>
    <n v="16.5"/>
    <n v="3.5"/>
    <n v="4"/>
    <n v="1"/>
    <x v="825"/>
  </r>
  <r>
    <x v="27"/>
    <x v="0"/>
    <n v="40"/>
    <n v="1.66"/>
    <n v="189"/>
    <n v="120"/>
    <n v="74"/>
    <n v="1.36"/>
    <n v="614"/>
    <x v="1"/>
    <n v="14.8"/>
    <n v="2.1"/>
    <n v="3"/>
    <n v="1"/>
    <x v="7"/>
  </r>
  <r>
    <x v="9"/>
    <x v="0"/>
    <n v="47.3"/>
    <n v="1.92"/>
    <n v="189"/>
    <n v="155"/>
    <n v="74"/>
    <n v="1.4"/>
    <n v="505"/>
    <x v="3"/>
    <n v="29.5"/>
    <n v="3.4"/>
    <n v="5"/>
    <n v="2"/>
    <x v="826"/>
  </r>
  <r>
    <x v="39"/>
    <x v="1"/>
    <n v="75.7"/>
    <n v="1.74"/>
    <n v="189"/>
    <n v="136"/>
    <n v="74"/>
    <n v="1.7"/>
    <n v="854"/>
    <x v="3"/>
    <n v="24"/>
    <n v="1.5"/>
    <n v="2"/>
    <n v="2"/>
    <x v="639"/>
  </r>
  <r>
    <x v="2"/>
    <x v="1"/>
    <n v="129.9"/>
    <n v="1.78"/>
    <n v="189"/>
    <n v="120"/>
    <n v="74"/>
    <n v="1.51"/>
    <n v="828"/>
    <x v="2"/>
    <n v="20"/>
    <n v="1.5"/>
    <n v="2"/>
    <n v="1"/>
    <x v="827"/>
  </r>
  <r>
    <x v="27"/>
    <x v="0"/>
    <n v="65.099999999999994"/>
    <n v="1.79"/>
    <n v="189"/>
    <n v="120"/>
    <n v="74"/>
    <n v="1.26"/>
    <n v="325"/>
    <x v="0"/>
    <n v="23.5"/>
    <n v="2.1"/>
    <n v="5"/>
    <n v="3"/>
    <x v="828"/>
  </r>
  <r>
    <x v="4"/>
    <x v="0"/>
    <n v="80.8"/>
    <n v="1.85"/>
    <n v="188"/>
    <n v="141"/>
    <n v="74"/>
    <n v="1.19"/>
    <n v="838"/>
    <x v="2"/>
    <n v="12.1"/>
    <n v="3.5"/>
    <n v="2"/>
    <n v="1"/>
    <x v="829"/>
  </r>
  <r>
    <x v="32"/>
    <x v="0"/>
    <n v="49.4"/>
    <n v="1.91"/>
    <n v="188"/>
    <n v="131"/>
    <n v="74"/>
    <n v="1.1100000000000001"/>
    <n v="963"/>
    <x v="0"/>
    <n v="17.600000000000001"/>
    <n v="2.7"/>
    <n v="2"/>
    <n v="1"/>
    <x v="830"/>
  </r>
  <r>
    <x v="2"/>
    <x v="0"/>
    <n v="85.4"/>
    <n v="1.71"/>
    <n v="188"/>
    <n v="169"/>
    <n v="74"/>
    <n v="1.17"/>
    <n v="744"/>
    <x v="3"/>
    <n v="21.6"/>
    <n v="3.6"/>
    <n v="4"/>
    <n v="2"/>
    <x v="831"/>
  </r>
  <r>
    <x v="40"/>
    <x v="1"/>
    <n v="65.900000000000006"/>
    <n v="1.93"/>
    <n v="188"/>
    <n v="124"/>
    <n v="74"/>
    <n v="1.36"/>
    <n v="1419"/>
    <x v="2"/>
    <n v="22.6"/>
    <n v="1.5"/>
    <n v="2"/>
    <n v="2"/>
    <x v="832"/>
  </r>
  <r>
    <x v="33"/>
    <x v="1"/>
    <n v="80.099999999999994"/>
    <n v="1.69"/>
    <n v="188"/>
    <n v="167"/>
    <n v="74"/>
    <n v="2"/>
    <n v="1196"/>
    <x v="0"/>
    <n v="13"/>
    <n v="2.2999999999999998"/>
    <n v="3"/>
    <n v="1"/>
    <x v="510"/>
  </r>
  <r>
    <x v="26"/>
    <x v="0"/>
    <n v="60.7"/>
    <n v="2"/>
    <n v="188"/>
    <n v="169"/>
    <n v="74"/>
    <n v="1.42"/>
    <n v="705"/>
    <x v="1"/>
    <n v="23.3"/>
    <n v="3.2"/>
    <n v="4"/>
    <n v="2"/>
    <x v="314"/>
  </r>
  <r>
    <x v="19"/>
    <x v="0"/>
    <n v="102.9"/>
    <n v="1.64"/>
    <n v="188"/>
    <n v="124"/>
    <n v="74"/>
    <n v="1.24"/>
    <n v="700"/>
    <x v="0"/>
    <n v="24.2"/>
    <n v="3.3"/>
    <n v="4"/>
    <n v="1"/>
    <x v="833"/>
  </r>
  <r>
    <x v="4"/>
    <x v="1"/>
    <n v="73.8"/>
    <n v="1.75"/>
    <n v="187"/>
    <n v="149"/>
    <n v="74"/>
    <n v="1.64"/>
    <n v="1065"/>
    <x v="3"/>
    <n v="17.7"/>
    <n v="2.4"/>
    <n v="3"/>
    <n v="1"/>
    <x v="834"/>
  </r>
  <r>
    <x v="22"/>
    <x v="0"/>
    <n v="65.3"/>
    <n v="1.61"/>
    <n v="187"/>
    <n v="141"/>
    <n v="74"/>
    <n v="1.69"/>
    <n v="1783"/>
    <x v="3"/>
    <n v="30.3"/>
    <n v="3.4"/>
    <n v="3"/>
    <n v="3"/>
    <x v="835"/>
  </r>
  <r>
    <x v="21"/>
    <x v="1"/>
    <n v="113.3"/>
    <n v="1.75"/>
    <n v="187"/>
    <n v="155"/>
    <n v="74"/>
    <n v="1.44"/>
    <n v="564"/>
    <x v="0"/>
    <n v="22.1"/>
    <n v="1.6"/>
    <n v="3"/>
    <n v="2"/>
    <x v="786"/>
  </r>
  <r>
    <x v="20"/>
    <x v="0"/>
    <n v="45"/>
    <n v="1.8"/>
    <n v="187"/>
    <n v="162"/>
    <n v="74"/>
    <n v="1.82"/>
    <n v="1395"/>
    <x v="0"/>
    <n v="23.2"/>
    <n v="2.7"/>
    <n v="4"/>
    <n v="3"/>
    <x v="7"/>
  </r>
  <r>
    <x v="29"/>
    <x v="0"/>
    <n v="67.400000000000006"/>
    <n v="1.76"/>
    <n v="187"/>
    <n v="120"/>
    <n v="74"/>
    <n v="1.1000000000000001"/>
    <n v="911"/>
    <x v="1"/>
    <n v="21.4"/>
    <n v="2.2999999999999998"/>
    <n v="5"/>
    <n v="1"/>
    <x v="836"/>
  </r>
  <r>
    <x v="7"/>
    <x v="0"/>
    <n v="90.8"/>
    <n v="1.67"/>
    <n v="186"/>
    <n v="120"/>
    <n v="74"/>
    <n v="1.43"/>
    <n v="506"/>
    <x v="0"/>
    <n v="32"/>
    <n v="2.7"/>
    <n v="3"/>
    <n v="3"/>
    <x v="837"/>
  </r>
  <r>
    <x v="23"/>
    <x v="1"/>
    <n v="55.4"/>
    <n v="1.72"/>
    <n v="186"/>
    <n v="153"/>
    <n v="74"/>
    <n v="2"/>
    <n v="1281"/>
    <x v="5"/>
    <n v="10.9"/>
    <n v="2.4"/>
    <n v="4"/>
    <n v="2"/>
    <x v="838"/>
  </r>
  <r>
    <x v="29"/>
    <x v="1"/>
    <n v="79.400000000000006"/>
    <n v="1.71"/>
    <n v="186"/>
    <n v="124"/>
    <n v="74"/>
    <n v="2"/>
    <n v="877"/>
    <x v="2"/>
    <n v="29.6"/>
    <n v="1.5"/>
    <n v="3"/>
    <n v="2"/>
    <x v="129"/>
  </r>
  <r>
    <x v="24"/>
    <x v="1"/>
    <n v="43.9"/>
    <n v="1.92"/>
    <n v="186"/>
    <n v="143"/>
    <n v="74"/>
    <n v="0.83"/>
    <n v="1018"/>
    <x v="2"/>
    <n v="12"/>
    <n v="3.1"/>
    <n v="3"/>
    <n v="1"/>
    <x v="839"/>
  </r>
  <r>
    <x v="34"/>
    <x v="1"/>
    <n v="61.5"/>
    <n v="1.51"/>
    <n v="185"/>
    <n v="155"/>
    <n v="74"/>
    <n v="1.35"/>
    <n v="1079"/>
    <x v="1"/>
    <n v="31.4"/>
    <n v="3.4"/>
    <n v="4"/>
    <n v="2"/>
    <x v="840"/>
  </r>
  <r>
    <x v="10"/>
    <x v="0"/>
    <n v="99.1"/>
    <n v="1.5"/>
    <n v="185"/>
    <n v="159"/>
    <n v="74"/>
    <n v="1.38"/>
    <n v="995"/>
    <x v="3"/>
    <n v="17.8"/>
    <n v="1.5"/>
    <n v="4"/>
    <n v="1"/>
    <x v="841"/>
  </r>
  <r>
    <x v="7"/>
    <x v="1"/>
    <n v="48.1"/>
    <n v="1.71"/>
    <n v="185"/>
    <n v="129"/>
    <n v="74"/>
    <n v="0.87"/>
    <n v="1177"/>
    <x v="0"/>
    <n v="28.1"/>
    <n v="2.6"/>
    <n v="3"/>
    <n v="3"/>
    <x v="7"/>
  </r>
  <r>
    <x v="21"/>
    <x v="1"/>
    <n v="57.2"/>
    <n v="1.82"/>
    <n v="184"/>
    <n v="140"/>
    <n v="74"/>
    <n v="1.1499999999999999"/>
    <n v="888"/>
    <x v="0"/>
    <n v="26.9"/>
    <n v="2.6"/>
    <n v="4"/>
    <n v="2"/>
    <x v="239"/>
  </r>
  <r>
    <x v="29"/>
    <x v="0"/>
    <n v="84.4"/>
    <n v="1.67"/>
    <n v="184"/>
    <n v="160"/>
    <n v="74"/>
    <n v="1.28"/>
    <n v="1475"/>
    <x v="2"/>
    <n v="10"/>
    <n v="2.1"/>
    <n v="5"/>
    <n v="2"/>
    <x v="842"/>
  </r>
  <r>
    <x v="10"/>
    <x v="1"/>
    <n v="41.1"/>
    <n v="1.67"/>
    <n v="184"/>
    <n v="133"/>
    <n v="74"/>
    <n v="0.63"/>
    <n v="804"/>
    <x v="3"/>
    <n v="25.6"/>
    <n v="2.8"/>
    <n v="5"/>
    <n v="3"/>
    <x v="695"/>
  </r>
  <r>
    <x v="32"/>
    <x v="0"/>
    <n v="60.4"/>
    <n v="1.72"/>
    <n v="184"/>
    <n v="124"/>
    <n v="74"/>
    <n v="2"/>
    <n v="494"/>
    <x v="4"/>
    <n v="27.9"/>
    <n v="3"/>
    <n v="4"/>
    <n v="2"/>
    <x v="634"/>
  </r>
  <r>
    <x v="4"/>
    <x v="0"/>
    <n v="80.7"/>
    <n v="2"/>
    <n v="184"/>
    <n v="142"/>
    <n v="74"/>
    <n v="0.72"/>
    <n v="1221"/>
    <x v="2"/>
    <n v="25.6"/>
    <n v="1.9"/>
    <n v="2"/>
    <n v="2"/>
    <x v="111"/>
  </r>
  <r>
    <x v="9"/>
    <x v="0"/>
    <n v="58.5"/>
    <n v="1.87"/>
    <n v="183"/>
    <n v="128"/>
    <n v="74"/>
    <n v="1.36"/>
    <n v="1034"/>
    <x v="3"/>
    <n v="24.8"/>
    <n v="3.3"/>
    <n v="4"/>
    <n v="1"/>
    <x v="843"/>
  </r>
  <r>
    <x v="3"/>
    <x v="0"/>
    <n v="80.5"/>
    <n v="1.89"/>
    <n v="183"/>
    <n v="134"/>
    <n v="74"/>
    <n v="1.02"/>
    <n v="1311"/>
    <x v="3"/>
    <n v="24.6"/>
    <n v="1.9"/>
    <n v="4"/>
    <n v="1"/>
    <x v="7"/>
  </r>
  <r>
    <x v="11"/>
    <x v="1"/>
    <n v="58.7"/>
    <n v="1.66"/>
    <n v="183"/>
    <n v="149"/>
    <n v="74"/>
    <n v="1.1499999999999999"/>
    <n v="1368"/>
    <x v="1"/>
    <n v="23.1"/>
    <n v="2.2999999999999998"/>
    <n v="4"/>
    <n v="1"/>
    <x v="7"/>
  </r>
  <r>
    <x v="12"/>
    <x v="1"/>
    <n v="60.7"/>
    <n v="1.7"/>
    <n v="183"/>
    <n v="128"/>
    <n v="74"/>
    <n v="1.22"/>
    <n v="817"/>
    <x v="0"/>
    <n v="20.9"/>
    <n v="2.8"/>
    <n v="4"/>
    <n v="1"/>
    <x v="844"/>
  </r>
  <r>
    <x v="4"/>
    <x v="0"/>
    <n v="52.1"/>
    <n v="1.73"/>
    <n v="183"/>
    <n v="135"/>
    <n v="74"/>
    <n v="1.4"/>
    <n v="1141"/>
    <x v="1"/>
    <n v="23.9"/>
    <n v="3.1"/>
    <n v="3"/>
    <n v="1"/>
    <x v="7"/>
  </r>
  <r>
    <x v="8"/>
    <x v="0"/>
    <n v="100"/>
    <n v="1.63"/>
    <n v="183"/>
    <n v="155"/>
    <n v="74"/>
    <n v="2"/>
    <n v="1256"/>
    <x v="1"/>
    <n v="10.5"/>
    <n v="2.4"/>
    <n v="3"/>
    <n v="2"/>
    <x v="7"/>
  </r>
  <r>
    <x v="4"/>
    <x v="1"/>
    <n v="77.8"/>
    <n v="1.76"/>
    <n v="183"/>
    <n v="157"/>
    <n v="74"/>
    <n v="1.27"/>
    <n v="1086"/>
    <x v="3"/>
    <n v="24.6"/>
    <n v="3.3"/>
    <n v="3"/>
    <n v="1"/>
    <x v="630"/>
  </r>
  <r>
    <x v="10"/>
    <x v="1"/>
    <n v="87.9"/>
    <n v="1.75"/>
    <n v="183"/>
    <n v="130"/>
    <n v="74"/>
    <n v="1.54"/>
    <n v="1273"/>
    <x v="3"/>
    <n v="24.2"/>
    <n v="1.6"/>
    <n v="3"/>
    <n v="1"/>
    <x v="7"/>
  </r>
  <r>
    <x v="3"/>
    <x v="1"/>
    <n v="98.7"/>
    <n v="1.77"/>
    <n v="183"/>
    <n v="132"/>
    <n v="74"/>
    <n v="1.32"/>
    <n v="400"/>
    <x v="1"/>
    <n v="19.5"/>
    <n v="2"/>
    <n v="4"/>
    <n v="2"/>
    <x v="542"/>
  </r>
  <r>
    <x v="21"/>
    <x v="0"/>
    <n v="68.8"/>
    <n v="1.73"/>
    <n v="182"/>
    <n v="133"/>
    <n v="74"/>
    <n v="1.65"/>
    <n v="851"/>
    <x v="5"/>
    <n v="28.8"/>
    <n v="1.8"/>
    <n v="3"/>
    <n v="3"/>
    <x v="7"/>
  </r>
  <r>
    <x v="6"/>
    <x v="0"/>
    <n v="65.7"/>
    <n v="1.77"/>
    <n v="182"/>
    <n v="139"/>
    <n v="74"/>
    <n v="1.18"/>
    <n v="744"/>
    <x v="3"/>
    <n v="26.8"/>
    <n v="3.1"/>
    <n v="2"/>
    <n v="2"/>
    <x v="199"/>
  </r>
  <r>
    <x v="18"/>
    <x v="1"/>
    <n v="88.9"/>
    <n v="1.6"/>
    <n v="182"/>
    <n v="148"/>
    <n v="74"/>
    <n v="1.39"/>
    <n v="1386"/>
    <x v="3"/>
    <n v="28.9"/>
    <n v="2.5"/>
    <n v="3"/>
    <n v="3"/>
    <x v="845"/>
  </r>
  <r>
    <x v="4"/>
    <x v="1"/>
    <n v="49.9"/>
    <n v="1.75"/>
    <n v="182"/>
    <n v="158"/>
    <n v="74"/>
    <n v="2"/>
    <n v="1032"/>
    <x v="0"/>
    <n v="23.1"/>
    <n v="3.1"/>
    <n v="5"/>
    <n v="1"/>
    <x v="846"/>
  </r>
  <r>
    <x v="41"/>
    <x v="0"/>
    <n v="58.1"/>
    <n v="1.57"/>
    <n v="182"/>
    <n v="169"/>
    <n v="74"/>
    <n v="1.59"/>
    <n v="649"/>
    <x v="1"/>
    <n v="19.7"/>
    <n v="3.4"/>
    <n v="3"/>
    <n v="2"/>
    <x v="83"/>
  </r>
  <r>
    <x v="3"/>
    <x v="1"/>
    <n v="54.4"/>
    <n v="1.55"/>
    <n v="182"/>
    <n v="139"/>
    <n v="74"/>
    <n v="2"/>
    <n v="1179"/>
    <x v="3"/>
    <n v="24.3"/>
    <n v="3.1"/>
    <n v="5"/>
    <n v="3"/>
    <x v="7"/>
  </r>
  <r>
    <x v="41"/>
    <x v="0"/>
    <n v="47.7"/>
    <n v="1.56"/>
    <n v="181"/>
    <n v="128"/>
    <n v="74"/>
    <n v="1.5"/>
    <n v="853"/>
    <x v="2"/>
    <n v="26.5"/>
    <n v="1.5"/>
    <n v="3"/>
    <n v="1"/>
    <x v="442"/>
  </r>
  <r>
    <x v="25"/>
    <x v="0"/>
    <n v="55.9"/>
    <n v="1.76"/>
    <n v="181"/>
    <n v="169"/>
    <n v="74"/>
    <n v="1.91"/>
    <n v="474"/>
    <x v="0"/>
    <n v="18.2"/>
    <n v="1.5"/>
    <n v="5"/>
    <n v="1"/>
    <x v="7"/>
  </r>
  <r>
    <x v="34"/>
    <x v="1"/>
    <n v="75"/>
    <n v="1.91"/>
    <n v="181"/>
    <n v="168"/>
    <n v="74"/>
    <n v="1.1000000000000001"/>
    <n v="943"/>
    <x v="3"/>
    <n v="24.8"/>
    <n v="2"/>
    <n v="3"/>
    <n v="2"/>
    <x v="701"/>
  </r>
  <r>
    <x v="33"/>
    <x v="0"/>
    <n v="55"/>
    <n v="1.6"/>
    <n v="181"/>
    <n v="133"/>
    <n v="74"/>
    <n v="1.25"/>
    <n v="645"/>
    <x v="0"/>
    <n v="28.2"/>
    <n v="2.4"/>
    <n v="4"/>
    <n v="1"/>
    <x v="847"/>
  </r>
  <r>
    <x v="38"/>
    <x v="1"/>
    <n v="56.5"/>
    <n v="1.76"/>
    <n v="180"/>
    <n v="139"/>
    <n v="74"/>
    <n v="2"/>
    <n v="1396"/>
    <x v="2"/>
    <n v="24.1"/>
    <n v="3.4"/>
    <n v="2"/>
    <n v="2"/>
    <x v="848"/>
  </r>
  <r>
    <x v="13"/>
    <x v="1"/>
    <n v="88"/>
    <n v="1.87"/>
    <n v="180"/>
    <n v="128"/>
    <n v="74"/>
    <n v="1.44"/>
    <n v="1058"/>
    <x v="0"/>
    <n v="32.200000000000003"/>
    <n v="1.7"/>
    <n v="4"/>
    <n v="2"/>
    <x v="849"/>
  </r>
  <r>
    <x v="23"/>
    <x v="0"/>
    <n v="50.3"/>
    <n v="1.66"/>
    <n v="180"/>
    <n v="131"/>
    <n v="74"/>
    <n v="1.1200000000000001"/>
    <n v="677"/>
    <x v="1"/>
    <n v="27.6"/>
    <n v="1.8"/>
    <n v="2"/>
    <n v="2"/>
    <x v="850"/>
  </r>
  <r>
    <x v="2"/>
    <x v="0"/>
    <n v="40"/>
    <n v="1.93"/>
    <n v="180"/>
    <n v="143"/>
    <n v="74"/>
    <n v="1.94"/>
    <n v="916"/>
    <x v="2"/>
    <n v="17.2"/>
    <n v="2.2999999999999998"/>
    <n v="2"/>
    <n v="1"/>
    <x v="7"/>
  </r>
  <r>
    <x v="9"/>
    <x v="1"/>
    <n v="41.3"/>
    <n v="1.73"/>
    <n v="180"/>
    <n v="156"/>
    <n v="74"/>
    <n v="1.55"/>
    <n v="1285"/>
    <x v="3"/>
    <n v="26.2"/>
    <n v="3.2"/>
    <n v="4"/>
    <n v="3"/>
    <x v="689"/>
  </r>
  <r>
    <x v="29"/>
    <x v="0"/>
    <n v="77.400000000000006"/>
    <n v="1.69"/>
    <n v="179"/>
    <n v="132"/>
    <n v="74"/>
    <n v="1.1100000000000001"/>
    <n v="712"/>
    <x v="2"/>
    <n v="27"/>
    <n v="3.5"/>
    <n v="2"/>
    <n v="3"/>
    <x v="793"/>
  </r>
  <r>
    <x v="12"/>
    <x v="0"/>
    <n v="40"/>
    <n v="1.77"/>
    <n v="179"/>
    <n v="139"/>
    <n v="74"/>
    <n v="1.22"/>
    <n v="1173"/>
    <x v="2"/>
    <n v="27.7"/>
    <n v="1.6"/>
    <n v="3"/>
    <n v="3"/>
    <x v="175"/>
  </r>
  <r>
    <x v="27"/>
    <x v="0"/>
    <n v="49.3"/>
    <n v="1.74"/>
    <n v="179"/>
    <n v="142"/>
    <n v="74"/>
    <n v="1.31"/>
    <n v="723"/>
    <x v="3"/>
    <n v="19.2"/>
    <n v="3.5"/>
    <n v="4"/>
    <n v="3"/>
    <x v="175"/>
  </r>
  <r>
    <x v="0"/>
    <x v="1"/>
    <n v="40"/>
    <n v="1.72"/>
    <n v="179"/>
    <n v="124"/>
    <n v="74"/>
    <n v="0.85"/>
    <n v="1043"/>
    <x v="1"/>
    <n v="22.8"/>
    <n v="2.1"/>
    <n v="5"/>
    <n v="3"/>
    <x v="657"/>
  </r>
  <r>
    <x v="30"/>
    <x v="1"/>
    <n v="70.5"/>
    <n v="1.65"/>
    <n v="179"/>
    <n v="144"/>
    <n v="74"/>
    <n v="0.6"/>
    <n v="1151"/>
    <x v="2"/>
    <n v="15.5"/>
    <n v="3.5"/>
    <n v="2"/>
    <n v="2"/>
    <x v="7"/>
  </r>
  <r>
    <x v="20"/>
    <x v="1"/>
    <n v="58"/>
    <n v="1.77"/>
    <n v="179"/>
    <n v="157"/>
    <n v="74"/>
    <n v="1.59"/>
    <n v="1145"/>
    <x v="2"/>
    <n v="21.3"/>
    <n v="1.5"/>
    <n v="2"/>
    <n v="3"/>
    <x v="543"/>
  </r>
  <r>
    <x v="26"/>
    <x v="1"/>
    <n v="69.5"/>
    <n v="1.75"/>
    <n v="178"/>
    <n v="131"/>
    <n v="74"/>
    <n v="1.51"/>
    <n v="1651"/>
    <x v="0"/>
    <n v="32.4"/>
    <n v="1.6"/>
    <n v="3"/>
    <n v="3"/>
    <x v="851"/>
  </r>
  <r>
    <x v="2"/>
    <x v="0"/>
    <n v="98.3"/>
    <n v="1.84"/>
    <n v="178"/>
    <n v="161"/>
    <n v="74"/>
    <n v="1.58"/>
    <n v="576"/>
    <x v="3"/>
    <n v="23.3"/>
    <n v="1.6"/>
    <n v="3"/>
    <n v="2"/>
    <x v="852"/>
  </r>
  <r>
    <x v="16"/>
    <x v="1"/>
    <n v="69.400000000000006"/>
    <n v="1.85"/>
    <n v="177"/>
    <n v="153"/>
    <n v="74"/>
    <n v="1.55"/>
    <n v="879"/>
    <x v="0"/>
    <n v="10"/>
    <n v="2.4"/>
    <n v="3"/>
    <n v="2"/>
    <x v="853"/>
  </r>
  <r>
    <x v="2"/>
    <x v="0"/>
    <n v="42.2"/>
    <n v="1.63"/>
    <n v="177"/>
    <n v="134"/>
    <n v="74"/>
    <n v="2"/>
    <n v="685"/>
    <x v="2"/>
    <n v="26.4"/>
    <n v="3.7"/>
    <n v="3"/>
    <n v="2"/>
    <x v="854"/>
  </r>
  <r>
    <x v="7"/>
    <x v="0"/>
    <n v="70.400000000000006"/>
    <n v="1.93"/>
    <n v="177"/>
    <n v="153"/>
    <n v="74"/>
    <n v="1.28"/>
    <n v="846"/>
    <x v="0"/>
    <n v="23.5"/>
    <n v="1.6"/>
    <n v="3"/>
    <n v="2"/>
    <x v="7"/>
  </r>
  <r>
    <x v="25"/>
    <x v="1"/>
    <n v="45.8"/>
    <n v="1.59"/>
    <n v="177"/>
    <n v="126"/>
    <n v="74"/>
    <n v="0.92"/>
    <n v="1221"/>
    <x v="0"/>
    <n v="32.9"/>
    <n v="3"/>
    <n v="3"/>
    <n v="3"/>
    <x v="855"/>
  </r>
  <r>
    <x v="4"/>
    <x v="1"/>
    <n v="115.8"/>
    <n v="1.68"/>
    <n v="177"/>
    <n v="150"/>
    <n v="74"/>
    <n v="1.1100000000000001"/>
    <n v="629"/>
    <x v="0"/>
    <n v="24.2"/>
    <n v="3.6"/>
    <n v="5"/>
    <n v="2"/>
    <x v="741"/>
  </r>
  <r>
    <x v="37"/>
    <x v="1"/>
    <n v="69"/>
    <n v="1.88"/>
    <n v="177"/>
    <n v="120"/>
    <n v="74"/>
    <n v="1.63"/>
    <n v="1183"/>
    <x v="0"/>
    <n v="23.4"/>
    <n v="3.6"/>
    <n v="4"/>
    <n v="2"/>
    <x v="856"/>
  </r>
  <r>
    <x v="4"/>
    <x v="1"/>
    <n v="40"/>
    <n v="1.82"/>
    <n v="177"/>
    <n v="127"/>
    <n v="74"/>
    <n v="0.73"/>
    <n v="352"/>
    <x v="2"/>
    <n v="26"/>
    <n v="3.4"/>
    <n v="3"/>
    <n v="2"/>
    <x v="857"/>
  </r>
  <r>
    <x v="4"/>
    <x v="0"/>
    <n v="64"/>
    <n v="1.51"/>
    <n v="176"/>
    <n v="129"/>
    <n v="74"/>
    <n v="1.18"/>
    <n v="992"/>
    <x v="0"/>
    <n v="26.7"/>
    <n v="3.4"/>
    <n v="5"/>
    <n v="3"/>
    <x v="817"/>
  </r>
  <r>
    <x v="38"/>
    <x v="1"/>
    <n v="43.6"/>
    <n v="1.67"/>
    <n v="176"/>
    <n v="142"/>
    <n v="74"/>
    <n v="1.1299999999999999"/>
    <n v="1089"/>
    <x v="3"/>
    <n v="26.7"/>
    <n v="3.4"/>
    <n v="4"/>
    <n v="2"/>
    <x v="858"/>
  </r>
  <r>
    <x v="38"/>
    <x v="0"/>
    <n v="78.3"/>
    <n v="1.52"/>
    <n v="176"/>
    <n v="123"/>
    <n v="74"/>
    <n v="1.49"/>
    <n v="1063"/>
    <x v="1"/>
    <n v="30.5"/>
    <n v="3.4"/>
    <n v="3"/>
    <n v="2"/>
    <x v="859"/>
  </r>
  <r>
    <x v="7"/>
    <x v="0"/>
    <n v="48.6"/>
    <n v="1.55"/>
    <n v="176"/>
    <n v="165"/>
    <n v="74"/>
    <n v="0.71"/>
    <n v="1305"/>
    <x v="1"/>
    <n v="15.6"/>
    <n v="2.7"/>
    <n v="2"/>
    <n v="1"/>
    <x v="860"/>
  </r>
  <r>
    <x v="14"/>
    <x v="0"/>
    <n v="46.5"/>
    <n v="1.83"/>
    <n v="176"/>
    <n v="128"/>
    <n v="74"/>
    <n v="1.01"/>
    <n v="1061"/>
    <x v="1"/>
    <n v="10"/>
    <n v="2.5"/>
    <n v="4"/>
    <n v="3"/>
    <x v="861"/>
  </r>
  <r>
    <x v="36"/>
    <x v="0"/>
    <n v="55.6"/>
    <n v="1.63"/>
    <n v="176"/>
    <n v="134"/>
    <n v="74"/>
    <n v="1.41"/>
    <n v="384"/>
    <x v="1"/>
    <n v="22"/>
    <n v="3.3"/>
    <n v="3"/>
    <n v="1"/>
    <x v="862"/>
  </r>
  <r>
    <x v="26"/>
    <x v="0"/>
    <n v="44.9"/>
    <n v="1.73"/>
    <n v="176"/>
    <n v="158"/>
    <n v="74"/>
    <n v="2"/>
    <n v="905"/>
    <x v="0"/>
    <n v="27"/>
    <n v="2.1"/>
    <n v="3"/>
    <n v="2"/>
    <x v="863"/>
  </r>
  <r>
    <x v="12"/>
    <x v="1"/>
    <n v="41.9"/>
    <n v="1.69"/>
    <n v="176"/>
    <n v="138"/>
    <n v="74"/>
    <n v="1.89"/>
    <n v="1010"/>
    <x v="2"/>
    <n v="27.9"/>
    <n v="2.6"/>
    <n v="2"/>
    <n v="2"/>
    <x v="864"/>
  </r>
  <r>
    <x v="41"/>
    <x v="1"/>
    <n v="70.900000000000006"/>
    <n v="1.7"/>
    <n v="175"/>
    <n v="131"/>
    <n v="74"/>
    <n v="1.5"/>
    <n v="750"/>
    <x v="3"/>
    <n v="29.4"/>
    <n v="3.7"/>
    <n v="4"/>
    <n v="2"/>
    <x v="463"/>
  </r>
  <r>
    <x v="0"/>
    <x v="0"/>
    <n v="40"/>
    <n v="1.68"/>
    <n v="175"/>
    <n v="156"/>
    <n v="74"/>
    <n v="1.04"/>
    <n v="1010"/>
    <x v="1"/>
    <n v="28.1"/>
    <n v="1.8"/>
    <n v="3"/>
    <n v="3"/>
    <x v="7"/>
  </r>
  <r>
    <x v="29"/>
    <x v="0"/>
    <n v="101.5"/>
    <n v="1.9"/>
    <n v="175"/>
    <n v="165"/>
    <n v="74"/>
    <n v="1.46"/>
    <n v="1128"/>
    <x v="2"/>
    <n v="26.3"/>
    <n v="2.7"/>
    <n v="2"/>
    <n v="1"/>
    <x v="323"/>
  </r>
  <r>
    <x v="36"/>
    <x v="0"/>
    <n v="105.3"/>
    <n v="1.67"/>
    <n v="175"/>
    <n v="143"/>
    <n v="74"/>
    <n v="1.1000000000000001"/>
    <n v="1115"/>
    <x v="0"/>
    <n v="25.4"/>
    <n v="3.3"/>
    <n v="3"/>
    <n v="1"/>
    <x v="7"/>
  </r>
  <r>
    <x v="16"/>
    <x v="1"/>
    <n v="92.1"/>
    <n v="1.77"/>
    <n v="175"/>
    <n v="167"/>
    <n v="74"/>
    <n v="1.66"/>
    <n v="737"/>
    <x v="1"/>
    <n v="25.3"/>
    <n v="3.3"/>
    <n v="4"/>
    <n v="2"/>
    <x v="371"/>
  </r>
  <r>
    <x v="4"/>
    <x v="1"/>
    <n v="81"/>
    <n v="1.64"/>
    <n v="175"/>
    <n v="169"/>
    <n v="74"/>
    <n v="1.99"/>
    <n v="878"/>
    <x v="2"/>
    <n v="21.7"/>
    <n v="1.5"/>
    <n v="2"/>
    <n v="3"/>
    <x v="865"/>
  </r>
  <r>
    <x v="19"/>
    <x v="0"/>
    <n v="86.7"/>
    <n v="1.86"/>
    <n v="174"/>
    <n v="152"/>
    <n v="74"/>
    <n v="1.1200000000000001"/>
    <n v="712"/>
    <x v="0"/>
    <n v="12.8"/>
    <n v="2.4"/>
    <n v="5"/>
    <n v="2"/>
    <x v="866"/>
  </r>
  <r>
    <x v="35"/>
    <x v="1"/>
    <n v="56.4"/>
    <n v="1.8"/>
    <n v="174"/>
    <n v="161"/>
    <n v="74"/>
    <n v="1.03"/>
    <n v="327"/>
    <x v="0"/>
    <n v="10"/>
    <n v="3.2"/>
    <n v="3"/>
    <n v="1"/>
    <x v="867"/>
  </r>
  <r>
    <x v="4"/>
    <x v="0"/>
    <n v="67.099999999999994"/>
    <n v="1.71"/>
    <n v="174"/>
    <n v="165"/>
    <n v="74"/>
    <n v="1.84"/>
    <n v="577"/>
    <x v="5"/>
    <n v="27.1"/>
    <n v="2.7"/>
    <n v="4"/>
    <n v="3"/>
    <x v="868"/>
  </r>
  <r>
    <x v="39"/>
    <x v="0"/>
    <n v="91"/>
    <n v="1.55"/>
    <n v="174"/>
    <n v="136"/>
    <n v="74"/>
    <n v="0.99"/>
    <n v="1216"/>
    <x v="1"/>
    <n v="27"/>
    <n v="3.5"/>
    <n v="3"/>
    <n v="3"/>
    <x v="53"/>
  </r>
  <r>
    <x v="6"/>
    <x v="1"/>
    <n v="97.1"/>
    <n v="2"/>
    <n v="174"/>
    <n v="153"/>
    <n v="74"/>
    <n v="1.26"/>
    <n v="763"/>
    <x v="0"/>
    <n v="10"/>
    <n v="2.6"/>
    <n v="2"/>
    <n v="2"/>
    <x v="442"/>
  </r>
  <r>
    <x v="36"/>
    <x v="0"/>
    <n v="57.3"/>
    <n v="1.76"/>
    <n v="174"/>
    <n v="131"/>
    <n v="74"/>
    <n v="1.1299999999999999"/>
    <n v="841"/>
    <x v="2"/>
    <n v="22.1"/>
    <n v="1.9"/>
    <n v="4"/>
    <n v="3"/>
    <x v="184"/>
  </r>
  <r>
    <x v="2"/>
    <x v="0"/>
    <n v="96.3"/>
    <n v="2"/>
    <n v="173"/>
    <n v="136"/>
    <n v="74"/>
    <n v="2"/>
    <n v="1095"/>
    <x v="3"/>
    <n v="20.399999999999999"/>
    <n v="1.5"/>
    <n v="5"/>
    <n v="2"/>
    <x v="224"/>
  </r>
  <r>
    <x v="1"/>
    <x v="1"/>
    <n v="52"/>
    <n v="1.92"/>
    <n v="173"/>
    <n v="164"/>
    <n v="74"/>
    <n v="1.31"/>
    <n v="706"/>
    <x v="1"/>
    <n v="25.7"/>
    <n v="1.5"/>
    <n v="2"/>
    <n v="1"/>
    <x v="467"/>
  </r>
  <r>
    <x v="16"/>
    <x v="1"/>
    <n v="47.8"/>
    <n v="1.62"/>
    <n v="173"/>
    <n v="129"/>
    <n v="74"/>
    <n v="1.59"/>
    <n v="1638"/>
    <x v="3"/>
    <n v="25.8"/>
    <n v="2.4"/>
    <n v="3"/>
    <n v="2"/>
    <x v="7"/>
  </r>
  <r>
    <x v="30"/>
    <x v="1"/>
    <n v="40"/>
    <n v="1.97"/>
    <n v="173"/>
    <n v="133"/>
    <n v="74"/>
    <n v="2"/>
    <n v="916"/>
    <x v="1"/>
    <n v="18.8"/>
    <n v="2.2999999999999998"/>
    <n v="2"/>
    <n v="1"/>
    <x v="869"/>
  </r>
  <r>
    <x v="17"/>
    <x v="0"/>
    <n v="40"/>
    <n v="1.74"/>
    <n v="172"/>
    <n v="146"/>
    <n v="74"/>
    <n v="1.43"/>
    <n v="876"/>
    <x v="2"/>
    <n v="26"/>
    <n v="3.4"/>
    <n v="2"/>
    <n v="1"/>
    <x v="172"/>
  </r>
  <r>
    <x v="12"/>
    <x v="0"/>
    <n v="55.2"/>
    <n v="1.71"/>
    <n v="172"/>
    <n v="136"/>
    <n v="74"/>
    <n v="1.93"/>
    <n v="670"/>
    <x v="2"/>
    <n v="10"/>
    <n v="3.1"/>
    <n v="4"/>
    <n v="1"/>
    <x v="870"/>
  </r>
  <r>
    <x v="27"/>
    <x v="1"/>
    <n v="97"/>
    <n v="1.73"/>
    <n v="172"/>
    <n v="122"/>
    <n v="74"/>
    <n v="1.7"/>
    <n v="903"/>
    <x v="1"/>
    <n v="12.8"/>
    <n v="3.5"/>
    <n v="4"/>
    <n v="2"/>
    <x v="871"/>
  </r>
  <r>
    <x v="14"/>
    <x v="1"/>
    <n v="82.3"/>
    <n v="1.55"/>
    <n v="172"/>
    <n v="128"/>
    <n v="74"/>
    <n v="1.52"/>
    <n v="990"/>
    <x v="3"/>
    <n v="26.7"/>
    <n v="2"/>
    <n v="3"/>
    <n v="1"/>
    <x v="831"/>
  </r>
  <r>
    <x v="4"/>
    <x v="1"/>
    <n v="57.6"/>
    <n v="1.74"/>
    <n v="172"/>
    <n v="120"/>
    <n v="74"/>
    <n v="1.46"/>
    <n v="635"/>
    <x v="0"/>
    <n v="15"/>
    <n v="3.2"/>
    <n v="2"/>
    <n v="3"/>
    <x v="872"/>
  </r>
  <r>
    <x v="22"/>
    <x v="0"/>
    <n v="71.3"/>
    <n v="1.77"/>
    <n v="171"/>
    <n v="124"/>
    <n v="74"/>
    <n v="0.69"/>
    <n v="871"/>
    <x v="1"/>
    <n v="21.9"/>
    <n v="2.1"/>
    <n v="5"/>
    <n v="1"/>
    <x v="866"/>
  </r>
  <r>
    <x v="30"/>
    <x v="1"/>
    <n v="45"/>
    <n v="1.68"/>
    <n v="171"/>
    <n v="154"/>
    <n v="74"/>
    <n v="1.5"/>
    <n v="1692"/>
    <x v="2"/>
    <n v="10"/>
    <n v="2.4"/>
    <n v="4"/>
    <n v="1"/>
    <x v="7"/>
  </r>
  <r>
    <x v="8"/>
    <x v="0"/>
    <n v="78.400000000000006"/>
    <n v="1.59"/>
    <n v="171"/>
    <n v="132"/>
    <n v="74"/>
    <n v="2"/>
    <n v="1182"/>
    <x v="3"/>
    <n v="13.6"/>
    <n v="3.7"/>
    <n v="3"/>
    <n v="1"/>
    <x v="7"/>
  </r>
  <r>
    <x v="3"/>
    <x v="0"/>
    <n v="60.7"/>
    <n v="1.63"/>
    <n v="170"/>
    <n v="139"/>
    <n v="74"/>
    <n v="1.18"/>
    <n v="1356"/>
    <x v="6"/>
    <n v="10"/>
    <n v="3.3"/>
    <n v="3"/>
    <n v="3"/>
    <x v="7"/>
  </r>
  <r>
    <x v="4"/>
    <x v="0"/>
    <n v="83.6"/>
    <n v="1.86"/>
    <n v="170"/>
    <n v="162"/>
    <n v="74"/>
    <n v="0.83"/>
    <n v="732"/>
    <x v="3"/>
    <n v="22.7"/>
    <n v="2.8"/>
    <n v="2"/>
    <n v="3"/>
    <x v="873"/>
  </r>
  <r>
    <x v="20"/>
    <x v="0"/>
    <n v="109.4"/>
    <n v="1.58"/>
    <n v="170"/>
    <n v="165"/>
    <n v="74"/>
    <n v="1.94"/>
    <n v="619"/>
    <x v="3"/>
    <n v="21.9"/>
    <n v="2.2000000000000002"/>
    <n v="5"/>
    <n v="1"/>
    <x v="276"/>
  </r>
  <r>
    <x v="8"/>
    <x v="0"/>
    <n v="65.5"/>
    <n v="1.94"/>
    <n v="170"/>
    <n v="123"/>
    <n v="74"/>
    <n v="1.37"/>
    <n v="787"/>
    <x v="3"/>
    <n v="28.7"/>
    <n v="3.1"/>
    <n v="3"/>
    <n v="1"/>
    <x v="605"/>
  </r>
  <r>
    <x v="2"/>
    <x v="1"/>
    <n v="61.6"/>
    <n v="1.77"/>
    <n v="170"/>
    <n v="130"/>
    <n v="74"/>
    <n v="2"/>
    <n v="1068"/>
    <x v="2"/>
    <n v="24.3"/>
    <n v="1.5"/>
    <n v="5"/>
    <n v="2"/>
    <x v="874"/>
  </r>
  <r>
    <x v="40"/>
    <x v="0"/>
    <n v="85.7"/>
    <n v="1.66"/>
    <n v="170"/>
    <n v="134"/>
    <n v="74"/>
    <n v="1.69"/>
    <n v="475"/>
    <x v="2"/>
    <n v="11.1"/>
    <n v="1.5"/>
    <n v="4"/>
    <n v="1"/>
    <x v="2"/>
  </r>
  <r>
    <x v="27"/>
    <x v="0"/>
    <n v="45.9"/>
    <n v="1.94"/>
    <n v="169"/>
    <n v="141"/>
    <n v="74"/>
    <n v="1.1299999999999999"/>
    <n v="1507"/>
    <x v="1"/>
    <n v="29.1"/>
    <n v="3.2"/>
    <n v="5"/>
    <n v="2"/>
    <x v="7"/>
  </r>
  <r>
    <x v="18"/>
    <x v="0"/>
    <n v="60.8"/>
    <n v="1.77"/>
    <n v="169"/>
    <n v="130"/>
    <n v="74"/>
    <n v="1.1000000000000001"/>
    <n v="1298"/>
    <x v="1"/>
    <n v="25.4"/>
    <n v="3.3"/>
    <n v="2"/>
    <n v="3"/>
    <x v="35"/>
  </r>
  <r>
    <x v="40"/>
    <x v="0"/>
    <n v="40"/>
    <n v="1.77"/>
    <n v="168"/>
    <n v="154"/>
    <n v="74"/>
    <n v="1.1399999999999999"/>
    <n v="628"/>
    <x v="3"/>
    <n v="19.899999999999999"/>
    <n v="3.4"/>
    <n v="5"/>
    <n v="1"/>
    <x v="875"/>
  </r>
  <r>
    <x v="29"/>
    <x v="0"/>
    <n v="57.2"/>
    <n v="1.84"/>
    <n v="168"/>
    <n v="141"/>
    <n v="74"/>
    <n v="1.56"/>
    <n v="303"/>
    <x v="2"/>
    <n v="16.8"/>
    <n v="2.4"/>
    <n v="5"/>
    <n v="3"/>
    <x v="876"/>
  </r>
  <r>
    <x v="30"/>
    <x v="1"/>
    <n v="57.1"/>
    <n v="1.66"/>
    <n v="168"/>
    <n v="146"/>
    <n v="74"/>
    <n v="1.17"/>
    <n v="1040"/>
    <x v="1"/>
    <n v="24.6"/>
    <n v="3.5"/>
    <n v="2"/>
    <n v="2"/>
    <x v="877"/>
  </r>
  <r>
    <x v="25"/>
    <x v="1"/>
    <n v="79.7"/>
    <n v="1.75"/>
    <n v="168"/>
    <n v="132"/>
    <n v="74"/>
    <n v="1.67"/>
    <n v="445"/>
    <x v="0"/>
    <n v="23.9"/>
    <n v="3.4"/>
    <n v="4"/>
    <n v="2"/>
    <x v="878"/>
  </r>
  <r>
    <x v="9"/>
    <x v="1"/>
    <n v="40"/>
    <n v="1.82"/>
    <n v="168"/>
    <n v="120"/>
    <n v="74"/>
    <n v="1.28"/>
    <n v="303"/>
    <x v="0"/>
    <n v="25"/>
    <n v="3.6"/>
    <n v="3"/>
    <n v="1"/>
    <x v="879"/>
  </r>
  <r>
    <x v="26"/>
    <x v="0"/>
    <n v="62.4"/>
    <n v="1.72"/>
    <n v="168"/>
    <n v="164"/>
    <n v="74"/>
    <n v="0.91"/>
    <n v="1042"/>
    <x v="2"/>
    <n v="27.1"/>
    <n v="3.4"/>
    <n v="5"/>
    <n v="2"/>
    <x v="880"/>
  </r>
  <r>
    <x v="25"/>
    <x v="1"/>
    <n v="71"/>
    <n v="1.66"/>
    <n v="168"/>
    <n v="131"/>
    <n v="74"/>
    <n v="1.1000000000000001"/>
    <n v="567"/>
    <x v="3"/>
    <n v="20.3"/>
    <n v="3.7"/>
    <n v="4"/>
    <n v="1"/>
    <x v="881"/>
  </r>
  <r>
    <x v="17"/>
    <x v="0"/>
    <n v="68.099999999999994"/>
    <n v="2"/>
    <n v="168"/>
    <n v="160"/>
    <n v="74"/>
    <n v="1.39"/>
    <n v="1350"/>
    <x v="2"/>
    <n v="23.8"/>
    <n v="3.3"/>
    <n v="5"/>
    <n v="2"/>
    <x v="882"/>
  </r>
  <r>
    <x v="0"/>
    <x v="0"/>
    <n v="63.6"/>
    <n v="1.78"/>
    <n v="167"/>
    <n v="129"/>
    <n v="74"/>
    <n v="1.34"/>
    <n v="1165"/>
    <x v="2"/>
    <n v="10.7"/>
    <n v="3.4"/>
    <n v="4"/>
    <n v="1"/>
    <x v="204"/>
  </r>
  <r>
    <x v="26"/>
    <x v="0"/>
    <n v="58.3"/>
    <n v="1.77"/>
    <n v="167"/>
    <n v="153"/>
    <n v="74"/>
    <n v="1.41"/>
    <n v="969"/>
    <x v="0"/>
    <n v="29.5"/>
    <n v="2.6"/>
    <n v="2"/>
    <n v="1"/>
    <x v="160"/>
  </r>
  <r>
    <x v="12"/>
    <x v="0"/>
    <n v="40"/>
    <n v="1.93"/>
    <n v="167"/>
    <n v="158"/>
    <n v="74"/>
    <n v="1.19"/>
    <n v="1265"/>
    <x v="2"/>
    <n v="24.7"/>
    <n v="2.6"/>
    <n v="4"/>
    <n v="3"/>
    <x v="7"/>
  </r>
  <r>
    <x v="4"/>
    <x v="0"/>
    <n v="58.4"/>
    <n v="1.87"/>
    <n v="167"/>
    <n v="168"/>
    <n v="74"/>
    <n v="1.42"/>
    <n v="1306"/>
    <x v="1"/>
    <n v="26.9"/>
    <n v="3.2"/>
    <n v="2"/>
    <n v="1"/>
    <x v="883"/>
  </r>
  <r>
    <x v="4"/>
    <x v="1"/>
    <n v="64.7"/>
    <n v="1.67"/>
    <n v="167"/>
    <n v="152"/>
    <n v="74"/>
    <n v="1.38"/>
    <n v="1506"/>
    <x v="3"/>
    <n v="26"/>
    <n v="1.7"/>
    <n v="4"/>
    <n v="3"/>
    <x v="172"/>
  </r>
  <r>
    <x v="0"/>
    <x v="1"/>
    <n v="61.6"/>
    <n v="1.65"/>
    <n v="167"/>
    <n v="158"/>
    <n v="74"/>
    <n v="1.1100000000000001"/>
    <n v="1223"/>
    <x v="0"/>
    <n v="23.8"/>
    <n v="2.9"/>
    <n v="4"/>
    <n v="1"/>
    <x v="884"/>
  </r>
  <r>
    <x v="23"/>
    <x v="1"/>
    <n v="77.7"/>
    <n v="1.76"/>
    <n v="167"/>
    <n v="131"/>
    <n v="74"/>
    <n v="1.36"/>
    <n v="448"/>
    <x v="3"/>
    <n v="24.9"/>
    <n v="2.1"/>
    <n v="5"/>
    <n v="2"/>
    <x v="83"/>
  </r>
  <r>
    <x v="16"/>
    <x v="1"/>
    <n v="76.8"/>
    <n v="1.75"/>
    <n v="166"/>
    <n v="125"/>
    <n v="74"/>
    <n v="1.56"/>
    <n v="1152"/>
    <x v="0"/>
    <n v="25.1"/>
    <n v="2.7"/>
    <n v="3"/>
    <n v="1"/>
    <x v="885"/>
  </r>
  <r>
    <x v="29"/>
    <x v="0"/>
    <n v="93.5"/>
    <n v="1.85"/>
    <n v="166"/>
    <n v="167"/>
    <n v="74"/>
    <n v="1.01"/>
    <n v="670"/>
    <x v="1"/>
    <n v="23.2"/>
    <n v="2.6"/>
    <n v="3"/>
    <n v="1"/>
    <x v="69"/>
  </r>
  <r>
    <x v="25"/>
    <x v="0"/>
    <n v="44.9"/>
    <n v="1.79"/>
    <n v="166"/>
    <n v="120"/>
    <n v="74"/>
    <n v="1.66"/>
    <n v="811"/>
    <x v="3"/>
    <n v="16.2"/>
    <n v="3.3"/>
    <n v="3"/>
    <n v="1"/>
    <x v="886"/>
  </r>
  <r>
    <x v="24"/>
    <x v="1"/>
    <n v="59.3"/>
    <n v="2"/>
    <n v="166"/>
    <n v="141"/>
    <n v="74"/>
    <n v="1.44"/>
    <n v="801"/>
    <x v="1"/>
    <n v="24.6"/>
    <n v="3.4"/>
    <n v="5"/>
    <n v="2"/>
    <x v="887"/>
  </r>
  <r>
    <x v="15"/>
    <x v="1"/>
    <n v="71.8"/>
    <n v="1.5"/>
    <n v="165"/>
    <n v="152"/>
    <n v="74"/>
    <n v="1.94"/>
    <n v="758"/>
    <x v="2"/>
    <n v="28.9"/>
    <n v="3.3"/>
    <n v="3"/>
    <n v="1"/>
    <x v="888"/>
  </r>
  <r>
    <x v="40"/>
    <x v="0"/>
    <n v="72.3"/>
    <n v="1.66"/>
    <n v="165"/>
    <n v="142"/>
    <n v="74"/>
    <n v="1.4"/>
    <n v="758"/>
    <x v="1"/>
    <n v="25.6"/>
    <n v="3.6"/>
    <n v="4"/>
    <n v="1"/>
    <x v="889"/>
  </r>
  <r>
    <x v="13"/>
    <x v="1"/>
    <n v="40"/>
    <n v="1.71"/>
    <n v="165"/>
    <n v="157"/>
    <n v="74"/>
    <n v="1.64"/>
    <n v="1001"/>
    <x v="3"/>
    <n v="18.600000000000001"/>
    <n v="2.8"/>
    <n v="4"/>
    <n v="2"/>
    <x v="890"/>
  </r>
  <r>
    <x v="11"/>
    <x v="0"/>
    <n v="63.6"/>
    <n v="1.57"/>
    <n v="165"/>
    <n v="169"/>
    <n v="74"/>
    <n v="1.0900000000000001"/>
    <n v="1148"/>
    <x v="0"/>
    <n v="15.1"/>
    <n v="3.4"/>
    <n v="4"/>
    <n v="1"/>
    <x v="891"/>
  </r>
  <r>
    <x v="9"/>
    <x v="1"/>
    <n v="65.7"/>
    <n v="1.84"/>
    <n v="165"/>
    <n v="146"/>
    <n v="74"/>
    <n v="1.59"/>
    <n v="954"/>
    <x v="1"/>
    <n v="17.8"/>
    <n v="2.8"/>
    <n v="5"/>
    <n v="2"/>
    <x v="56"/>
  </r>
  <r>
    <x v="26"/>
    <x v="0"/>
    <n v="40"/>
    <n v="1.63"/>
    <n v="165"/>
    <n v="159"/>
    <n v="74"/>
    <n v="2"/>
    <n v="935"/>
    <x v="2"/>
    <n v="28.2"/>
    <n v="1.6"/>
    <n v="2"/>
    <n v="3"/>
    <x v="225"/>
  </r>
  <r>
    <x v="22"/>
    <x v="0"/>
    <n v="67.8"/>
    <n v="1.59"/>
    <n v="164"/>
    <n v="158"/>
    <n v="74"/>
    <n v="1.65"/>
    <n v="1374"/>
    <x v="0"/>
    <n v="25.9"/>
    <n v="2.6"/>
    <n v="5"/>
    <n v="2"/>
    <x v="892"/>
  </r>
  <r>
    <x v="7"/>
    <x v="1"/>
    <n v="121.4"/>
    <n v="1.61"/>
    <n v="164"/>
    <n v="155"/>
    <n v="74"/>
    <n v="0.94"/>
    <n v="934"/>
    <x v="0"/>
    <n v="24.7"/>
    <n v="2.5"/>
    <n v="2"/>
    <n v="1"/>
    <x v="855"/>
  </r>
  <r>
    <x v="6"/>
    <x v="0"/>
    <n v="95.6"/>
    <n v="1.67"/>
    <n v="164"/>
    <n v="134"/>
    <n v="74"/>
    <n v="1.71"/>
    <n v="466"/>
    <x v="1"/>
    <n v="26"/>
    <n v="1.8"/>
    <n v="3"/>
    <n v="2"/>
    <x v="893"/>
  </r>
  <r>
    <x v="36"/>
    <x v="1"/>
    <n v="96.2"/>
    <n v="1.63"/>
    <n v="164"/>
    <n v="148"/>
    <n v="74"/>
    <n v="1.38"/>
    <n v="887"/>
    <x v="0"/>
    <n v="16.3"/>
    <n v="1.6"/>
    <n v="2"/>
    <n v="3"/>
    <x v="693"/>
  </r>
  <r>
    <x v="18"/>
    <x v="1"/>
    <n v="71.099999999999994"/>
    <n v="1.68"/>
    <n v="164"/>
    <n v="160"/>
    <n v="74"/>
    <n v="1.51"/>
    <n v="955"/>
    <x v="1"/>
    <n v="10"/>
    <n v="3.3"/>
    <n v="4"/>
    <n v="2"/>
    <x v="483"/>
  </r>
  <r>
    <x v="2"/>
    <x v="1"/>
    <n v="46.8"/>
    <n v="1.67"/>
    <n v="164"/>
    <n v="153"/>
    <n v="74"/>
    <n v="1.53"/>
    <n v="684"/>
    <x v="1"/>
    <n v="15.2"/>
    <n v="2.2999999999999998"/>
    <n v="4"/>
    <n v="2"/>
    <x v="7"/>
  </r>
  <r>
    <x v="22"/>
    <x v="1"/>
    <n v="76.2"/>
    <n v="1.77"/>
    <n v="164"/>
    <n v="169"/>
    <n v="74"/>
    <n v="2"/>
    <n v="1196"/>
    <x v="3"/>
    <n v="28.7"/>
    <n v="3.3"/>
    <n v="2"/>
    <n v="1"/>
    <x v="491"/>
  </r>
  <r>
    <x v="15"/>
    <x v="1"/>
    <n v="40"/>
    <n v="1.56"/>
    <n v="163"/>
    <n v="167"/>
    <n v="74"/>
    <n v="1.59"/>
    <n v="722"/>
    <x v="1"/>
    <n v="23.7"/>
    <n v="3.2"/>
    <n v="4"/>
    <n v="3"/>
    <x v="7"/>
  </r>
  <r>
    <x v="11"/>
    <x v="1"/>
    <n v="79.400000000000006"/>
    <n v="1.58"/>
    <n v="163"/>
    <n v="125"/>
    <n v="74"/>
    <n v="1.49"/>
    <n v="663"/>
    <x v="1"/>
    <n v="24"/>
    <n v="2.4"/>
    <n v="3"/>
    <n v="2"/>
    <x v="7"/>
  </r>
  <r>
    <x v="8"/>
    <x v="1"/>
    <n v="64.400000000000006"/>
    <n v="1.76"/>
    <n v="163"/>
    <n v="144"/>
    <n v="74"/>
    <n v="1.48"/>
    <n v="717"/>
    <x v="1"/>
    <n v="26.7"/>
    <n v="1.7"/>
    <n v="2"/>
    <n v="3"/>
    <x v="388"/>
  </r>
  <r>
    <x v="37"/>
    <x v="1"/>
    <n v="108.9"/>
    <n v="1.86"/>
    <n v="162"/>
    <n v="165"/>
    <n v="74"/>
    <n v="1.42"/>
    <n v="936"/>
    <x v="0"/>
    <n v="22.2"/>
    <n v="1.9"/>
    <n v="4"/>
    <n v="2"/>
    <x v="894"/>
  </r>
  <r>
    <x v="23"/>
    <x v="0"/>
    <n v="40"/>
    <n v="1.8"/>
    <n v="162"/>
    <n v="140"/>
    <n v="74"/>
    <n v="1.42"/>
    <n v="901"/>
    <x v="3"/>
    <n v="22.2"/>
    <n v="2.5"/>
    <n v="5"/>
    <n v="1"/>
    <x v="895"/>
  </r>
  <r>
    <x v="16"/>
    <x v="0"/>
    <n v="59.8"/>
    <n v="1.65"/>
    <n v="162"/>
    <n v="169"/>
    <n v="74"/>
    <n v="1.5"/>
    <n v="1130"/>
    <x v="1"/>
    <n v="30.4"/>
    <n v="3.2"/>
    <n v="5"/>
    <n v="3"/>
    <x v="7"/>
  </r>
  <r>
    <x v="25"/>
    <x v="0"/>
    <n v="80.8"/>
    <n v="1.71"/>
    <n v="162"/>
    <n v="163"/>
    <n v="74"/>
    <n v="1.86"/>
    <n v="900"/>
    <x v="2"/>
    <n v="19.399999999999999"/>
    <n v="2"/>
    <n v="2"/>
    <n v="2"/>
    <x v="896"/>
  </r>
  <r>
    <x v="10"/>
    <x v="0"/>
    <n v="53"/>
    <n v="1.58"/>
    <n v="161"/>
    <n v="128"/>
    <n v="74"/>
    <n v="1.62"/>
    <n v="953"/>
    <x v="3"/>
    <n v="23.4"/>
    <n v="2.5"/>
    <n v="2"/>
    <n v="2"/>
    <x v="897"/>
  </r>
  <r>
    <x v="16"/>
    <x v="1"/>
    <n v="74.7"/>
    <n v="1.59"/>
    <n v="161"/>
    <n v="169"/>
    <n v="74"/>
    <n v="1.08"/>
    <n v="1379"/>
    <x v="2"/>
    <n v="15.2"/>
    <n v="2.5"/>
    <n v="3"/>
    <n v="2"/>
    <x v="898"/>
  </r>
  <r>
    <x v="39"/>
    <x v="0"/>
    <n v="60.8"/>
    <n v="1.64"/>
    <n v="161"/>
    <n v="127"/>
    <n v="74"/>
    <n v="1.57"/>
    <n v="1132"/>
    <x v="2"/>
    <n v="20.7"/>
    <n v="3.7"/>
    <n v="3"/>
    <n v="3"/>
    <x v="497"/>
  </r>
  <r>
    <x v="14"/>
    <x v="0"/>
    <n v="52.3"/>
    <n v="1.59"/>
    <n v="161"/>
    <n v="121"/>
    <n v="74"/>
    <n v="2"/>
    <n v="723"/>
    <x v="0"/>
    <n v="20.3"/>
    <n v="3.3"/>
    <n v="3"/>
    <n v="1"/>
    <x v="770"/>
  </r>
  <r>
    <x v="29"/>
    <x v="0"/>
    <n v="85.3"/>
    <n v="1.68"/>
    <n v="161"/>
    <n v="133"/>
    <n v="74"/>
    <n v="1.45"/>
    <n v="1269"/>
    <x v="1"/>
    <n v="26.1"/>
    <n v="2.5"/>
    <n v="4"/>
    <n v="3"/>
    <x v="15"/>
  </r>
  <r>
    <x v="4"/>
    <x v="0"/>
    <n v="69.900000000000006"/>
    <n v="1.78"/>
    <n v="160"/>
    <n v="143"/>
    <n v="74"/>
    <n v="2"/>
    <n v="930"/>
    <x v="3"/>
    <n v="19.600000000000001"/>
    <n v="2"/>
    <n v="3"/>
    <n v="3"/>
    <x v="7"/>
  </r>
  <r>
    <x v="37"/>
    <x v="0"/>
    <n v="67.5"/>
    <n v="1.76"/>
    <n v="160"/>
    <n v="150"/>
    <n v="74"/>
    <n v="1.43"/>
    <n v="577"/>
    <x v="2"/>
    <n v="20"/>
    <n v="2.6"/>
    <n v="4"/>
    <n v="2"/>
    <x v="899"/>
  </r>
  <r>
    <x v="7"/>
    <x v="0"/>
    <n v="79.2"/>
    <n v="1.81"/>
    <n v="160"/>
    <n v="169"/>
    <n v="74"/>
    <n v="1.28"/>
    <n v="595"/>
    <x v="2"/>
    <n v="19"/>
    <n v="3.3"/>
    <n v="2"/>
    <n v="2"/>
    <x v="9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9">
  <r>
    <n v="44"/>
    <x v="0"/>
    <n v="45"/>
    <n v="1.53"/>
    <n v="199"/>
    <n v="158"/>
    <n v="50"/>
    <n v="0.7"/>
    <n v="930"/>
    <x v="0"/>
    <n v="21.9"/>
    <n v="3.6"/>
    <n v="4"/>
    <n v="1"/>
    <n v="27.74"/>
    <s v="OVERWEIGHT"/>
    <n v="149"/>
    <s v="Excellent"/>
    <n v="4"/>
    <x v="0"/>
  </r>
  <r>
    <n v="51"/>
    <x v="0"/>
    <n v="62.7"/>
    <n v="1.73"/>
    <n v="198"/>
    <n v="140"/>
    <n v="50"/>
    <n v="1.98"/>
    <n v="1656"/>
    <x v="0"/>
    <n v="18.2"/>
    <n v="3.6"/>
    <n v="4"/>
    <n v="2"/>
    <n v="33.869999999999997"/>
    <s v="OBESE"/>
    <n v="148"/>
    <s v="Excellent"/>
    <n v="3.6666666666666665"/>
    <x v="0"/>
  </r>
  <r>
    <n v="30"/>
    <x v="1"/>
    <n v="45.4"/>
    <n v="1.73"/>
    <n v="197"/>
    <n v="151"/>
    <n v="50"/>
    <n v="1.27"/>
    <n v="1200"/>
    <x v="1"/>
    <n v="23.1"/>
    <n v="3.6"/>
    <n v="4"/>
    <n v="3"/>
    <n v="17.329999999999998"/>
    <s v="UNDERWEIGHT"/>
    <n v="147"/>
    <s v="Excellent"/>
    <n v="3"/>
    <x v="0"/>
  </r>
  <r>
    <n v="45"/>
    <x v="1"/>
    <n v="40"/>
    <n v="1.75"/>
    <n v="194"/>
    <n v="120"/>
    <n v="50"/>
    <n v="1.67"/>
    <n v="1296"/>
    <x v="2"/>
    <n v="28.8"/>
    <n v="1.9"/>
    <n v="3"/>
    <n v="3"/>
    <n v="26.88"/>
    <s v="OVERWEIGHT"/>
    <n v="144"/>
    <s v="Excellent"/>
    <n v="2.3333333333333335"/>
    <x v="0"/>
  </r>
  <r>
    <n v="18"/>
    <x v="0"/>
    <n v="43.8"/>
    <n v="1.96"/>
    <n v="193"/>
    <n v="142"/>
    <n v="50"/>
    <n v="1.03"/>
    <n v="1590"/>
    <x v="0"/>
    <n v="29.7"/>
    <n v="3.6"/>
    <n v="2"/>
    <n v="3"/>
    <n v="21.88"/>
    <s v="NORMAL WEIGHT"/>
    <n v="143"/>
    <s v="Excellent"/>
    <n v="2.3333333333333335"/>
    <x v="1"/>
  </r>
  <r>
    <n v="23"/>
    <x v="0"/>
    <n v="70.5"/>
    <n v="1.65"/>
    <n v="192"/>
    <n v="162"/>
    <n v="50"/>
    <n v="0.63"/>
    <n v="1186"/>
    <x v="1"/>
    <n v="27.1"/>
    <n v="2.6"/>
    <n v="2"/>
    <n v="2"/>
    <n v="20.02"/>
    <s v="NORMAL WEIGHT"/>
    <n v="142"/>
    <s v="Excellent"/>
    <n v="2.6666666666666665"/>
    <x v="1"/>
  </r>
  <r>
    <n v="49"/>
    <x v="0"/>
    <n v="40"/>
    <n v="1.89"/>
    <n v="192"/>
    <n v="168"/>
    <n v="50"/>
    <n v="1.51"/>
    <n v="837"/>
    <x v="0"/>
    <n v="29.4"/>
    <n v="3.5"/>
    <n v="3"/>
    <n v="1"/>
    <n v="16.63"/>
    <s v="UNDERWEIGHT"/>
    <n v="142"/>
    <s v="Excellent"/>
    <n v="3"/>
    <x v="0"/>
  </r>
  <r>
    <n v="47"/>
    <x v="1"/>
    <n v="59.6"/>
    <n v="1.88"/>
    <n v="192"/>
    <n v="125"/>
    <n v="50"/>
    <n v="1.32"/>
    <n v="1108"/>
    <x v="2"/>
    <n v="30.6"/>
    <n v="2.2999999999999998"/>
    <n v="3"/>
    <n v="2"/>
    <n v="12.32"/>
    <s v="UNDERWEIGHT"/>
    <n v="142"/>
    <s v="Excellent"/>
    <n v="3"/>
    <x v="0"/>
  </r>
  <r>
    <n v="55"/>
    <x v="0"/>
    <n v="72.599999999999994"/>
    <n v="1.55"/>
    <n v="191"/>
    <n v="137"/>
    <n v="50"/>
    <n v="2"/>
    <n v="1084"/>
    <x v="1"/>
    <n v="24.1"/>
    <n v="2.5"/>
    <n v="3"/>
    <n v="2"/>
    <n v="19.760000000000002"/>
    <s v="NORMAL WEIGHT"/>
    <n v="141"/>
    <s v="Excellent"/>
    <n v="3.3333333333333335"/>
    <x v="0"/>
  </r>
  <r>
    <n v="24"/>
    <x v="1"/>
    <n v="86.3"/>
    <n v="1.71"/>
    <n v="191"/>
    <n v="150"/>
    <n v="50"/>
    <n v="1.33"/>
    <n v="1166"/>
    <x v="2"/>
    <n v="33.299999999999997"/>
    <n v="1.8"/>
    <n v="3"/>
    <n v="1"/>
    <n v="18.7"/>
    <s v="NORMAL WEIGHT"/>
    <n v="141"/>
    <s v="Excellent"/>
    <n v="4"/>
    <x v="0"/>
  </r>
  <r>
    <n v="30"/>
    <x v="1"/>
    <n v="59.4"/>
    <n v="1.87"/>
    <n v="190"/>
    <n v="122"/>
    <n v="50"/>
    <n v="1.77"/>
    <n v="1337"/>
    <x v="2"/>
    <n v="25.5"/>
    <n v="2.8"/>
    <n v="4"/>
    <n v="1"/>
    <n v="23.2"/>
    <s v="NORMAL WEIGHT"/>
    <n v="140"/>
    <s v="Excellent"/>
    <n v="3.6666666666666665"/>
    <x v="0"/>
  </r>
  <r>
    <n v="18"/>
    <x v="0"/>
    <n v="40"/>
    <n v="1.66"/>
    <n v="190"/>
    <n v="147"/>
    <n v="50"/>
    <n v="1.6"/>
    <n v="1287"/>
    <x v="1"/>
    <n v="27.6"/>
    <n v="1.9"/>
    <n v="5"/>
    <n v="3"/>
    <n v="22.99"/>
    <s v="NORMAL WEIGHT"/>
    <n v="140"/>
    <s v="Excellent"/>
    <n v="3.6666666666666665"/>
    <x v="2"/>
  </r>
  <r>
    <n v="51"/>
    <x v="1"/>
    <n v="57.3"/>
    <n v="1.71"/>
    <n v="188"/>
    <n v="169"/>
    <n v="50"/>
    <n v="1.0900000000000001"/>
    <n v="1375"/>
    <x v="0"/>
    <n v="28.1"/>
    <n v="3.6"/>
    <n v="2"/>
    <n v="3"/>
    <n v="19.690000000000001"/>
    <s v="NORMAL WEIGHT"/>
    <n v="138"/>
    <s v="Excellent"/>
    <n v="3"/>
    <x v="1"/>
  </r>
  <r>
    <n v="38"/>
    <x v="1"/>
    <n v="60.5"/>
    <n v="1.72"/>
    <n v="187"/>
    <n v="139"/>
    <n v="50"/>
    <n v="1.34"/>
    <n v="1096"/>
    <x v="2"/>
    <n v="20.9"/>
    <n v="3.7"/>
    <n v="4"/>
    <n v="2"/>
    <n v="25.58"/>
    <s v="OVERWEIGHT"/>
    <n v="137"/>
    <s v="Excellent"/>
    <n v="3.6666666666666665"/>
    <x v="0"/>
  </r>
  <r>
    <n v="23"/>
    <x v="0"/>
    <n v="40.9"/>
    <n v="1.75"/>
    <n v="187"/>
    <n v="136"/>
    <n v="50"/>
    <n v="1.1399999999999999"/>
    <n v="1135"/>
    <x v="1"/>
    <n v="24.8"/>
    <n v="3.4"/>
    <n v="3"/>
    <n v="2"/>
    <n v="12.32"/>
    <s v="UNDERWEIGHT"/>
    <n v="137"/>
    <s v="Excellent"/>
    <n v="3.3333333333333335"/>
    <x v="0"/>
  </r>
  <r>
    <n v="31"/>
    <x v="0"/>
    <n v="86.4"/>
    <n v="1.59"/>
    <n v="187"/>
    <n v="169"/>
    <n v="50"/>
    <n v="2"/>
    <n v="1336"/>
    <x v="2"/>
    <n v="27.6"/>
    <n v="1.6"/>
    <n v="4"/>
    <n v="1"/>
    <n v="14.57"/>
    <s v="UNDERWEIGHT"/>
    <n v="137"/>
    <s v="Excellent"/>
    <n v="3.3333333333333335"/>
    <x v="0"/>
  </r>
  <r>
    <n v="19"/>
    <x v="1"/>
    <n v="87.7"/>
    <n v="1.98"/>
    <n v="186"/>
    <n v="145"/>
    <n v="50"/>
    <n v="1.61"/>
    <n v="1705"/>
    <x v="0"/>
    <n v="14.1"/>
    <n v="2.2999999999999998"/>
    <n v="3"/>
    <n v="2"/>
    <n v="15.99"/>
    <s v="UNDERWEIGHT"/>
    <n v="136"/>
    <s v="Excellent"/>
    <n v="3.6666666666666665"/>
    <x v="0"/>
  </r>
  <r>
    <n v="18"/>
    <x v="0"/>
    <n v="73.599999999999994"/>
    <n v="1.53"/>
    <n v="186"/>
    <n v="128"/>
    <n v="50"/>
    <n v="1.46"/>
    <n v="1222"/>
    <x v="1"/>
    <n v="25.2"/>
    <n v="2.2999999999999998"/>
    <n v="3"/>
    <n v="1"/>
    <n v="14.92"/>
    <s v="UNDERWEIGHT"/>
    <n v="136"/>
    <s v="Excellent"/>
    <n v="4.333333333333333"/>
    <x v="0"/>
  </r>
  <r>
    <n v="52"/>
    <x v="1"/>
    <n v="53.1"/>
    <n v="1.55"/>
    <n v="184"/>
    <n v="167"/>
    <n v="50"/>
    <n v="1.95"/>
    <n v="1205"/>
    <x v="0"/>
    <n v="14.6"/>
    <n v="3.5"/>
    <n v="5"/>
    <n v="1"/>
    <n v="12.32"/>
    <s v="UNDERWEIGHT"/>
    <n v="134"/>
    <s v="Excellent"/>
    <n v="4.333333333333333"/>
    <x v="2"/>
  </r>
  <r>
    <n v="32"/>
    <x v="0"/>
    <n v="90.5"/>
    <n v="1.63"/>
    <n v="184"/>
    <n v="166"/>
    <n v="50"/>
    <n v="1.46"/>
    <n v="1217"/>
    <x v="0"/>
    <n v="31.3"/>
    <n v="2"/>
    <n v="5"/>
    <n v="1"/>
    <n v="12.99"/>
    <s v="UNDERWEIGHT"/>
    <n v="134"/>
    <s v="Excellent"/>
    <n v="4"/>
    <x v="2"/>
  </r>
  <r>
    <n v="59"/>
    <x v="1"/>
    <n v="108.3"/>
    <n v="1.53"/>
    <n v="183"/>
    <n v="122"/>
    <n v="50"/>
    <n v="0.86"/>
    <n v="1071"/>
    <x v="3"/>
    <n v="21.9"/>
    <n v="3.3"/>
    <n v="3"/>
    <n v="1"/>
    <n v="17.75"/>
    <s v="UNDERWEIGHT"/>
    <n v="133"/>
    <s v="Excellent"/>
    <n v="3.6666666666666665"/>
    <x v="0"/>
  </r>
  <r>
    <n v="52"/>
    <x v="1"/>
    <n v="77.8"/>
    <n v="1.59"/>
    <n v="183"/>
    <n v="135"/>
    <n v="50"/>
    <n v="1.37"/>
    <n v="949"/>
    <x v="1"/>
    <n v="27.3"/>
    <n v="2.9"/>
    <n v="4"/>
    <n v="2"/>
    <n v="23.73"/>
    <s v="NORMAL WEIGHT"/>
    <n v="133"/>
    <s v="Excellent"/>
    <n v="3.6666666666666665"/>
    <x v="0"/>
  </r>
  <r>
    <n v="21"/>
    <x v="0"/>
    <n v="121.6"/>
    <n v="1.78"/>
    <n v="182"/>
    <n v="151"/>
    <n v="50"/>
    <n v="1.81"/>
    <n v="1242"/>
    <x v="2"/>
    <n v="21"/>
    <n v="3.5"/>
    <n v="4"/>
    <n v="2"/>
    <n v="16.63"/>
    <s v="UNDERWEIGHT"/>
    <n v="132"/>
    <s v="Excellent"/>
    <n v="3.3333333333333335"/>
    <x v="0"/>
  </r>
  <r>
    <n v="52"/>
    <x v="1"/>
    <n v="58.2"/>
    <n v="1.71"/>
    <n v="182"/>
    <n v="161"/>
    <n v="50"/>
    <n v="1.49"/>
    <n v="1364"/>
    <x v="3"/>
    <n v="28.7"/>
    <n v="3.5"/>
    <n v="3"/>
    <n v="2"/>
    <n v="21.89"/>
    <s v="NORMAL WEIGHT"/>
    <n v="132"/>
    <s v="Excellent"/>
    <n v="3"/>
    <x v="0"/>
  </r>
  <r>
    <n v="21"/>
    <x v="0"/>
    <n v="52.7"/>
    <n v="1.53"/>
    <n v="182"/>
    <n v="134"/>
    <n v="50"/>
    <n v="1.19"/>
    <n v="1090"/>
    <x v="0"/>
    <n v="31.5"/>
    <n v="3.4"/>
    <n v="3"/>
    <n v="3"/>
    <n v="25.06"/>
    <s v="OVERWEIGHT"/>
    <n v="132"/>
    <s v="Excellent"/>
    <n v="3"/>
    <x v="0"/>
  </r>
  <r>
    <n v="56"/>
    <x v="1"/>
    <n v="40"/>
    <n v="1.63"/>
    <n v="181"/>
    <n v="133"/>
    <n v="50"/>
    <n v="0.89"/>
    <n v="1674"/>
    <x v="2"/>
    <n v="23.4"/>
    <n v="1.5"/>
    <n v="3"/>
    <n v="2"/>
    <n v="20.75"/>
    <s v="NORMAL WEIGHT"/>
    <n v="131"/>
    <s v="Excellent"/>
    <n v="3"/>
    <x v="0"/>
  </r>
  <r>
    <n v="22"/>
    <x v="1"/>
    <n v="66"/>
    <n v="1.67"/>
    <n v="181"/>
    <n v="122"/>
    <n v="50"/>
    <n v="0.96"/>
    <n v="912"/>
    <x v="1"/>
    <n v="26.3"/>
    <n v="1.5"/>
    <n v="3"/>
    <n v="2"/>
    <n v="15.29"/>
    <s v="UNDERWEIGHT"/>
    <n v="131"/>
    <s v="Excellent"/>
    <n v="3"/>
    <x v="0"/>
  </r>
  <r>
    <n v="34"/>
    <x v="0"/>
    <n v="102.1"/>
    <n v="1.53"/>
    <n v="178"/>
    <n v="152"/>
    <n v="50"/>
    <n v="2"/>
    <n v="1783"/>
    <x v="0"/>
    <n v="26.5"/>
    <n v="2.1"/>
    <n v="3"/>
    <n v="1"/>
    <n v="38.340000000000003"/>
    <s v="OBESE"/>
    <n v="128"/>
    <s v="Excellent"/>
    <n v="3"/>
    <x v="0"/>
  </r>
  <r>
    <n v="28"/>
    <x v="0"/>
    <n v="81.7"/>
    <n v="1.81"/>
    <n v="177"/>
    <n v="130"/>
    <n v="50"/>
    <n v="1.45"/>
    <n v="507"/>
    <x v="1"/>
    <n v="23.2"/>
    <n v="1.7"/>
    <n v="3"/>
    <n v="1"/>
    <n v="34.26"/>
    <s v="OBESE"/>
    <n v="127"/>
    <s v="Excellent"/>
    <n v="2.6666666666666665"/>
    <x v="0"/>
  </r>
  <r>
    <n v="45"/>
    <x v="1"/>
    <n v="76.3"/>
    <n v="1.67"/>
    <n v="177"/>
    <n v="168"/>
    <n v="50"/>
    <n v="1.41"/>
    <n v="1013"/>
    <x v="1"/>
    <n v="11.6"/>
    <n v="3.1"/>
    <n v="3"/>
    <n v="3"/>
    <n v="14.42"/>
    <s v="UNDERWEIGHT"/>
    <n v="127"/>
    <s v="Excellent"/>
    <n v="2.6666666666666665"/>
    <x v="0"/>
  </r>
  <r>
    <n v="38"/>
    <x v="1"/>
    <n v="85.5"/>
    <n v="1.77"/>
    <n v="175"/>
    <n v="156"/>
    <n v="50"/>
    <n v="1.1299999999999999"/>
    <n v="766"/>
    <x v="3"/>
    <n v="14.6"/>
    <n v="3.4"/>
    <n v="2"/>
    <n v="1"/>
    <n v="16.38"/>
    <s v="UNDERWEIGHT"/>
    <n v="125"/>
    <s v="Excellent"/>
    <n v="2.6666666666666665"/>
    <x v="1"/>
  </r>
  <r>
    <n v="18"/>
    <x v="1"/>
    <n v="52.6"/>
    <n v="1.76"/>
    <n v="175"/>
    <n v="154"/>
    <n v="50"/>
    <n v="1.17"/>
    <n v="1783"/>
    <x v="2"/>
    <n v="21"/>
    <n v="3"/>
    <n v="3"/>
    <n v="2"/>
    <n v="30.92"/>
    <s v="OBESE"/>
    <n v="125"/>
    <s v="Excellent"/>
    <n v="3.3333333333333335"/>
    <x v="0"/>
  </r>
  <r>
    <n v="18"/>
    <x v="0"/>
    <n v="50.1"/>
    <n v="1.8"/>
    <n v="174"/>
    <n v="125"/>
    <n v="50"/>
    <n v="1.38"/>
    <n v="1185"/>
    <x v="3"/>
    <n v="30.8"/>
    <n v="3.4"/>
    <n v="3"/>
    <n v="2"/>
    <n v="29.04"/>
    <s v="OVERWEIGHT"/>
    <n v="124"/>
    <s v="Excellent"/>
    <n v="3"/>
    <x v="0"/>
  </r>
  <r>
    <n v="25"/>
    <x v="1"/>
    <n v="44.2"/>
    <n v="1.9"/>
    <n v="174"/>
    <n v="159"/>
    <n v="50"/>
    <n v="1.1000000000000001"/>
    <n v="1293"/>
    <x v="2"/>
    <n v="25.7"/>
    <n v="2.5"/>
    <n v="4"/>
    <n v="2"/>
    <n v="19.260000000000002"/>
    <s v="NORMAL WEIGHT"/>
    <n v="124"/>
    <s v="Excellent"/>
    <n v="3"/>
    <x v="0"/>
  </r>
  <r>
    <n v="39"/>
    <x v="1"/>
    <n v="59.9"/>
    <n v="1.71"/>
    <n v="174"/>
    <n v="131"/>
    <n v="50"/>
    <n v="1.41"/>
    <n v="733"/>
    <x v="2"/>
    <n v="24.7"/>
    <n v="2.9"/>
    <n v="2"/>
    <n v="2"/>
    <n v="19.739999999999998"/>
    <s v="NORMAL WEIGHT"/>
    <n v="124"/>
    <s v="Excellent"/>
    <n v="3"/>
    <x v="1"/>
  </r>
  <r>
    <n v="24"/>
    <x v="1"/>
    <n v="40"/>
    <n v="2"/>
    <n v="173"/>
    <n v="126"/>
    <n v="50"/>
    <n v="1.1000000000000001"/>
    <n v="1783"/>
    <x v="1"/>
    <n v="31.9"/>
    <n v="1.6"/>
    <n v="3"/>
    <n v="1"/>
    <n v="34.619999999999997"/>
    <s v="OBESE"/>
    <n v="123"/>
    <s v="Excellent"/>
    <n v="3.3333333333333335"/>
    <x v="0"/>
  </r>
  <r>
    <n v="25"/>
    <x v="1"/>
    <n v="61.3"/>
    <n v="1.77"/>
    <n v="173"/>
    <n v="167"/>
    <n v="50"/>
    <n v="1.88"/>
    <n v="1760"/>
    <x v="0"/>
    <n v="35"/>
    <n v="3.1"/>
    <n v="4"/>
    <n v="2"/>
    <n v="17.690000000000001"/>
    <s v="UNDERWEIGHT"/>
    <n v="123"/>
    <s v="Excellent"/>
    <n v="4"/>
    <x v="0"/>
  </r>
  <r>
    <n v="23"/>
    <x v="1"/>
    <n v="71.3"/>
    <n v="1.77"/>
    <n v="171"/>
    <n v="134"/>
    <n v="50"/>
    <n v="1.34"/>
    <n v="1239"/>
    <x v="1"/>
    <n v="35"/>
    <n v="2.5"/>
    <n v="3"/>
    <n v="3"/>
    <n v="18.170000000000002"/>
    <s v="UNDERWEIGHT"/>
    <n v="121"/>
    <s v="Excellent"/>
    <n v="4.333333333333333"/>
    <x v="0"/>
  </r>
  <r>
    <n v="38"/>
    <x v="0"/>
    <n v="77.400000000000006"/>
    <n v="1.54"/>
    <n v="169"/>
    <n v="149"/>
    <n v="50"/>
    <n v="2"/>
    <n v="867"/>
    <x v="0"/>
    <n v="29"/>
    <n v="3.6"/>
    <n v="5"/>
    <n v="2"/>
    <n v="13.58"/>
    <s v="UNDERWEIGHT"/>
    <n v="119"/>
    <s v="Excellent"/>
    <n v="4.333333333333333"/>
    <x v="2"/>
  </r>
  <r>
    <n v="27"/>
    <x v="0"/>
    <n v="73.5"/>
    <n v="1.92"/>
    <n v="168"/>
    <n v="155"/>
    <n v="50"/>
    <n v="1.18"/>
    <n v="1048"/>
    <x v="0"/>
    <n v="14.2"/>
    <n v="3.4"/>
    <n v="5"/>
    <n v="2"/>
    <n v="18.37"/>
    <s v="UNDERWEIGHT"/>
    <n v="118"/>
    <s v="Excellent"/>
    <n v="3.6666666666666665"/>
    <x v="2"/>
  </r>
  <r>
    <n v="18"/>
    <x v="1"/>
    <n v="57.9"/>
    <n v="2"/>
    <n v="168"/>
    <n v="156"/>
    <n v="50"/>
    <n v="1.05"/>
    <n v="689"/>
    <x v="1"/>
    <n v="28.3"/>
    <n v="3.6"/>
    <n v="3"/>
    <n v="3"/>
    <n v="18.309999999999999"/>
    <s v="UNDERWEIGHT"/>
    <n v="118"/>
    <s v="Excellent"/>
    <n v="3.3333333333333335"/>
    <x v="0"/>
  </r>
  <r>
    <n v="18"/>
    <x v="0"/>
    <n v="129.9"/>
    <n v="1.76"/>
    <n v="168"/>
    <n v="135"/>
    <n v="50"/>
    <n v="1.3"/>
    <n v="1208"/>
    <x v="3"/>
    <n v="25.1"/>
    <n v="2"/>
    <n v="3"/>
    <n v="2"/>
    <n v="13.89"/>
    <s v="UNDERWEIGHT"/>
    <n v="118"/>
    <s v="Excellent"/>
    <n v="4"/>
    <x v="0"/>
  </r>
  <r>
    <n v="40"/>
    <x v="1"/>
    <n v="45.4"/>
    <n v="1.84"/>
    <n v="167"/>
    <n v="156"/>
    <n v="50"/>
    <n v="1.1299999999999999"/>
    <n v="771"/>
    <x v="1"/>
    <n v="11.5"/>
    <n v="3.5"/>
    <n v="4"/>
    <n v="2"/>
    <n v="12.32"/>
    <s v="UNDERWEIGHT"/>
    <n v="117"/>
    <s v="Excellent"/>
    <n v="4"/>
    <x v="0"/>
  </r>
  <r>
    <n v="36"/>
    <x v="0"/>
    <n v="82.5"/>
    <n v="1.66"/>
    <n v="166"/>
    <n v="134"/>
    <n v="50"/>
    <n v="0.95"/>
    <n v="640"/>
    <x v="2"/>
    <n v="11.2"/>
    <n v="3.4"/>
    <n v="5"/>
    <n v="2"/>
    <n v="21.01"/>
    <s v="NORMAL WEIGHT"/>
    <n v="116"/>
    <s v="Excellent"/>
    <n v="3.3333333333333335"/>
    <x v="2"/>
  </r>
  <r>
    <n v="33"/>
    <x v="1"/>
    <n v="41.9"/>
    <n v="1.59"/>
    <n v="166"/>
    <n v="165"/>
    <n v="50"/>
    <n v="2"/>
    <n v="898"/>
    <x v="0"/>
    <n v="24.6"/>
    <n v="3.2"/>
    <n v="3"/>
    <n v="2"/>
    <n v="14.53"/>
    <s v="UNDERWEIGHT"/>
    <n v="116"/>
    <s v="Excellent"/>
    <n v="2.6666666666666665"/>
    <x v="0"/>
  </r>
  <r>
    <n v="48"/>
    <x v="1"/>
    <n v="56"/>
    <n v="1.7"/>
    <n v="164"/>
    <n v="132"/>
    <n v="50"/>
    <n v="2"/>
    <n v="1148"/>
    <x v="3"/>
    <n v="26.6"/>
    <n v="3.1"/>
    <n v="2"/>
    <n v="2"/>
    <n v="19.440000000000001"/>
    <s v="NORMAL WEIGHT"/>
    <n v="114"/>
    <s v="Excellent"/>
    <n v="2.6666666666666665"/>
    <x v="1"/>
  </r>
  <r>
    <n v="57"/>
    <x v="0"/>
    <n v="58.3"/>
    <n v="1.73"/>
    <n v="164"/>
    <n v="132"/>
    <n v="50"/>
    <n v="1.48"/>
    <n v="492"/>
    <x v="3"/>
    <n v="27.7"/>
    <n v="3.6"/>
    <n v="3"/>
    <n v="1"/>
    <n v="19.23"/>
    <s v="NORMAL WEIGHT"/>
    <n v="114"/>
    <s v="Excellent"/>
    <n v="3.6666666666666665"/>
    <x v="0"/>
  </r>
  <r>
    <n v="39"/>
    <x v="0"/>
    <n v="69.900000000000006"/>
    <n v="1.85"/>
    <n v="164"/>
    <n v="147"/>
    <n v="50"/>
    <n v="1.3"/>
    <n v="1562"/>
    <x v="2"/>
    <n v="27.7"/>
    <n v="3.7"/>
    <n v="3"/>
    <n v="3"/>
    <n v="12.87"/>
    <s v="UNDERWEIGHT"/>
    <n v="114"/>
    <s v="Excellent"/>
    <n v="4.333333333333333"/>
    <x v="0"/>
  </r>
  <r>
    <n v="18"/>
    <x v="1"/>
    <n v="73"/>
    <n v="1.78"/>
    <n v="161"/>
    <n v="131"/>
    <n v="50"/>
    <n v="2"/>
    <n v="1319"/>
    <x v="0"/>
    <n v="26.1"/>
    <n v="1.5"/>
    <n v="5"/>
    <n v="1"/>
    <n v="12.32"/>
    <s v="UNDERWEIGHT"/>
    <n v="111"/>
    <s v="Excellent"/>
    <n v="4"/>
    <x v="2"/>
  </r>
  <r>
    <n v="18"/>
    <x v="1"/>
    <n v="47.8"/>
    <n v="1.85"/>
    <n v="161"/>
    <n v="156"/>
    <n v="50"/>
    <n v="1.02"/>
    <n v="1265"/>
    <x v="2"/>
    <n v="30.8"/>
    <n v="3.2"/>
    <n v="5"/>
    <n v="1"/>
    <n v="12.32"/>
    <s v="UNDERWEIGHT"/>
    <n v="111"/>
    <s v="Excellent"/>
    <n v="3.6666666666666665"/>
    <x v="2"/>
  </r>
  <r>
    <n v="51"/>
    <x v="1"/>
    <n v="63"/>
    <n v="1.78"/>
    <n v="161"/>
    <n v="152"/>
    <n v="50"/>
    <n v="1.33"/>
    <n v="1339"/>
    <x v="0"/>
    <n v="29.1"/>
    <n v="1.8"/>
    <n v="2"/>
    <n v="2"/>
    <n v="15.95"/>
    <s v="UNDERWEIGHT"/>
    <n v="111"/>
    <s v="Excellent"/>
    <n v="3"/>
    <x v="1"/>
  </r>
  <r>
    <n v="18"/>
    <x v="1"/>
    <n v="40.9"/>
    <n v="1.87"/>
    <n v="160"/>
    <n v="140"/>
    <n v="50"/>
    <n v="1.28"/>
    <n v="1261"/>
    <x v="3"/>
    <n v="17.100000000000001"/>
    <n v="2.1"/>
    <n v="4"/>
    <n v="2"/>
    <n v="39.61"/>
    <s v="OBESE"/>
    <n v="110"/>
    <s v="Excellent"/>
    <n v="3"/>
    <x v="0"/>
  </r>
  <r>
    <n v="28"/>
    <x v="1"/>
    <n v="88.5"/>
    <n v="1.64"/>
    <n v="160"/>
    <n v="163"/>
    <n v="50"/>
    <n v="1.25"/>
    <n v="1190"/>
    <x v="1"/>
    <n v="31.7"/>
    <n v="3.2"/>
    <n v="3"/>
    <n v="1"/>
    <n v="26.98"/>
    <s v="OVERWEIGHT"/>
    <n v="110"/>
    <s v="Excellent"/>
    <n v="3"/>
    <x v="0"/>
  </r>
  <r>
    <n v="57"/>
    <x v="0"/>
    <n v="79.400000000000006"/>
    <n v="1.55"/>
    <n v="160"/>
    <n v="164"/>
    <n v="50"/>
    <n v="1.55"/>
    <n v="1116"/>
    <x v="0"/>
    <n v="32.200000000000003"/>
    <n v="3.6"/>
    <n v="2"/>
    <n v="2"/>
    <n v="14.69"/>
    <s v="UNDERWEIGHT"/>
    <n v="110"/>
    <s v="Excellent"/>
    <n v="3"/>
    <x v="1"/>
  </r>
  <r>
    <n v="57"/>
    <x v="0"/>
    <n v="84"/>
    <n v="1.95"/>
    <n v="199"/>
    <n v="142"/>
    <n v="51"/>
    <n v="1.66"/>
    <n v="872"/>
    <x v="0"/>
    <n v="17.5"/>
    <n v="3.4"/>
    <n v="4"/>
    <n v="1"/>
    <n v="21.88"/>
    <s v="NORMAL WEIGHT"/>
    <n v="148"/>
    <s v="Excellent"/>
    <n v="3"/>
    <x v="0"/>
  </r>
  <r>
    <n v="21"/>
    <x v="1"/>
    <n v="62.3"/>
    <n v="1.91"/>
    <n v="198"/>
    <n v="141"/>
    <n v="51"/>
    <n v="1.47"/>
    <n v="1394"/>
    <x v="2"/>
    <n v="22.7"/>
    <n v="1.8"/>
    <n v="3"/>
    <n v="2"/>
    <n v="17.399999999999999"/>
    <s v="UNDERWEIGHT"/>
    <n v="147"/>
    <s v="Excellent"/>
    <n v="2.6666666666666665"/>
    <x v="0"/>
  </r>
  <r>
    <n v="29"/>
    <x v="0"/>
    <n v="50.2"/>
    <n v="1.89"/>
    <n v="197"/>
    <n v="125"/>
    <n v="51"/>
    <n v="1.46"/>
    <n v="1286"/>
    <x v="0"/>
    <n v="27.6"/>
    <n v="3.3"/>
    <n v="2"/>
    <n v="3"/>
    <n v="15.27"/>
    <s v="UNDERWEIGHT"/>
    <n v="146"/>
    <s v="Excellent"/>
    <n v="2.6666666666666665"/>
    <x v="1"/>
  </r>
  <r>
    <n v="24"/>
    <x v="1"/>
    <n v="87.1"/>
    <n v="1.9"/>
    <n v="196"/>
    <n v="122"/>
    <n v="51"/>
    <n v="1.42"/>
    <n v="1153"/>
    <x v="2"/>
    <n v="27.6"/>
    <n v="3.3"/>
    <n v="3"/>
    <n v="1"/>
    <n v="36.549999999999997"/>
    <s v="OBESE"/>
    <n v="145"/>
    <s v="Excellent"/>
    <n v="2.6666666666666665"/>
    <x v="0"/>
  </r>
  <r>
    <n v="22"/>
    <x v="0"/>
    <n v="71.5"/>
    <n v="1.81"/>
    <n v="195"/>
    <n v="164"/>
    <n v="51"/>
    <n v="1.52"/>
    <n v="935"/>
    <x v="2"/>
    <n v="22"/>
    <n v="2.6"/>
    <n v="3"/>
    <n v="2"/>
    <n v="14.55"/>
    <s v="UNDERWEIGHT"/>
    <n v="144"/>
    <s v="Excellent"/>
    <n v="3"/>
    <x v="0"/>
  </r>
  <r>
    <n v="51"/>
    <x v="1"/>
    <n v="43.9"/>
    <n v="1.78"/>
    <n v="194"/>
    <n v="136"/>
    <n v="51"/>
    <n v="0.98"/>
    <n v="1293"/>
    <x v="0"/>
    <n v="27"/>
    <n v="1.5"/>
    <n v="2"/>
    <n v="1"/>
    <n v="15.75"/>
    <s v="UNDERWEIGHT"/>
    <n v="143"/>
    <s v="Excellent"/>
    <n v="3.3333333333333335"/>
    <x v="1"/>
  </r>
  <r>
    <n v="27"/>
    <x v="1"/>
    <n v="57.4"/>
    <n v="1.89"/>
    <n v="193"/>
    <n v="128"/>
    <n v="51"/>
    <n v="0.92"/>
    <n v="1121"/>
    <x v="2"/>
    <n v="22.4"/>
    <n v="3.5"/>
    <n v="4"/>
    <n v="2"/>
    <n v="16"/>
    <s v="UNDERWEIGHT"/>
    <n v="142"/>
    <s v="Excellent"/>
    <n v="4"/>
    <x v="0"/>
  </r>
  <r>
    <n v="44"/>
    <x v="0"/>
    <n v="88.2"/>
    <n v="1.88"/>
    <n v="192"/>
    <n v="169"/>
    <n v="51"/>
    <n v="2"/>
    <n v="1783"/>
    <x v="3"/>
    <n v="28.5"/>
    <n v="1.9"/>
    <n v="4"/>
    <n v="2"/>
    <n v="12.32"/>
    <s v="UNDERWEIGHT"/>
    <n v="141"/>
    <s v="Excellent"/>
    <n v="3.6666666666666665"/>
    <x v="0"/>
  </r>
  <r>
    <n v="27"/>
    <x v="1"/>
    <n v="64.2"/>
    <n v="1.89"/>
    <n v="188"/>
    <n v="143"/>
    <n v="51"/>
    <n v="2"/>
    <n v="1662"/>
    <x v="0"/>
    <n v="23"/>
    <n v="3.1"/>
    <n v="4"/>
    <n v="2"/>
    <n v="17.41"/>
    <s v="UNDERWEIGHT"/>
    <n v="137"/>
    <s v="Excellent"/>
    <n v="3.3333333333333335"/>
    <x v="0"/>
  </r>
  <r>
    <n v="20"/>
    <x v="1"/>
    <n v="87.1"/>
    <n v="1.91"/>
    <n v="186"/>
    <n v="150"/>
    <n v="51"/>
    <n v="1.39"/>
    <n v="1431"/>
    <x v="2"/>
    <n v="27"/>
    <n v="2.8"/>
    <n v="3"/>
    <n v="3"/>
    <n v="21.51"/>
    <s v="NORMAL WEIGHT"/>
    <n v="135"/>
    <s v="Excellent"/>
    <n v="2.6666666666666665"/>
    <x v="0"/>
  </r>
  <r>
    <n v="36"/>
    <x v="1"/>
    <n v="60.1"/>
    <n v="1.78"/>
    <n v="186"/>
    <n v="169"/>
    <n v="51"/>
    <n v="1.46"/>
    <n v="1108"/>
    <x v="1"/>
    <n v="35"/>
    <n v="2"/>
    <n v="3"/>
    <n v="1"/>
    <n v="16.059999999999999"/>
    <s v="UNDERWEIGHT"/>
    <n v="135"/>
    <s v="Excellent"/>
    <n v="2.3333333333333335"/>
    <x v="0"/>
  </r>
  <r>
    <n v="39"/>
    <x v="1"/>
    <n v="43.3"/>
    <n v="1.68"/>
    <n v="184"/>
    <n v="128"/>
    <n v="51"/>
    <n v="1.5"/>
    <n v="712"/>
    <x v="1"/>
    <n v="13.2"/>
    <n v="1.5"/>
    <n v="2"/>
    <n v="2"/>
    <n v="17.059999999999999"/>
    <s v="UNDERWEIGHT"/>
    <n v="133"/>
    <s v="Excellent"/>
    <n v="2.3333333333333335"/>
    <x v="1"/>
  </r>
  <r>
    <n v="37"/>
    <x v="0"/>
    <n v="55.3"/>
    <n v="1.73"/>
    <n v="183"/>
    <n v="134"/>
    <n v="51"/>
    <n v="1.1000000000000001"/>
    <n v="976"/>
    <x v="2"/>
    <n v="31.3"/>
    <n v="2.8"/>
    <n v="2"/>
    <n v="2"/>
    <n v="16.260000000000002"/>
    <s v="UNDERWEIGHT"/>
    <n v="132"/>
    <s v="Excellent"/>
    <n v="2.3333333333333335"/>
    <x v="1"/>
  </r>
  <r>
    <n v="48"/>
    <x v="1"/>
    <n v="55.5"/>
    <n v="1.5"/>
    <n v="183"/>
    <n v="133"/>
    <n v="51"/>
    <n v="0.73"/>
    <n v="830"/>
    <x v="1"/>
    <n v="27.3"/>
    <n v="2.2000000000000002"/>
    <n v="3"/>
    <n v="3"/>
    <n v="32.42"/>
    <s v="OBESE"/>
    <n v="132"/>
    <s v="Excellent"/>
    <n v="2.3333333333333335"/>
    <x v="0"/>
  </r>
  <r>
    <n v="18"/>
    <x v="0"/>
    <n v="75.900000000000006"/>
    <n v="1.7"/>
    <n v="183"/>
    <n v="151"/>
    <n v="51"/>
    <n v="1.01"/>
    <n v="1289"/>
    <x v="3"/>
    <n v="30.1"/>
    <n v="3.2"/>
    <n v="2"/>
    <n v="1"/>
    <n v="24.94"/>
    <s v="NORMAL WEIGHT"/>
    <n v="132"/>
    <s v="Excellent"/>
    <n v="2.6666666666666665"/>
    <x v="1"/>
  </r>
  <r>
    <n v="50"/>
    <x v="1"/>
    <n v="59.1"/>
    <n v="1.74"/>
    <n v="181"/>
    <n v="156"/>
    <n v="51"/>
    <n v="1.01"/>
    <n v="985"/>
    <x v="2"/>
    <n v="30.1"/>
    <n v="3.5"/>
    <n v="2"/>
    <n v="3"/>
    <n v="24.07"/>
    <s v="NORMAL WEIGHT"/>
    <n v="130"/>
    <s v="Excellent"/>
    <n v="3"/>
    <x v="1"/>
  </r>
  <r>
    <n v="51"/>
    <x v="1"/>
    <n v="79.2"/>
    <n v="1.85"/>
    <n v="178"/>
    <n v="147"/>
    <n v="51"/>
    <n v="1.52"/>
    <n v="1355"/>
    <x v="0"/>
    <n v="23.2"/>
    <n v="2"/>
    <n v="4"/>
    <n v="1"/>
    <n v="18.95"/>
    <s v="NORMAL WEIGHT"/>
    <n v="127"/>
    <s v="Excellent"/>
    <n v="3"/>
    <x v="0"/>
  </r>
  <r>
    <n v="44"/>
    <x v="1"/>
    <n v="86.1"/>
    <n v="1.73"/>
    <n v="178"/>
    <n v="140"/>
    <n v="51"/>
    <n v="1.1200000000000001"/>
    <n v="1244"/>
    <x v="0"/>
    <n v="22.7"/>
    <n v="3.4"/>
    <n v="3"/>
    <n v="3"/>
    <n v="19.23"/>
    <s v="NORMAL WEIGHT"/>
    <n v="127"/>
    <s v="Excellent"/>
    <n v="3"/>
    <x v="0"/>
  </r>
  <r>
    <n v="53"/>
    <x v="1"/>
    <n v="55.3"/>
    <n v="1.98"/>
    <n v="177"/>
    <n v="169"/>
    <n v="51"/>
    <n v="0.83"/>
    <n v="1273"/>
    <x v="0"/>
    <n v="14.7"/>
    <n v="2.1"/>
    <n v="2"/>
    <n v="2"/>
    <n v="20.9"/>
    <s v="NORMAL WEIGHT"/>
    <n v="126"/>
    <s v="Excellent"/>
    <n v="2.6666666666666665"/>
    <x v="1"/>
  </r>
  <r>
    <n v="24"/>
    <x v="1"/>
    <n v="62.5"/>
    <n v="1.58"/>
    <n v="175"/>
    <n v="137"/>
    <n v="51"/>
    <n v="2"/>
    <n v="1231"/>
    <x v="0"/>
    <n v="32.200000000000003"/>
    <n v="3.6"/>
    <n v="4"/>
    <n v="1"/>
    <n v="36.26"/>
    <s v="OBESE"/>
    <n v="124"/>
    <s v="Excellent"/>
    <n v="3.3333333333333335"/>
    <x v="0"/>
  </r>
  <r>
    <n v="44"/>
    <x v="1"/>
    <n v="52.5"/>
    <n v="1.65"/>
    <n v="174"/>
    <n v="169"/>
    <n v="51"/>
    <n v="1.95"/>
    <n v="1783"/>
    <x v="1"/>
    <n v="29.4"/>
    <n v="2"/>
    <n v="2"/>
    <n v="1"/>
    <n v="16.41"/>
    <s v="UNDERWEIGHT"/>
    <n v="123"/>
    <s v="Excellent"/>
    <n v="2.6666666666666665"/>
    <x v="1"/>
  </r>
  <r>
    <n v="34"/>
    <x v="1"/>
    <n v="89.1"/>
    <n v="1.78"/>
    <n v="174"/>
    <n v="120"/>
    <n v="51"/>
    <n v="1.52"/>
    <n v="574"/>
    <x v="1"/>
    <n v="27.6"/>
    <n v="1.5"/>
    <n v="4"/>
    <n v="2"/>
    <n v="20.61"/>
    <s v="NORMAL WEIGHT"/>
    <n v="123"/>
    <s v="Excellent"/>
    <n v="3.3333333333333335"/>
    <x v="0"/>
  </r>
  <r>
    <n v="18"/>
    <x v="1"/>
    <n v="59"/>
    <n v="1.78"/>
    <n v="173"/>
    <n v="169"/>
    <n v="51"/>
    <n v="1.07"/>
    <n v="904"/>
    <x v="0"/>
    <n v="18.899999999999999"/>
    <n v="3.2"/>
    <n v="2"/>
    <n v="3"/>
    <n v="12.32"/>
    <s v="UNDERWEIGHT"/>
    <n v="122"/>
    <s v="Excellent"/>
    <n v="3"/>
    <x v="1"/>
  </r>
  <r>
    <n v="25"/>
    <x v="0"/>
    <n v="59.2"/>
    <n v="1.84"/>
    <n v="168"/>
    <n v="160"/>
    <n v="51"/>
    <n v="1.53"/>
    <n v="1476"/>
    <x v="2"/>
    <n v="25.1"/>
    <n v="3.7"/>
    <n v="4"/>
    <n v="2"/>
    <n v="13.81"/>
    <s v="UNDERWEIGHT"/>
    <n v="117"/>
    <s v="Excellent"/>
    <n v="3.3333333333333335"/>
    <x v="0"/>
  </r>
  <r>
    <n v="23"/>
    <x v="0"/>
    <n v="62.1"/>
    <n v="1.83"/>
    <n v="168"/>
    <n v="149"/>
    <n v="51"/>
    <n v="1.39"/>
    <n v="1135"/>
    <x v="2"/>
    <n v="26.1"/>
    <n v="2"/>
    <n v="3"/>
    <n v="2"/>
    <n v="21.35"/>
    <s v="NORMAL WEIGHT"/>
    <n v="117"/>
    <s v="Excellent"/>
    <n v="3"/>
    <x v="0"/>
  </r>
  <r>
    <n v="20"/>
    <x v="0"/>
    <n v="72.900000000000006"/>
    <n v="1.63"/>
    <n v="164"/>
    <n v="156"/>
    <n v="51"/>
    <n v="1.1100000000000001"/>
    <n v="582"/>
    <x v="0"/>
    <n v="27.1"/>
    <n v="3.2"/>
    <n v="3"/>
    <n v="2"/>
    <n v="19.829999999999998"/>
    <s v="NORMAL WEIGHT"/>
    <n v="113"/>
    <s v="Excellent"/>
    <n v="3"/>
    <x v="0"/>
  </r>
  <r>
    <n v="18"/>
    <x v="1"/>
    <n v="51.8"/>
    <n v="1.58"/>
    <n v="164"/>
    <n v="164"/>
    <n v="51"/>
    <n v="0.84"/>
    <n v="1110"/>
    <x v="1"/>
    <n v="25.8"/>
    <n v="3.5"/>
    <n v="3"/>
    <n v="3"/>
    <n v="16.04"/>
    <s v="UNDERWEIGHT"/>
    <n v="113"/>
    <s v="Excellent"/>
    <n v="3"/>
    <x v="0"/>
  </r>
  <r>
    <n v="26"/>
    <x v="1"/>
    <n v="83.1"/>
    <n v="1.52"/>
    <n v="163"/>
    <n v="139"/>
    <n v="51"/>
    <n v="1.95"/>
    <n v="925"/>
    <x v="0"/>
    <n v="10"/>
    <n v="2.8"/>
    <n v="3"/>
    <n v="1"/>
    <n v="20.05"/>
    <s v="NORMAL WEIGHT"/>
    <n v="112"/>
    <s v="Excellent"/>
    <n v="3.3333333333333335"/>
    <x v="0"/>
  </r>
  <r>
    <n v="56"/>
    <x v="0"/>
    <n v="85.2"/>
    <n v="1.6"/>
    <n v="163"/>
    <n v="151"/>
    <n v="51"/>
    <n v="1.25"/>
    <n v="672"/>
    <x v="2"/>
    <n v="26.5"/>
    <n v="1.7"/>
    <n v="3"/>
    <n v="1"/>
    <n v="21.05"/>
    <s v="NORMAL WEIGHT"/>
    <n v="112"/>
    <s v="Excellent"/>
    <n v="3"/>
    <x v="0"/>
  </r>
  <r>
    <n v="24"/>
    <x v="1"/>
    <n v="83.4"/>
    <n v="1.7"/>
    <n v="162"/>
    <n v="169"/>
    <n v="51"/>
    <n v="1.87"/>
    <n v="879"/>
    <x v="2"/>
    <n v="26.4"/>
    <n v="3.3"/>
    <n v="4"/>
    <n v="1"/>
    <n v="21.68"/>
    <s v="NORMAL WEIGHT"/>
    <n v="111"/>
    <s v="Excellent"/>
    <n v="3.3333333333333335"/>
    <x v="0"/>
  </r>
  <r>
    <n v="18"/>
    <x v="1"/>
    <n v="63.9"/>
    <n v="1.86"/>
    <n v="161"/>
    <n v="147"/>
    <n v="51"/>
    <n v="1.83"/>
    <n v="1178"/>
    <x v="0"/>
    <n v="24"/>
    <n v="3.3"/>
    <n v="2"/>
    <n v="1"/>
    <n v="24.05"/>
    <s v="NORMAL WEIGHT"/>
    <n v="110"/>
    <s v="Excellent"/>
    <n v="2.6666666666666665"/>
    <x v="1"/>
  </r>
  <r>
    <n v="25"/>
    <x v="0"/>
    <n v="72.599999999999994"/>
    <n v="1.7"/>
    <n v="161"/>
    <n v="168"/>
    <n v="51"/>
    <n v="1.28"/>
    <n v="1262"/>
    <x v="0"/>
    <n v="22"/>
    <n v="3.1"/>
    <n v="4"/>
    <n v="2"/>
    <n v="16.45"/>
    <s v="UNDERWEIGHT"/>
    <n v="110"/>
    <s v="Excellent"/>
    <n v="2.6666666666666665"/>
    <x v="0"/>
  </r>
  <r>
    <n v="52"/>
    <x v="1"/>
    <n v="67.400000000000006"/>
    <n v="1.72"/>
    <n v="160"/>
    <n v="134"/>
    <n v="51"/>
    <n v="1.49"/>
    <n v="1307"/>
    <x v="0"/>
    <n v="17"/>
    <n v="2.6"/>
    <n v="2"/>
    <n v="2"/>
    <n v="15.39"/>
    <s v="UNDERWEIGHT"/>
    <n v="109"/>
    <s v="Excellent"/>
    <n v="2"/>
    <x v="1"/>
  </r>
  <r>
    <n v="27"/>
    <x v="0"/>
    <n v="58.7"/>
    <n v="1.98"/>
    <n v="199"/>
    <n v="145"/>
    <n v="52"/>
    <n v="2"/>
    <n v="1119"/>
    <x v="1"/>
    <n v="23"/>
    <n v="2.7"/>
    <n v="2"/>
    <n v="3"/>
    <n v="18.989999999999998"/>
    <s v="NORMAL WEIGHT"/>
    <n v="147"/>
    <s v="Excellent"/>
    <n v="2.6666666666666665"/>
    <x v="1"/>
  </r>
  <r>
    <n v="43"/>
    <x v="1"/>
    <n v="57.8"/>
    <n v="1.78"/>
    <n v="197"/>
    <n v="163"/>
    <n v="52"/>
    <n v="1.42"/>
    <n v="1418"/>
    <x v="4"/>
    <n v="28.6"/>
    <n v="1.6"/>
    <n v="2"/>
    <n v="1"/>
    <n v="14.84"/>
    <s v="UNDERWEIGHT"/>
    <n v="145"/>
    <s v="Excellent"/>
    <n v="3.3333333333333335"/>
    <x v="1"/>
  </r>
  <r>
    <n v="42"/>
    <x v="1"/>
    <n v="66"/>
    <n v="1.6"/>
    <n v="196"/>
    <n v="159"/>
    <n v="52"/>
    <n v="1.93"/>
    <n v="1042"/>
    <x v="0"/>
    <n v="16.399999999999999"/>
    <n v="3.5"/>
    <n v="4"/>
    <n v="2"/>
    <n v="17.809999999999999"/>
    <s v="UNDERWEIGHT"/>
    <n v="144"/>
    <s v="Excellent"/>
    <n v="3.6666666666666665"/>
    <x v="0"/>
  </r>
  <r>
    <n v="18"/>
    <x v="1"/>
    <n v="40"/>
    <n v="1.72"/>
    <n v="195"/>
    <n v="137"/>
    <n v="52"/>
    <n v="2"/>
    <n v="1783"/>
    <x v="1"/>
    <n v="18.600000000000001"/>
    <n v="1.5"/>
    <n v="4"/>
    <n v="1"/>
    <n v="12.77"/>
    <s v="UNDERWEIGHT"/>
    <n v="143"/>
    <s v="Excellent"/>
    <n v="3.3333333333333335"/>
    <x v="0"/>
  </r>
  <r>
    <n v="18"/>
    <x v="0"/>
    <n v="84"/>
    <n v="1.71"/>
    <n v="194"/>
    <n v="148"/>
    <n v="52"/>
    <n v="0.92"/>
    <n v="621"/>
    <x v="0"/>
    <n v="28.3"/>
    <n v="3.4"/>
    <n v="3"/>
    <n v="3"/>
    <n v="17.989999999999998"/>
    <s v="UNDERWEIGHT"/>
    <n v="142"/>
    <s v="Excellent"/>
    <n v="3.6666666666666665"/>
    <x v="0"/>
  </r>
  <r>
    <n v="46"/>
    <x v="0"/>
    <n v="82.9"/>
    <n v="1.74"/>
    <n v="194"/>
    <n v="165"/>
    <n v="52"/>
    <n v="2"/>
    <n v="1107"/>
    <x v="1"/>
    <n v="24.3"/>
    <n v="3.1"/>
    <n v="3"/>
    <n v="3"/>
    <n v="14.4"/>
    <s v="UNDERWEIGHT"/>
    <n v="142"/>
    <s v="Excellent"/>
    <n v="3.6666666666666665"/>
    <x v="0"/>
  </r>
  <r>
    <n v="58"/>
    <x v="0"/>
    <n v="40"/>
    <n v="1.7"/>
    <n v="193"/>
    <n v="120"/>
    <n v="52"/>
    <n v="0.99"/>
    <n v="1178"/>
    <x v="2"/>
    <n v="21.2"/>
    <n v="2.5"/>
    <n v="5"/>
    <n v="1"/>
    <n v="12.32"/>
    <s v="UNDERWEIGHT"/>
    <n v="141"/>
    <s v="Excellent"/>
    <n v="4.333333333333333"/>
    <x v="2"/>
  </r>
  <r>
    <n v="35"/>
    <x v="1"/>
    <n v="75.7"/>
    <n v="1.61"/>
    <n v="192"/>
    <n v="147"/>
    <n v="52"/>
    <n v="0.92"/>
    <n v="1211"/>
    <x v="0"/>
    <n v="21.2"/>
    <n v="2.4"/>
    <n v="3"/>
    <n v="2"/>
    <n v="23.19"/>
    <s v="NORMAL WEIGHT"/>
    <n v="140"/>
    <s v="Excellent"/>
    <n v="4"/>
    <x v="0"/>
  </r>
  <r>
    <n v="42"/>
    <x v="0"/>
    <n v="80.3"/>
    <n v="1.94"/>
    <n v="192"/>
    <n v="169"/>
    <n v="52"/>
    <n v="1.72"/>
    <n v="753"/>
    <x v="2"/>
    <n v="24.6"/>
    <n v="3.5"/>
    <n v="5"/>
    <n v="2"/>
    <n v="33.99"/>
    <s v="OBESE"/>
    <n v="140"/>
    <s v="Excellent"/>
    <n v="4"/>
    <x v="2"/>
  </r>
  <r>
    <n v="32"/>
    <x v="0"/>
    <n v="69.5"/>
    <n v="1.65"/>
    <n v="192"/>
    <n v="140"/>
    <n v="52"/>
    <n v="1.71"/>
    <n v="1163"/>
    <x v="1"/>
    <n v="29.8"/>
    <n v="3.5"/>
    <n v="4"/>
    <n v="1"/>
    <n v="15.8"/>
    <s v="UNDERWEIGHT"/>
    <n v="140"/>
    <s v="Excellent"/>
    <n v="3.3333333333333335"/>
    <x v="0"/>
  </r>
  <r>
    <n v="26"/>
    <x v="1"/>
    <n v="47.1"/>
    <n v="1.61"/>
    <n v="189"/>
    <n v="138"/>
    <n v="52"/>
    <n v="1.26"/>
    <n v="1095"/>
    <x v="2"/>
    <n v="19.3"/>
    <n v="3.6"/>
    <n v="3"/>
    <n v="3"/>
    <n v="29.91"/>
    <s v="OVERWEIGHT"/>
    <n v="137"/>
    <s v="Excellent"/>
    <n v="3.3333333333333335"/>
    <x v="0"/>
  </r>
  <r>
    <n v="55"/>
    <x v="0"/>
    <n v="46.3"/>
    <n v="1.7"/>
    <n v="187"/>
    <n v="139"/>
    <n v="52"/>
    <n v="2"/>
    <n v="1130"/>
    <x v="1"/>
    <n v="27.3"/>
    <n v="1.5"/>
    <n v="3"/>
    <n v="1"/>
    <n v="32.94"/>
    <s v="OBESE"/>
    <n v="135"/>
    <s v="Excellent"/>
    <n v="3.6666666666666665"/>
    <x v="0"/>
  </r>
  <r>
    <n v="26"/>
    <x v="1"/>
    <n v="43.2"/>
    <n v="1.8"/>
    <n v="185"/>
    <n v="149"/>
    <n v="52"/>
    <n v="1.87"/>
    <n v="1019"/>
    <x v="1"/>
    <n v="23.5"/>
    <n v="2.1"/>
    <n v="4"/>
    <n v="2"/>
    <n v="27.59"/>
    <s v="OVERWEIGHT"/>
    <n v="133"/>
    <s v="Excellent"/>
    <n v="3.6666666666666665"/>
    <x v="0"/>
  </r>
  <r>
    <n v="22"/>
    <x v="1"/>
    <n v="129.9"/>
    <n v="1.62"/>
    <n v="185"/>
    <n v="141"/>
    <n v="52"/>
    <n v="1.62"/>
    <n v="571"/>
    <x v="0"/>
    <n v="27.2"/>
    <n v="1.8"/>
    <n v="4"/>
    <n v="2"/>
    <n v="12.32"/>
    <s v="UNDERWEIGHT"/>
    <n v="133"/>
    <s v="Excellent"/>
    <n v="3"/>
    <x v="0"/>
  </r>
  <r>
    <n v="32"/>
    <x v="1"/>
    <n v="85.7"/>
    <n v="1.53"/>
    <n v="185"/>
    <n v="133"/>
    <n v="52"/>
    <n v="1.02"/>
    <n v="1108"/>
    <x v="1"/>
    <n v="24"/>
    <n v="3.4"/>
    <n v="3"/>
    <n v="3"/>
    <n v="14.19"/>
    <s v="UNDERWEIGHT"/>
    <n v="133"/>
    <s v="Excellent"/>
    <n v="3"/>
    <x v="0"/>
  </r>
  <r>
    <n v="30"/>
    <x v="1"/>
    <n v="56.6"/>
    <n v="2"/>
    <n v="184"/>
    <n v="125"/>
    <n v="52"/>
    <n v="1.29"/>
    <n v="918"/>
    <x v="1"/>
    <n v="28.9"/>
    <n v="3.3"/>
    <n v="2"/>
    <n v="1"/>
    <n v="23.89"/>
    <s v="NORMAL WEIGHT"/>
    <n v="132"/>
    <s v="Excellent"/>
    <n v="2.6666666666666665"/>
    <x v="1"/>
  </r>
  <r>
    <n v="40"/>
    <x v="1"/>
    <n v="79.5"/>
    <n v="1.92"/>
    <n v="184"/>
    <n v="156"/>
    <n v="52"/>
    <n v="1.29"/>
    <n v="1178"/>
    <x v="0"/>
    <n v="14.7"/>
    <n v="1.5"/>
    <n v="4"/>
    <n v="1"/>
    <n v="23.51"/>
    <s v="NORMAL WEIGHT"/>
    <n v="132"/>
    <s v="Excellent"/>
    <n v="3.3333333333333335"/>
    <x v="0"/>
  </r>
  <r>
    <n v="28"/>
    <x v="1"/>
    <n v="84.4"/>
    <n v="1.74"/>
    <n v="182"/>
    <n v="142"/>
    <n v="52"/>
    <n v="1.45"/>
    <n v="1392"/>
    <x v="0"/>
    <n v="22"/>
    <n v="2.6"/>
    <n v="2"/>
    <n v="1"/>
    <n v="34.01"/>
    <s v="OBESE"/>
    <n v="130"/>
    <s v="Excellent"/>
    <n v="3.6666666666666665"/>
    <x v="1"/>
  </r>
  <r>
    <n v="21"/>
    <x v="1"/>
    <n v="56.1"/>
    <n v="1.54"/>
    <n v="182"/>
    <n v="168"/>
    <n v="52"/>
    <n v="1.34"/>
    <n v="1083"/>
    <x v="0"/>
    <n v="33.1"/>
    <n v="2.5"/>
    <n v="4"/>
    <n v="2"/>
    <n v="18.760000000000002"/>
    <s v="NORMAL WEIGHT"/>
    <n v="130"/>
    <s v="Excellent"/>
    <n v="4.333333333333333"/>
    <x v="0"/>
  </r>
  <r>
    <n v="18"/>
    <x v="1"/>
    <n v="41.6"/>
    <n v="1.85"/>
    <n v="181"/>
    <n v="169"/>
    <n v="52"/>
    <n v="2"/>
    <n v="1130"/>
    <x v="2"/>
    <n v="14.5"/>
    <n v="3.4"/>
    <n v="5"/>
    <n v="3"/>
    <n v="12.32"/>
    <s v="UNDERWEIGHT"/>
    <n v="129"/>
    <s v="Excellent"/>
    <n v="4"/>
    <x v="2"/>
  </r>
  <r>
    <n v="28"/>
    <x v="1"/>
    <n v="64.099999999999994"/>
    <n v="1.55"/>
    <n v="179"/>
    <n v="152"/>
    <n v="52"/>
    <n v="1.41"/>
    <n v="1091"/>
    <x v="3"/>
    <n v="31.1"/>
    <n v="3.3"/>
    <n v="4"/>
    <n v="1"/>
    <n v="18.43"/>
    <s v="UNDERWEIGHT"/>
    <n v="127"/>
    <s v="Excellent"/>
    <n v="3.3333333333333335"/>
    <x v="0"/>
  </r>
  <r>
    <n v="27"/>
    <x v="0"/>
    <n v="40"/>
    <n v="1.57"/>
    <n v="178"/>
    <n v="169"/>
    <n v="52"/>
    <n v="1.32"/>
    <n v="949"/>
    <x v="0"/>
    <n v="28.4"/>
    <n v="3.1"/>
    <n v="3"/>
    <n v="2"/>
    <n v="21.11"/>
    <s v="NORMAL WEIGHT"/>
    <n v="126"/>
    <s v="Excellent"/>
    <n v="3.3333333333333335"/>
    <x v="0"/>
  </r>
  <r>
    <n v="35"/>
    <x v="0"/>
    <n v="68.2"/>
    <n v="1.7"/>
    <n v="178"/>
    <n v="137"/>
    <n v="52"/>
    <n v="2"/>
    <n v="1181"/>
    <x v="3"/>
    <n v="23.5"/>
    <n v="3.3"/>
    <n v="3"/>
    <n v="2"/>
    <n v="31.92"/>
    <s v="OBESE"/>
    <n v="126"/>
    <s v="Excellent"/>
    <n v="3.6666666666666665"/>
    <x v="0"/>
  </r>
  <r>
    <n v="18"/>
    <x v="1"/>
    <n v="56.5"/>
    <n v="1.93"/>
    <n v="177"/>
    <n v="156"/>
    <n v="52"/>
    <n v="1.53"/>
    <n v="1419"/>
    <x v="0"/>
    <n v="22.3"/>
    <n v="3.5"/>
    <n v="4"/>
    <n v="2"/>
    <n v="16.43"/>
    <s v="UNDERWEIGHT"/>
    <n v="125"/>
    <s v="Excellent"/>
    <n v="3.6666666666666665"/>
    <x v="0"/>
  </r>
  <r>
    <n v="56"/>
    <x v="0"/>
    <n v="88.8"/>
    <n v="1.7"/>
    <n v="173"/>
    <n v="129"/>
    <n v="52"/>
    <n v="1.79"/>
    <n v="933"/>
    <x v="2"/>
    <n v="24.1"/>
    <n v="1.5"/>
    <n v="4"/>
    <n v="2"/>
    <n v="12.32"/>
    <s v="UNDERWEIGHT"/>
    <n v="121"/>
    <s v="Excellent"/>
    <n v="3.6666666666666665"/>
    <x v="0"/>
  </r>
  <r>
    <n v="26"/>
    <x v="0"/>
    <n v="64.7"/>
    <n v="1.75"/>
    <n v="172"/>
    <n v="157"/>
    <n v="52"/>
    <n v="1.35"/>
    <n v="1193"/>
    <x v="2"/>
    <n v="23.5"/>
    <n v="1.6"/>
    <n v="3"/>
    <n v="2"/>
    <n v="18.21"/>
    <s v="UNDERWEIGHT"/>
    <n v="120"/>
    <s v="Excellent"/>
    <n v="3"/>
    <x v="0"/>
  </r>
  <r>
    <n v="24"/>
    <x v="0"/>
    <n v="91.8"/>
    <n v="1.82"/>
    <n v="171"/>
    <n v="140"/>
    <n v="52"/>
    <n v="2"/>
    <n v="1065"/>
    <x v="0"/>
    <n v="16.100000000000001"/>
    <n v="2.7"/>
    <n v="4"/>
    <n v="2"/>
    <n v="24.37"/>
    <s v="NORMAL WEIGHT"/>
    <n v="119"/>
    <s v="Excellent"/>
    <n v="3.3333333333333335"/>
    <x v="0"/>
  </r>
  <r>
    <n v="46"/>
    <x v="1"/>
    <n v="55.1"/>
    <n v="1.62"/>
    <n v="170"/>
    <n v="166"/>
    <n v="52"/>
    <n v="1.03"/>
    <n v="1370"/>
    <x v="1"/>
    <n v="34.4"/>
    <n v="1.8"/>
    <n v="2"/>
    <n v="1"/>
    <n v="26.04"/>
    <s v="OVERWEIGHT"/>
    <n v="118"/>
    <s v="Excellent"/>
    <n v="3.3333333333333335"/>
    <x v="1"/>
  </r>
  <r>
    <n v="26"/>
    <x v="0"/>
    <n v="71.2"/>
    <n v="2"/>
    <n v="169"/>
    <n v="159"/>
    <n v="52"/>
    <n v="1.42"/>
    <n v="749"/>
    <x v="0"/>
    <n v="29.8"/>
    <n v="3.5"/>
    <n v="4"/>
    <n v="2"/>
    <n v="27.16"/>
    <s v="OVERWEIGHT"/>
    <n v="117"/>
    <s v="Excellent"/>
    <n v="4"/>
    <x v="0"/>
  </r>
  <r>
    <n v="37"/>
    <x v="0"/>
    <n v="58"/>
    <n v="1.6"/>
    <n v="168"/>
    <n v="143"/>
    <n v="52"/>
    <n v="1.28"/>
    <n v="834"/>
    <x v="0"/>
    <n v="21"/>
    <n v="3.6"/>
    <n v="4"/>
    <n v="2"/>
    <n v="22.2"/>
    <s v="NORMAL WEIGHT"/>
    <n v="116"/>
    <s v="Excellent"/>
    <n v="3.6666666666666665"/>
    <x v="0"/>
  </r>
  <r>
    <n v="30"/>
    <x v="0"/>
    <n v="90.6"/>
    <n v="1.6"/>
    <n v="161"/>
    <n v="125"/>
    <n v="52"/>
    <n v="1.03"/>
    <n v="1410"/>
    <x v="2"/>
    <n v="16"/>
    <n v="3.5"/>
    <n v="4"/>
    <n v="2"/>
    <n v="13.91"/>
    <s v="UNDERWEIGHT"/>
    <n v="109"/>
    <s v="Excellent"/>
    <n v="3"/>
    <x v="0"/>
  </r>
  <r>
    <n v="33"/>
    <x v="1"/>
    <n v="92.8"/>
    <n v="1.59"/>
    <n v="161"/>
    <n v="150"/>
    <n v="52"/>
    <n v="1.19"/>
    <n v="1640"/>
    <x v="1"/>
    <n v="23.8"/>
    <n v="2.6"/>
    <n v="3"/>
    <n v="3"/>
    <n v="15.84"/>
    <s v="UNDERWEIGHT"/>
    <n v="109"/>
    <s v="Excellent"/>
    <n v="3"/>
    <x v="0"/>
  </r>
  <r>
    <n v="29"/>
    <x v="0"/>
    <n v="70.8"/>
    <n v="1.85"/>
    <n v="160"/>
    <n v="142"/>
    <n v="52"/>
    <n v="1.5"/>
    <n v="1624"/>
    <x v="4"/>
    <n v="14.2"/>
    <n v="3.5"/>
    <n v="2"/>
    <n v="3"/>
    <n v="15.46"/>
    <s v="UNDERWEIGHT"/>
    <n v="108"/>
    <s v="Excellent"/>
    <n v="2.6666666666666665"/>
    <x v="1"/>
  </r>
  <r>
    <n v="34"/>
    <x v="0"/>
    <n v="88.8"/>
    <n v="1.56"/>
    <n v="198"/>
    <n v="160"/>
    <n v="53"/>
    <n v="1.18"/>
    <n v="1086"/>
    <x v="1"/>
    <n v="32.6"/>
    <n v="3.4"/>
    <n v="4"/>
    <n v="2"/>
    <n v="30.43"/>
    <s v="OBESE"/>
    <n v="145"/>
    <s v="Excellent"/>
    <n v="3"/>
    <x v="0"/>
  </r>
  <r>
    <n v="26"/>
    <x v="1"/>
    <n v="72.400000000000006"/>
    <n v="1.68"/>
    <n v="196"/>
    <n v="169"/>
    <n v="53"/>
    <n v="2"/>
    <n v="1082"/>
    <x v="3"/>
    <n v="29.8"/>
    <n v="2.5"/>
    <n v="2"/>
    <n v="3"/>
    <n v="21.68"/>
    <s v="NORMAL WEIGHT"/>
    <n v="143"/>
    <s v="Excellent"/>
    <n v="2.6666666666666665"/>
    <x v="1"/>
  </r>
  <r>
    <n v="26"/>
    <x v="0"/>
    <n v="80.599999999999994"/>
    <n v="1.86"/>
    <n v="195"/>
    <n v="127"/>
    <n v="53"/>
    <n v="2"/>
    <n v="564"/>
    <x v="0"/>
    <n v="23.1"/>
    <n v="1.5"/>
    <n v="3"/>
    <n v="2"/>
    <n v="29.21"/>
    <s v="OVERWEIGHT"/>
    <n v="142"/>
    <s v="Excellent"/>
    <n v="3"/>
    <x v="0"/>
  </r>
  <r>
    <n v="43"/>
    <x v="0"/>
    <n v="69.7"/>
    <n v="1.75"/>
    <n v="193"/>
    <n v="162"/>
    <n v="53"/>
    <n v="0.52"/>
    <n v="1262"/>
    <x v="1"/>
    <n v="26.1"/>
    <n v="1.5"/>
    <n v="3"/>
    <n v="2"/>
    <n v="22.68"/>
    <s v="NORMAL WEIGHT"/>
    <n v="140"/>
    <s v="Excellent"/>
    <n v="3.3333333333333335"/>
    <x v="0"/>
  </r>
  <r>
    <n v="22"/>
    <x v="1"/>
    <n v="63.7"/>
    <n v="1.85"/>
    <n v="192"/>
    <n v="122"/>
    <n v="53"/>
    <n v="1.06"/>
    <n v="1032"/>
    <x v="2"/>
    <n v="24.4"/>
    <n v="2.5"/>
    <n v="3"/>
    <n v="3"/>
    <n v="13.95"/>
    <s v="UNDERWEIGHT"/>
    <n v="139"/>
    <s v="Excellent"/>
    <n v="3.3333333333333335"/>
    <x v="0"/>
  </r>
  <r>
    <n v="49"/>
    <x v="1"/>
    <n v="45"/>
    <n v="1.84"/>
    <n v="190"/>
    <n v="159"/>
    <n v="53"/>
    <n v="1.3"/>
    <n v="864"/>
    <x v="3"/>
    <n v="26.5"/>
    <n v="1.5"/>
    <n v="4"/>
    <n v="2"/>
    <n v="17.11"/>
    <s v="UNDERWEIGHT"/>
    <n v="137"/>
    <s v="Excellent"/>
    <n v="4"/>
    <x v="0"/>
  </r>
  <r>
    <n v="41"/>
    <x v="0"/>
    <n v="112.2"/>
    <n v="1.81"/>
    <n v="188"/>
    <n v="159"/>
    <n v="53"/>
    <n v="1.1599999999999999"/>
    <n v="995"/>
    <x v="2"/>
    <n v="30.3"/>
    <n v="3.3"/>
    <n v="3"/>
    <n v="2"/>
    <n v="18.28"/>
    <s v="UNDERWEIGHT"/>
    <n v="135"/>
    <s v="Excellent"/>
    <n v="4"/>
    <x v="0"/>
  </r>
  <r>
    <n v="27"/>
    <x v="0"/>
    <n v="55.4"/>
    <n v="1.88"/>
    <n v="187"/>
    <n v="134"/>
    <n v="53"/>
    <n v="2"/>
    <n v="855"/>
    <x v="0"/>
    <n v="16.3"/>
    <n v="2.6"/>
    <n v="5"/>
    <n v="1"/>
    <n v="14.33"/>
    <s v="UNDERWEIGHT"/>
    <n v="134"/>
    <s v="Excellent"/>
    <n v="4.333333333333333"/>
    <x v="2"/>
  </r>
  <r>
    <n v="39"/>
    <x v="1"/>
    <n v="81.900000000000006"/>
    <n v="1.72"/>
    <n v="187"/>
    <n v="156"/>
    <n v="53"/>
    <n v="1.19"/>
    <n v="1329"/>
    <x v="2"/>
    <n v="24.2"/>
    <n v="3.4"/>
    <n v="4"/>
    <n v="2"/>
    <n v="12.91"/>
    <s v="UNDERWEIGHT"/>
    <n v="134"/>
    <s v="Excellent"/>
    <n v="3.6666666666666665"/>
    <x v="0"/>
  </r>
  <r>
    <n v="36"/>
    <x v="0"/>
    <n v="85.1"/>
    <n v="1.67"/>
    <n v="184"/>
    <n v="131"/>
    <n v="53"/>
    <n v="1.03"/>
    <n v="608"/>
    <x v="2"/>
    <n v="19.7"/>
    <n v="2.1"/>
    <n v="4"/>
    <n v="2"/>
    <n v="20.8"/>
    <s v="NORMAL WEIGHT"/>
    <n v="131"/>
    <s v="Excellent"/>
    <n v="3"/>
    <x v="0"/>
  </r>
  <r>
    <n v="34"/>
    <x v="0"/>
    <n v="89.7"/>
    <n v="1.78"/>
    <n v="184"/>
    <n v="142"/>
    <n v="53"/>
    <n v="0.53"/>
    <n v="1662"/>
    <x v="3"/>
    <n v="24.2"/>
    <n v="1.5"/>
    <n v="3"/>
    <n v="1"/>
    <n v="39.54"/>
    <s v="OBESE"/>
    <n v="131"/>
    <s v="Excellent"/>
    <n v="3"/>
    <x v="0"/>
  </r>
  <r>
    <n v="18"/>
    <x v="0"/>
    <n v="43.1"/>
    <n v="1.75"/>
    <n v="183"/>
    <n v="138"/>
    <n v="53"/>
    <n v="1.95"/>
    <n v="437"/>
    <x v="1"/>
    <n v="19.100000000000001"/>
    <n v="3.6"/>
    <n v="2"/>
    <n v="2"/>
    <n v="18.14"/>
    <s v="UNDERWEIGHT"/>
    <n v="130"/>
    <s v="Excellent"/>
    <n v="3.3333333333333335"/>
    <x v="1"/>
  </r>
  <r>
    <n v="21"/>
    <x v="1"/>
    <n v="81.8"/>
    <n v="1.83"/>
    <n v="182"/>
    <n v="163"/>
    <n v="53"/>
    <n v="2"/>
    <n v="1159"/>
    <x v="1"/>
    <n v="29.2"/>
    <n v="2.7"/>
    <n v="4"/>
    <n v="1"/>
    <n v="22.27"/>
    <s v="NORMAL WEIGHT"/>
    <n v="129"/>
    <s v="Excellent"/>
    <n v="4"/>
    <x v="0"/>
  </r>
  <r>
    <n v="48"/>
    <x v="1"/>
    <n v="59.6"/>
    <n v="1.78"/>
    <n v="181"/>
    <n v="152"/>
    <n v="53"/>
    <n v="1.65"/>
    <n v="1741"/>
    <x v="0"/>
    <n v="23.2"/>
    <n v="3.3"/>
    <n v="4"/>
    <n v="1"/>
    <n v="12.32"/>
    <s v="UNDERWEIGHT"/>
    <n v="128"/>
    <s v="Excellent"/>
    <n v="4"/>
    <x v="0"/>
  </r>
  <r>
    <n v="54"/>
    <x v="1"/>
    <n v="84"/>
    <n v="1.94"/>
    <n v="178"/>
    <n v="133"/>
    <n v="53"/>
    <n v="1.47"/>
    <n v="942"/>
    <x v="2"/>
    <n v="30.7"/>
    <n v="1.5"/>
    <n v="4"/>
    <n v="1"/>
    <n v="16.61"/>
    <s v="UNDERWEIGHT"/>
    <n v="125"/>
    <s v="Excellent"/>
    <n v="3.6666666666666665"/>
    <x v="0"/>
  </r>
  <r>
    <n v="52"/>
    <x v="0"/>
    <n v="81"/>
    <n v="1.62"/>
    <n v="178"/>
    <n v="146"/>
    <n v="53"/>
    <n v="1.44"/>
    <n v="1628"/>
    <x v="0"/>
    <n v="25.4"/>
    <n v="2.5"/>
    <n v="4"/>
    <n v="1"/>
    <n v="17.41"/>
    <s v="UNDERWEIGHT"/>
    <n v="125"/>
    <s v="Excellent"/>
    <n v="4"/>
    <x v="0"/>
  </r>
  <r>
    <n v="18"/>
    <x v="1"/>
    <n v="40"/>
    <n v="1.64"/>
    <n v="177"/>
    <n v="134"/>
    <n v="53"/>
    <n v="0.98"/>
    <n v="468"/>
    <x v="5"/>
    <n v="25.6"/>
    <n v="2.1"/>
    <n v="3"/>
    <n v="3"/>
    <n v="18.78"/>
    <s v="NORMAL WEIGHT"/>
    <n v="124"/>
    <s v="Excellent"/>
    <n v="3.6666666666666665"/>
    <x v="0"/>
  </r>
  <r>
    <n v="18"/>
    <x v="1"/>
    <n v="74.599999999999994"/>
    <n v="1.88"/>
    <n v="177"/>
    <n v="166"/>
    <n v="53"/>
    <n v="2"/>
    <n v="1010"/>
    <x v="1"/>
    <n v="18"/>
    <n v="2.2000000000000002"/>
    <n v="5"/>
    <n v="1"/>
    <n v="30.5"/>
    <s v="OBESE"/>
    <n v="124"/>
    <s v="Excellent"/>
    <n v="3.6666666666666665"/>
    <x v="2"/>
  </r>
  <r>
    <n v="21"/>
    <x v="0"/>
    <n v="49.2"/>
    <n v="1.64"/>
    <n v="177"/>
    <n v="164"/>
    <n v="53"/>
    <n v="0.57999999999999996"/>
    <n v="1114"/>
    <x v="3"/>
    <n v="23.3"/>
    <n v="2.9"/>
    <n v="3"/>
    <n v="1"/>
    <n v="23.08"/>
    <s v="NORMAL WEIGHT"/>
    <n v="124"/>
    <s v="Excellent"/>
    <n v="3.3333333333333335"/>
    <x v="0"/>
  </r>
  <r>
    <n v="23"/>
    <x v="0"/>
    <n v="52.6"/>
    <n v="1.78"/>
    <n v="176"/>
    <n v="169"/>
    <n v="53"/>
    <n v="1.1499999999999999"/>
    <n v="1384"/>
    <x v="1"/>
    <n v="31.1"/>
    <n v="2.4"/>
    <n v="3"/>
    <n v="2"/>
    <n v="21.08"/>
    <s v="NORMAL WEIGHT"/>
    <n v="123"/>
    <s v="Excellent"/>
    <n v="3.6666666666666665"/>
    <x v="0"/>
  </r>
  <r>
    <n v="46"/>
    <x v="0"/>
    <n v="119.6"/>
    <n v="1.71"/>
    <n v="176"/>
    <n v="129"/>
    <n v="53"/>
    <n v="1.26"/>
    <n v="1144"/>
    <x v="3"/>
    <n v="23.9"/>
    <n v="1.7"/>
    <n v="4"/>
    <n v="2"/>
    <n v="12.32"/>
    <s v="UNDERWEIGHT"/>
    <n v="123"/>
    <s v="Excellent"/>
    <n v="3.3333333333333335"/>
    <x v="0"/>
  </r>
  <r>
    <n v="25"/>
    <x v="0"/>
    <n v="61.1"/>
    <n v="1.72"/>
    <n v="176"/>
    <n v="162"/>
    <n v="53"/>
    <n v="0.92"/>
    <n v="1378"/>
    <x v="0"/>
    <n v="15"/>
    <n v="3.4"/>
    <n v="4"/>
    <n v="1"/>
    <n v="12.62"/>
    <s v="UNDERWEIGHT"/>
    <n v="123"/>
    <s v="Excellent"/>
    <n v="3.3333333333333335"/>
    <x v="0"/>
  </r>
  <r>
    <n v="37"/>
    <x v="0"/>
    <n v="69.099999999999994"/>
    <n v="1.74"/>
    <n v="175"/>
    <n v="127"/>
    <n v="53"/>
    <n v="1.61"/>
    <n v="1411"/>
    <x v="0"/>
    <n v="31.9"/>
    <n v="3.6"/>
    <n v="2"/>
    <n v="2"/>
    <n v="18.07"/>
    <s v="UNDERWEIGHT"/>
    <n v="122"/>
    <s v="Excellent"/>
    <n v="3.3333333333333335"/>
    <x v="1"/>
  </r>
  <r>
    <n v="31"/>
    <x v="0"/>
    <n v="55"/>
    <n v="1.6"/>
    <n v="172"/>
    <n v="164"/>
    <n v="53"/>
    <n v="1.85"/>
    <n v="1361"/>
    <x v="0"/>
    <n v="20.6"/>
    <n v="3.4"/>
    <n v="4"/>
    <n v="1"/>
    <n v="16.04"/>
    <s v="UNDERWEIGHT"/>
    <n v="119"/>
    <s v="Excellent"/>
    <n v="3.3333333333333335"/>
    <x v="0"/>
  </r>
  <r>
    <n v="27"/>
    <x v="1"/>
    <n v="41"/>
    <n v="1.82"/>
    <n v="171"/>
    <n v="138"/>
    <n v="53"/>
    <n v="1.47"/>
    <n v="1273"/>
    <x v="1"/>
    <n v="29.1"/>
    <n v="2.4"/>
    <n v="4"/>
    <n v="1"/>
    <n v="12.35"/>
    <s v="UNDERWEIGHT"/>
    <n v="118"/>
    <s v="Excellent"/>
    <n v="2.6666666666666665"/>
    <x v="0"/>
  </r>
  <r>
    <n v="38"/>
    <x v="1"/>
    <n v="69"/>
    <n v="1.82"/>
    <n v="170"/>
    <n v="133"/>
    <n v="53"/>
    <n v="1.24"/>
    <n v="1610"/>
    <x v="0"/>
    <n v="30.1"/>
    <n v="2.8"/>
    <n v="2"/>
    <n v="2"/>
    <n v="20.05"/>
    <s v="NORMAL WEIGHT"/>
    <n v="117"/>
    <s v="Excellent"/>
    <n v="2.6666666666666665"/>
    <x v="1"/>
  </r>
  <r>
    <n v="38"/>
    <x v="1"/>
    <n v="58.4"/>
    <n v="1.65"/>
    <n v="169"/>
    <n v="141"/>
    <n v="53"/>
    <n v="2"/>
    <n v="1109"/>
    <x v="2"/>
    <n v="24"/>
    <n v="2.2999999999999998"/>
    <n v="2"/>
    <n v="1"/>
    <n v="35.49"/>
    <s v="OBESE"/>
    <n v="116"/>
    <s v="Excellent"/>
    <n v="3"/>
    <x v="1"/>
  </r>
  <r>
    <n v="48"/>
    <x v="0"/>
    <n v="79.099999999999994"/>
    <n v="1.63"/>
    <n v="168"/>
    <n v="135"/>
    <n v="53"/>
    <n v="1.1499999999999999"/>
    <n v="1302"/>
    <x v="2"/>
    <n v="35"/>
    <n v="3.3"/>
    <n v="4"/>
    <n v="1"/>
    <n v="27.86"/>
    <s v="OVERWEIGHT"/>
    <n v="115"/>
    <s v="Excellent"/>
    <n v="3.6666666666666665"/>
    <x v="0"/>
  </r>
  <r>
    <n v="57"/>
    <x v="0"/>
    <n v="70"/>
    <n v="1.81"/>
    <n v="167"/>
    <n v="154"/>
    <n v="53"/>
    <n v="1.3"/>
    <n v="1149"/>
    <x v="2"/>
    <n v="26.6"/>
    <n v="1.5"/>
    <n v="3"/>
    <n v="3"/>
    <n v="12.32"/>
    <s v="UNDERWEIGHT"/>
    <n v="114"/>
    <s v="Excellent"/>
    <n v="3"/>
    <x v="0"/>
  </r>
  <r>
    <n v="33"/>
    <x v="1"/>
    <n v="65.7"/>
    <n v="1.97"/>
    <n v="167"/>
    <n v="144"/>
    <n v="53"/>
    <n v="1.1000000000000001"/>
    <n v="872"/>
    <x v="1"/>
    <n v="19.100000000000001"/>
    <n v="2"/>
    <n v="4"/>
    <n v="1"/>
    <n v="19.14"/>
    <s v="NORMAL WEIGHT"/>
    <n v="114"/>
    <s v="Excellent"/>
    <n v="2.6666666666666665"/>
    <x v="0"/>
  </r>
  <r>
    <n v="59"/>
    <x v="0"/>
    <n v="40"/>
    <n v="1.84"/>
    <n v="167"/>
    <n v="137"/>
    <n v="53"/>
    <n v="1.87"/>
    <n v="681"/>
    <x v="2"/>
    <n v="23.7"/>
    <n v="2.2000000000000002"/>
    <n v="2"/>
    <n v="2"/>
    <n v="14.55"/>
    <s v="UNDERWEIGHT"/>
    <n v="114"/>
    <s v="Excellent"/>
    <n v="2.6666666666666665"/>
    <x v="1"/>
  </r>
  <r>
    <n v="54"/>
    <x v="0"/>
    <n v="52.6"/>
    <n v="1.81"/>
    <n v="167"/>
    <n v="167"/>
    <n v="53"/>
    <n v="1.46"/>
    <n v="988"/>
    <x v="2"/>
    <n v="26.7"/>
    <n v="2.4"/>
    <n v="2"/>
    <n v="1"/>
    <n v="27.97"/>
    <s v="OVERWEIGHT"/>
    <n v="114"/>
    <s v="Excellent"/>
    <n v="3"/>
    <x v="1"/>
  </r>
  <r>
    <n v="22"/>
    <x v="1"/>
    <n v="54.3"/>
    <n v="1.85"/>
    <n v="165"/>
    <n v="144"/>
    <n v="53"/>
    <n v="2"/>
    <n v="1740"/>
    <x v="6"/>
    <n v="26.6"/>
    <n v="3.7"/>
    <n v="4"/>
    <n v="2"/>
    <n v="20.04"/>
    <s v="NORMAL WEIGHT"/>
    <n v="112"/>
    <s v="Excellent"/>
    <n v="4"/>
    <x v="0"/>
  </r>
  <r>
    <n v="25"/>
    <x v="1"/>
    <n v="70.7"/>
    <n v="1.7"/>
    <n v="165"/>
    <n v="160"/>
    <n v="53"/>
    <n v="0.99"/>
    <n v="808"/>
    <x v="3"/>
    <n v="23.5"/>
    <n v="2.1"/>
    <n v="3"/>
    <n v="1"/>
    <n v="18.29"/>
    <s v="UNDERWEIGHT"/>
    <n v="112"/>
    <s v="Excellent"/>
    <n v="3.6666666666666665"/>
    <x v="0"/>
  </r>
  <r>
    <n v="53"/>
    <x v="1"/>
    <n v="87.7"/>
    <n v="1.84"/>
    <n v="164"/>
    <n v="152"/>
    <n v="53"/>
    <n v="1.37"/>
    <n v="1066"/>
    <x v="1"/>
    <n v="24.7"/>
    <n v="2.6"/>
    <n v="5"/>
    <n v="2"/>
    <n v="25.16"/>
    <s v="OVERWEIGHT"/>
    <n v="111"/>
    <s v="Excellent"/>
    <n v="3.3333333333333335"/>
    <x v="2"/>
  </r>
  <r>
    <n v="47"/>
    <x v="0"/>
    <n v="46.9"/>
    <n v="1.91"/>
    <n v="162"/>
    <n v="145"/>
    <n v="53"/>
    <n v="1.17"/>
    <n v="733"/>
    <x v="3"/>
    <n v="23.8"/>
    <n v="1.5"/>
    <n v="3"/>
    <n v="2"/>
    <n v="14.88"/>
    <s v="UNDERWEIGHT"/>
    <n v="109"/>
    <s v="Excellent"/>
    <n v="2.6666666666666665"/>
    <x v="0"/>
  </r>
  <r>
    <n v="18"/>
    <x v="1"/>
    <n v="51.4"/>
    <n v="1.83"/>
    <n v="195"/>
    <n v="141"/>
    <n v="54"/>
    <n v="0.97"/>
    <n v="1145"/>
    <x v="3"/>
    <n v="23.7"/>
    <n v="1.7"/>
    <n v="2"/>
    <n v="3"/>
    <n v="16.63"/>
    <s v="UNDERWEIGHT"/>
    <n v="141"/>
    <s v="Excellent"/>
    <n v="3"/>
    <x v="1"/>
  </r>
  <r>
    <n v="53"/>
    <x v="1"/>
    <n v="53.5"/>
    <n v="1.71"/>
    <n v="195"/>
    <n v="169"/>
    <n v="54"/>
    <n v="1.04"/>
    <n v="900"/>
    <x v="2"/>
    <n v="25.1"/>
    <n v="2.7"/>
    <n v="3"/>
    <n v="2"/>
    <n v="33.56"/>
    <s v="OBESE"/>
    <n v="141"/>
    <s v="Excellent"/>
    <n v="3.3333333333333335"/>
    <x v="0"/>
  </r>
  <r>
    <n v="25"/>
    <x v="1"/>
    <n v="40.799999999999997"/>
    <n v="1.69"/>
    <n v="194"/>
    <n v="145"/>
    <n v="54"/>
    <n v="1.65"/>
    <n v="1353"/>
    <x v="3"/>
    <n v="24.4"/>
    <n v="2.5"/>
    <n v="4"/>
    <n v="1"/>
    <n v="22.31"/>
    <s v="NORMAL WEIGHT"/>
    <n v="140"/>
    <s v="Excellent"/>
    <n v="3.6666666666666665"/>
    <x v="0"/>
  </r>
  <r>
    <n v="43"/>
    <x v="0"/>
    <n v="70.599999999999994"/>
    <n v="1.71"/>
    <n v="193"/>
    <n v="148"/>
    <n v="54"/>
    <n v="1.28"/>
    <n v="725"/>
    <x v="1"/>
    <n v="27.1"/>
    <n v="3.6"/>
    <n v="3"/>
    <n v="1"/>
    <n v="22.55"/>
    <s v="NORMAL WEIGHT"/>
    <n v="139"/>
    <s v="Excellent"/>
    <n v="3.6666666666666665"/>
    <x v="0"/>
  </r>
  <r>
    <n v="18"/>
    <x v="1"/>
    <n v="56.5"/>
    <n v="1.86"/>
    <n v="193"/>
    <n v="129"/>
    <n v="54"/>
    <n v="1.4"/>
    <n v="901"/>
    <x v="3"/>
    <n v="20.6"/>
    <n v="3.5"/>
    <n v="4"/>
    <n v="2"/>
    <n v="13.7"/>
    <s v="UNDERWEIGHT"/>
    <n v="139"/>
    <s v="Excellent"/>
    <n v="4"/>
    <x v="0"/>
  </r>
  <r>
    <n v="34"/>
    <x v="1"/>
    <n v="63.8"/>
    <n v="1.8"/>
    <n v="192"/>
    <n v="129"/>
    <n v="54"/>
    <n v="1.92"/>
    <n v="1229"/>
    <x v="1"/>
    <n v="13.8"/>
    <n v="3.1"/>
    <n v="4"/>
    <n v="2"/>
    <n v="14.24"/>
    <s v="UNDERWEIGHT"/>
    <n v="138"/>
    <s v="Excellent"/>
    <n v="3.3333333333333335"/>
    <x v="0"/>
  </r>
  <r>
    <n v="30"/>
    <x v="1"/>
    <n v="88.2"/>
    <n v="1.72"/>
    <n v="191"/>
    <n v="155"/>
    <n v="54"/>
    <n v="1.28"/>
    <n v="911"/>
    <x v="0"/>
    <n v="27.2"/>
    <n v="2.2000000000000002"/>
    <n v="4"/>
    <n v="3"/>
    <n v="15.42"/>
    <s v="UNDERWEIGHT"/>
    <n v="137"/>
    <s v="Excellent"/>
    <n v="3"/>
    <x v="0"/>
  </r>
  <r>
    <n v="50"/>
    <x v="0"/>
    <n v="76.099999999999994"/>
    <n v="1.82"/>
    <n v="191"/>
    <n v="146"/>
    <n v="54"/>
    <n v="1.1200000000000001"/>
    <n v="817"/>
    <x v="1"/>
    <n v="25"/>
    <n v="3.2"/>
    <n v="2"/>
    <n v="1"/>
    <n v="14.5"/>
    <s v="UNDERWEIGHT"/>
    <n v="137"/>
    <s v="Excellent"/>
    <n v="2.6666666666666665"/>
    <x v="1"/>
  </r>
  <r>
    <n v="21"/>
    <x v="0"/>
    <n v="90.7"/>
    <n v="1.75"/>
    <n v="190"/>
    <n v="135"/>
    <n v="54"/>
    <n v="1.03"/>
    <n v="1155"/>
    <x v="1"/>
    <n v="28"/>
    <n v="2.2999999999999998"/>
    <n v="3"/>
    <n v="2"/>
    <n v="12.66"/>
    <s v="UNDERWEIGHT"/>
    <n v="136"/>
    <s v="Excellent"/>
    <n v="3.6666666666666665"/>
    <x v="0"/>
  </r>
  <r>
    <n v="45"/>
    <x v="0"/>
    <n v="57.5"/>
    <n v="1.55"/>
    <n v="190"/>
    <n v="123"/>
    <n v="54"/>
    <n v="1.33"/>
    <n v="893"/>
    <x v="3"/>
    <n v="28.8"/>
    <n v="3.3"/>
    <n v="3"/>
    <n v="1"/>
    <n v="17.649999999999999"/>
    <s v="UNDERWEIGHT"/>
    <n v="136"/>
    <s v="Excellent"/>
    <n v="3.3333333333333335"/>
    <x v="0"/>
  </r>
  <r>
    <n v="22"/>
    <x v="1"/>
    <n v="49.6"/>
    <n v="1.87"/>
    <n v="190"/>
    <n v="137"/>
    <n v="54"/>
    <n v="1.6"/>
    <n v="1326"/>
    <x v="3"/>
    <n v="30.5"/>
    <n v="1.9"/>
    <n v="5"/>
    <n v="1"/>
    <n v="14.25"/>
    <s v="UNDERWEIGHT"/>
    <n v="136"/>
    <s v="Excellent"/>
    <n v="3.3333333333333335"/>
    <x v="2"/>
  </r>
  <r>
    <n v="47"/>
    <x v="1"/>
    <n v="65.599999999999994"/>
    <n v="1.77"/>
    <n v="190"/>
    <n v="154"/>
    <n v="54"/>
    <n v="1.59"/>
    <n v="413"/>
    <x v="0"/>
    <n v="23.1"/>
    <n v="3.6"/>
    <n v="2"/>
    <n v="2"/>
    <n v="14.47"/>
    <s v="UNDERWEIGHT"/>
    <n v="136"/>
    <s v="Excellent"/>
    <n v="2.6666666666666665"/>
    <x v="1"/>
  </r>
  <r>
    <n v="23"/>
    <x v="0"/>
    <n v="67.7"/>
    <n v="1.73"/>
    <n v="188"/>
    <n v="162"/>
    <n v="54"/>
    <n v="1.76"/>
    <n v="954"/>
    <x v="2"/>
    <n v="18"/>
    <n v="3.2"/>
    <n v="3"/>
    <n v="1"/>
    <n v="16.07"/>
    <s v="UNDERWEIGHT"/>
    <n v="134"/>
    <s v="Excellent"/>
    <n v="3.3333333333333335"/>
    <x v="0"/>
  </r>
  <r>
    <n v="34"/>
    <x v="1"/>
    <n v="40"/>
    <n v="1.88"/>
    <n v="188"/>
    <n v="131"/>
    <n v="54"/>
    <n v="1.29"/>
    <n v="840"/>
    <x v="1"/>
    <n v="11.9"/>
    <n v="1.9"/>
    <n v="3"/>
    <n v="3"/>
    <n v="18.809999999999999"/>
    <s v="NORMAL WEIGHT"/>
    <n v="134"/>
    <s v="Excellent"/>
    <n v="3.6666666666666665"/>
    <x v="0"/>
  </r>
  <r>
    <n v="20"/>
    <x v="1"/>
    <n v="64.900000000000006"/>
    <n v="1.69"/>
    <n v="187"/>
    <n v="128"/>
    <n v="54"/>
    <n v="0.68"/>
    <n v="1303"/>
    <x v="1"/>
    <n v="10"/>
    <n v="3.3"/>
    <n v="4"/>
    <n v="3"/>
    <n v="14.87"/>
    <s v="UNDERWEIGHT"/>
    <n v="133"/>
    <s v="Excellent"/>
    <n v="4"/>
    <x v="0"/>
  </r>
  <r>
    <n v="42"/>
    <x v="0"/>
    <n v="68.5"/>
    <n v="1.75"/>
    <n v="187"/>
    <n v="167"/>
    <n v="54"/>
    <n v="1.3"/>
    <n v="708"/>
    <x v="1"/>
    <n v="15.4"/>
    <n v="1.6"/>
    <n v="4"/>
    <n v="1"/>
    <n v="33.909999999999997"/>
    <s v="OBESE"/>
    <n v="133"/>
    <s v="Excellent"/>
    <n v="3.3333333333333335"/>
    <x v="0"/>
  </r>
  <r>
    <n v="27"/>
    <x v="0"/>
    <n v="62.9"/>
    <n v="1.73"/>
    <n v="187"/>
    <n v="157"/>
    <n v="54"/>
    <n v="0.99"/>
    <n v="569"/>
    <x v="0"/>
    <n v="27.9"/>
    <n v="2.4"/>
    <n v="4"/>
    <n v="1"/>
    <n v="28.52"/>
    <s v="OVERWEIGHT"/>
    <n v="133"/>
    <s v="Excellent"/>
    <n v="3"/>
    <x v="0"/>
  </r>
  <r>
    <n v="34"/>
    <x v="1"/>
    <n v="77.7"/>
    <n v="1.81"/>
    <n v="187"/>
    <n v="149"/>
    <n v="54"/>
    <n v="1.08"/>
    <n v="842"/>
    <x v="0"/>
    <n v="33"/>
    <n v="3"/>
    <n v="2"/>
    <n v="3"/>
    <n v="12.32"/>
    <s v="UNDERWEIGHT"/>
    <n v="133"/>
    <s v="Excellent"/>
    <n v="2.3333333333333335"/>
    <x v="1"/>
  </r>
  <r>
    <n v="43"/>
    <x v="1"/>
    <n v="70.099999999999994"/>
    <n v="1.72"/>
    <n v="187"/>
    <n v="129"/>
    <n v="54"/>
    <n v="1.43"/>
    <n v="984"/>
    <x v="3"/>
    <n v="25"/>
    <n v="1.6"/>
    <n v="3"/>
    <n v="1"/>
    <n v="25.52"/>
    <s v="OVERWEIGHT"/>
    <n v="133"/>
    <s v="Excellent"/>
    <n v="2.6666666666666665"/>
    <x v="0"/>
  </r>
  <r>
    <n v="28"/>
    <x v="1"/>
    <n v="59.2"/>
    <n v="1.68"/>
    <n v="187"/>
    <n v="127"/>
    <n v="54"/>
    <n v="1.53"/>
    <n v="466"/>
    <x v="0"/>
    <n v="27.3"/>
    <n v="2.9"/>
    <n v="2"/>
    <n v="3"/>
    <n v="12.32"/>
    <s v="UNDERWEIGHT"/>
    <n v="133"/>
    <s v="Excellent"/>
    <n v="3"/>
    <x v="1"/>
  </r>
  <r>
    <n v="33"/>
    <x v="1"/>
    <n v="40"/>
    <n v="1.75"/>
    <n v="185"/>
    <n v="125"/>
    <n v="54"/>
    <n v="2"/>
    <n v="870"/>
    <x v="2"/>
    <n v="18.7"/>
    <n v="1.8"/>
    <n v="3"/>
    <n v="1"/>
    <n v="17.77"/>
    <s v="UNDERWEIGHT"/>
    <n v="131"/>
    <s v="Excellent"/>
    <n v="4"/>
    <x v="0"/>
  </r>
  <r>
    <n v="52"/>
    <x v="1"/>
    <n v="63"/>
    <n v="1.72"/>
    <n v="184"/>
    <n v="131"/>
    <n v="54"/>
    <n v="1.48"/>
    <n v="804"/>
    <x v="1"/>
    <n v="21.5"/>
    <n v="1.5"/>
    <n v="4"/>
    <n v="3"/>
    <n v="34.06"/>
    <s v="OBESE"/>
    <n v="130"/>
    <s v="Excellent"/>
    <n v="4.666666666666667"/>
    <x v="0"/>
  </r>
  <r>
    <n v="39"/>
    <x v="0"/>
    <n v="63.2"/>
    <n v="1.74"/>
    <n v="181"/>
    <n v="157"/>
    <n v="54"/>
    <n v="1.62"/>
    <n v="900"/>
    <x v="0"/>
    <n v="13.9"/>
    <n v="2.1"/>
    <n v="5"/>
    <n v="1"/>
    <n v="15.32"/>
    <s v="UNDERWEIGHT"/>
    <n v="127"/>
    <s v="Excellent"/>
    <n v="5"/>
    <x v="2"/>
  </r>
  <r>
    <n v="48"/>
    <x v="0"/>
    <n v="40"/>
    <n v="1.77"/>
    <n v="180"/>
    <n v="127"/>
    <n v="54"/>
    <n v="1.48"/>
    <n v="1460"/>
    <x v="3"/>
    <n v="27.2"/>
    <n v="2.4"/>
    <n v="5"/>
    <n v="3"/>
    <n v="18.510000000000002"/>
    <s v="NORMAL WEIGHT"/>
    <n v="126"/>
    <s v="Excellent"/>
    <n v="4.666666666666667"/>
    <x v="2"/>
  </r>
  <r>
    <n v="47"/>
    <x v="0"/>
    <n v="84.8"/>
    <n v="1.58"/>
    <n v="180"/>
    <n v="157"/>
    <n v="54"/>
    <n v="0.83"/>
    <n v="940"/>
    <x v="1"/>
    <n v="26.3"/>
    <n v="1.9"/>
    <n v="5"/>
    <n v="2"/>
    <n v="17.989999999999998"/>
    <s v="UNDERWEIGHT"/>
    <n v="126"/>
    <s v="Excellent"/>
    <n v="4.333333333333333"/>
    <x v="2"/>
  </r>
  <r>
    <n v="55"/>
    <x v="0"/>
    <n v="59.9"/>
    <n v="1.53"/>
    <n v="178"/>
    <n v="157"/>
    <n v="54"/>
    <n v="1.23"/>
    <n v="1044"/>
    <x v="3"/>
    <n v="26.9"/>
    <n v="3.4"/>
    <n v="4"/>
    <n v="1"/>
    <n v="31.33"/>
    <s v="OBESE"/>
    <n v="124"/>
    <s v="Excellent"/>
    <n v="4"/>
    <x v="0"/>
  </r>
  <r>
    <n v="45"/>
    <x v="1"/>
    <n v="111.9"/>
    <n v="1.73"/>
    <n v="177"/>
    <n v="129"/>
    <n v="54"/>
    <n v="0.92"/>
    <n v="1267"/>
    <x v="0"/>
    <n v="18.3"/>
    <n v="2.6"/>
    <n v="4"/>
    <n v="1"/>
    <n v="12.32"/>
    <s v="UNDERWEIGHT"/>
    <n v="123"/>
    <s v="Excellent"/>
    <n v="4"/>
    <x v="0"/>
  </r>
  <r>
    <n v="46"/>
    <x v="0"/>
    <n v="53.7"/>
    <n v="1.5"/>
    <n v="177"/>
    <n v="169"/>
    <n v="54"/>
    <n v="1.62"/>
    <n v="1245"/>
    <x v="0"/>
    <n v="26.8"/>
    <n v="3.7"/>
    <n v="4"/>
    <n v="3"/>
    <n v="22.71"/>
    <s v="NORMAL WEIGHT"/>
    <n v="123"/>
    <s v="Excellent"/>
    <n v="4.333333333333333"/>
    <x v="0"/>
  </r>
  <r>
    <n v="31"/>
    <x v="0"/>
    <n v="61.7"/>
    <n v="1.52"/>
    <n v="177"/>
    <n v="160"/>
    <n v="54"/>
    <n v="0.54"/>
    <n v="1266"/>
    <x v="2"/>
    <n v="23.1"/>
    <n v="1.7"/>
    <n v="4"/>
    <n v="2"/>
    <n v="12.32"/>
    <s v="UNDERWEIGHT"/>
    <n v="123"/>
    <s v="Excellent"/>
    <n v="3.6666666666666665"/>
    <x v="0"/>
  </r>
  <r>
    <n v="44"/>
    <x v="1"/>
    <n v="63.7"/>
    <n v="1.62"/>
    <n v="176"/>
    <n v="166"/>
    <n v="54"/>
    <n v="1.1599999999999999"/>
    <n v="1142"/>
    <x v="1"/>
    <n v="23"/>
    <n v="3.2"/>
    <n v="5"/>
    <n v="2"/>
    <n v="12.32"/>
    <s v="UNDERWEIGHT"/>
    <n v="122"/>
    <s v="Excellent"/>
    <n v="3.3333333333333335"/>
    <x v="2"/>
  </r>
  <r>
    <n v="29"/>
    <x v="1"/>
    <n v="96.7"/>
    <n v="1.7"/>
    <n v="175"/>
    <n v="141"/>
    <n v="54"/>
    <n v="2"/>
    <n v="880"/>
    <x v="2"/>
    <n v="32.9"/>
    <n v="2.2999999999999998"/>
    <n v="2"/>
    <n v="3"/>
    <n v="13.16"/>
    <s v="UNDERWEIGHT"/>
    <n v="121"/>
    <s v="Excellent"/>
    <n v="3.3333333333333335"/>
    <x v="1"/>
  </r>
  <r>
    <n v="27"/>
    <x v="1"/>
    <n v="53"/>
    <n v="1.91"/>
    <n v="172"/>
    <n v="123"/>
    <n v="54"/>
    <n v="1.0900000000000001"/>
    <n v="655"/>
    <x v="0"/>
    <n v="34.4"/>
    <n v="3.1"/>
    <n v="3"/>
    <n v="2"/>
    <n v="21.18"/>
    <s v="NORMAL WEIGHT"/>
    <n v="118"/>
    <s v="Excellent"/>
    <n v="4"/>
    <x v="0"/>
  </r>
  <r>
    <n v="18"/>
    <x v="1"/>
    <n v="92.1"/>
    <n v="1.59"/>
    <n v="171"/>
    <n v="150"/>
    <n v="54"/>
    <n v="1.17"/>
    <n v="968"/>
    <x v="2"/>
    <n v="21.8"/>
    <n v="2.4"/>
    <n v="5"/>
    <n v="2"/>
    <n v="25.66"/>
    <s v="OVERWEIGHT"/>
    <n v="117"/>
    <s v="Excellent"/>
    <n v="4"/>
    <x v="2"/>
  </r>
  <r>
    <n v="40"/>
    <x v="1"/>
    <n v="40.4"/>
    <n v="1.68"/>
    <n v="171"/>
    <n v="130"/>
    <n v="54"/>
    <n v="2"/>
    <n v="527"/>
    <x v="0"/>
    <n v="27.3"/>
    <n v="3.3"/>
    <n v="4"/>
    <n v="3"/>
    <n v="20.47"/>
    <s v="NORMAL WEIGHT"/>
    <n v="117"/>
    <s v="Excellent"/>
    <n v="3.6666666666666665"/>
    <x v="0"/>
  </r>
  <r>
    <n v="50"/>
    <x v="0"/>
    <n v="92.6"/>
    <n v="1.91"/>
    <n v="171"/>
    <n v="137"/>
    <n v="54"/>
    <n v="1.6"/>
    <n v="303"/>
    <x v="0"/>
    <n v="25.2"/>
    <n v="2.2999999999999998"/>
    <n v="3"/>
    <n v="1"/>
    <n v="21.42"/>
    <s v="NORMAL WEIGHT"/>
    <n v="117"/>
    <s v="Excellent"/>
    <n v="3.3333333333333335"/>
    <x v="0"/>
  </r>
  <r>
    <n v="43"/>
    <x v="0"/>
    <n v="40"/>
    <n v="1.89"/>
    <n v="169"/>
    <n v="134"/>
    <n v="54"/>
    <n v="0.56999999999999995"/>
    <n v="1267"/>
    <x v="3"/>
    <n v="21.4"/>
    <n v="1.5"/>
    <n v="4"/>
    <n v="2"/>
    <n v="12.32"/>
    <s v="UNDERWEIGHT"/>
    <n v="115"/>
    <s v="Excellent"/>
    <n v="3.6666666666666665"/>
    <x v="0"/>
  </r>
  <r>
    <n v="18"/>
    <x v="0"/>
    <n v="79.599999999999994"/>
    <n v="1.75"/>
    <n v="168"/>
    <n v="125"/>
    <n v="54"/>
    <n v="1.26"/>
    <n v="682"/>
    <x v="3"/>
    <n v="25.1"/>
    <n v="2.4"/>
    <n v="3"/>
    <n v="2"/>
    <n v="12.32"/>
    <s v="UNDERWEIGHT"/>
    <n v="114"/>
    <s v="Excellent"/>
    <n v="3"/>
    <x v="0"/>
  </r>
  <r>
    <n v="57"/>
    <x v="0"/>
    <n v="80"/>
    <n v="1.79"/>
    <n v="167"/>
    <n v="127"/>
    <n v="54"/>
    <n v="1.01"/>
    <n v="312"/>
    <x v="2"/>
    <n v="24.3"/>
    <n v="2.6"/>
    <n v="4"/>
    <n v="2"/>
    <n v="13.16"/>
    <s v="UNDERWEIGHT"/>
    <n v="113"/>
    <s v="Excellent"/>
    <n v="2.6666666666666665"/>
    <x v="0"/>
  </r>
  <r>
    <n v="30"/>
    <x v="1"/>
    <n v="46.3"/>
    <n v="1.59"/>
    <n v="166"/>
    <n v="133"/>
    <n v="54"/>
    <n v="1.33"/>
    <n v="1001"/>
    <x v="0"/>
    <n v="23.8"/>
    <n v="2.2000000000000002"/>
    <n v="2"/>
    <n v="2"/>
    <n v="17.739999999999998"/>
    <s v="UNDERWEIGHT"/>
    <n v="112"/>
    <s v="Excellent"/>
    <n v="2.3333333333333335"/>
    <x v="1"/>
  </r>
  <r>
    <n v="43"/>
    <x v="1"/>
    <n v="72.599999999999994"/>
    <n v="1.64"/>
    <n v="166"/>
    <n v="152"/>
    <n v="54"/>
    <n v="1.22"/>
    <n v="1188"/>
    <x v="1"/>
    <n v="21.3"/>
    <n v="2.5"/>
    <n v="2"/>
    <n v="2"/>
    <n v="12.97"/>
    <s v="UNDERWEIGHT"/>
    <n v="112"/>
    <s v="Excellent"/>
    <n v="2.3333333333333335"/>
    <x v="1"/>
  </r>
  <r>
    <n v="52"/>
    <x v="1"/>
    <n v="84.3"/>
    <n v="1.69"/>
    <n v="164"/>
    <n v="169"/>
    <n v="54"/>
    <n v="0.77"/>
    <n v="1367"/>
    <x v="3"/>
    <n v="32.6"/>
    <n v="2.9"/>
    <n v="3"/>
    <n v="2"/>
    <n v="15.11"/>
    <s v="UNDERWEIGHT"/>
    <n v="110"/>
    <s v="Excellent"/>
    <n v="3.3333333333333335"/>
    <x v="0"/>
  </r>
  <r>
    <n v="33"/>
    <x v="1"/>
    <n v="46"/>
    <n v="1.71"/>
    <n v="163"/>
    <n v="145"/>
    <n v="54"/>
    <n v="1.29"/>
    <n v="671"/>
    <x v="2"/>
    <n v="21.4"/>
    <n v="3.1"/>
    <n v="2"/>
    <n v="3"/>
    <n v="14.68"/>
    <s v="UNDERWEIGHT"/>
    <n v="109"/>
    <s v="Excellent"/>
    <n v="3.3333333333333335"/>
    <x v="1"/>
  </r>
  <r>
    <n v="54"/>
    <x v="1"/>
    <n v="40"/>
    <n v="1.79"/>
    <n v="162"/>
    <n v="162"/>
    <n v="54"/>
    <n v="2"/>
    <n v="444"/>
    <x v="2"/>
    <n v="16.899999999999999"/>
    <n v="2.2999999999999998"/>
    <n v="5"/>
    <n v="3"/>
    <n v="22.6"/>
    <s v="NORMAL WEIGHT"/>
    <n v="108"/>
    <s v="Excellent"/>
    <n v="3.3333333333333335"/>
    <x v="2"/>
  </r>
  <r>
    <n v="31"/>
    <x v="1"/>
    <n v="63.8"/>
    <n v="1.74"/>
    <n v="199"/>
    <n v="140"/>
    <n v="55"/>
    <n v="1.5"/>
    <n v="741"/>
    <x v="3"/>
    <n v="28.1"/>
    <n v="1.6"/>
    <n v="3"/>
    <n v="2"/>
    <n v="25.22"/>
    <s v="OVERWEIGHT"/>
    <n v="144"/>
    <s v="Excellent"/>
    <n v="2.3333333333333335"/>
    <x v="0"/>
  </r>
  <r>
    <n v="45"/>
    <x v="1"/>
    <n v="59"/>
    <n v="1.87"/>
    <n v="199"/>
    <n v="157"/>
    <n v="55"/>
    <n v="1.1100000000000001"/>
    <n v="613"/>
    <x v="0"/>
    <n v="18.2"/>
    <n v="3.2"/>
    <n v="2"/>
    <n v="1"/>
    <n v="31.55"/>
    <s v="OBESE"/>
    <n v="144"/>
    <s v="Excellent"/>
    <n v="3"/>
    <x v="1"/>
  </r>
  <r>
    <n v="18"/>
    <x v="1"/>
    <n v="82.3"/>
    <n v="1.74"/>
    <n v="198"/>
    <n v="155"/>
    <n v="55"/>
    <n v="1.38"/>
    <n v="1368"/>
    <x v="0"/>
    <n v="26"/>
    <n v="3.3"/>
    <n v="2"/>
    <n v="3"/>
    <n v="17.149999999999999"/>
    <s v="UNDERWEIGHT"/>
    <n v="143"/>
    <s v="Excellent"/>
    <n v="3.6666666666666665"/>
    <x v="1"/>
  </r>
  <r>
    <n v="51"/>
    <x v="0"/>
    <n v="84.6"/>
    <n v="1.77"/>
    <n v="197"/>
    <n v="141"/>
    <n v="55"/>
    <n v="1.44"/>
    <n v="543"/>
    <x v="3"/>
    <n v="23.4"/>
    <n v="2.9"/>
    <n v="5"/>
    <n v="3"/>
    <n v="24.89"/>
    <s v="NORMAL WEIGHT"/>
    <n v="142"/>
    <s v="Excellent"/>
    <n v="4.333333333333333"/>
    <x v="2"/>
  </r>
  <r>
    <n v="39"/>
    <x v="1"/>
    <n v="40.700000000000003"/>
    <n v="1.84"/>
    <n v="197"/>
    <n v="145"/>
    <n v="55"/>
    <n v="1.48"/>
    <n v="1128"/>
    <x v="0"/>
    <n v="25.3"/>
    <n v="1.5"/>
    <n v="4"/>
    <n v="1"/>
    <n v="22.28"/>
    <s v="NORMAL WEIGHT"/>
    <n v="142"/>
    <s v="Excellent"/>
    <n v="4"/>
    <x v="0"/>
  </r>
  <r>
    <n v="26"/>
    <x v="1"/>
    <n v="64.599999999999994"/>
    <n v="1.82"/>
    <n v="196"/>
    <n v="165"/>
    <n v="55"/>
    <n v="1.46"/>
    <n v="1699"/>
    <x v="2"/>
    <n v="28.1"/>
    <n v="3.3"/>
    <n v="4"/>
    <n v="2"/>
    <n v="19.63"/>
    <s v="NORMAL WEIGHT"/>
    <n v="141"/>
    <s v="Excellent"/>
    <n v="4"/>
    <x v="0"/>
  </r>
  <r>
    <n v="23"/>
    <x v="1"/>
    <n v="56.2"/>
    <n v="1.76"/>
    <n v="195"/>
    <n v="141"/>
    <n v="55"/>
    <n v="1.45"/>
    <n v="1195"/>
    <x v="3"/>
    <n v="23.9"/>
    <n v="3.2"/>
    <n v="4"/>
    <n v="1"/>
    <n v="22.61"/>
    <s v="NORMAL WEIGHT"/>
    <n v="140"/>
    <s v="Excellent"/>
    <n v="4"/>
    <x v="0"/>
  </r>
  <r>
    <n v="45"/>
    <x v="1"/>
    <n v="59.5"/>
    <n v="1.61"/>
    <n v="194"/>
    <n v="121"/>
    <n v="55"/>
    <n v="1.3"/>
    <n v="741"/>
    <x v="1"/>
    <n v="24.5"/>
    <n v="2"/>
    <n v="4"/>
    <n v="3"/>
    <n v="21.71"/>
    <s v="NORMAL WEIGHT"/>
    <n v="139"/>
    <s v="Excellent"/>
    <n v="4"/>
    <x v="0"/>
  </r>
  <r>
    <n v="23"/>
    <x v="1"/>
    <n v="85.1"/>
    <n v="1.79"/>
    <n v="194"/>
    <n v="138"/>
    <n v="55"/>
    <n v="1.1599999999999999"/>
    <n v="829"/>
    <x v="0"/>
    <n v="23.7"/>
    <n v="2.6"/>
    <n v="4"/>
    <n v="2"/>
    <n v="19.2"/>
    <s v="NORMAL WEIGHT"/>
    <n v="139"/>
    <s v="Excellent"/>
    <n v="3.3333333333333335"/>
    <x v="0"/>
  </r>
  <r>
    <n v="26"/>
    <x v="1"/>
    <n v="79.7"/>
    <n v="1.64"/>
    <n v="194"/>
    <n v="148"/>
    <n v="55"/>
    <n v="2"/>
    <n v="1462"/>
    <x v="2"/>
    <n v="21.8"/>
    <n v="3.2"/>
    <n v="4"/>
    <n v="2"/>
    <n v="26.9"/>
    <s v="OVERWEIGHT"/>
    <n v="139"/>
    <s v="Excellent"/>
    <n v="2.6666666666666665"/>
    <x v="0"/>
  </r>
  <r>
    <n v="25"/>
    <x v="0"/>
    <n v="64.599999999999994"/>
    <n v="1.51"/>
    <n v="194"/>
    <n v="127"/>
    <n v="55"/>
    <n v="1.4"/>
    <n v="1155"/>
    <x v="1"/>
    <n v="26.9"/>
    <n v="3.5"/>
    <n v="2"/>
    <n v="3"/>
    <n v="17.739999999999998"/>
    <s v="UNDERWEIGHT"/>
    <n v="139"/>
    <s v="Excellent"/>
    <n v="2.3333333333333335"/>
    <x v="1"/>
  </r>
  <r>
    <n v="46"/>
    <x v="0"/>
    <n v="58.6"/>
    <n v="2"/>
    <n v="194"/>
    <n v="135"/>
    <n v="55"/>
    <n v="2"/>
    <n v="1162"/>
    <x v="3"/>
    <n v="27.1"/>
    <n v="3.6"/>
    <n v="2"/>
    <n v="1"/>
    <n v="24.38"/>
    <s v="NORMAL WEIGHT"/>
    <n v="139"/>
    <s v="Excellent"/>
    <n v="3"/>
    <x v="1"/>
  </r>
  <r>
    <n v="28"/>
    <x v="1"/>
    <n v="62.4"/>
    <n v="1.56"/>
    <n v="193"/>
    <n v="141"/>
    <n v="55"/>
    <n v="2"/>
    <n v="861"/>
    <x v="1"/>
    <n v="32.200000000000003"/>
    <n v="3.6"/>
    <n v="3"/>
    <n v="1"/>
    <n v="18.61"/>
    <s v="NORMAL WEIGHT"/>
    <n v="138"/>
    <s v="Excellent"/>
    <n v="3"/>
    <x v="0"/>
  </r>
  <r>
    <n v="41"/>
    <x v="0"/>
    <n v="69.599999999999994"/>
    <n v="1.63"/>
    <n v="193"/>
    <n v="169"/>
    <n v="55"/>
    <n v="1.46"/>
    <n v="1157"/>
    <x v="0"/>
    <n v="27.9"/>
    <n v="3.7"/>
    <n v="4"/>
    <n v="1"/>
    <n v="32.29"/>
    <s v="OBESE"/>
    <n v="138"/>
    <s v="Excellent"/>
    <n v="3"/>
    <x v="0"/>
  </r>
  <r>
    <n v="31"/>
    <x v="0"/>
    <n v="40"/>
    <n v="2"/>
    <n v="192"/>
    <n v="134"/>
    <n v="55"/>
    <n v="1.44"/>
    <n v="1116"/>
    <x v="0"/>
    <n v="12"/>
    <n v="2.6"/>
    <n v="2"/>
    <n v="2"/>
    <n v="21.2"/>
    <s v="NORMAL WEIGHT"/>
    <n v="137"/>
    <s v="Excellent"/>
    <n v="2.6666666666666665"/>
    <x v="1"/>
  </r>
  <r>
    <n v="32"/>
    <x v="0"/>
    <n v="45.9"/>
    <n v="1.83"/>
    <n v="192"/>
    <n v="120"/>
    <n v="55"/>
    <n v="1.49"/>
    <n v="808"/>
    <x v="2"/>
    <n v="22.4"/>
    <n v="1.5"/>
    <n v="3"/>
    <n v="1"/>
    <n v="17.82"/>
    <s v="UNDERWEIGHT"/>
    <n v="137"/>
    <s v="Excellent"/>
    <n v="2.6666666666666665"/>
    <x v="0"/>
  </r>
  <r>
    <n v="55"/>
    <x v="0"/>
    <n v="53.8"/>
    <n v="1.52"/>
    <n v="191"/>
    <n v="136"/>
    <n v="55"/>
    <n v="1.17"/>
    <n v="1102"/>
    <x v="3"/>
    <n v="20.399999999999999"/>
    <n v="3.6"/>
    <n v="3"/>
    <n v="2"/>
    <n v="23.84"/>
    <s v="NORMAL WEIGHT"/>
    <n v="136"/>
    <s v="Excellent"/>
    <n v="3"/>
    <x v="0"/>
  </r>
  <r>
    <n v="26"/>
    <x v="0"/>
    <n v="64.099999999999994"/>
    <n v="1.68"/>
    <n v="190"/>
    <n v="168"/>
    <n v="55"/>
    <n v="1.35"/>
    <n v="1175"/>
    <x v="0"/>
    <n v="28.1"/>
    <n v="3.4"/>
    <n v="2"/>
    <n v="2"/>
    <n v="39.840000000000003"/>
    <s v="OBESE"/>
    <n v="135"/>
    <s v="Excellent"/>
    <n v="3.3333333333333335"/>
    <x v="1"/>
  </r>
  <r>
    <n v="20"/>
    <x v="0"/>
    <n v="65.7"/>
    <n v="1.81"/>
    <n v="189"/>
    <n v="165"/>
    <n v="55"/>
    <n v="1.66"/>
    <n v="733"/>
    <x v="0"/>
    <n v="35"/>
    <n v="3.5"/>
    <n v="4"/>
    <n v="2"/>
    <n v="25.06"/>
    <s v="OVERWEIGHT"/>
    <n v="134"/>
    <s v="Excellent"/>
    <n v="4"/>
    <x v="0"/>
  </r>
  <r>
    <n v="34"/>
    <x v="0"/>
    <n v="58.2"/>
    <n v="1.7"/>
    <n v="189"/>
    <n v="134"/>
    <n v="55"/>
    <n v="0.73"/>
    <n v="785"/>
    <x v="3"/>
    <n v="24"/>
    <n v="1.6"/>
    <n v="4"/>
    <n v="2"/>
    <n v="12.46"/>
    <s v="UNDERWEIGHT"/>
    <n v="134"/>
    <s v="Excellent"/>
    <n v="3.3333333333333335"/>
    <x v="0"/>
  </r>
  <r>
    <n v="47"/>
    <x v="1"/>
    <n v="45.4"/>
    <n v="1.81"/>
    <n v="189"/>
    <n v="128"/>
    <n v="55"/>
    <n v="1.01"/>
    <n v="662"/>
    <x v="0"/>
    <n v="28.6"/>
    <n v="3.6"/>
    <n v="4"/>
    <n v="1"/>
    <n v="29.15"/>
    <s v="OVERWEIGHT"/>
    <n v="134"/>
    <s v="Excellent"/>
    <n v="2.6666666666666665"/>
    <x v="0"/>
  </r>
  <r>
    <n v="28"/>
    <x v="0"/>
    <n v="107.7"/>
    <n v="1.99"/>
    <n v="188"/>
    <n v="129"/>
    <n v="55"/>
    <n v="2"/>
    <n v="1127"/>
    <x v="4"/>
    <n v="10"/>
    <n v="2"/>
    <n v="2"/>
    <n v="1"/>
    <n v="17.86"/>
    <s v="UNDERWEIGHT"/>
    <n v="133"/>
    <s v="Excellent"/>
    <n v="2.3333333333333335"/>
    <x v="1"/>
  </r>
  <r>
    <n v="23"/>
    <x v="0"/>
    <n v="51.2"/>
    <n v="1.92"/>
    <n v="187"/>
    <n v="169"/>
    <n v="55"/>
    <n v="1.1000000000000001"/>
    <n v="969"/>
    <x v="2"/>
    <n v="25.3"/>
    <n v="2.7"/>
    <n v="2"/>
    <n v="1"/>
    <n v="16.98"/>
    <s v="UNDERWEIGHT"/>
    <n v="132"/>
    <s v="Excellent"/>
    <n v="3"/>
    <x v="1"/>
  </r>
  <r>
    <n v="34"/>
    <x v="1"/>
    <n v="59.8"/>
    <n v="1.77"/>
    <n v="186"/>
    <n v="151"/>
    <n v="55"/>
    <n v="0.97"/>
    <n v="792"/>
    <x v="2"/>
    <n v="23"/>
    <n v="2.1"/>
    <n v="3"/>
    <n v="2"/>
    <n v="24.41"/>
    <s v="NORMAL WEIGHT"/>
    <n v="131"/>
    <s v="Excellent"/>
    <n v="3.6666666666666665"/>
    <x v="0"/>
  </r>
  <r>
    <n v="43"/>
    <x v="0"/>
    <n v="79"/>
    <n v="1.73"/>
    <n v="186"/>
    <n v="158"/>
    <n v="55"/>
    <n v="1.2"/>
    <n v="1146"/>
    <x v="1"/>
    <n v="25.2"/>
    <n v="3.6"/>
    <n v="4"/>
    <n v="2"/>
    <n v="19.64"/>
    <s v="NORMAL WEIGHT"/>
    <n v="131"/>
    <s v="Excellent"/>
    <n v="3.3333333333333335"/>
    <x v="0"/>
  </r>
  <r>
    <n v="45"/>
    <x v="1"/>
    <n v="121.2"/>
    <n v="1.67"/>
    <n v="186"/>
    <n v="133"/>
    <n v="55"/>
    <n v="2"/>
    <n v="466"/>
    <x v="1"/>
    <n v="16.7"/>
    <n v="3.4"/>
    <n v="4"/>
    <n v="1"/>
    <n v="30.69"/>
    <s v="OBESE"/>
    <n v="131"/>
    <s v="Excellent"/>
    <n v="3"/>
    <x v="0"/>
  </r>
  <r>
    <n v="44"/>
    <x v="0"/>
    <n v="115.6"/>
    <n v="1.5"/>
    <n v="186"/>
    <n v="145"/>
    <n v="55"/>
    <n v="1.65"/>
    <n v="1075"/>
    <x v="3"/>
    <n v="25.1"/>
    <n v="3.5"/>
    <n v="2"/>
    <n v="1"/>
    <n v="18.41"/>
    <s v="UNDERWEIGHT"/>
    <n v="131"/>
    <s v="Excellent"/>
    <n v="3.3333333333333335"/>
    <x v="1"/>
  </r>
  <r>
    <n v="34"/>
    <x v="1"/>
    <n v="66.7"/>
    <n v="1.55"/>
    <n v="186"/>
    <n v="169"/>
    <n v="55"/>
    <n v="1.48"/>
    <n v="781"/>
    <x v="1"/>
    <n v="19.399999999999999"/>
    <n v="2.5"/>
    <n v="3"/>
    <n v="1"/>
    <n v="12.32"/>
    <s v="UNDERWEIGHT"/>
    <n v="131"/>
    <s v="Excellent"/>
    <n v="3.6666666666666665"/>
    <x v="0"/>
  </r>
  <r>
    <n v="23"/>
    <x v="0"/>
    <n v="64.7"/>
    <n v="2"/>
    <n v="184"/>
    <n v="169"/>
    <n v="55"/>
    <n v="1.46"/>
    <n v="860"/>
    <x v="0"/>
    <n v="32.4"/>
    <n v="2.5"/>
    <n v="5"/>
    <n v="2"/>
    <n v="20.45"/>
    <s v="NORMAL WEIGHT"/>
    <n v="129"/>
    <s v="Excellent"/>
    <n v="4"/>
    <x v="2"/>
  </r>
  <r>
    <n v="51"/>
    <x v="0"/>
    <n v="66.400000000000006"/>
    <n v="1.77"/>
    <n v="184"/>
    <n v="147"/>
    <n v="55"/>
    <n v="0.97"/>
    <n v="1531"/>
    <x v="3"/>
    <n v="33.1"/>
    <n v="3.6"/>
    <n v="3"/>
    <n v="3"/>
    <n v="14.27"/>
    <s v="UNDERWEIGHT"/>
    <n v="129"/>
    <s v="Excellent"/>
    <n v="3"/>
    <x v="0"/>
  </r>
  <r>
    <n v="31"/>
    <x v="1"/>
    <n v="53"/>
    <n v="1.83"/>
    <n v="182"/>
    <n v="149"/>
    <n v="55"/>
    <n v="1.33"/>
    <n v="821"/>
    <x v="0"/>
    <n v="23.6"/>
    <n v="3.4"/>
    <n v="4"/>
    <n v="3"/>
    <n v="22.89"/>
    <s v="NORMAL WEIGHT"/>
    <n v="127"/>
    <s v="Excellent"/>
    <n v="3"/>
    <x v="0"/>
  </r>
  <r>
    <n v="26"/>
    <x v="0"/>
    <n v="51.9"/>
    <n v="1.9"/>
    <n v="182"/>
    <n v="129"/>
    <n v="55"/>
    <n v="2"/>
    <n v="1418"/>
    <x v="1"/>
    <n v="32.200000000000003"/>
    <n v="2.4"/>
    <n v="2"/>
    <n v="1"/>
    <n v="20.41"/>
    <s v="NORMAL WEIGHT"/>
    <n v="127"/>
    <s v="Excellent"/>
    <n v="2.6666666666666665"/>
    <x v="1"/>
  </r>
  <r>
    <n v="39"/>
    <x v="0"/>
    <n v="47"/>
    <n v="1.78"/>
    <n v="181"/>
    <n v="155"/>
    <n v="55"/>
    <n v="1.89"/>
    <n v="747"/>
    <x v="2"/>
    <n v="31.7"/>
    <n v="2.2999999999999998"/>
    <n v="3"/>
    <n v="3"/>
    <n v="28.39"/>
    <s v="OVERWEIGHT"/>
    <n v="126"/>
    <s v="Excellent"/>
    <n v="2.6666666666666665"/>
    <x v="0"/>
  </r>
  <r>
    <n v="23"/>
    <x v="0"/>
    <n v="78.2"/>
    <n v="1.9"/>
    <n v="180"/>
    <n v="131"/>
    <n v="55"/>
    <n v="0.85"/>
    <n v="888"/>
    <x v="0"/>
    <n v="16.2"/>
    <n v="2.2999999999999998"/>
    <n v="3"/>
    <n v="1"/>
    <n v="29.89"/>
    <s v="OVERWEIGHT"/>
    <n v="125"/>
    <s v="Excellent"/>
    <n v="2.6666666666666665"/>
    <x v="0"/>
  </r>
  <r>
    <n v="18"/>
    <x v="1"/>
    <n v="112.4"/>
    <n v="1.71"/>
    <n v="177"/>
    <n v="165"/>
    <n v="55"/>
    <n v="1.56"/>
    <n v="1044"/>
    <x v="3"/>
    <n v="33.5"/>
    <n v="1.7"/>
    <n v="2"/>
    <n v="2"/>
    <n v="24.43"/>
    <s v="NORMAL WEIGHT"/>
    <n v="122"/>
    <s v="Excellent"/>
    <n v="3"/>
    <x v="1"/>
  </r>
  <r>
    <n v="30"/>
    <x v="1"/>
    <n v="40"/>
    <n v="1.67"/>
    <n v="176"/>
    <n v="120"/>
    <n v="55"/>
    <n v="1.39"/>
    <n v="1710"/>
    <x v="1"/>
    <n v="18.2"/>
    <n v="2.7"/>
    <n v="3"/>
    <n v="1"/>
    <n v="12.32"/>
    <s v="UNDERWEIGHT"/>
    <n v="121"/>
    <s v="Excellent"/>
    <n v="3.6666666666666665"/>
    <x v="0"/>
  </r>
  <r>
    <n v="26"/>
    <x v="1"/>
    <n v="92.2"/>
    <n v="1.59"/>
    <n v="176"/>
    <n v="143"/>
    <n v="55"/>
    <n v="1.57"/>
    <n v="1050"/>
    <x v="0"/>
    <n v="24.5"/>
    <n v="2.4"/>
    <n v="4"/>
    <n v="2"/>
    <n v="23"/>
    <s v="NORMAL WEIGHT"/>
    <n v="121"/>
    <s v="Excellent"/>
    <n v="3.6666666666666665"/>
    <x v="0"/>
  </r>
  <r>
    <n v="22"/>
    <x v="0"/>
    <n v="102.4"/>
    <n v="1.5"/>
    <n v="173"/>
    <n v="156"/>
    <n v="55"/>
    <n v="1.44"/>
    <n v="453"/>
    <x v="3"/>
    <n v="17.5"/>
    <n v="1.6"/>
    <n v="4"/>
    <n v="3"/>
    <n v="18.23"/>
    <s v="UNDERWEIGHT"/>
    <n v="118"/>
    <s v="Excellent"/>
    <n v="3.3333333333333335"/>
    <x v="0"/>
  </r>
  <r>
    <n v="26"/>
    <x v="0"/>
    <n v="63.6"/>
    <n v="1.77"/>
    <n v="173"/>
    <n v="145"/>
    <n v="55"/>
    <n v="1.29"/>
    <n v="1586"/>
    <x v="0"/>
    <n v="18.899999999999999"/>
    <n v="2.8"/>
    <n v="3"/>
    <n v="1"/>
    <n v="22.45"/>
    <s v="NORMAL WEIGHT"/>
    <n v="118"/>
    <s v="Excellent"/>
    <n v="3"/>
    <x v="0"/>
  </r>
  <r>
    <n v="59"/>
    <x v="0"/>
    <n v="72.8"/>
    <n v="1.65"/>
    <n v="172"/>
    <n v="165"/>
    <n v="55"/>
    <n v="1.17"/>
    <n v="1104"/>
    <x v="3"/>
    <n v="15.4"/>
    <n v="3.4"/>
    <n v="3"/>
    <n v="1"/>
    <n v="14.86"/>
    <s v="UNDERWEIGHT"/>
    <n v="117"/>
    <s v="Excellent"/>
    <n v="3"/>
    <x v="0"/>
  </r>
  <r>
    <n v="53"/>
    <x v="0"/>
    <n v="82.9"/>
    <n v="1.6"/>
    <n v="170"/>
    <n v="148"/>
    <n v="55"/>
    <n v="1.93"/>
    <n v="541"/>
    <x v="3"/>
    <n v="17.8"/>
    <n v="2.5"/>
    <n v="3"/>
    <n v="2"/>
    <n v="12.33"/>
    <s v="UNDERWEIGHT"/>
    <n v="115"/>
    <s v="Excellent"/>
    <n v="3"/>
    <x v="0"/>
  </r>
  <r>
    <n v="30"/>
    <x v="1"/>
    <n v="100.1"/>
    <n v="1.76"/>
    <n v="170"/>
    <n v="160"/>
    <n v="55"/>
    <n v="1.43"/>
    <n v="1694"/>
    <x v="3"/>
    <n v="25.9"/>
    <n v="1.8"/>
    <n v="3"/>
    <n v="2"/>
    <n v="15.73"/>
    <s v="UNDERWEIGHT"/>
    <n v="115"/>
    <s v="Excellent"/>
    <n v="3.3333333333333335"/>
    <x v="0"/>
  </r>
  <r>
    <n v="23"/>
    <x v="1"/>
    <n v="117.8"/>
    <n v="1.88"/>
    <n v="168"/>
    <n v="167"/>
    <n v="55"/>
    <n v="1.35"/>
    <n v="1259"/>
    <x v="0"/>
    <n v="32.299999999999997"/>
    <n v="1.6"/>
    <n v="3"/>
    <n v="2"/>
    <n v="14.24"/>
    <s v="UNDERWEIGHT"/>
    <n v="113"/>
    <s v="Excellent"/>
    <n v="3.6666666666666665"/>
    <x v="0"/>
  </r>
  <r>
    <n v="19"/>
    <x v="0"/>
    <n v="43.6"/>
    <n v="1.7"/>
    <n v="168"/>
    <n v="126"/>
    <n v="55"/>
    <n v="1.42"/>
    <n v="685"/>
    <x v="3"/>
    <n v="23.9"/>
    <n v="1.5"/>
    <n v="4"/>
    <n v="3"/>
    <n v="19.350000000000001"/>
    <s v="NORMAL WEIGHT"/>
    <n v="113"/>
    <s v="Excellent"/>
    <n v="4.333333333333333"/>
    <x v="0"/>
  </r>
  <r>
    <n v="54"/>
    <x v="1"/>
    <n v="55.2"/>
    <n v="1.8"/>
    <n v="168"/>
    <n v="137"/>
    <n v="55"/>
    <n v="2"/>
    <n v="1472"/>
    <x v="3"/>
    <n v="27"/>
    <n v="3.1"/>
    <n v="4"/>
    <n v="2"/>
    <n v="23.47"/>
    <s v="NORMAL WEIGHT"/>
    <n v="113"/>
    <s v="Excellent"/>
    <n v="3.6666666666666665"/>
    <x v="0"/>
  </r>
  <r>
    <n v="18"/>
    <x v="0"/>
    <n v="110.3"/>
    <n v="1.76"/>
    <n v="168"/>
    <n v="169"/>
    <n v="55"/>
    <n v="1.86"/>
    <n v="1391"/>
    <x v="0"/>
    <n v="33"/>
    <n v="3.5"/>
    <n v="5"/>
    <n v="3"/>
    <n v="16.38"/>
    <s v="UNDERWEIGHT"/>
    <n v="113"/>
    <s v="Excellent"/>
    <n v="4"/>
    <x v="2"/>
  </r>
  <r>
    <n v="31"/>
    <x v="1"/>
    <n v="62.2"/>
    <n v="1.7"/>
    <n v="168"/>
    <n v="155"/>
    <n v="55"/>
    <n v="0.62"/>
    <n v="1596"/>
    <x v="0"/>
    <n v="35"/>
    <n v="3.2"/>
    <n v="2"/>
    <n v="1"/>
    <n v="16.7"/>
    <s v="UNDERWEIGHT"/>
    <n v="113"/>
    <s v="Excellent"/>
    <n v="3.3333333333333335"/>
    <x v="1"/>
  </r>
  <r>
    <n v="50"/>
    <x v="1"/>
    <n v="40"/>
    <n v="1.92"/>
    <n v="168"/>
    <n v="144"/>
    <n v="55"/>
    <n v="1.48"/>
    <n v="692"/>
    <x v="1"/>
    <n v="16"/>
    <n v="2.5"/>
    <n v="5"/>
    <n v="1"/>
    <n v="18.29"/>
    <s v="UNDERWEIGHT"/>
    <n v="113"/>
    <s v="Excellent"/>
    <n v="3.6666666666666665"/>
    <x v="2"/>
  </r>
  <r>
    <n v="51"/>
    <x v="1"/>
    <n v="80.8"/>
    <n v="2"/>
    <n v="167"/>
    <n v="129"/>
    <n v="55"/>
    <n v="1.52"/>
    <n v="1454"/>
    <x v="1"/>
    <n v="33.9"/>
    <n v="1.6"/>
    <n v="3"/>
    <n v="1"/>
    <n v="12.58"/>
    <s v="UNDERWEIGHT"/>
    <n v="112"/>
    <s v="Excellent"/>
    <n v="3.3333333333333335"/>
    <x v="0"/>
  </r>
  <r>
    <n v="53"/>
    <x v="0"/>
    <n v="47.5"/>
    <n v="1.66"/>
    <n v="166"/>
    <n v="156"/>
    <n v="55"/>
    <n v="1.1000000000000001"/>
    <n v="1766"/>
    <x v="3"/>
    <n v="22.5"/>
    <n v="1.6"/>
    <n v="3"/>
    <n v="1"/>
    <n v="32.14"/>
    <s v="OBESE"/>
    <n v="111"/>
    <s v="Excellent"/>
    <n v="3.6666666666666665"/>
    <x v="0"/>
  </r>
  <r>
    <n v="36"/>
    <x v="0"/>
    <n v="61.2"/>
    <n v="1.93"/>
    <n v="166"/>
    <n v="145"/>
    <n v="55"/>
    <n v="0.77"/>
    <n v="1015"/>
    <x v="3"/>
    <n v="18.8"/>
    <n v="1.5"/>
    <n v="4"/>
    <n v="2"/>
    <n v="12.32"/>
    <s v="UNDERWEIGHT"/>
    <n v="111"/>
    <s v="Excellent"/>
    <n v="4"/>
    <x v="0"/>
  </r>
  <r>
    <n v="26"/>
    <x v="0"/>
    <n v="92.4"/>
    <n v="1.59"/>
    <n v="165"/>
    <n v="169"/>
    <n v="55"/>
    <n v="1.49"/>
    <n v="1783"/>
    <x v="3"/>
    <n v="24.9"/>
    <n v="1.5"/>
    <n v="4"/>
    <n v="2"/>
    <n v="22.09"/>
    <s v="NORMAL WEIGHT"/>
    <n v="110"/>
    <s v="Excellent"/>
    <n v="3.3333333333333335"/>
    <x v="0"/>
  </r>
  <r>
    <n v="57"/>
    <x v="0"/>
    <n v="40"/>
    <n v="1.58"/>
    <n v="165"/>
    <n v="140"/>
    <n v="55"/>
    <n v="1.33"/>
    <n v="1783"/>
    <x v="0"/>
    <n v="24.7"/>
    <n v="2.6"/>
    <n v="4"/>
    <n v="1"/>
    <n v="14.94"/>
    <s v="UNDERWEIGHT"/>
    <n v="110"/>
    <s v="Excellent"/>
    <n v="3.3333333333333335"/>
    <x v="0"/>
  </r>
  <r>
    <n v="28"/>
    <x v="0"/>
    <n v="91.2"/>
    <n v="1.77"/>
    <n v="164"/>
    <n v="162"/>
    <n v="55"/>
    <n v="1.28"/>
    <n v="648"/>
    <x v="0"/>
    <n v="25.4"/>
    <n v="3.3"/>
    <n v="2"/>
    <n v="2"/>
    <n v="18.88"/>
    <s v="NORMAL WEIGHT"/>
    <n v="109"/>
    <s v="Excellent"/>
    <n v="3"/>
    <x v="1"/>
  </r>
  <r>
    <n v="59"/>
    <x v="1"/>
    <n v="45.8"/>
    <n v="1.5"/>
    <n v="163"/>
    <n v="137"/>
    <n v="55"/>
    <n v="1.98"/>
    <n v="1306"/>
    <x v="6"/>
    <n v="24"/>
    <n v="2.9"/>
    <n v="4"/>
    <n v="2"/>
    <n v="26.25"/>
    <s v="OVERWEIGHT"/>
    <n v="108"/>
    <s v="Excellent"/>
    <n v="3.6666666666666665"/>
    <x v="0"/>
  </r>
  <r>
    <n v="18"/>
    <x v="1"/>
    <n v="66.900000000000006"/>
    <n v="1.76"/>
    <n v="163"/>
    <n v="169"/>
    <n v="55"/>
    <n v="1.1499999999999999"/>
    <n v="1018"/>
    <x v="2"/>
    <n v="24.2"/>
    <n v="3"/>
    <n v="3"/>
    <n v="1"/>
    <n v="16.52"/>
    <s v="UNDERWEIGHT"/>
    <n v="108"/>
    <s v="Excellent"/>
    <n v="3"/>
    <x v="0"/>
  </r>
  <r>
    <n v="50"/>
    <x v="0"/>
    <n v="40"/>
    <n v="1.75"/>
    <n v="162"/>
    <n v="169"/>
    <n v="55"/>
    <n v="2"/>
    <n v="1449"/>
    <x v="2"/>
    <n v="31.7"/>
    <n v="3.5"/>
    <n v="4"/>
    <n v="3"/>
    <n v="28.18"/>
    <s v="OVERWEIGHT"/>
    <n v="107"/>
    <s v="Excellent"/>
    <n v="3"/>
    <x v="0"/>
  </r>
  <r>
    <n v="29"/>
    <x v="1"/>
    <n v="73.599999999999994"/>
    <n v="1.82"/>
    <n v="162"/>
    <n v="141"/>
    <n v="55"/>
    <n v="1.5"/>
    <n v="1057"/>
    <x v="1"/>
    <n v="25.2"/>
    <n v="2.1"/>
    <n v="2"/>
    <n v="2"/>
    <n v="30.41"/>
    <s v="OBESE"/>
    <n v="107"/>
    <s v="Excellent"/>
    <n v="3"/>
    <x v="1"/>
  </r>
  <r>
    <n v="51"/>
    <x v="0"/>
    <n v="58.6"/>
    <n v="2"/>
    <n v="162"/>
    <n v="150"/>
    <n v="55"/>
    <n v="1.28"/>
    <n v="1030"/>
    <x v="0"/>
    <n v="16.7"/>
    <n v="3.4"/>
    <n v="3"/>
    <n v="2"/>
    <n v="37.28"/>
    <s v="OBESE"/>
    <n v="107"/>
    <s v="Excellent"/>
    <n v="3"/>
    <x v="0"/>
  </r>
  <r>
    <n v="50"/>
    <x v="1"/>
    <n v="55.8"/>
    <n v="1.81"/>
    <n v="161"/>
    <n v="126"/>
    <n v="55"/>
    <n v="1.32"/>
    <n v="909"/>
    <x v="2"/>
    <n v="23.6"/>
    <n v="2.9"/>
    <n v="4"/>
    <n v="2"/>
    <n v="12.32"/>
    <s v="UNDERWEIGHT"/>
    <n v="106"/>
    <s v="Excellent"/>
    <n v="3"/>
    <x v="0"/>
  </r>
  <r>
    <n v="26"/>
    <x v="1"/>
    <n v="62"/>
    <n v="1.65"/>
    <n v="199"/>
    <n v="142"/>
    <n v="56"/>
    <n v="1.61"/>
    <n v="1361"/>
    <x v="3"/>
    <n v="35"/>
    <n v="3.5"/>
    <n v="2"/>
    <n v="3"/>
    <n v="13.96"/>
    <s v="UNDERWEIGHT"/>
    <n v="143"/>
    <s v="Excellent"/>
    <n v="2.6666666666666665"/>
    <x v="1"/>
  </r>
  <r>
    <n v="21"/>
    <x v="0"/>
    <n v="77.900000000000006"/>
    <n v="1.8"/>
    <n v="199"/>
    <n v="169"/>
    <n v="56"/>
    <n v="1.3"/>
    <n v="1171"/>
    <x v="1"/>
    <n v="19.7"/>
    <n v="3.4"/>
    <n v="3"/>
    <n v="2"/>
    <n v="19.98"/>
    <s v="NORMAL WEIGHT"/>
    <n v="143"/>
    <s v="Excellent"/>
    <n v="3.3333333333333335"/>
    <x v="0"/>
  </r>
  <r>
    <n v="46"/>
    <x v="0"/>
    <n v="56.7"/>
    <n v="1.97"/>
    <n v="199"/>
    <n v="160"/>
    <n v="56"/>
    <n v="1.3"/>
    <n v="1215"/>
    <x v="3"/>
    <n v="26.4"/>
    <n v="2.4"/>
    <n v="3"/>
    <n v="1"/>
    <n v="16.02"/>
    <s v="UNDERWEIGHT"/>
    <n v="143"/>
    <s v="Excellent"/>
    <n v="3"/>
    <x v="0"/>
  </r>
  <r>
    <n v="41"/>
    <x v="1"/>
    <n v="40.200000000000003"/>
    <n v="1.76"/>
    <n v="198"/>
    <n v="135"/>
    <n v="56"/>
    <n v="1.93"/>
    <n v="964"/>
    <x v="0"/>
    <n v="18.8"/>
    <n v="3.4"/>
    <n v="4"/>
    <n v="1"/>
    <n v="19.02"/>
    <s v="NORMAL WEIGHT"/>
    <n v="142"/>
    <s v="Excellent"/>
    <n v="2.6666666666666665"/>
    <x v="0"/>
  </r>
  <r>
    <n v="50"/>
    <x v="0"/>
    <n v="57.3"/>
    <n v="1.72"/>
    <n v="197"/>
    <n v="133"/>
    <n v="56"/>
    <n v="2"/>
    <n v="950"/>
    <x v="2"/>
    <n v="11.1"/>
    <n v="3.2"/>
    <n v="2"/>
    <n v="3"/>
    <n v="22.6"/>
    <s v="NORMAL WEIGHT"/>
    <n v="141"/>
    <s v="Excellent"/>
    <n v="2"/>
    <x v="1"/>
  </r>
  <r>
    <n v="55"/>
    <x v="1"/>
    <n v="54.2"/>
    <n v="1.62"/>
    <n v="197"/>
    <n v="127"/>
    <n v="56"/>
    <n v="1.18"/>
    <n v="335"/>
    <x v="0"/>
    <n v="28.3"/>
    <n v="2.4"/>
    <n v="2"/>
    <n v="1"/>
    <n v="20.94"/>
    <s v="NORMAL WEIGHT"/>
    <n v="141"/>
    <s v="Excellent"/>
    <n v="2.6666666666666665"/>
    <x v="1"/>
  </r>
  <r>
    <n v="23"/>
    <x v="0"/>
    <n v="95.6"/>
    <n v="1.5"/>
    <n v="196"/>
    <n v="152"/>
    <n v="56"/>
    <n v="0.5"/>
    <n v="639"/>
    <x v="2"/>
    <n v="25.2"/>
    <n v="3.2"/>
    <n v="2"/>
    <n v="1"/>
    <n v="13.38"/>
    <s v="UNDERWEIGHT"/>
    <n v="140"/>
    <s v="Excellent"/>
    <n v="2.6666666666666665"/>
    <x v="1"/>
  </r>
  <r>
    <n v="41"/>
    <x v="0"/>
    <n v="73.3"/>
    <n v="1.71"/>
    <n v="196"/>
    <n v="158"/>
    <n v="56"/>
    <n v="1.36"/>
    <n v="1234"/>
    <x v="0"/>
    <n v="30.1"/>
    <n v="3.2"/>
    <n v="4"/>
    <n v="3"/>
    <n v="25.83"/>
    <s v="OVERWEIGHT"/>
    <n v="140"/>
    <s v="Excellent"/>
    <n v="2.6666666666666665"/>
    <x v="0"/>
  </r>
  <r>
    <n v="18"/>
    <x v="1"/>
    <n v="47.3"/>
    <n v="1.75"/>
    <n v="196"/>
    <n v="169"/>
    <n v="56"/>
    <n v="1.32"/>
    <n v="706"/>
    <x v="1"/>
    <n v="29"/>
    <n v="1.9"/>
    <n v="2"/>
    <n v="2"/>
    <n v="30.5"/>
    <s v="OBESE"/>
    <n v="140"/>
    <s v="Excellent"/>
    <n v="2"/>
    <x v="1"/>
  </r>
  <r>
    <n v="18"/>
    <x v="0"/>
    <n v="40"/>
    <n v="1.56"/>
    <n v="196"/>
    <n v="149"/>
    <n v="56"/>
    <n v="0.79"/>
    <n v="1027"/>
    <x v="0"/>
    <n v="27.6"/>
    <n v="1.9"/>
    <n v="2"/>
    <n v="1"/>
    <n v="12.98"/>
    <s v="UNDERWEIGHT"/>
    <n v="140"/>
    <s v="Excellent"/>
    <n v="2.6666666666666665"/>
    <x v="1"/>
  </r>
  <r>
    <n v="28"/>
    <x v="0"/>
    <n v="101.9"/>
    <n v="1.5"/>
    <n v="196"/>
    <n v="164"/>
    <n v="56"/>
    <n v="1.87"/>
    <n v="1211"/>
    <x v="6"/>
    <n v="23.8"/>
    <n v="3.2"/>
    <n v="2"/>
    <n v="2"/>
    <n v="15.07"/>
    <s v="UNDERWEIGHT"/>
    <n v="140"/>
    <s v="Excellent"/>
    <n v="3.3333333333333335"/>
    <x v="1"/>
  </r>
  <r>
    <n v="18"/>
    <x v="0"/>
    <n v="69"/>
    <n v="1.66"/>
    <n v="196"/>
    <n v="141"/>
    <n v="56"/>
    <n v="1.46"/>
    <n v="1251"/>
    <x v="2"/>
    <n v="25.7"/>
    <n v="2.4"/>
    <n v="4"/>
    <n v="2"/>
    <n v="18.23"/>
    <s v="UNDERWEIGHT"/>
    <n v="140"/>
    <s v="Excellent"/>
    <n v="3.6666666666666665"/>
    <x v="0"/>
  </r>
  <r>
    <n v="33"/>
    <x v="1"/>
    <n v="60.5"/>
    <n v="1.54"/>
    <n v="195"/>
    <n v="126"/>
    <n v="56"/>
    <n v="1.27"/>
    <n v="1237"/>
    <x v="1"/>
    <n v="29.1"/>
    <n v="3.7"/>
    <n v="4"/>
    <n v="2"/>
    <n v="21.23"/>
    <s v="NORMAL WEIGHT"/>
    <n v="139"/>
    <s v="Excellent"/>
    <n v="3.3333333333333335"/>
    <x v="0"/>
  </r>
  <r>
    <n v="27"/>
    <x v="0"/>
    <n v="40"/>
    <n v="1.76"/>
    <n v="192"/>
    <n v="169"/>
    <n v="56"/>
    <n v="2"/>
    <n v="602"/>
    <x v="3"/>
    <n v="28"/>
    <n v="3.4"/>
    <n v="3"/>
    <n v="3"/>
    <n v="31.97"/>
    <s v="OBESE"/>
    <n v="136"/>
    <s v="Excellent"/>
    <n v="3.3333333333333335"/>
    <x v="0"/>
  </r>
  <r>
    <n v="50"/>
    <x v="1"/>
    <n v="40"/>
    <n v="2"/>
    <n v="192"/>
    <n v="155"/>
    <n v="56"/>
    <n v="0.82"/>
    <n v="829"/>
    <x v="0"/>
    <n v="24.6"/>
    <n v="2.4"/>
    <n v="3"/>
    <n v="2"/>
    <n v="16.670000000000002"/>
    <s v="UNDERWEIGHT"/>
    <n v="136"/>
    <s v="Excellent"/>
    <n v="4"/>
    <x v="0"/>
  </r>
  <r>
    <n v="18"/>
    <x v="1"/>
    <n v="100"/>
    <n v="1.73"/>
    <n v="192"/>
    <n v="166"/>
    <n v="56"/>
    <n v="1.22"/>
    <n v="1631"/>
    <x v="0"/>
    <n v="23.3"/>
    <n v="1.8"/>
    <n v="4"/>
    <n v="2"/>
    <n v="12.32"/>
    <s v="UNDERWEIGHT"/>
    <n v="136"/>
    <s v="Excellent"/>
    <n v="4.333333333333333"/>
    <x v="0"/>
  </r>
  <r>
    <n v="27"/>
    <x v="0"/>
    <n v="41.4"/>
    <n v="1.69"/>
    <n v="191"/>
    <n v="169"/>
    <n v="56"/>
    <n v="1.99"/>
    <n v="647"/>
    <x v="2"/>
    <n v="23.2"/>
    <n v="2.8"/>
    <n v="5"/>
    <n v="2"/>
    <n v="16.260000000000002"/>
    <s v="UNDERWEIGHT"/>
    <n v="135"/>
    <s v="Excellent"/>
    <n v="4.333333333333333"/>
    <x v="2"/>
  </r>
  <r>
    <n v="41"/>
    <x v="1"/>
    <n v="77"/>
    <n v="1.5"/>
    <n v="190"/>
    <n v="146"/>
    <n v="56"/>
    <n v="1.3"/>
    <n v="1067"/>
    <x v="0"/>
    <n v="27.5"/>
    <n v="3.3"/>
    <n v="4"/>
    <n v="2"/>
    <n v="26.26"/>
    <s v="OVERWEIGHT"/>
    <n v="134"/>
    <s v="Excellent"/>
    <n v="4"/>
    <x v="0"/>
  </r>
  <r>
    <n v="43"/>
    <x v="0"/>
    <n v="57.8"/>
    <n v="1.57"/>
    <n v="190"/>
    <n v="142"/>
    <n v="56"/>
    <n v="1.39"/>
    <n v="698"/>
    <x v="0"/>
    <n v="21.3"/>
    <n v="1.6"/>
    <n v="4"/>
    <n v="1"/>
    <n v="20.73"/>
    <s v="NORMAL WEIGHT"/>
    <n v="134"/>
    <s v="Excellent"/>
    <n v="3.6666666666666665"/>
    <x v="0"/>
  </r>
  <r>
    <n v="28"/>
    <x v="1"/>
    <n v="87.3"/>
    <n v="1.51"/>
    <n v="190"/>
    <n v="168"/>
    <n v="56"/>
    <n v="2"/>
    <n v="1306"/>
    <x v="2"/>
    <n v="32"/>
    <n v="2.2999999999999998"/>
    <n v="4"/>
    <n v="2"/>
    <n v="14.46"/>
    <s v="UNDERWEIGHT"/>
    <n v="134"/>
    <s v="Excellent"/>
    <n v="3"/>
    <x v="0"/>
  </r>
  <r>
    <n v="30"/>
    <x v="1"/>
    <n v="101.6"/>
    <n v="1.73"/>
    <n v="190"/>
    <n v="133"/>
    <n v="56"/>
    <n v="1.38"/>
    <n v="1047"/>
    <x v="1"/>
    <n v="22.1"/>
    <n v="3.2"/>
    <n v="3"/>
    <n v="3"/>
    <n v="40.75"/>
    <s v="OBESE"/>
    <n v="134"/>
    <s v="Excellent"/>
    <n v="3.3333333333333335"/>
    <x v="0"/>
  </r>
  <r>
    <n v="24"/>
    <x v="1"/>
    <n v="72.7"/>
    <n v="2"/>
    <n v="190"/>
    <n v="131"/>
    <n v="56"/>
    <n v="1.33"/>
    <n v="1126"/>
    <x v="1"/>
    <n v="12.6"/>
    <n v="3.6"/>
    <n v="2"/>
    <n v="2"/>
    <n v="23.15"/>
    <s v="NORMAL WEIGHT"/>
    <n v="134"/>
    <s v="Excellent"/>
    <n v="3"/>
    <x v="1"/>
  </r>
  <r>
    <n v="21"/>
    <x v="1"/>
    <n v="66.599999999999994"/>
    <n v="1.85"/>
    <n v="189"/>
    <n v="121"/>
    <n v="56"/>
    <n v="0.88"/>
    <n v="993"/>
    <x v="3"/>
    <n v="13.9"/>
    <n v="3.4"/>
    <n v="5"/>
    <n v="1"/>
    <n v="12.32"/>
    <s v="UNDERWEIGHT"/>
    <n v="133"/>
    <s v="Excellent"/>
    <n v="3"/>
    <x v="2"/>
  </r>
  <r>
    <n v="33"/>
    <x v="1"/>
    <n v="65.599999999999994"/>
    <n v="1.87"/>
    <n v="189"/>
    <n v="168"/>
    <n v="56"/>
    <n v="1.1599999999999999"/>
    <n v="1437"/>
    <x v="2"/>
    <n v="16.3"/>
    <n v="3.5"/>
    <n v="2"/>
    <n v="1"/>
    <n v="17.53"/>
    <s v="UNDERWEIGHT"/>
    <n v="133"/>
    <s v="Excellent"/>
    <n v="2.3333333333333335"/>
    <x v="1"/>
  </r>
  <r>
    <n v="24"/>
    <x v="1"/>
    <n v="44.3"/>
    <n v="1.65"/>
    <n v="189"/>
    <n v="129"/>
    <n v="56"/>
    <n v="1.9"/>
    <n v="972"/>
    <x v="2"/>
    <n v="27.8"/>
    <n v="3.3"/>
    <n v="2"/>
    <n v="1"/>
    <n v="15.86"/>
    <s v="UNDERWEIGHT"/>
    <n v="133"/>
    <s v="Excellent"/>
    <n v="2.6666666666666665"/>
    <x v="1"/>
  </r>
  <r>
    <n v="18"/>
    <x v="1"/>
    <n v="83.1"/>
    <n v="1.94"/>
    <n v="188"/>
    <n v="153"/>
    <n v="56"/>
    <n v="1.41"/>
    <n v="1180"/>
    <x v="2"/>
    <n v="24.4"/>
    <n v="3.3"/>
    <n v="3"/>
    <n v="2"/>
    <n v="17.84"/>
    <s v="UNDERWEIGHT"/>
    <n v="132"/>
    <s v="Excellent"/>
    <n v="3"/>
    <x v="0"/>
  </r>
  <r>
    <n v="48"/>
    <x v="0"/>
    <n v="84.1"/>
    <n v="1.69"/>
    <n v="187"/>
    <n v="136"/>
    <n v="56"/>
    <n v="1.68"/>
    <n v="758"/>
    <x v="0"/>
    <n v="22.2"/>
    <n v="2.2999999999999998"/>
    <n v="3"/>
    <n v="3"/>
    <n v="16.11"/>
    <s v="UNDERWEIGHT"/>
    <n v="131"/>
    <s v="Excellent"/>
    <n v="2.6666666666666665"/>
    <x v="0"/>
  </r>
  <r>
    <n v="18"/>
    <x v="0"/>
    <n v="53.9"/>
    <n v="1.69"/>
    <n v="187"/>
    <n v="169"/>
    <n v="56"/>
    <n v="1.34"/>
    <n v="752"/>
    <x v="2"/>
    <n v="13.6"/>
    <n v="3.3"/>
    <n v="3"/>
    <n v="2"/>
    <n v="15.23"/>
    <s v="UNDERWEIGHT"/>
    <n v="131"/>
    <s v="Excellent"/>
    <n v="3"/>
    <x v="0"/>
  </r>
  <r>
    <n v="22"/>
    <x v="0"/>
    <n v="99.5"/>
    <n v="1.79"/>
    <n v="186"/>
    <n v="122"/>
    <n v="56"/>
    <n v="1.45"/>
    <n v="1783"/>
    <x v="1"/>
    <n v="27.6"/>
    <n v="3.5"/>
    <n v="2"/>
    <n v="2"/>
    <n v="23.56"/>
    <s v="NORMAL WEIGHT"/>
    <n v="130"/>
    <s v="Excellent"/>
    <n v="3"/>
    <x v="1"/>
  </r>
  <r>
    <n v="42"/>
    <x v="0"/>
    <n v="101"/>
    <n v="1.56"/>
    <n v="186"/>
    <n v="168"/>
    <n v="56"/>
    <n v="1.19"/>
    <n v="650"/>
    <x v="3"/>
    <n v="27.6"/>
    <n v="3.6"/>
    <n v="4"/>
    <n v="1"/>
    <n v="24.46"/>
    <s v="NORMAL WEIGHT"/>
    <n v="130"/>
    <s v="Excellent"/>
    <n v="3.3333333333333335"/>
    <x v="0"/>
  </r>
  <r>
    <n v="37"/>
    <x v="0"/>
    <n v="63.1"/>
    <n v="1.84"/>
    <n v="185"/>
    <n v="158"/>
    <n v="56"/>
    <n v="1.3"/>
    <n v="1248"/>
    <x v="3"/>
    <n v="31.9"/>
    <n v="3.5"/>
    <n v="3"/>
    <n v="1"/>
    <n v="26.39"/>
    <s v="OVERWEIGHT"/>
    <n v="129"/>
    <s v="Excellent"/>
    <n v="3.3333333333333335"/>
    <x v="0"/>
  </r>
  <r>
    <n v="50"/>
    <x v="0"/>
    <n v="103.8"/>
    <n v="1.54"/>
    <n v="185"/>
    <n v="169"/>
    <n v="56"/>
    <n v="2"/>
    <n v="766"/>
    <x v="3"/>
    <n v="27.3"/>
    <n v="3.1"/>
    <n v="3"/>
    <n v="1"/>
    <n v="12.32"/>
    <s v="UNDERWEIGHT"/>
    <n v="129"/>
    <s v="Excellent"/>
    <n v="3.6666666666666665"/>
    <x v="0"/>
  </r>
  <r>
    <n v="25"/>
    <x v="1"/>
    <n v="42.2"/>
    <n v="1.82"/>
    <n v="185"/>
    <n v="140"/>
    <n v="56"/>
    <n v="0.86"/>
    <n v="373"/>
    <x v="0"/>
    <n v="17.899999999999999"/>
    <n v="3.5"/>
    <n v="4"/>
    <n v="2"/>
    <n v="29.27"/>
    <s v="OVERWEIGHT"/>
    <n v="129"/>
    <s v="Excellent"/>
    <n v="4"/>
    <x v="0"/>
  </r>
  <r>
    <n v="44"/>
    <x v="0"/>
    <n v="79.5"/>
    <n v="1.73"/>
    <n v="184"/>
    <n v="155"/>
    <n v="56"/>
    <n v="1.57"/>
    <n v="1058"/>
    <x v="2"/>
    <n v="17.8"/>
    <n v="2.6"/>
    <n v="4"/>
    <n v="2"/>
    <n v="25.45"/>
    <s v="OVERWEIGHT"/>
    <n v="128"/>
    <s v="Excellent"/>
    <n v="4"/>
    <x v="0"/>
  </r>
  <r>
    <n v="52"/>
    <x v="0"/>
    <n v="40"/>
    <n v="1.84"/>
    <n v="182"/>
    <n v="156"/>
    <n v="56"/>
    <n v="1.2"/>
    <n v="1258"/>
    <x v="1"/>
    <n v="25"/>
    <n v="2"/>
    <n v="4"/>
    <n v="2"/>
    <n v="12.32"/>
    <s v="UNDERWEIGHT"/>
    <n v="126"/>
    <s v="Excellent"/>
    <n v="4"/>
    <x v="0"/>
  </r>
  <r>
    <n v="18"/>
    <x v="0"/>
    <n v="90.8"/>
    <n v="1.66"/>
    <n v="182"/>
    <n v="134"/>
    <n v="56"/>
    <n v="1.77"/>
    <n v="990"/>
    <x v="2"/>
    <n v="10"/>
    <n v="1.8"/>
    <n v="4"/>
    <n v="2"/>
    <n v="22.03"/>
    <s v="NORMAL WEIGHT"/>
    <n v="126"/>
    <s v="Excellent"/>
    <n v="4"/>
    <x v="0"/>
  </r>
  <r>
    <n v="59"/>
    <x v="1"/>
    <n v="40"/>
    <n v="1.72"/>
    <n v="182"/>
    <n v="164"/>
    <n v="56"/>
    <n v="1.27"/>
    <n v="1783"/>
    <x v="3"/>
    <n v="12.6"/>
    <n v="3.1"/>
    <n v="4"/>
    <n v="3"/>
    <n v="12.32"/>
    <s v="UNDERWEIGHT"/>
    <n v="126"/>
    <s v="Excellent"/>
    <n v="3.6666666666666665"/>
    <x v="0"/>
  </r>
  <r>
    <n v="20"/>
    <x v="0"/>
    <n v="103.4"/>
    <n v="1.53"/>
    <n v="180"/>
    <n v="166"/>
    <n v="56"/>
    <n v="1.28"/>
    <n v="631"/>
    <x v="3"/>
    <n v="23"/>
    <n v="3"/>
    <n v="4"/>
    <n v="1"/>
    <n v="19.18"/>
    <s v="NORMAL WEIGHT"/>
    <n v="124"/>
    <s v="Excellent"/>
    <n v="3.3333333333333335"/>
    <x v="0"/>
  </r>
  <r>
    <n v="23"/>
    <x v="1"/>
    <n v="114.9"/>
    <n v="1.61"/>
    <n v="180"/>
    <n v="120"/>
    <n v="56"/>
    <n v="1.27"/>
    <n v="891"/>
    <x v="3"/>
    <n v="28"/>
    <n v="3.3"/>
    <n v="3"/>
    <n v="1"/>
    <n v="22.67"/>
    <s v="NORMAL WEIGHT"/>
    <n v="124"/>
    <s v="Excellent"/>
    <n v="2.6666666666666665"/>
    <x v="0"/>
  </r>
  <r>
    <n v="18"/>
    <x v="0"/>
    <n v="65.7"/>
    <n v="1.72"/>
    <n v="180"/>
    <n v="169"/>
    <n v="56"/>
    <n v="2"/>
    <n v="1005"/>
    <x v="3"/>
    <n v="27"/>
    <n v="3"/>
    <n v="3"/>
    <n v="2"/>
    <n v="21.61"/>
    <s v="NORMAL WEIGHT"/>
    <n v="124"/>
    <s v="Excellent"/>
    <n v="2.3333333333333335"/>
    <x v="0"/>
  </r>
  <r>
    <n v="36"/>
    <x v="1"/>
    <n v="87.6"/>
    <n v="1.81"/>
    <n v="179"/>
    <n v="140"/>
    <n v="56"/>
    <n v="0.9"/>
    <n v="645"/>
    <x v="3"/>
    <n v="22.1"/>
    <n v="3.6"/>
    <n v="2"/>
    <n v="1"/>
    <n v="18.22"/>
    <s v="UNDERWEIGHT"/>
    <n v="123"/>
    <s v="Excellent"/>
    <n v="2"/>
    <x v="1"/>
  </r>
  <r>
    <n v="45"/>
    <x v="1"/>
    <n v="94.6"/>
    <n v="1.69"/>
    <n v="178"/>
    <n v="147"/>
    <n v="56"/>
    <n v="1.95"/>
    <n v="1105"/>
    <x v="2"/>
    <n v="29.9"/>
    <n v="1.8"/>
    <n v="2"/>
    <n v="2"/>
    <n v="15.15"/>
    <s v="UNDERWEIGHT"/>
    <n v="122"/>
    <s v="Excellent"/>
    <n v="2"/>
    <x v="1"/>
  </r>
  <r>
    <n v="42"/>
    <x v="0"/>
    <n v="95.2"/>
    <n v="1.76"/>
    <n v="178"/>
    <n v="158"/>
    <n v="56"/>
    <n v="1.21"/>
    <n v="770"/>
    <x v="1"/>
    <n v="25.3"/>
    <n v="2"/>
    <n v="2"/>
    <n v="3"/>
    <n v="16.059999999999999"/>
    <s v="UNDERWEIGHT"/>
    <n v="122"/>
    <s v="Excellent"/>
    <n v="2"/>
    <x v="1"/>
  </r>
  <r>
    <n v="47"/>
    <x v="1"/>
    <n v="77.5"/>
    <n v="1.72"/>
    <n v="176"/>
    <n v="151"/>
    <n v="56"/>
    <n v="1.39"/>
    <n v="679"/>
    <x v="1"/>
    <n v="13.3"/>
    <n v="3.5"/>
    <n v="2"/>
    <n v="3"/>
    <n v="24.32"/>
    <s v="NORMAL WEIGHT"/>
    <n v="120"/>
    <s v="Excellent"/>
    <n v="2.3333333333333335"/>
    <x v="1"/>
  </r>
  <r>
    <n v="32"/>
    <x v="0"/>
    <n v="42.4"/>
    <n v="1.79"/>
    <n v="176"/>
    <n v="135"/>
    <n v="56"/>
    <n v="1.63"/>
    <n v="843"/>
    <x v="2"/>
    <n v="27.1"/>
    <n v="1.5"/>
    <n v="2"/>
    <n v="2"/>
    <n v="18.170000000000002"/>
    <s v="UNDERWEIGHT"/>
    <n v="120"/>
    <s v="Excellent"/>
    <n v="2.6666666666666665"/>
    <x v="1"/>
  </r>
  <r>
    <n v="52"/>
    <x v="1"/>
    <n v="83.4"/>
    <n v="1.52"/>
    <n v="176"/>
    <n v="142"/>
    <n v="56"/>
    <n v="1.45"/>
    <n v="596"/>
    <x v="3"/>
    <n v="25.6"/>
    <n v="1.9"/>
    <n v="3"/>
    <n v="2"/>
    <n v="15.21"/>
    <s v="UNDERWEIGHT"/>
    <n v="120"/>
    <s v="Excellent"/>
    <n v="3.6666666666666665"/>
    <x v="0"/>
  </r>
  <r>
    <n v="33"/>
    <x v="1"/>
    <n v="89.6"/>
    <n v="1.62"/>
    <n v="175"/>
    <n v="137"/>
    <n v="56"/>
    <n v="1.0900000000000001"/>
    <n v="906"/>
    <x v="1"/>
    <n v="23.9"/>
    <n v="1.6"/>
    <n v="3"/>
    <n v="1"/>
    <n v="25.68"/>
    <s v="OVERWEIGHT"/>
    <n v="119"/>
    <s v="Excellent"/>
    <n v="4"/>
    <x v="0"/>
  </r>
  <r>
    <n v="35"/>
    <x v="0"/>
    <n v="127.6"/>
    <n v="1.65"/>
    <n v="174"/>
    <n v="156"/>
    <n v="56"/>
    <n v="1.9"/>
    <n v="1084"/>
    <x v="3"/>
    <n v="20.399999999999999"/>
    <n v="3.4"/>
    <n v="5"/>
    <n v="1"/>
    <n v="15.36"/>
    <s v="UNDERWEIGHT"/>
    <n v="118"/>
    <s v="Excellent"/>
    <n v="4.333333333333333"/>
    <x v="2"/>
  </r>
  <r>
    <n v="34"/>
    <x v="0"/>
    <n v="80"/>
    <n v="2"/>
    <n v="173"/>
    <n v="125"/>
    <n v="56"/>
    <n v="1.82"/>
    <n v="773"/>
    <x v="0"/>
    <n v="22.3"/>
    <n v="2.8"/>
    <n v="4"/>
    <n v="2"/>
    <n v="14.62"/>
    <s v="UNDERWEIGHT"/>
    <n v="117"/>
    <s v="Excellent"/>
    <n v="3.3333333333333335"/>
    <x v="0"/>
  </r>
  <r>
    <n v="19"/>
    <x v="1"/>
    <n v="97.4"/>
    <n v="1.75"/>
    <n v="173"/>
    <n v="144"/>
    <n v="56"/>
    <n v="1.27"/>
    <n v="917"/>
    <x v="3"/>
    <n v="27.1"/>
    <n v="3.2"/>
    <n v="4"/>
    <n v="2"/>
    <n v="28.45"/>
    <s v="OVERWEIGHT"/>
    <n v="117"/>
    <s v="Excellent"/>
    <n v="3.6666666666666665"/>
    <x v="0"/>
  </r>
  <r>
    <n v="38"/>
    <x v="1"/>
    <n v="99.6"/>
    <n v="1.6"/>
    <n v="173"/>
    <n v="132"/>
    <n v="56"/>
    <n v="1.01"/>
    <n v="1128"/>
    <x v="0"/>
    <n v="30.6"/>
    <n v="3.4"/>
    <n v="2"/>
    <n v="2"/>
    <n v="16.920000000000002"/>
    <s v="UNDERWEIGHT"/>
    <n v="117"/>
    <s v="Excellent"/>
    <n v="3.6666666666666665"/>
    <x v="1"/>
  </r>
  <r>
    <n v="18"/>
    <x v="1"/>
    <n v="73"/>
    <n v="1.89"/>
    <n v="172"/>
    <n v="153"/>
    <n v="56"/>
    <n v="1.19"/>
    <n v="596"/>
    <x v="1"/>
    <n v="15.6"/>
    <n v="3.4"/>
    <n v="5"/>
    <n v="1"/>
    <n v="17.22"/>
    <s v="UNDERWEIGHT"/>
    <n v="116"/>
    <s v="Excellent"/>
    <n v="4.666666666666667"/>
    <x v="2"/>
  </r>
  <r>
    <n v="31"/>
    <x v="0"/>
    <n v="91.7"/>
    <n v="1.74"/>
    <n v="172"/>
    <n v="166"/>
    <n v="56"/>
    <n v="1.28"/>
    <n v="892"/>
    <x v="2"/>
    <n v="19.8"/>
    <n v="3.1"/>
    <n v="4"/>
    <n v="3"/>
    <n v="12.32"/>
    <s v="UNDERWEIGHT"/>
    <n v="116"/>
    <s v="Excellent"/>
    <n v="4"/>
    <x v="0"/>
  </r>
  <r>
    <n v="50"/>
    <x v="1"/>
    <n v="62.5"/>
    <n v="1.67"/>
    <n v="172"/>
    <n v="121"/>
    <n v="56"/>
    <n v="1.1399999999999999"/>
    <n v="1415"/>
    <x v="1"/>
    <n v="20.9"/>
    <n v="2.5"/>
    <n v="5"/>
    <n v="2"/>
    <n v="28.47"/>
    <s v="OVERWEIGHT"/>
    <n v="116"/>
    <s v="Excellent"/>
    <n v="3.3333333333333335"/>
    <x v="2"/>
  </r>
  <r>
    <n v="23"/>
    <x v="0"/>
    <n v="56.5"/>
    <n v="1.97"/>
    <n v="169"/>
    <n v="151"/>
    <n v="56"/>
    <n v="2"/>
    <n v="1380"/>
    <x v="0"/>
    <n v="28.6"/>
    <n v="2.6"/>
    <n v="3"/>
    <n v="2"/>
    <n v="13.2"/>
    <s v="UNDERWEIGHT"/>
    <n v="113"/>
    <s v="Excellent"/>
    <n v="3"/>
    <x v="0"/>
  </r>
  <r>
    <n v="59"/>
    <x v="0"/>
    <n v="65.5"/>
    <n v="1.78"/>
    <n v="168"/>
    <n v="139"/>
    <n v="56"/>
    <n v="1.26"/>
    <n v="505"/>
    <x v="0"/>
    <n v="22.8"/>
    <n v="2"/>
    <n v="2"/>
    <n v="2"/>
    <n v="28.6"/>
    <s v="OVERWEIGHT"/>
    <n v="112"/>
    <s v="Excellent"/>
    <n v="3"/>
    <x v="1"/>
  </r>
  <r>
    <n v="57"/>
    <x v="1"/>
    <n v="72.400000000000006"/>
    <n v="1.65"/>
    <n v="168"/>
    <n v="162"/>
    <n v="56"/>
    <n v="1.71"/>
    <n v="1140"/>
    <x v="2"/>
    <n v="10.9"/>
    <n v="2.5"/>
    <n v="4"/>
    <n v="1"/>
    <n v="28.3"/>
    <s v="OVERWEIGHT"/>
    <n v="112"/>
    <s v="Excellent"/>
    <n v="3.6666666666666665"/>
    <x v="0"/>
  </r>
  <r>
    <n v="33"/>
    <x v="0"/>
    <n v="95"/>
    <n v="1.85"/>
    <n v="168"/>
    <n v="140"/>
    <n v="56"/>
    <n v="1.3"/>
    <n v="958"/>
    <x v="0"/>
    <n v="20.5"/>
    <n v="3.3"/>
    <n v="3"/>
    <n v="2"/>
    <n v="12.66"/>
    <s v="UNDERWEIGHT"/>
    <n v="112"/>
    <s v="Excellent"/>
    <n v="3.6666666666666665"/>
    <x v="0"/>
  </r>
  <r>
    <n v="31"/>
    <x v="1"/>
    <n v="81.900000000000006"/>
    <n v="1.63"/>
    <n v="168"/>
    <n v="126"/>
    <n v="56"/>
    <n v="1.17"/>
    <n v="760"/>
    <x v="1"/>
    <n v="23.1"/>
    <n v="2.1"/>
    <n v="4"/>
    <n v="2"/>
    <n v="12.32"/>
    <s v="UNDERWEIGHT"/>
    <n v="112"/>
    <s v="Excellent"/>
    <n v="4"/>
    <x v="0"/>
  </r>
  <r>
    <n v="22"/>
    <x v="1"/>
    <n v="96.9"/>
    <n v="1.8"/>
    <n v="163"/>
    <n v="132"/>
    <n v="56"/>
    <n v="0.94"/>
    <n v="748"/>
    <x v="3"/>
    <n v="21.7"/>
    <n v="2.5"/>
    <n v="4"/>
    <n v="2"/>
    <n v="24.29"/>
    <s v="NORMAL WEIGHT"/>
    <n v="107"/>
    <s v="Excellent"/>
    <n v="3.6666666666666665"/>
    <x v="0"/>
  </r>
  <r>
    <n v="53"/>
    <x v="0"/>
    <n v="46.8"/>
    <n v="1.69"/>
    <n v="163"/>
    <n v="169"/>
    <n v="56"/>
    <n v="1.32"/>
    <n v="1017"/>
    <x v="3"/>
    <n v="27.6"/>
    <n v="2.4"/>
    <n v="4"/>
    <n v="2"/>
    <n v="29.04"/>
    <s v="OVERWEIGHT"/>
    <n v="107"/>
    <s v="Excellent"/>
    <n v="3.3333333333333335"/>
    <x v="0"/>
  </r>
  <r>
    <n v="31"/>
    <x v="0"/>
    <n v="85.9"/>
    <n v="1.7"/>
    <n v="162"/>
    <n v="143"/>
    <n v="56"/>
    <n v="2"/>
    <n v="1455"/>
    <x v="2"/>
    <n v="28"/>
    <n v="3.3"/>
    <n v="3"/>
    <n v="3"/>
    <n v="12.78"/>
    <s v="UNDERWEIGHT"/>
    <n v="106"/>
    <s v="Excellent"/>
    <n v="3.3333333333333335"/>
    <x v="0"/>
  </r>
  <r>
    <n v="18"/>
    <x v="0"/>
    <n v="47.8"/>
    <n v="1.73"/>
    <n v="162"/>
    <n v="136"/>
    <n v="56"/>
    <n v="1.42"/>
    <n v="562"/>
    <x v="1"/>
    <n v="23.9"/>
    <n v="3.4"/>
    <n v="3"/>
    <n v="1"/>
    <n v="14.48"/>
    <s v="UNDERWEIGHT"/>
    <n v="106"/>
    <s v="Excellent"/>
    <n v="3.3333333333333335"/>
    <x v="0"/>
  </r>
  <r>
    <n v="19"/>
    <x v="0"/>
    <n v="129.9"/>
    <n v="1.71"/>
    <n v="161"/>
    <n v="169"/>
    <n v="56"/>
    <n v="2"/>
    <n v="443"/>
    <x v="2"/>
    <n v="29.6"/>
    <n v="2.4"/>
    <n v="4"/>
    <n v="2"/>
    <n v="12.32"/>
    <s v="UNDERWEIGHT"/>
    <n v="105"/>
    <s v="Excellent"/>
    <n v="3.3333333333333335"/>
    <x v="0"/>
  </r>
  <r>
    <n v="45"/>
    <x v="1"/>
    <n v="84.1"/>
    <n v="1.71"/>
    <n v="161"/>
    <n v="169"/>
    <n v="56"/>
    <n v="1.38"/>
    <n v="480"/>
    <x v="2"/>
    <n v="22.4"/>
    <n v="3.4"/>
    <n v="3"/>
    <n v="3"/>
    <n v="38.83"/>
    <s v="OBESE"/>
    <n v="105"/>
    <s v="Excellent"/>
    <n v="2.6666666666666665"/>
    <x v="0"/>
  </r>
  <r>
    <n v="18"/>
    <x v="1"/>
    <n v="40"/>
    <n v="1.64"/>
    <n v="160"/>
    <n v="152"/>
    <n v="56"/>
    <n v="1.2"/>
    <n v="1317"/>
    <x v="1"/>
    <n v="19.2"/>
    <n v="1.8"/>
    <n v="3"/>
    <n v="1"/>
    <n v="28.02"/>
    <s v="OVERWEIGHT"/>
    <n v="104"/>
    <s v="Excellent"/>
    <n v="2.6666666666666665"/>
    <x v="0"/>
  </r>
  <r>
    <n v="23"/>
    <x v="0"/>
    <n v="69.099999999999994"/>
    <n v="1.63"/>
    <n v="198"/>
    <n v="138"/>
    <n v="57"/>
    <n v="2"/>
    <n v="1549"/>
    <x v="2"/>
    <n v="21.4"/>
    <n v="3.3"/>
    <n v="2"/>
    <n v="1"/>
    <n v="31.27"/>
    <s v="OBESE"/>
    <n v="141"/>
    <s v="Excellent"/>
    <n v="2.6666666666666665"/>
    <x v="1"/>
  </r>
  <r>
    <n v="42"/>
    <x v="0"/>
    <n v="82.3"/>
    <n v="1.94"/>
    <n v="198"/>
    <n v="132"/>
    <n v="57"/>
    <n v="1.46"/>
    <n v="1050"/>
    <x v="2"/>
    <n v="10"/>
    <n v="3.2"/>
    <n v="3"/>
    <n v="2"/>
    <n v="20.23"/>
    <s v="NORMAL WEIGHT"/>
    <n v="141"/>
    <s v="Excellent"/>
    <n v="3"/>
    <x v="0"/>
  </r>
  <r>
    <n v="33"/>
    <x v="1"/>
    <n v="76.5"/>
    <n v="1.75"/>
    <n v="198"/>
    <n v="139"/>
    <n v="57"/>
    <n v="1.22"/>
    <n v="984"/>
    <x v="0"/>
    <n v="12.5"/>
    <n v="3.4"/>
    <n v="3"/>
    <n v="1"/>
    <n v="32.82"/>
    <s v="OBESE"/>
    <n v="141"/>
    <s v="Excellent"/>
    <n v="3.3333333333333335"/>
    <x v="0"/>
  </r>
  <r>
    <n v="18"/>
    <x v="0"/>
    <n v="42"/>
    <n v="1.74"/>
    <n v="197"/>
    <n v="120"/>
    <n v="57"/>
    <n v="2"/>
    <n v="1236"/>
    <x v="1"/>
    <n v="26.6"/>
    <n v="1.5"/>
    <n v="3"/>
    <n v="2"/>
    <n v="19.62"/>
    <s v="NORMAL WEIGHT"/>
    <n v="140"/>
    <s v="Excellent"/>
    <n v="3.3333333333333335"/>
    <x v="0"/>
  </r>
  <r>
    <n v="23"/>
    <x v="0"/>
    <n v="58.2"/>
    <n v="1.85"/>
    <n v="196"/>
    <n v="130"/>
    <n v="57"/>
    <n v="1.36"/>
    <n v="582"/>
    <x v="3"/>
    <n v="25.7"/>
    <n v="1.5"/>
    <n v="4"/>
    <n v="1"/>
    <n v="35.08"/>
    <s v="OBESE"/>
    <n v="139"/>
    <s v="Excellent"/>
    <n v="3.3333333333333335"/>
    <x v="0"/>
  </r>
  <r>
    <n v="45"/>
    <x v="1"/>
    <n v="45.9"/>
    <n v="1.51"/>
    <n v="195"/>
    <n v="142"/>
    <n v="57"/>
    <n v="1.64"/>
    <n v="303"/>
    <x v="1"/>
    <n v="29.8"/>
    <n v="2.7"/>
    <n v="3"/>
    <n v="1"/>
    <n v="12.32"/>
    <s v="UNDERWEIGHT"/>
    <n v="138"/>
    <s v="Excellent"/>
    <n v="3.3333333333333335"/>
    <x v="0"/>
  </r>
  <r>
    <n v="25"/>
    <x v="1"/>
    <n v="40"/>
    <n v="1.56"/>
    <n v="195"/>
    <n v="132"/>
    <n v="57"/>
    <n v="0.65"/>
    <n v="499"/>
    <x v="2"/>
    <n v="16.7"/>
    <n v="3.4"/>
    <n v="3"/>
    <n v="2"/>
    <n v="12.32"/>
    <s v="UNDERWEIGHT"/>
    <n v="138"/>
    <s v="Excellent"/>
    <n v="3.3333333333333335"/>
    <x v="0"/>
  </r>
  <r>
    <n v="34"/>
    <x v="1"/>
    <n v="90"/>
    <n v="1.74"/>
    <n v="194"/>
    <n v="167"/>
    <n v="57"/>
    <n v="1.36"/>
    <n v="764"/>
    <x v="1"/>
    <n v="25"/>
    <n v="2.6"/>
    <n v="4"/>
    <n v="2"/>
    <n v="13.77"/>
    <s v="UNDERWEIGHT"/>
    <n v="137"/>
    <s v="Excellent"/>
    <n v="3.3333333333333335"/>
    <x v="0"/>
  </r>
  <r>
    <n v="28"/>
    <x v="0"/>
    <n v="40"/>
    <n v="1.81"/>
    <n v="194"/>
    <n v="164"/>
    <n v="57"/>
    <n v="1.57"/>
    <n v="1070"/>
    <x v="2"/>
    <n v="21.3"/>
    <n v="3.4"/>
    <n v="3"/>
    <n v="1"/>
    <n v="37.33"/>
    <s v="OBESE"/>
    <n v="137"/>
    <s v="Excellent"/>
    <n v="3"/>
    <x v="0"/>
  </r>
  <r>
    <n v="34"/>
    <x v="1"/>
    <n v="80.7"/>
    <n v="1.8"/>
    <n v="193"/>
    <n v="153"/>
    <n v="57"/>
    <n v="1.18"/>
    <n v="930"/>
    <x v="2"/>
    <n v="27.2"/>
    <n v="2.2999999999999998"/>
    <n v="3"/>
    <n v="1"/>
    <n v="13.63"/>
    <s v="UNDERWEIGHT"/>
    <n v="136"/>
    <s v="Excellent"/>
    <n v="2.6666666666666665"/>
    <x v="0"/>
  </r>
  <r>
    <n v="18"/>
    <x v="1"/>
    <n v="67.7"/>
    <n v="1.69"/>
    <n v="192"/>
    <n v="123"/>
    <n v="57"/>
    <n v="1.44"/>
    <n v="1445"/>
    <x v="1"/>
    <n v="26.8"/>
    <n v="3.1"/>
    <n v="3"/>
    <n v="2"/>
    <n v="21.16"/>
    <s v="NORMAL WEIGHT"/>
    <n v="135"/>
    <s v="Excellent"/>
    <n v="3"/>
    <x v="0"/>
  </r>
  <r>
    <n v="28"/>
    <x v="1"/>
    <n v="93.7"/>
    <n v="1.77"/>
    <n v="192"/>
    <n v="142"/>
    <n v="57"/>
    <n v="1.45"/>
    <n v="1230"/>
    <x v="1"/>
    <n v="14.8"/>
    <n v="3.6"/>
    <n v="2"/>
    <n v="2"/>
    <n v="23.62"/>
    <s v="NORMAL WEIGHT"/>
    <n v="135"/>
    <s v="Excellent"/>
    <n v="3.3333333333333335"/>
    <x v="1"/>
  </r>
  <r>
    <n v="30"/>
    <x v="0"/>
    <n v="65.3"/>
    <n v="1.76"/>
    <n v="192"/>
    <n v="161"/>
    <n v="57"/>
    <n v="1.1599999999999999"/>
    <n v="1092"/>
    <x v="1"/>
    <n v="32.1"/>
    <n v="1.9"/>
    <n v="4"/>
    <n v="3"/>
    <n v="23.82"/>
    <s v="NORMAL WEIGHT"/>
    <n v="135"/>
    <s v="Excellent"/>
    <n v="3.3333333333333335"/>
    <x v="0"/>
  </r>
  <r>
    <n v="20"/>
    <x v="1"/>
    <n v="40"/>
    <n v="1.78"/>
    <n v="192"/>
    <n v="149"/>
    <n v="57"/>
    <n v="0.93"/>
    <n v="1075"/>
    <x v="0"/>
    <n v="25.5"/>
    <n v="1.9"/>
    <n v="4"/>
    <n v="1"/>
    <n v="22.57"/>
    <s v="NORMAL WEIGHT"/>
    <n v="135"/>
    <s v="Excellent"/>
    <n v="2.6666666666666665"/>
    <x v="0"/>
  </r>
  <r>
    <n v="33"/>
    <x v="0"/>
    <n v="62.6"/>
    <n v="1.71"/>
    <n v="192"/>
    <n v="158"/>
    <n v="57"/>
    <n v="1.99"/>
    <n v="1081"/>
    <x v="2"/>
    <n v="31.3"/>
    <n v="3.5"/>
    <n v="2"/>
    <n v="2"/>
    <n v="31.79"/>
    <s v="OBESE"/>
    <n v="135"/>
    <s v="Excellent"/>
    <n v="3"/>
    <x v="1"/>
  </r>
  <r>
    <n v="23"/>
    <x v="1"/>
    <n v="72.900000000000006"/>
    <n v="1.51"/>
    <n v="190"/>
    <n v="164"/>
    <n v="57"/>
    <n v="1.29"/>
    <n v="925"/>
    <x v="0"/>
    <n v="22.3"/>
    <n v="1.5"/>
    <n v="2"/>
    <n v="1"/>
    <n v="40.08"/>
    <s v="OBESE"/>
    <n v="133"/>
    <s v="Excellent"/>
    <n v="3"/>
    <x v="1"/>
  </r>
  <r>
    <n v="57"/>
    <x v="0"/>
    <n v="40"/>
    <n v="1.62"/>
    <n v="190"/>
    <n v="123"/>
    <n v="57"/>
    <n v="1.43"/>
    <n v="1093"/>
    <x v="2"/>
    <n v="25.2"/>
    <n v="3.2"/>
    <n v="5"/>
    <n v="1"/>
    <n v="21.11"/>
    <s v="NORMAL WEIGHT"/>
    <n v="133"/>
    <s v="Excellent"/>
    <n v="3.3333333333333335"/>
    <x v="2"/>
  </r>
  <r>
    <n v="51"/>
    <x v="1"/>
    <n v="126"/>
    <n v="1.74"/>
    <n v="190"/>
    <n v="139"/>
    <n v="57"/>
    <n v="1.04"/>
    <n v="1108"/>
    <x v="0"/>
    <n v="27.3"/>
    <n v="3.2"/>
    <n v="2"/>
    <n v="1"/>
    <n v="22.63"/>
    <s v="NORMAL WEIGHT"/>
    <n v="133"/>
    <s v="Excellent"/>
    <n v="2.6666666666666665"/>
    <x v="1"/>
  </r>
  <r>
    <n v="19"/>
    <x v="0"/>
    <n v="76.400000000000006"/>
    <n v="1.79"/>
    <n v="189"/>
    <n v="132"/>
    <n v="57"/>
    <n v="1.41"/>
    <n v="1414"/>
    <x v="3"/>
    <n v="33.299999999999997"/>
    <n v="3.5"/>
    <n v="3"/>
    <n v="2"/>
    <n v="14.21"/>
    <s v="UNDERWEIGHT"/>
    <n v="132"/>
    <s v="Excellent"/>
    <n v="3"/>
    <x v="0"/>
  </r>
  <r>
    <n v="33"/>
    <x v="0"/>
    <n v="63"/>
    <n v="1.71"/>
    <n v="189"/>
    <n v="126"/>
    <n v="57"/>
    <n v="1.24"/>
    <n v="1175"/>
    <x v="0"/>
    <n v="25.6"/>
    <n v="3.2"/>
    <n v="3"/>
    <n v="1"/>
    <n v="15.02"/>
    <s v="UNDERWEIGHT"/>
    <n v="132"/>
    <s v="Excellent"/>
    <n v="3.6666666666666665"/>
    <x v="0"/>
  </r>
  <r>
    <n v="58"/>
    <x v="1"/>
    <n v="87.4"/>
    <n v="1.64"/>
    <n v="188"/>
    <n v="148"/>
    <n v="57"/>
    <n v="0.56000000000000005"/>
    <n v="1249"/>
    <x v="0"/>
    <n v="10"/>
    <n v="3.5"/>
    <n v="3"/>
    <n v="3"/>
    <n v="16.940000000000001"/>
    <s v="UNDERWEIGHT"/>
    <n v="131"/>
    <s v="Excellent"/>
    <n v="3.6666666666666665"/>
    <x v="0"/>
  </r>
  <r>
    <n v="54"/>
    <x v="1"/>
    <n v="63.8"/>
    <n v="1.92"/>
    <n v="188"/>
    <n v="131"/>
    <n v="57"/>
    <n v="0.98"/>
    <n v="1117"/>
    <x v="3"/>
    <n v="20.7"/>
    <n v="1.6"/>
    <n v="5"/>
    <n v="2"/>
    <n v="26.75"/>
    <s v="OVERWEIGHT"/>
    <n v="131"/>
    <s v="Excellent"/>
    <n v="3.6666666666666665"/>
    <x v="2"/>
  </r>
  <r>
    <n v="50"/>
    <x v="1"/>
    <n v="98.6"/>
    <n v="1.54"/>
    <n v="187"/>
    <n v="126"/>
    <n v="57"/>
    <n v="0.72"/>
    <n v="940"/>
    <x v="0"/>
    <n v="23.5"/>
    <n v="1.6"/>
    <n v="3"/>
    <n v="1"/>
    <n v="12.32"/>
    <s v="UNDERWEIGHT"/>
    <n v="130"/>
    <s v="Excellent"/>
    <n v="3"/>
    <x v="0"/>
  </r>
  <r>
    <n v="18"/>
    <x v="0"/>
    <n v="98.5"/>
    <n v="1.99"/>
    <n v="187"/>
    <n v="153"/>
    <n v="57"/>
    <n v="1.95"/>
    <n v="859"/>
    <x v="2"/>
    <n v="22.7"/>
    <n v="1.9"/>
    <n v="3"/>
    <n v="2"/>
    <n v="15.7"/>
    <s v="UNDERWEIGHT"/>
    <n v="130"/>
    <s v="Excellent"/>
    <n v="3.3333333333333335"/>
    <x v="0"/>
  </r>
  <r>
    <n v="52"/>
    <x v="0"/>
    <n v="54.3"/>
    <n v="1.73"/>
    <n v="185"/>
    <n v="137"/>
    <n v="57"/>
    <n v="2"/>
    <n v="1783"/>
    <x v="2"/>
    <n v="20.5"/>
    <n v="3.1"/>
    <n v="3"/>
    <n v="2"/>
    <n v="22.75"/>
    <s v="NORMAL WEIGHT"/>
    <n v="128"/>
    <s v="Excellent"/>
    <n v="3.3333333333333335"/>
    <x v="0"/>
  </r>
  <r>
    <n v="18"/>
    <x v="0"/>
    <n v="56.9"/>
    <n v="1.77"/>
    <n v="183"/>
    <n v="131"/>
    <n v="57"/>
    <n v="1.28"/>
    <n v="1052"/>
    <x v="1"/>
    <n v="20.7"/>
    <n v="3.5"/>
    <n v="4"/>
    <n v="2"/>
    <n v="18.57"/>
    <s v="NORMAL WEIGHT"/>
    <n v="126"/>
    <s v="Excellent"/>
    <n v="3.3333333333333335"/>
    <x v="0"/>
  </r>
  <r>
    <n v="47"/>
    <x v="0"/>
    <n v="59.2"/>
    <n v="1.67"/>
    <n v="182"/>
    <n v="169"/>
    <n v="57"/>
    <n v="1.06"/>
    <n v="1252"/>
    <x v="3"/>
    <n v="31.5"/>
    <n v="2.2000000000000002"/>
    <n v="3"/>
    <n v="2"/>
    <n v="23.65"/>
    <s v="NORMAL WEIGHT"/>
    <n v="125"/>
    <s v="Excellent"/>
    <n v="3"/>
    <x v="0"/>
  </r>
  <r>
    <n v="44"/>
    <x v="1"/>
    <n v="94.4"/>
    <n v="1.82"/>
    <n v="182"/>
    <n v="140"/>
    <n v="57"/>
    <n v="1.38"/>
    <n v="1369"/>
    <x v="3"/>
    <n v="20.7"/>
    <n v="3.2"/>
    <n v="3"/>
    <n v="1"/>
    <n v="22.79"/>
    <s v="NORMAL WEIGHT"/>
    <n v="125"/>
    <s v="Excellent"/>
    <n v="3.6666666666666665"/>
    <x v="0"/>
  </r>
  <r>
    <n v="57"/>
    <x v="1"/>
    <n v="70.400000000000006"/>
    <n v="1.72"/>
    <n v="181"/>
    <n v="161"/>
    <n v="57"/>
    <n v="1.3"/>
    <n v="983"/>
    <x v="2"/>
    <n v="29.9"/>
    <n v="3.6"/>
    <n v="3"/>
    <n v="2"/>
    <n v="22.21"/>
    <s v="NORMAL WEIGHT"/>
    <n v="124"/>
    <s v="Excellent"/>
    <n v="3.6666666666666665"/>
    <x v="0"/>
  </r>
  <r>
    <n v="18"/>
    <x v="1"/>
    <n v="56.1"/>
    <n v="2"/>
    <n v="180"/>
    <n v="120"/>
    <n v="57"/>
    <n v="1.04"/>
    <n v="1461"/>
    <x v="3"/>
    <n v="27.4"/>
    <n v="2"/>
    <n v="5"/>
    <n v="2"/>
    <n v="12.32"/>
    <s v="UNDERWEIGHT"/>
    <n v="123"/>
    <s v="Excellent"/>
    <n v="4"/>
    <x v="2"/>
  </r>
  <r>
    <n v="18"/>
    <x v="0"/>
    <n v="51.1"/>
    <n v="1.83"/>
    <n v="180"/>
    <n v="130"/>
    <n v="57"/>
    <n v="1.05"/>
    <n v="939"/>
    <x v="0"/>
    <n v="17"/>
    <n v="3"/>
    <n v="3"/>
    <n v="2"/>
    <n v="16.850000000000001"/>
    <s v="UNDERWEIGHT"/>
    <n v="123"/>
    <s v="Excellent"/>
    <n v="3"/>
    <x v="0"/>
  </r>
  <r>
    <n v="18"/>
    <x v="1"/>
    <n v="59.1"/>
    <n v="1.69"/>
    <n v="180"/>
    <n v="155"/>
    <n v="57"/>
    <n v="1.99"/>
    <n v="1505"/>
    <x v="2"/>
    <n v="27.5"/>
    <n v="1.9"/>
    <n v="4"/>
    <n v="1"/>
    <n v="17.36"/>
    <s v="UNDERWEIGHT"/>
    <n v="123"/>
    <s v="Excellent"/>
    <n v="3.3333333333333335"/>
    <x v="0"/>
  </r>
  <r>
    <n v="31"/>
    <x v="0"/>
    <n v="53.5"/>
    <n v="1.68"/>
    <n v="180"/>
    <n v="155"/>
    <n v="57"/>
    <n v="0.86"/>
    <n v="875"/>
    <x v="0"/>
    <n v="22.6"/>
    <n v="3.3"/>
    <n v="2"/>
    <n v="1"/>
    <n v="20.61"/>
    <s v="NORMAL WEIGHT"/>
    <n v="123"/>
    <s v="Excellent"/>
    <n v="3"/>
    <x v="1"/>
  </r>
  <r>
    <n v="31"/>
    <x v="0"/>
    <n v="47.4"/>
    <n v="1.73"/>
    <n v="178"/>
    <n v="150"/>
    <n v="57"/>
    <n v="1.64"/>
    <n v="962"/>
    <x v="1"/>
    <n v="28.8"/>
    <n v="2"/>
    <n v="4"/>
    <n v="3"/>
    <n v="20.91"/>
    <s v="NORMAL WEIGHT"/>
    <n v="121"/>
    <s v="Excellent"/>
    <n v="3"/>
    <x v="0"/>
  </r>
  <r>
    <n v="39"/>
    <x v="0"/>
    <n v="74.3"/>
    <n v="1.63"/>
    <n v="178"/>
    <n v="169"/>
    <n v="57"/>
    <n v="1.35"/>
    <n v="1376"/>
    <x v="2"/>
    <n v="25.9"/>
    <n v="3.2"/>
    <n v="3"/>
    <n v="3"/>
    <n v="20.29"/>
    <s v="NORMAL WEIGHT"/>
    <n v="121"/>
    <s v="Excellent"/>
    <n v="2.6666666666666665"/>
    <x v="0"/>
  </r>
  <r>
    <n v="33"/>
    <x v="0"/>
    <n v="72.900000000000006"/>
    <n v="1.58"/>
    <n v="178"/>
    <n v="153"/>
    <n v="57"/>
    <n v="0.94"/>
    <n v="1139"/>
    <x v="3"/>
    <n v="25.9"/>
    <n v="3.5"/>
    <n v="2"/>
    <n v="1"/>
    <n v="18.97"/>
    <s v="NORMAL WEIGHT"/>
    <n v="121"/>
    <s v="Excellent"/>
    <n v="2.3333333333333335"/>
    <x v="1"/>
  </r>
  <r>
    <n v="18"/>
    <x v="1"/>
    <n v="71.900000000000006"/>
    <n v="1.88"/>
    <n v="177"/>
    <n v="159"/>
    <n v="57"/>
    <n v="2"/>
    <n v="1571"/>
    <x v="2"/>
    <n v="10"/>
    <n v="2.4"/>
    <n v="3"/>
    <n v="2"/>
    <n v="15.96"/>
    <s v="UNDERWEIGHT"/>
    <n v="120"/>
    <s v="Excellent"/>
    <n v="2.6666666666666665"/>
    <x v="0"/>
  </r>
  <r>
    <n v="40"/>
    <x v="1"/>
    <n v="76.7"/>
    <n v="1.68"/>
    <n v="177"/>
    <n v="133"/>
    <n v="57"/>
    <n v="0.89"/>
    <n v="984"/>
    <x v="1"/>
    <n v="27.3"/>
    <n v="3.1"/>
    <n v="2"/>
    <n v="3"/>
    <n v="23.76"/>
    <s v="NORMAL WEIGHT"/>
    <n v="120"/>
    <s v="Excellent"/>
    <n v="2.6666666666666665"/>
    <x v="1"/>
  </r>
  <r>
    <n v="37"/>
    <x v="0"/>
    <n v="40"/>
    <n v="1.66"/>
    <n v="176"/>
    <n v="134"/>
    <n v="57"/>
    <n v="2"/>
    <n v="931"/>
    <x v="0"/>
    <n v="27.2"/>
    <n v="2.7"/>
    <n v="3"/>
    <n v="2"/>
    <n v="23.21"/>
    <s v="NORMAL WEIGHT"/>
    <n v="119"/>
    <s v="Excellent"/>
    <n v="3"/>
    <x v="0"/>
  </r>
  <r>
    <n v="18"/>
    <x v="1"/>
    <n v="48.6"/>
    <n v="1.95"/>
    <n v="175"/>
    <n v="152"/>
    <n v="57"/>
    <n v="1.87"/>
    <n v="862"/>
    <x v="0"/>
    <n v="23.1"/>
    <n v="1.6"/>
    <n v="3"/>
    <n v="1"/>
    <n v="12.32"/>
    <s v="UNDERWEIGHT"/>
    <n v="118"/>
    <s v="Excellent"/>
    <n v="3"/>
    <x v="0"/>
  </r>
  <r>
    <n v="26"/>
    <x v="1"/>
    <n v="68.599999999999994"/>
    <n v="1.7"/>
    <n v="172"/>
    <n v="167"/>
    <n v="57"/>
    <n v="1.32"/>
    <n v="501"/>
    <x v="2"/>
    <n v="25.4"/>
    <n v="1.5"/>
    <n v="3"/>
    <n v="2"/>
    <n v="18.29"/>
    <s v="UNDERWEIGHT"/>
    <n v="115"/>
    <s v="Excellent"/>
    <n v="3.3333333333333335"/>
    <x v="0"/>
  </r>
  <r>
    <n v="40"/>
    <x v="0"/>
    <n v="71.400000000000006"/>
    <n v="1.92"/>
    <n v="171"/>
    <n v="167"/>
    <n v="57"/>
    <n v="0.62"/>
    <n v="1412"/>
    <x v="0"/>
    <n v="10"/>
    <n v="1.8"/>
    <n v="3"/>
    <n v="1"/>
    <n v="18.190000000000001"/>
    <s v="UNDERWEIGHT"/>
    <n v="114"/>
    <s v="Excellent"/>
    <n v="3.3333333333333335"/>
    <x v="0"/>
  </r>
  <r>
    <n v="47"/>
    <x v="1"/>
    <n v="78.7"/>
    <n v="1.69"/>
    <n v="170"/>
    <n v="144"/>
    <n v="57"/>
    <n v="1"/>
    <n v="845"/>
    <x v="2"/>
    <n v="24.5"/>
    <n v="1.9"/>
    <n v="4"/>
    <n v="1"/>
    <n v="22"/>
    <s v="NORMAL WEIGHT"/>
    <n v="113"/>
    <s v="Excellent"/>
    <n v="3.3333333333333335"/>
    <x v="0"/>
  </r>
  <r>
    <n v="48"/>
    <x v="1"/>
    <n v="89.5"/>
    <n v="1.61"/>
    <n v="170"/>
    <n v="153"/>
    <n v="57"/>
    <n v="1.38"/>
    <n v="1355"/>
    <x v="0"/>
    <n v="10"/>
    <n v="3.3"/>
    <n v="3"/>
    <n v="1"/>
    <n v="12.32"/>
    <s v="UNDERWEIGHT"/>
    <n v="113"/>
    <s v="Excellent"/>
    <n v="3.3333333333333335"/>
    <x v="0"/>
  </r>
  <r>
    <n v="48"/>
    <x v="1"/>
    <n v="40"/>
    <n v="1.67"/>
    <n v="169"/>
    <n v="168"/>
    <n v="57"/>
    <n v="2"/>
    <n v="833"/>
    <x v="0"/>
    <n v="17.8"/>
    <n v="2.2000000000000002"/>
    <n v="3"/>
    <n v="3"/>
    <n v="12.32"/>
    <s v="UNDERWEIGHT"/>
    <n v="112"/>
    <s v="Excellent"/>
    <n v="3.3333333333333335"/>
    <x v="0"/>
  </r>
  <r>
    <n v="18"/>
    <x v="1"/>
    <n v="41.6"/>
    <n v="1.94"/>
    <n v="168"/>
    <n v="153"/>
    <n v="57"/>
    <n v="0.86"/>
    <n v="1068"/>
    <x v="0"/>
    <n v="25"/>
    <n v="3.1"/>
    <n v="4"/>
    <n v="1"/>
    <n v="19.739999999999998"/>
    <s v="NORMAL WEIGHT"/>
    <n v="111"/>
    <s v="Excellent"/>
    <n v="3"/>
    <x v="0"/>
  </r>
  <r>
    <n v="18"/>
    <x v="0"/>
    <n v="44.9"/>
    <n v="1.77"/>
    <n v="168"/>
    <n v="127"/>
    <n v="57"/>
    <n v="1.66"/>
    <n v="512"/>
    <x v="0"/>
    <n v="12.3"/>
    <n v="3.7"/>
    <n v="3"/>
    <n v="1"/>
    <n v="20.39"/>
    <s v="NORMAL WEIGHT"/>
    <n v="111"/>
    <s v="Excellent"/>
    <n v="3"/>
    <x v="0"/>
  </r>
  <r>
    <n v="50"/>
    <x v="1"/>
    <n v="69.599999999999994"/>
    <n v="1.71"/>
    <n v="167"/>
    <n v="169"/>
    <n v="57"/>
    <n v="0.98"/>
    <n v="470"/>
    <x v="2"/>
    <n v="27.2"/>
    <n v="2.7"/>
    <n v="2"/>
    <n v="2"/>
    <n v="20.420000000000002"/>
    <s v="NORMAL WEIGHT"/>
    <n v="110"/>
    <s v="Excellent"/>
    <n v="3"/>
    <x v="1"/>
  </r>
  <r>
    <n v="18"/>
    <x v="1"/>
    <n v="54.7"/>
    <n v="1.6"/>
    <n v="167"/>
    <n v="156"/>
    <n v="57"/>
    <n v="1.63"/>
    <n v="1134"/>
    <x v="2"/>
    <n v="22.7"/>
    <n v="3.4"/>
    <n v="4"/>
    <n v="2"/>
    <n v="15.86"/>
    <s v="UNDERWEIGHT"/>
    <n v="110"/>
    <s v="Excellent"/>
    <n v="3.6666666666666665"/>
    <x v="0"/>
  </r>
  <r>
    <n v="21"/>
    <x v="0"/>
    <n v="80"/>
    <n v="1.67"/>
    <n v="167"/>
    <n v="169"/>
    <n v="57"/>
    <n v="0.94"/>
    <n v="899"/>
    <x v="5"/>
    <n v="29.8"/>
    <n v="3.1"/>
    <n v="3"/>
    <n v="2"/>
    <n v="17.149999999999999"/>
    <s v="UNDERWEIGHT"/>
    <n v="110"/>
    <s v="Excellent"/>
    <n v="3"/>
    <x v="0"/>
  </r>
  <r>
    <n v="35"/>
    <x v="1"/>
    <n v="94.6"/>
    <n v="1.69"/>
    <n v="167"/>
    <n v="158"/>
    <n v="57"/>
    <n v="0.75"/>
    <n v="1534"/>
    <x v="2"/>
    <n v="33.1"/>
    <n v="2"/>
    <n v="4"/>
    <n v="2"/>
    <n v="22.21"/>
    <s v="NORMAL WEIGHT"/>
    <n v="110"/>
    <s v="Excellent"/>
    <n v="3.6666666666666665"/>
    <x v="0"/>
  </r>
  <r>
    <n v="18"/>
    <x v="0"/>
    <n v="40"/>
    <n v="1.9"/>
    <n v="166"/>
    <n v="169"/>
    <n v="57"/>
    <n v="1.28"/>
    <n v="1556"/>
    <x v="0"/>
    <n v="17.399999999999999"/>
    <n v="2.1"/>
    <n v="2"/>
    <n v="3"/>
    <n v="19.510000000000002"/>
    <s v="NORMAL WEIGHT"/>
    <n v="109"/>
    <s v="Excellent"/>
    <n v="4"/>
    <x v="1"/>
  </r>
  <r>
    <n v="31"/>
    <x v="0"/>
    <n v="60.2"/>
    <n v="1.75"/>
    <n v="166"/>
    <n v="155"/>
    <n v="57"/>
    <n v="0.92"/>
    <n v="819"/>
    <x v="1"/>
    <n v="10"/>
    <n v="3.2"/>
    <n v="5"/>
    <n v="1"/>
    <n v="12.32"/>
    <s v="UNDERWEIGHT"/>
    <n v="109"/>
    <s v="Excellent"/>
    <n v="4.666666666666667"/>
    <x v="2"/>
  </r>
  <r>
    <n v="32"/>
    <x v="1"/>
    <n v="40.6"/>
    <n v="1.92"/>
    <n v="166"/>
    <n v="169"/>
    <n v="57"/>
    <n v="1.33"/>
    <n v="1783"/>
    <x v="0"/>
    <n v="17.100000000000001"/>
    <n v="3.6"/>
    <n v="5"/>
    <n v="3"/>
    <n v="12.32"/>
    <s v="UNDERWEIGHT"/>
    <n v="109"/>
    <s v="Excellent"/>
    <n v="4.333333333333333"/>
    <x v="2"/>
  </r>
  <r>
    <n v="22"/>
    <x v="1"/>
    <n v="58.6"/>
    <n v="2"/>
    <n v="165"/>
    <n v="169"/>
    <n v="57"/>
    <n v="2"/>
    <n v="1402"/>
    <x v="0"/>
    <n v="30"/>
    <n v="3.5"/>
    <n v="4"/>
    <n v="2"/>
    <n v="20.99"/>
    <s v="NORMAL WEIGHT"/>
    <n v="108"/>
    <s v="Excellent"/>
    <n v="4"/>
    <x v="0"/>
  </r>
  <r>
    <n v="51"/>
    <x v="1"/>
    <n v="61.1"/>
    <n v="1.82"/>
    <n v="165"/>
    <n v="163"/>
    <n v="57"/>
    <n v="1.19"/>
    <n v="1171"/>
    <x v="2"/>
    <n v="31.7"/>
    <n v="2.5"/>
    <n v="4"/>
    <n v="3"/>
    <n v="45.75"/>
    <s v="OBESE"/>
    <n v="108"/>
    <s v="Excellent"/>
    <n v="3.6666666666666665"/>
    <x v="0"/>
  </r>
  <r>
    <n v="18"/>
    <x v="1"/>
    <n v="56.2"/>
    <n v="1.75"/>
    <n v="164"/>
    <n v="127"/>
    <n v="57"/>
    <n v="1.45"/>
    <n v="952"/>
    <x v="0"/>
    <n v="29.6"/>
    <n v="3.5"/>
    <n v="4"/>
    <n v="3"/>
    <n v="17.29"/>
    <s v="UNDERWEIGHT"/>
    <n v="107"/>
    <s v="Excellent"/>
    <n v="3.6666666666666665"/>
    <x v="0"/>
  </r>
  <r>
    <n v="20"/>
    <x v="1"/>
    <n v="52.9"/>
    <n v="1.8"/>
    <n v="163"/>
    <n v="159"/>
    <n v="57"/>
    <n v="1.45"/>
    <n v="1117"/>
    <x v="0"/>
    <n v="27.1"/>
    <n v="3.3"/>
    <n v="3"/>
    <n v="1"/>
    <n v="27.72"/>
    <s v="OVERWEIGHT"/>
    <n v="106"/>
    <s v="Excellent"/>
    <n v="4"/>
    <x v="0"/>
  </r>
  <r>
    <n v="27"/>
    <x v="1"/>
    <n v="72.8"/>
    <n v="1.82"/>
    <n v="162"/>
    <n v="136"/>
    <n v="57"/>
    <n v="1.23"/>
    <n v="780"/>
    <x v="3"/>
    <n v="11.4"/>
    <n v="3.5"/>
    <n v="4"/>
    <n v="3"/>
    <n v="22.59"/>
    <s v="NORMAL WEIGHT"/>
    <n v="105"/>
    <s v="Excellent"/>
    <n v="4"/>
    <x v="0"/>
  </r>
  <r>
    <n v="18"/>
    <x v="1"/>
    <n v="43.5"/>
    <n v="1.77"/>
    <n v="161"/>
    <n v="136"/>
    <n v="57"/>
    <n v="2"/>
    <n v="452"/>
    <x v="1"/>
    <n v="24.4"/>
    <n v="3.3"/>
    <n v="5"/>
    <n v="1"/>
    <n v="21.96"/>
    <s v="NORMAL WEIGHT"/>
    <n v="104"/>
    <s v="Excellent"/>
    <n v="3.6666666666666665"/>
    <x v="2"/>
  </r>
  <r>
    <n v="18"/>
    <x v="0"/>
    <n v="96"/>
    <n v="1.82"/>
    <n v="198"/>
    <n v="144"/>
    <n v="58"/>
    <n v="1.19"/>
    <n v="323"/>
    <x v="2"/>
    <n v="23.8"/>
    <n v="1.8"/>
    <n v="3"/>
    <n v="1"/>
    <n v="12.32"/>
    <s v="UNDERWEIGHT"/>
    <n v="140"/>
    <s v="Excellent"/>
    <n v="3"/>
    <x v="0"/>
  </r>
  <r>
    <n v="55"/>
    <x v="0"/>
    <n v="58.9"/>
    <n v="1.56"/>
    <n v="197"/>
    <n v="125"/>
    <n v="58"/>
    <n v="0.73"/>
    <n v="1103"/>
    <x v="2"/>
    <n v="22.1"/>
    <n v="3.5"/>
    <n v="3"/>
    <n v="2"/>
    <n v="30.52"/>
    <s v="OBESE"/>
    <n v="139"/>
    <s v="Excellent"/>
    <n v="3"/>
    <x v="0"/>
  </r>
  <r>
    <n v="20"/>
    <x v="1"/>
    <n v="95.7"/>
    <n v="1.85"/>
    <n v="196"/>
    <n v="136"/>
    <n v="58"/>
    <n v="1.44"/>
    <n v="987"/>
    <x v="3"/>
    <n v="23.8"/>
    <n v="1.5"/>
    <n v="3"/>
    <n v="2"/>
    <n v="15.47"/>
    <s v="UNDERWEIGHT"/>
    <n v="138"/>
    <s v="Excellent"/>
    <n v="3.3333333333333335"/>
    <x v="0"/>
  </r>
  <r>
    <n v="33"/>
    <x v="1"/>
    <n v="40"/>
    <n v="1.88"/>
    <n v="196"/>
    <n v="162"/>
    <n v="58"/>
    <n v="1.59"/>
    <n v="1131"/>
    <x v="2"/>
    <n v="30.4"/>
    <n v="2.6"/>
    <n v="3"/>
    <n v="1"/>
    <n v="21.91"/>
    <s v="NORMAL WEIGHT"/>
    <n v="138"/>
    <s v="Excellent"/>
    <n v="3.6666666666666665"/>
    <x v="0"/>
  </r>
  <r>
    <n v="20"/>
    <x v="1"/>
    <n v="66.2"/>
    <n v="1.85"/>
    <n v="196"/>
    <n v="120"/>
    <n v="58"/>
    <n v="0.84"/>
    <n v="420"/>
    <x v="3"/>
    <n v="24.9"/>
    <n v="1.5"/>
    <n v="4"/>
    <n v="1"/>
    <n v="12.32"/>
    <s v="UNDERWEIGHT"/>
    <n v="138"/>
    <s v="Excellent"/>
    <n v="4"/>
    <x v="0"/>
  </r>
  <r>
    <n v="56"/>
    <x v="0"/>
    <n v="64.2"/>
    <n v="1.79"/>
    <n v="196"/>
    <n v="165"/>
    <n v="58"/>
    <n v="0.97"/>
    <n v="667"/>
    <x v="1"/>
    <n v="15.9"/>
    <n v="3.3"/>
    <n v="4"/>
    <n v="1"/>
    <n v="12.32"/>
    <s v="UNDERWEIGHT"/>
    <n v="138"/>
    <s v="Excellent"/>
    <n v="3.6666666666666665"/>
    <x v="0"/>
  </r>
  <r>
    <n v="20"/>
    <x v="1"/>
    <n v="92.8"/>
    <n v="2"/>
    <n v="195"/>
    <n v="154"/>
    <n v="58"/>
    <n v="1.44"/>
    <n v="676"/>
    <x v="2"/>
    <n v="24.3"/>
    <n v="1.5"/>
    <n v="4"/>
    <n v="2"/>
    <n v="16.600000000000001"/>
    <s v="UNDERWEIGHT"/>
    <n v="137"/>
    <s v="Excellent"/>
    <n v="4"/>
    <x v="0"/>
  </r>
  <r>
    <n v="32"/>
    <x v="1"/>
    <n v="87.2"/>
    <n v="1.5"/>
    <n v="193"/>
    <n v="152"/>
    <n v="58"/>
    <n v="1.28"/>
    <n v="1538"/>
    <x v="1"/>
    <n v="23.2"/>
    <n v="2.1"/>
    <n v="3"/>
    <n v="3"/>
    <n v="16.29"/>
    <s v="UNDERWEIGHT"/>
    <n v="135"/>
    <s v="Excellent"/>
    <n v="4.333333333333333"/>
    <x v="0"/>
  </r>
  <r>
    <n v="25"/>
    <x v="0"/>
    <n v="74.900000000000006"/>
    <n v="1.66"/>
    <n v="192"/>
    <n v="138"/>
    <n v="58"/>
    <n v="1.73"/>
    <n v="1766"/>
    <x v="3"/>
    <n v="28.7"/>
    <n v="2.2999999999999998"/>
    <n v="5"/>
    <n v="1"/>
    <n v="15.98"/>
    <s v="UNDERWEIGHT"/>
    <n v="134"/>
    <s v="Excellent"/>
    <n v="4.333333333333333"/>
    <x v="2"/>
  </r>
  <r>
    <n v="18"/>
    <x v="1"/>
    <n v="66.599999999999994"/>
    <n v="1.62"/>
    <n v="192"/>
    <n v="156"/>
    <n v="58"/>
    <n v="1.3"/>
    <n v="1250"/>
    <x v="1"/>
    <n v="21.3"/>
    <n v="3.2"/>
    <n v="5"/>
    <n v="1"/>
    <n v="12.58"/>
    <s v="UNDERWEIGHT"/>
    <n v="134"/>
    <s v="Excellent"/>
    <n v="4"/>
    <x v="2"/>
  </r>
  <r>
    <n v="29"/>
    <x v="1"/>
    <n v="77.2"/>
    <n v="1.89"/>
    <n v="192"/>
    <n v="152"/>
    <n v="58"/>
    <n v="2"/>
    <n v="858"/>
    <x v="3"/>
    <n v="25.6"/>
    <n v="3.2"/>
    <n v="3"/>
    <n v="2"/>
    <n v="19.23"/>
    <s v="NORMAL WEIGHT"/>
    <n v="134"/>
    <s v="Excellent"/>
    <n v="3.6666666666666665"/>
    <x v="0"/>
  </r>
  <r>
    <n v="33"/>
    <x v="0"/>
    <n v="77"/>
    <n v="1.69"/>
    <n v="191"/>
    <n v="154"/>
    <n v="58"/>
    <n v="1.1599999999999999"/>
    <n v="1187"/>
    <x v="1"/>
    <n v="29.1"/>
    <n v="3.2"/>
    <n v="4"/>
    <n v="2"/>
    <n v="12.32"/>
    <s v="UNDERWEIGHT"/>
    <n v="133"/>
    <s v="Excellent"/>
    <n v="4"/>
    <x v="0"/>
  </r>
  <r>
    <n v="29"/>
    <x v="0"/>
    <n v="40"/>
    <n v="1.77"/>
    <n v="191"/>
    <n v="169"/>
    <n v="58"/>
    <n v="1.2"/>
    <n v="613"/>
    <x v="0"/>
    <n v="22.2"/>
    <n v="2.2000000000000002"/>
    <n v="4"/>
    <n v="2"/>
    <n v="29.56"/>
    <s v="OVERWEIGHT"/>
    <n v="133"/>
    <s v="Excellent"/>
    <n v="3.3333333333333335"/>
    <x v="0"/>
  </r>
  <r>
    <n v="44"/>
    <x v="1"/>
    <n v="46.7"/>
    <n v="1.81"/>
    <n v="191"/>
    <n v="132"/>
    <n v="58"/>
    <n v="1.45"/>
    <n v="1113"/>
    <x v="1"/>
    <n v="10"/>
    <n v="3.5"/>
    <n v="4"/>
    <n v="3"/>
    <n v="23.21"/>
    <s v="NORMAL WEIGHT"/>
    <n v="133"/>
    <s v="Excellent"/>
    <n v="3.6666666666666665"/>
    <x v="0"/>
  </r>
  <r>
    <n v="41"/>
    <x v="1"/>
    <n v="73.2"/>
    <n v="1.75"/>
    <n v="190"/>
    <n v="137"/>
    <n v="58"/>
    <n v="1.24"/>
    <n v="1048"/>
    <x v="0"/>
    <n v="30.4"/>
    <n v="3.4"/>
    <n v="2"/>
    <n v="3"/>
    <n v="23.65"/>
    <s v="NORMAL WEIGHT"/>
    <n v="132"/>
    <s v="Excellent"/>
    <n v="4"/>
    <x v="1"/>
  </r>
  <r>
    <n v="43"/>
    <x v="0"/>
    <n v="80.5"/>
    <n v="1.68"/>
    <n v="190"/>
    <n v="135"/>
    <n v="58"/>
    <n v="1.1000000000000001"/>
    <n v="1099"/>
    <x v="2"/>
    <n v="21.7"/>
    <n v="2.1"/>
    <n v="5"/>
    <n v="1"/>
    <n v="25.52"/>
    <s v="OVERWEIGHT"/>
    <n v="132"/>
    <s v="Excellent"/>
    <n v="4"/>
    <x v="2"/>
  </r>
  <r>
    <n v="46"/>
    <x v="1"/>
    <n v="40.700000000000003"/>
    <n v="1.66"/>
    <n v="190"/>
    <n v="169"/>
    <n v="58"/>
    <n v="0.92"/>
    <n v="760"/>
    <x v="3"/>
    <n v="27.2"/>
    <n v="3.5"/>
    <n v="5"/>
    <n v="2"/>
    <n v="18.760000000000002"/>
    <s v="NORMAL WEIGHT"/>
    <n v="132"/>
    <s v="Excellent"/>
    <n v="3.3333333333333335"/>
    <x v="2"/>
  </r>
  <r>
    <n v="41"/>
    <x v="0"/>
    <n v="117.7"/>
    <n v="1.67"/>
    <n v="189"/>
    <n v="123"/>
    <n v="58"/>
    <n v="2"/>
    <n v="1243"/>
    <x v="2"/>
    <n v="26.2"/>
    <n v="3.2"/>
    <n v="2"/>
    <n v="1"/>
    <n v="17.260000000000002"/>
    <s v="UNDERWEIGHT"/>
    <n v="131"/>
    <s v="Excellent"/>
    <n v="3"/>
    <x v="1"/>
  </r>
  <r>
    <n v="38"/>
    <x v="1"/>
    <n v="58.7"/>
    <n v="1.72"/>
    <n v="189"/>
    <n v="152"/>
    <n v="58"/>
    <n v="1.21"/>
    <n v="1063"/>
    <x v="3"/>
    <n v="21.2"/>
    <n v="1.6"/>
    <n v="3"/>
    <n v="1"/>
    <n v="23.03"/>
    <s v="NORMAL WEIGHT"/>
    <n v="131"/>
    <s v="Excellent"/>
    <n v="3"/>
    <x v="0"/>
  </r>
  <r>
    <n v="18"/>
    <x v="1"/>
    <n v="89.2"/>
    <n v="1.88"/>
    <n v="189"/>
    <n v="167"/>
    <n v="58"/>
    <n v="2"/>
    <n v="1126"/>
    <x v="1"/>
    <n v="29.7"/>
    <n v="3.5"/>
    <n v="4"/>
    <n v="2"/>
    <n v="13.63"/>
    <s v="UNDERWEIGHT"/>
    <n v="131"/>
    <s v="Excellent"/>
    <n v="2.6666666666666665"/>
    <x v="0"/>
  </r>
  <r>
    <n v="30"/>
    <x v="1"/>
    <n v="72.5"/>
    <n v="1.91"/>
    <n v="189"/>
    <n v="142"/>
    <n v="58"/>
    <n v="1.44"/>
    <n v="976"/>
    <x v="1"/>
    <n v="28.2"/>
    <n v="3.6"/>
    <n v="2"/>
    <n v="2"/>
    <n v="26.6"/>
    <s v="OVERWEIGHT"/>
    <n v="131"/>
    <s v="Excellent"/>
    <n v="2.3333333333333335"/>
    <x v="1"/>
  </r>
  <r>
    <n v="42"/>
    <x v="0"/>
    <n v="99.9"/>
    <n v="1.6"/>
    <n v="189"/>
    <n v="169"/>
    <n v="58"/>
    <n v="1.85"/>
    <n v="1099"/>
    <x v="3"/>
    <n v="32.6"/>
    <n v="2.2000000000000002"/>
    <n v="2"/>
    <n v="1"/>
    <n v="15.78"/>
    <s v="UNDERWEIGHT"/>
    <n v="131"/>
    <s v="Excellent"/>
    <n v="2.6666666666666665"/>
    <x v="1"/>
  </r>
  <r>
    <n v="36"/>
    <x v="1"/>
    <n v="56.5"/>
    <n v="1.61"/>
    <n v="189"/>
    <n v="123"/>
    <n v="58"/>
    <n v="2"/>
    <n v="1093"/>
    <x v="2"/>
    <n v="32.6"/>
    <n v="3.5"/>
    <n v="3"/>
    <n v="3"/>
    <n v="25.74"/>
    <s v="OVERWEIGHT"/>
    <n v="131"/>
    <s v="Excellent"/>
    <n v="3"/>
    <x v="0"/>
  </r>
  <r>
    <n v="51"/>
    <x v="0"/>
    <n v="55.7"/>
    <n v="1.5"/>
    <n v="188"/>
    <n v="143"/>
    <n v="58"/>
    <n v="1.19"/>
    <n v="1302"/>
    <x v="3"/>
    <n v="27.7"/>
    <n v="2"/>
    <n v="3"/>
    <n v="1"/>
    <n v="28.28"/>
    <s v="OVERWEIGHT"/>
    <n v="130"/>
    <s v="Excellent"/>
    <n v="3"/>
    <x v="0"/>
  </r>
  <r>
    <n v="43"/>
    <x v="1"/>
    <n v="76.3"/>
    <n v="1.66"/>
    <n v="188"/>
    <n v="164"/>
    <n v="58"/>
    <n v="0.84"/>
    <n v="606"/>
    <x v="0"/>
    <n v="25.7"/>
    <n v="1.8"/>
    <n v="3"/>
    <n v="1"/>
    <n v="28.19"/>
    <s v="OVERWEIGHT"/>
    <n v="130"/>
    <s v="Excellent"/>
    <n v="3.3333333333333335"/>
    <x v="0"/>
  </r>
  <r>
    <n v="55"/>
    <x v="0"/>
    <n v="129.6"/>
    <n v="1.84"/>
    <n v="188"/>
    <n v="139"/>
    <n v="58"/>
    <n v="1.28"/>
    <n v="1272"/>
    <x v="3"/>
    <n v="19.2"/>
    <n v="3.5"/>
    <n v="3"/>
    <n v="1"/>
    <n v="18.38"/>
    <s v="UNDERWEIGHT"/>
    <n v="130"/>
    <s v="Excellent"/>
    <n v="3.3333333333333335"/>
    <x v="0"/>
  </r>
  <r>
    <n v="54"/>
    <x v="0"/>
    <n v="75.3"/>
    <n v="1.82"/>
    <n v="187"/>
    <n v="169"/>
    <n v="58"/>
    <n v="1.45"/>
    <n v="628"/>
    <x v="1"/>
    <n v="31.8"/>
    <n v="2.4"/>
    <n v="4"/>
    <n v="1"/>
    <n v="20.37"/>
    <s v="NORMAL WEIGHT"/>
    <n v="129"/>
    <s v="Excellent"/>
    <n v="4"/>
    <x v="0"/>
  </r>
  <r>
    <n v="55"/>
    <x v="1"/>
    <n v="104.9"/>
    <n v="1.56"/>
    <n v="187"/>
    <n v="155"/>
    <n v="58"/>
    <n v="0.87"/>
    <n v="1260"/>
    <x v="5"/>
    <n v="27.8"/>
    <n v="3.5"/>
    <n v="3"/>
    <n v="1"/>
    <n v="12.68"/>
    <s v="UNDERWEIGHT"/>
    <n v="129"/>
    <s v="Excellent"/>
    <n v="3.6666666666666665"/>
    <x v="0"/>
  </r>
  <r>
    <n v="30"/>
    <x v="1"/>
    <n v="60.1"/>
    <n v="1.93"/>
    <n v="187"/>
    <n v="140"/>
    <n v="58"/>
    <n v="1.48"/>
    <n v="875"/>
    <x v="3"/>
    <n v="29.7"/>
    <n v="3.1"/>
    <n v="5"/>
    <n v="1"/>
    <n v="24.29"/>
    <s v="NORMAL WEIGHT"/>
    <n v="129"/>
    <s v="Excellent"/>
    <n v="3.6666666666666665"/>
    <x v="2"/>
  </r>
  <r>
    <n v="24"/>
    <x v="1"/>
    <n v="105.7"/>
    <n v="2"/>
    <n v="187"/>
    <n v="145"/>
    <n v="58"/>
    <n v="1.48"/>
    <n v="1002"/>
    <x v="0"/>
    <n v="25.9"/>
    <n v="2.5"/>
    <n v="3"/>
    <n v="1"/>
    <n v="43.01"/>
    <s v="OBESE"/>
    <n v="129"/>
    <s v="Excellent"/>
    <n v="3.3333333333333335"/>
    <x v="0"/>
  </r>
  <r>
    <n v="18"/>
    <x v="0"/>
    <n v="67.5"/>
    <n v="1.71"/>
    <n v="185"/>
    <n v="166"/>
    <n v="58"/>
    <n v="1.81"/>
    <n v="1162"/>
    <x v="1"/>
    <n v="10.6"/>
    <n v="3.5"/>
    <n v="3"/>
    <n v="2"/>
    <n v="37.909999999999997"/>
    <s v="OBESE"/>
    <n v="127"/>
    <s v="Excellent"/>
    <n v="3.6666666666666665"/>
    <x v="0"/>
  </r>
  <r>
    <n v="25"/>
    <x v="0"/>
    <n v="85.1"/>
    <n v="1.98"/>
    <n v="185"/>
    <n v="148"/>
    <n v="58"/>
    <n v="1.29"/>
    <n v="785"/>
    <x v="2"/>
    <n v="22.5"/>
    <n v="3.5"/>
    <n v="4"/>
    <n v="1"/>
    <n v="14.37"/>
    <s v="UNDERWEIGHT"/>
    <n v="127"/>
    <s v="Excellent"/>
    <n v="4"/>
    <x v="0"/>
  </r>
  <r>
    <n v="38"/>
    <x v="0"/>
    <n v="89.3"/>
    <n v="1.58"/>
    <n v="184"/>
    <n v="135"/>
    <n v="58"/>
    <n v="1.58"/>
    <n v="995"/>
    <x v="3"/>
    <n v="24"/>
    <n v="2.9"/>
    <n v="4"/>
    <n v="3"/>
    <n v="19.02"/>
    <s v="NORMAL WEIGHT"/>
    <n v="126"/>
    <s v="Excellent"/>
    <n v="3.6666666666666665"/>
    <x v="0"/>
  </r>
  <r>
    <n v="43"/>
    <x v="0"/>
    <n v="68"/>
    <n v="1.78"/>
    <n v="183"/>
    <n v="120"/>
    <n v="58"/>
    <n v="2"/>
    <n v="1030"/>
    <x v="3"/>
    <n v="22.8"/>
    <n v="1.5"/>
    <n v="4"/>
    <n v="2"/>
    <n v="17.25"/>
    <s v="UNDERWEIGHT"/>
    <n v="125"/>
    <s v="Excellent"/>
    <n v="3.3333333333333335"/>
    <x v="0"/>
  </r>
  <r>
    <n v="53"/>
    <x v="0"/>
    <n v="55.9"/>
    <n v="1.78"/>
    <n v="182"/>
    <n v="125"/>
    <n v="58"/>
    <n v="1.45"/>
    <n v="1308"/>
    <x v="2"/>
    <n v="21.1"/>
    <n v="1.5"/>
    <n v="3"/>
    <n v="2"/>
    <n v="12.32"/>
    <s v="UNDERWEIGHT"/>
    <n v="124"/>
    <s v="Excellent"/>
    <n v="2.6666666666666665"/>
    <x v="0"/>
  </r>
  <r>
    <n v="26"/>
    <x v="0"/>
    <n v="59.8"/>
    <n v="1.6"/>
    <n v="180"/>
    <n v="151"/>
    <n v="58"/>
    <n v="1.2"/>
    <n v="611"/>
    <x v="3"/>
    <n v="16.399999999999999"/>
    <n v="2.5"/>
    <n v="3"/>
    <n v="3"/>
    <n v="12.63"/>
    <s v="UNDERWEIGHT"/>
    <n v="122"/>
    <s v="Excellent"/>
    <n v="3"/>
    <x v="0"/>
  </r>
  <r>
    <n v="33"/>
    <x v="0"/>
    <n v="103.3"/>
    <n v="1.72"/>
    <n v="180"/>
    <n v="162"/>
    <n v="58"/>
    <n v="0.66"/>
    <n v="1104"/>
    <x v="2"/>
    <n v="22.6"/>
    <n v="3.2"/>
    <n v="2"/>
    <n v="1"/>
    <n v="12.42"/>
    <s v="UNDERWEIGHT"/>
    <n v="122"/>
    <s v="Excellent"/>
    <n v="3.6666666666666665"/>
    <x v="1"/>
  </r>
  <r>
    <n v="34"/>
    <x v="0"/>
    <n v="44.3"/>
    <n v="1.76"/>
    <n v="180"/>
    <n v="129"/>
    <n v="58"/>
    <n v="1.85"/>
    <n v="494"/>
    <x v="0"/>
    <n v="25.8"/>
    <n v="3.2"/>
    <n v="4"/>
    <n v="3"/>
    <n v="16.48"/>
    <s v="UNDERWEIGHT"/>
    <n v="122"/>
    <s v="Excellent"/>
    <n v="3.6666666666666665"/>
    <x v="0"/>
  </r>
  <r>
    <n v="43"/>
    <x v="1"/>
    <n v="77.8"/>
    <n v="1.7"/>
    <n v="180"/>
    <n v="149"/>
    <n v="58"/>
    <n v="1.38"/>
    <n v="1643"/>
    <x v="0"/>
    <n v="14.9"/>
    <n v="2.8"/>
    <n v="5"/>
    <n v="1"/>
    <n v="16.55"/>
    <s v="UNDERWEIGHT"/>
    <n v="122"/>
    <s v="Excellent"/>
    <n v="4"/>
    <x v="2"/>
  </r>
  <r>
    <n v="41"/>
    <x v="1"/>
    <n v="73.2"/>
    <n v="2"/>
    <n v="179"/>
    <n v="161"/>
    <n v="58"/>
    <n v="1.06"/>
    <n v="758"/>
    <x v="3"/>
    <n v="17.600000000000001"/>
    <n v="1.8"/>
    <n v="2"/>
    <n v="1"/>
    <n v="18.61"/>
    <s v="NORMAL WEIGHT"/>
    <n v="121"/>
    <s v="Excellent"/>
    <n v="3.3333333333333335"/>
    <x v="1"/>
  </r>
  <r>
    <n v="18"/>
    <x v="0"/>
    <n v="69.8"/>
    <n v="1.82"/>
    <n v="178"/>
    <n v="168"/>
    <n v="58"/>
    <n v="1.9"/>
    <n v="963"/>
    <x v="3"/>
    <n v="31.4"/>
    <n v="3.7"/>
    <n v="5"/>
    <n v="2"/>
    <n v="34.21"/>
    <s v="OBESE"/>
    <n v="120"/>
    <s v="Excellent"/>
    <n v="3.6666666666666665"/>
    <x v="2"/>
  </r>
  <r>
    <n v="46"/>
    <x v="0"/>
    <n v="68.599999999999994"/>
    <n v="1.63"/>
    <n v="177"/>
    <n v="150"/>
    <n v="58"/>
    <n v="2"/>
    <n v="1074"/>
    <x v="0"/>
    <n v="25.8"/>
    <n v="3.6"/>
    <n v="3"/>
    <n v="3"/>
    <n v="19.420000000000002"/>
    <s v="NORMAL WEIGHT"/>
    <n v="119"/>
    <s v="Excellent"/>
    <n v="3.3333333333333335"/>
    <x v="0"/>
  </r>
  <r>
    <n v="36"/>
    <x v="0"/>
    <n v="87.9"/>
    <n v="1.54"/>
    <n v="177"/>
    <n v="129"/>
    <n v="58"/>
    <n v="1.93"/>
    <n v="1010"/>
    <x v="1"/>
    <n v="21.1"/>
    <n v="3.3"/>
    <n v="3"/>
    <n v="1"/>
    <n v="29.54"/>
    <s v="OVERWEIGHT"/>
    <n v="119"/>
    <s v="Excellent"/>
    <n v="3.3333333333333335"/>
    <x v="0"/>
  </r>
  <r>
    <n v="46"/>
    <x v="1"/>
    <n v="44.9"/>
    <n v="1.93"/>
    <n v="177"/>
    <n v="154"/>
    <n v="58"/>
    <n v="2"/>
    <n v="1434"/>
    <x v="3"/>
    <n v="31.4"/>
    <n v="3.5"/>
    <n v="4"/>
    <n v="2"/>
    <n v="12.32"/>
    <s v="UNDERWEIGHT"/>
    <n v="119"/>
    <s v="Excellent"/>
    <n v="3.6666666666666665"/>
    <x v="0"/>
  </r>
  <r>
    <n v="47"/>
    <x v="0"/>
    <n v="51.4"/>
    <n v="1.88"/>
    <n v="176"/>
    <n v="125"/>
    <n v="58"/>
    <n v="0.88"/>
    <n v="1133"/>
    <x v="2"/>
    <n v="24"/>
    <n v="3.3"/>
    <n v="3"/>
    <n v="3"/>
    <n v="14.3"/>
    <s v="UNDERWEIGHT"/>
    <n v="118"/>
    <s v="Excellent"/>
    <n v="4"/>
    <x v="0"/>
  </r>
  <r>
    <n v="55"/>
    <x v="0"/>
    <n v="68.400000000000006"/>
    <n v="1.85"/>
    <n v="175"/>
    <n v="150"/>
    <n v="58"/>
    <n v="1.1599999999999999"/>
    <n v="1020"/>
    <x v="1"/>
    <n v="29.2"/>
    <n v="2.5"/>
    <n v="4"/>
    <n v="2"/>
    <n v="22.87"/>
    <s v="NORMAL WEIGHT"/>
    <n v="117"/>
    <s v="Excellent"/>
    <n v="4"/>
    <x v="0"/>
  </r>
  <r>
    <n v="59"/>
    <x v="1"/>
    <n v="57.5"/>
    <n v="1.81"/>
    <n v="175"/>
    <n v="169"/>
    <n v="58"/>
    <n v="1.47"/>
    <n v="1349"/>
    <x v="1"/>
    <n v="24.7"/>
    <n v="2.5"/>
    <n v="5"/>
    <n v="2"/>
    <n v="12.32"/>
    <s v="UNDERWEIGHT"/>
    <n v="117"/>
    <s v="Excellent"/>
    <n v="3.3333333333333335"/>
    <x v="2"/>
  </r>
  <r>
    <n v="35"/>
    <x v="1"/>
    <n v="95.9"/>
    <n v="1.69"/>
    <n v="175"/>
    <n v="129"/>
    <n v="58"/>
    <n v="1.22"/>
    <n v="1674"/>
    <x v="1"/>
    <n v="27.5"/>
    <n v="2.1"/>
    <n v="3"/>
    <n v="3"/>
    <n v="24.01"/>
    <s v="NORMAL WEIGHT"/>
    <n v="117"/>
    <s v="Excellent"/>
    <n v="2.6666666666666665"/>
    <x v="0"/>
  </r>
  <r>
    <n v="35"/>
    <x v="1"/>
    <n v="68.5"/>
    <n v="1.73"/>
    <n v="175"/>
    <n v="142"/>
    <n v="58"/>
    <n v="1.2"/>
    <n v="840"/>
    <x v="1"/>
    <n v="19.3"/>
    <n v="2.1"/>
    <n v="2"/>
    <n v="3"/>
    <n v="12.32"/>
    <s v="UNDERWEIGHT"/>
    <n v="117"/>
    <s v="Excellent"/>
    <n v="2.3333333333333335"/>
    <x v="1"/>
  </r>
  <r>
    <n v="25"/>
    <x v="1"/>
    <n v="100.4"/>
    <n v="1.76"/>
    <n v="173"/>
    <n v="169"/>
    <n v="58"/>
    <n v="0.85"/>
    <n v="1465"/>
    <x v="1"/>
    <n v="30.4"/>
    <n v="1.8"/>
    <n v="3"/>
    <n v="1"/>
    <n v="17.45"/>
    <s v="UNDERWEIGHT"/>
    <n v="115"/>
    <s v="Excellent"/>
    <n v="2.6666666666666665"/>
    <x v="0"/>
  </r>
  <r>
    <n v="18"/>
    <x v="0"/>
    <n v="61"/>
    <n v="1.51"/>
    <n v="173"/>
    <n v="146"/>
    <n v="58"/>
    <n v="2"/>
    <n v="1403"/>
    <x v="1"/>
    <n v="21.7"/>
    <n v="2.1"/>
    <n v="2"/>
    <n v="2"/>
    <n v="12.32"/>
    <s v="UNDERWEIGHT"/>
    <n v="115"/>
    <s v="Excellent"/>
    <n v="2.3333333333333335"/>
    <x v="1"/>
  </r>
  <r>
    <n v="54"/>
    <x v="1"/>
    <n v="88.5"/>
    <n v="2"/>
    <n v="173"/>
    <n v="134"/>
    <n v="58"/>
    <n v="1.1100000000000001"/>
    <n v="1388"/>
    <x v="3"/>
    <n v="27.7"/>
    <n v="3.7"/>
    <n v="3"/>
    <n v="2"/>
    <n v="36.729999999999997"/>
    <s v="OBESE"/>
    <n v="115"/>
    <s v="Excellent"/>
    <n v="3.3333333333333335"/>
    <x v="0"/>
  </r>
  <r>
    <n v="18"/>
    <x v="1"/>
    <n v="50.9"/>
    <n v="1.73"/>
    <n v="170"/>
    <n v="137"/>
    <n v="58"/>
    <n v="1.43"/>
    <n v="804"/>
    <x v="0"/>
    <n v="23.5"/>
    <n v="3.7"/>
    <n v="2"/>
    <n v="2"/>
    <n v="17.61"/>
    <s v="UNDERWEIGHT"/>
    <n v="112"/>
    <s v="Excellent"/>
    <n v="3"/>
    <x v="1"/>
  </r>
  <r>
    <n v="19"/>
    <x v="0"/>
    <n v="51.4"/>
    <n v="1.84"/>
    <n v="169"/>
    <n v="152"/>
    <n v="58"/>
    <n v="1.1399999999999999"/>
    <n v="1175"/>
    <x v="6"/>
    <n v="20.9"/>
    <n v="3.5"/>
    <n v="5"/>
    <n v="3"/>
    <n v="16.95"/>
    <s v="UNDERWEIGHT"/>
    <n v="111"/>
    <s v="Excellent"/>
    <n v="3.3333333333333335"/>
    <x v="2"/>
  </r>
  <r>
    <n v="51"/>
    <x v="0"/>
    <n v="48.7"/>
    <n v="1.5"/>
    <n v="168"/>
    <n v="140"/>
    <n v="58"/>
    <n v="0.93"/>
    <n v="1108"/>
    <x v="1"/>
    <n v="27.3"/>
    <n v="3.2"/>
    <n v="2"/>
    <n v="2"/>
    <n v="12.32"/>
    <s v="UNDERWEIGHT"/>
    <n v="110"/>
    <s v="Excellent"/>
    <n v="2.6666666666666665"/>
    <x v="1"/>
  </r>
  <r>
    <n v="34"/>
    <x v="1"/>
    <n v="72.099999999999994"/>
    <n v="1.78"/>
    <n v="167"/>
    <n v="163"/>
    <n v="58"/>
    <n v="0.84"/>
    <n v="536"/>
    <x v="3"/>
    <n v="12.1"/>
    <n v="2.9"/>
    <n v="3"/>
    <n v="2"/>
    <n v="12.32"/>
    <s v="UNDERWEIGHT"/>
    <n v="109"/>
    <s v="Excellent"/>
    <n v="3"/>
    <x v="0"/>
  </r>
  <r>
    <n v="43"/>
    <x v="1"/>
    <n v="112"/>
    <n v="1.71"/>
    <n v="166"/>
    <n v="146"/>
    <n v="58"/>
    <n v="1.62"/>
    <n v="815"/>
    <x v="3"/>
    <n v="31.2"/>
    <n v="2.6"/>
    <n v="3"/>
    <n v="1"/>
    <n v="21.1"/>
    <s v="NORMAL WEIGHT"/>
    <n v="108"/>
    <s v="Excellent"/>
    <n v="3"/>
    <x v="0"/>
  </r>
  <r>
    <n v="19"/>
    <x v="1"/>
    <n v="75.3"/>
    <n v="1.67"/>
    <n v="166"/>
    <n v="130"/>
    <n v="58"/>
    <n v="1.22"/>
    <n v="928"/>
    <x v="3"/>
    <n v="27.4"/>
    <n v="3.2"/>
    <n v="3"/>
    <n v="2"/>
    <n v="23.17"/>
    <s v="NORMAL WEIGHT"/>
    <n v="108"/>
    <s v="Excellent"/>
    <n v="3.3333333333333335"/>
    <x v="0"/>
  </r>
  <r>
    <n v="47"/>
    <x v="1"/>
    <n v="70.5"/>
    <n v="1.67"/>
    <n v="166"/>
    <n v="168"/>
    <n v="58"/>
    <n v="1.74"/>
    <n v="898"/>
    <x v="0"/>
    <n v="30"/>
    <n v="3.2"/>
    <n v="3"/>
    <n v="2"/>
    <n v="46.78"/>
    <s v="OBESE"/>
    <n v="108"/>
    <s v="Excellent"/>
    <n v="3.6666666666666665"/>
    <x v="0"/>
  </r>
  <r>
    <n v="32"/>
    <x v="0"/>
    <n v="113.1"/>
    <n v="1.73"/>
    <n v="165"/>
    <n v="135"/>
    <n v="58"/>
    <n v="1.5"/>
    <n v="1081"/>
    <x v="2"/>
    <n v="26.2"/>
    <n v="3.3"/>
    <n v="4"/>
    <n v="1"/>
    <n v="12.32"/>
    <s v="UNDERWEIGHT"/>
    <n v="107"/>
    <s v="Excellent"/>
    <n v="4.333333333333333"/>
    <x v="0"/>
  </r>
  <r>
    <n v="37"/>
    <x v="0"/>
    <n v="72.099999999999994"/>
    <n v="1.83"/>
    <n v="164"/>
    <n v="152"/>
    <n v="58"/>
    <n v="1.58"/>
    <n v="1091"/>
    <x v="1"/>
    <n v="34.4"/>
    <n v="3.3"/>
    <n v="4"/>
    <n v="2"/>
    <n v="16.920000000000002"/>
    <s v="UNDERWEIGHT"/>
    <n v="106"/>
    <s v="Excellent"/>
    <n v="4.666666666666667"/>
    <x v="0"/>
  </r>
  <r>
    <n v="26"/>
    <x v="1"/>
    <n v="40"/>
    <n v="1.72"/>
    <n v="164"/>
    <n v="169"/>
    <n v="58"/>
    <n v="0.89"/>
    <n v="1198"/>
    <x v="3"/>
    <n v="17"/>
    <n v="1.6"/>
    <n v="5"/>
    <n v="2"/>
    <n v="20.71"/>
    <s v="NORMAL WEIGHT"/>
    <n v="106"/>
    <s v="Excellent"/>
    <n v="4.666666666666667"/>
    <x v="2"/>
  </r>
  <r>
    <n v="59"/>
    <x v="0"/>
    <n v="73.599999999999994"/>
    <n v="1.6"/>
    <n v="164"/>
    <n v="158"/>
    <n v="58"/>
    <n v="1.35"/>
    <n v="1216"/>
    <x v="5"/>
    <n v="30"/>
    <n v="2.2999999999999998"/>
    <n v="5"/>
    <n v="2"/>
    <n v="15.78"/>
    <s v="UNDERWEIGHT"/>
    <n v="106"/>
    <s v="Excellent"/>
    <n v="4"/>
    <x v="2"/>
  </r>
  <r>
    <n v="28"/>
    <x v="0"/>
    <n v="74.7"/>
    <n v="1.69"/>
    <n v="163"/>
    <n v="158"/>
    <n v="58"/>
    <n v="1.37"/>
    <n v="854"/>
    <x v="3"/>
    <n v="14"/>
    <n v="3.4"/>
    <n v="4"/>
    <n v="2"/>
    <n v="13.79"/>
    <s v="UNDERWEIGHT"/>
    <n v="105"/>
    <s v="Excellent"/>
    <n v="3.6666666666666665"/>
    <x v="0"/>
  </r>
  <r>
    <n v="44"/>
    <x v="1"/>
    <n v="94.4"/>
    <n v="1.75"/>
    <n v="163"/>
    <n v="154"/>
    <n v="58"/>
    <n v="1.66"/>
    <n v="881"/>
    <x v="3"/>
    <n v="24.1"/>
    <n v="2.9"/>
    <n v="3"/>
    <n v="3"/>
    <n v="12.32"/>
    <s v="UNDERWEIGHT"/>
    <n v="105"/>
    <s v="Excellent"/>
    <n v="3.3333333333333335"/>
    <x v="0"/>
  </r>
  <r>
    <n v="43"/>
    <x v="1"/>
    <n v="40"/>
    <n v="1.95"/>
    <n v="162"/>
    <n v="138"/>
    <n v="58"/>
    <n v="2"/>
    <n v="918"/>
    <x v="2"/>
    <n v="26.4"/>
    <n v="1.8"/>
    <n v="4"/>
    <n v="2"/>
    <n v="18.66"/>
    <s v="NORMAL WEIGHT"/>
    <n v="104"/>
    <s v="Excellent"/>
    <n v="3.6666666666666665"/>
    <x v="0"/>
  </r>
  <r>
    <n v="29"/>
    <x v="0"/>
    <n v="50.8"/>
    <n v="1.89"/>
    <n v="199"/>
    <n v="163"/>
    <n v="59"/>
    <n v="0.8"/>
    <n v="784"/>
    <x v="3"/>
    <n v="35"/>
    <n v="2.5"/>
    <n v="3"/>
    <n v="2"/>
    <n v="22.37"/>
    <s v="NORMAL WEIGHT"/>
    <n v="140"/>
    <s v="Excellent"/>
    <n v="3.3333333333333335"/>
    <x v="0"/>
  </r>
  <r>
    <n v="21"/>
    <x v="1"/>
    <n v="45.2"/>
    <n v="1.73"/>
    <n v="198"/>
    <n v="156"/>
    <n v="59"/>
    <n v="1.07"/>
    <n v="1562"/>
    <x v="1"/>
    <n v="24.2"/>
    <n v="2.8"/>
    <n v="4"/>
    <n v="2"/>
    <n v="22.25"/>
    <s v="NORMAL WEIGHT"/>
    <n v="139"/>
    <s v="Excellent"/>
    <n v="3.3333333333333335"/>
    <x v="0"/>
  </r>
  <r>
    <n v="18"/>
    <x v="1"/>
    <n v="91.1"/>
    <n v="1.76"/>
    <n v="197"/>
    <n v="162"/>
    <n v="59"/>
    <n v="1.52"/>
    <n v="1362"/>
    <x v="1"/>
    <n v="28.8"/>
    <n v="3.4"/>
    <n v="3"/>
    <n v="1"/>
    <n v="14.34"/>
    <s v="UNDERWEIGHT"/>
    <n v="138"/>
    <s v="Excellent"/>
    <n v="3.6666666666666665"/>
    <x v="0"/>
  </r>
  <r>
    <n v="24"/>
    <x v="0"/>
    <n v="86.5"/>
    <n v="1.65"/>
    <n v="196"/>
    <n v="169"/>
    <n v="59"/>
    <n v="1.08"/>
    <n v="771"/>
    <x v="1"/>
    <n v="27.3"/>
    <n v="2.1"/>
    <n v="3"/>
    <n v="1"/>
    <n v="12.9"/>
    <s v="UNDERWEIGHT"/>
    <n v="137"/>
    <s v="Excellent"/>
    <n v="3.3333333333333335"/>
    <x v="0"/>
  </r>
  <r>
    <n v="42"/>
    <x v="0"/>
    <n v="40.5"/>
    <n v="1.64"/>
    <n v="196"/>
    <n v="137"/>
    <n v="59"/>
    <n v="1.1200000000000001"/>
    <n v="1150"/>
    <x v="2"/>
    <n v="13.4"/>
    <n v="3.7"/>
    <n v="5"/>
    <n v="2"/>
    <n v="12.32"/>
    <s v="UNDERWEIGHT"/>
    <n v="137"/>
    <s v="Excellent"/>
    <n v="3.3333333333333335"/>
    <x v="2"/>
  </r>
  <r>
    <n v="37"/>
    <x v="0"/>
    <n v="58.7"/>
    <n v="1.78"/>
    <n v="195"/>
    <n v="154"/>
    <n v="59"/>
    <n v="1.34"/>
    <n v="1015"/>
    <x v="1"/>
    <n v="29.5"/>
    <n v="2.8"/>
    <n v="2"/>
    <n v="3"/>
    <n v="18.670000000000002"/>
    <s v="NORMAL WEIGHT"/>
    <n v="136"/>
    <s v="Excellent"/>
    <n v="3"/>
    <x v="1"/>
  </r>
  <r>
    <n v="29"/>
    <x v="1"/>
    <n v="46.8"/>
    <n v="1.7"/>
    <n v="195"/>
    <n v="153"/>
    <n v="59"/>
    <n v="1.33"/>
    <n v="1178"/>
    <x v="1"/>
    <n v="24.7"/>
    <n v="3.4"/>
    <n v="3"/>
    <n v="2"/>
    <n v="26.27"/>
    <s v="OVERWEIGHT"/>
    <n v="136"/>
    <s v="Excellent"/>
    <n v="3.3333333333333335"/>
    <x v="0"/>
  </r>
  <r>
    <n v="52"/>
    <x v="0"/>
    <n v="40"/>
    <n v="1.91"/>
    <n v="194"/>
    <n v="151"/>
    <n v="59"/>
    <n v="1.96"/>
    <n v="535"/>
    <x v="3"/>
    <n v="23.4"/>
    <n v="1.5"/>
    <n v="4"/>
    <n v="2"/>
    <n v="23.62"/>
    <s v="NORMAL WEIGHT"/>
    <n v="135"/>
    <s v="Excellent"/>
    <n v="3.3333333333333335"/>
    <x v="0"/>
  </r>
  <r>
    <n v="30"/>
    <x v="0"/>
    <n v="76.3"/>
    <n v="2"/>
    <n v="193"/>
    <n v="132"/>
    <n v="59"/>
    <n v="1.1100000000000001"/>
    <n v="548"/>
    <x v="3"/>
    <n v="34.9"/>
    <n v="3.2"/>
    <n v="3"/>
    <n v="1"/>
    <n v="17.54"/>
    <s v="UNDERWEIGHT"/>
    <n v="134"/>
    <s v="Excellent"/>
    <n v="2.6666666666666665"/>
    <x v="0"/>
  </r>
  <r>
    <n v="48"/>
    <x v="1"/>
    <n v="90.4"/>
    <n v="2"/>
    <n v="193"/>
    <n v="156"/>
    <n v="59"/>
    <n v="1.78"/>
    <n v="1246"/>
    <x v="1"/>
    <n v="24.4"/>
    <n v="2.2999999999999998"/>
    <n v="3"/>
    <n v="2"/>
    <n v="13.35"/>
    <s v="UNDERWEIGHT"/>
    <n v="134"/>
    <s v="Excellent"/>
    <n v="2.3333333333333335"/>
    <x v="0"/>
  </r>
  <r>
    <n v="50"/>
    <x v="0"/>
    <n v="56.4"/>
    <n v="1.67"/>
    <n v="193"/>
    <n v="128"/>
    <n v="59"/>
    <n v="1.9"/>
    <n v="1190"/>
    <x v="3"/>
    <n v="17.5"/>
    <n v="3.7"/>
    <n v="2"/>
    <n v="2"/>
    <n v="12.32"/>
    <s v="UNDERWEIGHT"/>
    <n v="134"/>
    <s v="Excellent"/>
    <n v="2.6666666666666665"/>
    <x v="1"/>
  </r>
  <r>
    <n v="46"/>
    <x v="1"/>
    <n v="65.7"/>
    <n v="1.75"/>
    <n v="192"/>
    <n v="135"/>
    <n v="59"/>
    <n v="1.31"/>
    <n v="881"/>
    <x v="0"/>
    <n v="10"/>
    <n v="2.7"/>
    <n v="2"/>
    <n v="1"/>
    <n v="31.78"/>
    <s v="OBESE"/>
    <n v="133"/>
    <s v="Excellent"/>
    <n v="3"/>
    <x v="1"/>
  </r>
  <r>
    <n v="41"/>
    <x v="1"/>
    <n v="52.8"/>
    <n v="1.68"/>
    <n v="192"/>
    <n v="132"/>
    <n v="59"/>
    <n v="1.47"/>
    <n v="1709"/>
    <x v="1"/>
    <n v="29.6"/>
    <n v="3.5"/>
    <n v="4"/>
    <n v="1"/>
    <n v="12.32"/>
    <s v="UNDERWEIGHT"/>
    <n v="133"/>
    <s v="Excellent"/>
    <n v="3"/>
    <x v="0"/>
  </r>
  <r>
    <n v="22"/>
    <x v="1"/>
    <n v="71"/>
    <n v="1.72"/>
    <n v="192"/>
    <n v="128"/>
    <n v="59"/>
    <n v="1.44"/>
    <n v="1436"/>
    <x v="1"/>
    <n v="28.5"/>
    <n v="3.2"/>
    <n v="3"/>
    <n v="2"/>
    <n v="17.82"/>
    <s v="UNDERWEIGHT"/>
    <n v="133"/>
    <s v="Excellent"/>
    <n v="3"/>
    <x v="0"/>
  </r>
  <r>
    <n v="28"/>
    <x v="0"/>
    <n v="91.6"/>
    <n v="1.68"/>
    <n v="191"/>
    <n v="128"/>
    <n v="59"/>
    <n v="0.68"/>
    <n v="1783"/>
    <x v="2"/>
    <n v="19.100000000000001"/>
    <n v="2.6"/>
    <n v="2"/>
    <n v="2"/>
    <n v="12.48"/>
    <s v="UNDERWEIGHT"/>
    <n v="132"/>
    <s v="Excellent"/>
    <n v="3.3333333333333335"/>
    <x v="1"/>
  </r>
  <r>
    <n v="48"/>
    <x v="0"/>
    <n v="73.8"/>
    <n v="1.88"/>
    <n v="191"/>
    <n v="151"/>
    <n v="59"/>
    <n v="1.88"/>
    <n v="1783"/>
    <x v="1"/>
    <n v="19.2"/>
    <n v="2"/>
    <n v="4"/>
    <n v="1"/>
    <n v="12.32"/>
    <s v="UNDERWEIGHT"/>
    <n v="132"/>
    <s v="Excellent"/>
    <n v="3.3333333333333335"/>
    <x v="0"/>
  </r>
  <r>
    <n v="33"/>
    <x v="0"/>
    <n v="71.8"/>
    <n v="1.51"/>
    <n v="190"/>
    <n v="167"/>
    <n v="59"/>
    <n v="1.84"/>
    <n v="1321"/>
    <x v="3"/>
    <n v="26.6"/>
    <n v="3.2"/>
    <n v="4"/>
    <n v="3"/>
    <n v="12.97"/>
    <s v="UNDERWEIGHT"/>
    <n v="131"/>
    <s v="Excellent"/>
    <n v="3.3333333333333335"/>
    <x v="0"/>
  </r>
  <r>
    <n v="22"/>
    <x v="1"/>
    <n v="52.3"/>
    <n v="1.66"/>
    <n v="190"/>
    <n v="146"/>
    <n v="59"/>
    <n v="0.76"/>
    <n v="1186"/>
    <x v="2"/>
    <n v="21.4"/>
    <n v="3.3"/>
    <n v="2"/>
    <n v="2"/>
    <n v="15.38"/>
    <s v="UNDERWEIGHT"/>
    <n v="131"/>
    <s v="Excellent"/>
    <n v="2.6666666666666665"/>
    <x v="1"/>
  </r>
  <r>
    <n v="19"/>
    <x v="0"/>
    <n v="64.8"/>
    <n v="1.6"/>
    <n v="189"/>
    <n v="149"/>
    <n v="59"/>
    <n v="0.5"/>
    <n v="880"/>
    <x v="4"/>
    <n v="22.3"/>
    <n v="1.9"/>
    <n v="4"/>
    <n v="2"/>
    <n v="21.61"/>
    <s v="NORMAL WEIGHT"/>
    <n v="130"/>
    <s v="Excellent"/>
    <n v="3"/>
    <x v="0"/>
  </r>
  <r>
    <n v="51"/>
    <x v="1"/>
    <n v="58.8"/>
    <n v="1.63"/>
    <n v="188"/>
    <n v="155"/>
    <n v="59"/>
    <n v="1.1000000000000001"/>
    <n v="897"/>
    <x v="1"/>
    <n v="24.7"/>
    <n v="3.3"/>
    <n v="2"/>
    <n v="1"/>
    <n v="21.73"/>
    <s v="NORMAL WEIGHT"/>
    <n v="129"/>
    <s v="Excellent"/>
    <n v="3"/>
    <x v="1"/>
  </r>
  <r>
    <n v="23"/>
    <x v="0"/>
    <n v="41.5"/>
    <n v="1.89"/>
    <n v="188"/>
    <n v="129"/>
    <n v="59"/>
    <n v="1.35"/>
    <n v="532"/>
    <x v="3"/>
    <n v="27.6"/>
    <n v="3.4"/>
    <n v="3"/>
    <n v="2"/>
    <n v="20.79"/>
    <s v="NORMAL WEIGHT"/>
    <n v="129"/>
    <s v="Excellent"/>
    <n v="4"/>
    <x v="0"/>
  </r>
  <r>
    <n v="38"/>
    <x v="1"/>
    <n v="50"/>
    <n v="1.75"/>
    <n v="186"/>
    <n v="135"/>
    <n v="59"/>
    <n v="2"/>
    <n v="695"/>
    <x v="0"/>
    <n v="23.4"/>
    <n v="1.6"/>
    <n v="4"/>
    <n v="1"/>
    <n v="49.84"/>
    <s v="OBESE"/>
    <n v="127"/>
    <s v="Excellent"/>
    <n v="4"/>
    <x v="0"/>
  </r>
  <r>
    <n v="30"/>
    <x v="1"/>
    <n v="67.400000000000006"/>
    <n v="1.79"/>
    <n v="185"/>
    <n v="169"/>
    <n v="59"/>
    <n v="1.27"/>
    <n v="1398"/>
    <x v="1"/>
    <n v="18.899999999999999"/>
    <n v="3.4"/>
    <n v="5"/>
    <n v="3"/>
    <n v="25.14"/>
    <s v="OVERWEIGHT"/>
    <n v="126"/>
    <s v="Excellent"/>
    <n v="3.3333333333333335"/>
    <x v="2"/>
  </r>
  <r>
    <n v="28"/>
    <x v="0"/>
    <n v="67.099999999999994"/>
    <n v="1.9"/>
    <n v="184"/>
    <n v="169"/>
    <n v="59"/>
    <n v="1.61"/>
    <n v="587"/>
    <x v="2"/>
    <n v="20.8"/>
    <n v="2.7"/>
    <n v="3"/>
    <n v="1"/>
    <n v="12.32"/>
    <s v="UNDERWEIGHT"/>
    <n v="125"/>
    <s v="Excellent"/>
    <n v="2.3333333333333335"/>
    <x v="0"/>
  </r>
  <r>
    <n v="35"/>
    <x v="1"/>
    <n v="98.6"/>
    <n v="1.55"/>
    <n v="184"/>
    <n v="141"/>
    <n v="59"/>
    <n v="2"/>
    <n v="1172"/>
    <x v="1"/>
    <n v="27.8"/>
    <n v="3.2"/>
    <n v="2"/>
    <n v="2"/>
    <n v="23.47"/>
    <s v="NORMAL WEIGHT"/>
    <n v="125"/>
    <s v="Excellent"/>
    <n v="2.3333333333333335"/>
    <x v="1"/>
  </r>
  <r>
    <n v="18"/>
    <x v="1"/>
    <n v="62.7"/>
    <n v="1.87"/>
    <n v="184"/>
    <n v="141"/>
    <n v="59"/>
    <n v="1.59"/>
    <n v="708"/>
    <x v="1"/>
    <n v="10.3"/>
    <n v="1.5"/>
    <n v="2"/>
    <n v="2"/>
    <n v="13.14"/>
    <s v="UNDERWEIGHT"/>
    <n v="125"/>
    <s v="Excellent"/>
    <n v="2.3333333333333335"/>
    <x v="1"/>
  </r>
  <r>
    <n v="33"/>
    <x v="0"/>
    <n v="75.5"/>
    <n v="1.85"/>
    <n v="181"/>
    <n v="147"/>
    <n v="59"/>
    <n v="1.22"/>
    <n v="1267"/>
    <x v="3"/>
    <n v="21.8"/>
    <n v="2.8"/>
    <n v="3"/>
    <n v="2"/>
    <n v="18.190000000000001"/>
    <s v="UNDERWEIGHT"/>
    <n v="122"/>
    <s v="Excellent"/>
    <n v="2.6666666666666665"/>
    <x v="0"/>
  </r>
  <r>
    <n v="18"/>
    <x v="1"/>
    <n v="56.9"/>
    <n v="1.74"/>
    <n v="180"/>
    <n v="149"/>
    <n v="59"/>
    <n v="0.89"/>
    <n v="1441"/>
    <x v="1"/>
    <n v="22"/>
    <n v="3.2"/>
    <n v="2"/>
    <n v="2"/>
    <n v="19.82"/>
    <s v="NORMAL WEIGHT"/>
    <n v="121"/>
    <s v="Excellent"/>
    <n v="3"/>
    <x v="1"/>
  </r>
  <r>
    <n v="22"/>
    <x v="1"/>
    <n v="89.8"/>
    <n v="1.79"/>
    <n v="179"/>
    <n v="163"/>
    <n v="59"/>
    <n v="2"/>
    <n v="1098"/>
    <x v="0"/>
    <n v="28.2"/>
    <n v="1.7"/>
    <n v="3"/>
    <n v="1"/>
    <n v="12.32"/>
    <s v="UNDERWEIGHT"/>
    <n v="120"/>
    <s v="Excellent"/>
    <n v="3.6666666666666665"/>
    <x v="0"/>
  </r>
  <r>
    <n v="21"/>
    <x v="0"/>
    <n v="78.5"/>
    <n v="1.8"/>
    <n v="179"/>
    <n v="169"/>
    <n v="59"/>
    <n v="1.64"/>
    <n v="683"/>
    <x v="2"/>
    <n v="23.9"/>
    <n v="2.7"/>
    <n v="4"/>
    <n v="1"/>
    <n v="22.33"/>
    <s v="NORMAL WEIGHT"/>
    <n v="120"/>
    <s v="Excellent"/>
    <n v="3.6666666666666665"/>
    <x v="0"/>
  </r>
  <r>
    <n v="39"/>
    <x v="0"/>
    <n v="66.8"/>
    <n v="1.61"/>
    <n v="177"/>
    <n v="127"/>
    <n v="59"/>
    <n v="1.64"/>
    <n v="770"/>
    <x v="2"/>
    <n v="28"/>
    <n v="3.1"/>
    <n v="4"/>
    <n v="1"/>
    <n v="17.16"/>
    <s v="UNDERWEIGHT"/>
    <n v="118"/>
    <s v="Excellent"/>
    <n v="3.3333333333333335"/>
    <x v="0"/>
  </r>
  <r>
    <n v="42"/>
    <x v="0"/>
    <n v="40"/>
    <n v="1.81"/>
    <n v="177"/>
    <n v="145"/>
    <n v="59"/>
    <n v="1.71"/>
    <n v="1065"/>
    <x v="3"/>
    <n v="26.6"/>
    <n v="1.5"/>
    <n v="3"/>
    <n v="1"/>
    <n v="23.25"/>
    <s v="NORMAL WEIGHT"/>
    <n v="118"/>
    <s v="Excellent"/>
    <n v="3"/>
    <x v="0"/>
  </r>
  <r>
    <n v="18"/>
    <x v="1"/>
    <n v="60.5"/>
    <n v="1.57"/>
    <n v="177"/>
    <n v="131"/>
    <n v="59"/>
    <n v="1.3"/>
    <n v="1286"/>
    <x v="3"/>
    <n v="28.1"/>
    <n v="2.6"/>
    <n v="3"/>
    <n v="2"/>
    <n v="19.420000000000002"/>
    <s v="NORMAL WEIGHT"/>
    <n v="118"/>
    <s v="Excellent"/>
    <n v="3.3333333333333335"/>
    <x v="0"/>
  </r>
  <r>
    <n v="35"/>
    <x v="1"/>
    <n v="124.8"/>
    <n v="1.75"/>
    <n v="176"/>
    <n v="161"/>
    <n v="59"/>
    <n v="1.2"/>
    <n v="1240"/>
    <x v="2"/>
    <n v="10"/>
    <n v="3.3"/>
    <n v="3"/>
    <n v="2"/>
    <n v="28.03"/>
    <s v="OVERWEIGHT"/>
    <n v="117"/>
    <s v="Excellent"/>
    <n v="3"/>
    <x v="0"/>
  </r>
  <r>
    <n v="18"/>
    <x v="0"/>
    <n v="70.900000000000006"/>
    <n v="1.87"/>
    <n v="176"/>
    <n v="164"/>
    <n v="59"/>
    <n v="2"/>
    <n v="745"/>
    <x v="3"/>
    <n v="28.2"/>
    <n v="3.2"/>
    <n v="4"/>
    <n v="2"/>
    <n v="15.74"/>
    <s v="UNDERWEIGHT"/>
    <n v="117"/>
    <s v="Excellent"/>
    <n v="3"/>
    <x v="0"/>
  </r>
  <r>
    <n v="24"/>
    <x v="1"/>
    <n v="46"/>
    <n v="1.71"/>
    <n v="175"/>
    <n v="126"/>
    <n v="59"/>
    <n v="1.18"/>
    <n v="1725"/>
    <x v="0"/>
    <n v="26.1"/>
    <n v="1.5"/>
    <n v="2"/>
    <n v="1"/>
    <n v="15.44"/>
    <s v="UNDERWEIGHT"/>
    <n v="116"/>
    <s v="Excellent"/>
    <n v="2.6666666666666665"/>
    <x v="1"/>
  </r>
  <r>
    <n v="38"/>
    <x v="1"/>
    <n v="40"/>
    <n v="1.5"/>
    <n v="172"/>
    <n v="169"/>
    <n v="59"/>
    <n v="1.52"/>
    <n v="1107"/>
    <x v="3"/>
    <n v="24.9"/>
    <n v="2.8"/>
    <n v="3"/>
    <n v="1"/>
    <n v="36.71"/>
    <s v="OBESE"/>
    <n v="113"/>
    <s v="Excellent"/>
    <n v="2.6666666666666665"/>
    <x v="0"/>
  </r>
  <r>
    <n v="43"/>
    <x v="0"/>
    <n v="40"/>
    <n v="1.55"/>
    <n v="172"/>
    <n v="159"/>
    <n v="59"/>
    <n v="1.28"/>
    <n v="1480"/>
    <x v="2"/>
    <n v="19.899999999999999"/>
    <n v="3"/>
    <n v="3"/>
    <n v="3"/>
    <n v="21.42"/>
    <s v="NORMAL WEIGHT"/>
    <n v="113"/>
    <s v="Excellent"/>
    <n v="3.3333333333333335"/>
    <x v="0"/>
  </r>
  <r>
    <n v="57"/>
    <x v="0"/>
    <n v="43.5"/>
    <n v="2"/>
    <n v="172"/>
    <n v="159"/>
    <n v="59"/>
    <n v="1.73"/>
    <n v="530"/>
    <x v="2"/>
    <n v="18.7"/>
    <n v="2.1"/>
    <n v="2"/>
    <n v="3"/>
    <n v="23.74"/>
    <s v="NORMAL WEIGHT"/>
    <n v="113"/>
    <s v="Excellent"/>
    <n v="3.3333333333333335"/>
    <x v="1"/>
  </r>
  <r>
    <n v="44"/>
    <x v="1"/>
    <n v="78.2"/>
    <n v="1.8"/>
    <n v="171"/>
    <n v="169"/>
    <n v="59"/>
    <n v="1.79"/>
    <n v="1730"/>
    <x v="3"/>
    <n v="17"/>
    <n v="3.5"/>
    <n v="5"/>
    <n v="1"/>
    <n v="18.170000000000002"/>
    <s v="UNDERWEIGHT"/>
    <n v="112"/>
    <s v="Excellent"/>
    <n v="4"/>
    <x v="2"/>
  </r>
  <r>
    <n v="39"/>
    <x v="0"/>
    <n v="70.3"/>
    <n v="1.74"/>
    <n v="170"/>
    <n v="152"/>
    <n v="59"/>
    <n v="2"/>
    <n v="864"/>
    <x v="1"/>
    <n v="20.399999999999999"/>
    <n v="1.5"/>
    <n v="3"/>
    <n v="2"/>
    <n v="17.03"/>
    <s v="UNDERWEIGHT"/>
    <n v="111"/>
    <s v="Excellent"/>
    <n v="3.6666666666666665"/>
    <x v="0"/>
  </r>
  <r>
    <n v="18"/>
    <x v="1"/>
    <n v="71.900000000000006"/>
    <n v="1.54"/>
    <n v="170"/>
    <n v="121"/>
    <n v="59"/>
    <n v="1.48"/>
    <n v="658"/>
    <x v="3"/>
    <n v="18.899999999999999"/>
    <n v="2.6"/>
    <n v="4"/>
    <n v="2"/>
    <n v="24.65"/>
    <s v="NORMAL WEIGHT"/>
    <n v="111"/>
    <s v="Excellent"/>
    <n v="3.3333333333333335"/>
    <x v="0"/>
  </r>
  <r>
    <n v="20"/>
    <x v="1"/>
    <n v="90.3"/>
    <n v="1.68"/>
    <n v="169"/>
    <n v="135"/>
    <n v="59"/>
    <n v="1.1000000000000001"/>
    <n v="758"/>
    <x v="1"/>
    <n v="10.5"/>
    <n v="1.7"/>
    <n v="4"/>
    <n v="1"/>
    <n v="31.04"/>
    <s v="OBESE"/>
    <n v="110"/>
    <s v="Excellent"/>
    <n v="3.3333333333333335"/>
    <x v="0"/>
  </r>
  <r>
    <n v="22"/>
    <x v="0"/>
    <n v="103.1"/>
    <n v="1.72"/>
    <n v="168"/>
    <n v="166"/>
    <n v="59"/>
    <n v="1.07"/>
    <n v="978"/>
    <x v="3"/>
    <n v="23.1"/>
    <n v="1.9"/>
    <n v="2"/>
    <n v="2"/>
    <n v="16.79"/>
    <s v="UNDERWEIGHT"/>
    <n v="109"/>
    <s v="Excellent"/>
    <n v="3.3333333333333335"/>
    <x v="1"/>
  </r>
  <r>
    <n v="23"/>
    <x v="0"/>
    <n v="52.4"/>
    <n v="1.86"/>
    <n v="166"/>
    <n v="130"/>
    <n v="59"/>
    <n v="1.53"/>
    <n v="880"/>
    <x v="2"/>
    <n v="21.6"/>
    <n v="1.5"/>
    <n v="4"/>
    <n v="2"/>
    <n v="12.32"/>
    <s v="UNDERWEIGHT"/>
    <n v="107"/>
    <s v="Excellent"/>
    <n v="3.6666666666666665"/>
    <x v="0"/>
  </r>
  <r>
    <n v="27"/>
    <x v="1"/>
    <n v="40"/>
    <n v="1.68"/>
    <n v="166"/>
    <n v="128"/>
    <n v="59"/>
    <n v="1.6"/>
    <n v="1112"/>
    <x v="2"/>
    <n v="10"/>
    <n v="2.6"/>
    <n v="4"/>
    <n v="2"/>
    <n v="19.670000000000002"/>
    <s v="NORMAL WEIGHT"/>
    <n v="107"/>
    <s v="Excellent"/>
    <n v="3"/>
    <x v="0"/>
  </r>
  <r>
    <n v="36"/>
    <x v="0"/>
    <n v="64.400000000000006"/>
    <n v="1.97"/>
    <n v="166"/>
    <n v="153"/>
    <n v="59"/>
    <n v="1.45"/>
    <n v="1132"/>
    <x v="3"/>
    <n v="27.9"/>
    <n v="2.9"/>
    <n v="3"/>
    <n v="1"/>
    <n v="23.33"/>
    <s v="NORMAL WEIGHT"/>
    <n v="107"/>
    <s v="Excellent"/>
    <n v="2.3333333333333335"/>
    <x v="0"/>
  </r>
  <r>
    <n v="18"/>
    <x v="1"/>
    <n v="66.8"/>
    <n v="1.66"/>
    <n v="166"/>
    <n v="135"/>
    <n v="59"/>
    <n v="2"/>
    <n v="803"/>
    <x v="2"/>
    <n v="23.2"/>
    <n v="3"/>
    <n v="2"/>
    <n v="1"/>
    <n v="12.56"/>
    <s v="UNDERWEIGHT"/>
    <n v="107"/>
    <s v="Excellent"/>
    <n v="2.6666666666666665"/>
    <x v="1"/>
  </r>
  <r>
    <n v="51"/>
    <x v="0"/>
    <n v="96.3"/>
    <n v="1.88"/>
    <n v="166"/>
    <n v="127"/>
    <n v="59"/>
    <n v="1.32"/>
    <n v="1362"/>
    <x v="0"/>
    <n v="28.1"/>
    <n v="1.9"/>
    <n v="2"/>
    <n v="2"/>
    <n v="16.309999999999999"/>
    <s v="UNDERWEIGHT"/>
    <n v="107"/>
    <s v="Excellent"/>
    <n v="2.6666666666666665"/>
    <x v="1"/>
  </r>
  <r>
    <n v="20"/>
    <x v="0"/>
    <n v="84.8"/>
    <n v="1.74"/>
    <n v="165"/>
    <n v="151"/>
    <n v="59"/>
    <n v="1.49"/>
    <n v="717"/>
    <x v="3"/>
    <n v="24.9"/>
    <n v="3.4"/>
    <n v="4"/>
    <n v="3"/>
    <n v="14.13"/>
    <s v="UNDERWEIGHT"/>
    <n v="106"/>
    <s v="Excellent"/>
    <n v="2.6666666666666665"/>
    <x v="0"/>
  </r>
  <r>
    <n v="47"/>
    <x v="1"/>
    <n v="77.900000000000006"/>
    <n v="1.76"/>
    <n v="164"/>
    <n v="139"/>
    <n v="59"/>
    <n v="1.29"/>
    <n v="1233"/>
    <x v="1"/>
    <n v="34"/>
    <n v="2.8"/>
    <n v="2"/>
    <n v="1"/>
    <n v="15.38"/>
    <s v="UNDERWEIGHT"/>
    <n v="105"/>
    <s v="Excellent"/>
    <n v="2.6666666666666665"/>
    <x v="1"/>
  </r>
  <r>
    <n v="18"/>
    <x v="1"/>
    <n v="123.8"/>
    <n v="1.62"/>
    <n v="164"/>
    <n v="167"/>
    <n v="59"/>
    <n v="1.43"/>
    <n v="303"/>
    <x v="0"/>
    <n v="22.3"/>
    <n v="3.6"/>
    <n v="2"/>
    <n v="3"/>
    <n v="24.63"/>
    <s v="NORMAL WEIGHT"/>
    <n v="105"/>
    <s v="Excellent"/>
    <n v="3"/>
    <x v="1"/>
  </r>
  <r>
    <n v="49"/>
    <x v="1"/>
    <n v="110.8"/>
    <n v="1.62"/>
    <n v="162"/>
    <n v="169"/>
    <n v="59"/>
    <n v="1.34"/>
    <n v="1783"/>
    <x v="1"/>
    <n v="11.5"/>
    <n v="1.7"/>
    <n v="4"/>
    <n v="2"/>
    <n v="21.26"/>
    <s v="NORMAL WEIGHT"/>
    <n v="103"/>
    <s v="Excellent"/>
    <n v="3"/>
    <x v="0"/>
  </r>
  <r>
    <n v="22"/>
    <x v="1"/>
    <n v="40"/>
    <n v="1.67"/>
    <n v="162"/>
    <n v="146"/>
    <n v="59"/>
    <n v="1.04"/>
    <n v="807"/>
    <x v="0"/>
    <n v="24.1"/>
    <n v="1.5"/>
    <n v="3"/>
    <n v="1"/>
    <n v="13.05"/>
    <s v="UNDERWEIGHT"/>
    <n v="103"/>
    <s v="Excellent"/>
    <n v="3"/>
    <x v="0"/>
  </r>
  <r>
    <n v="41"/>
    <x v="1"/>
    <n v="83.7"/>
    <n v="1.92"/>
    <n v="161"/>
    <n v="163"/>
    <n v="59"/>
    <n v="1.37"/>
    <n v="1308"/>
    <x v="1"/>
    <n v="21.4"/>
    <n v="1.5"/>
    <n v="2"/>
    <n v="2"/>
    <n v="17.48"/>
    <s v="UNDERWEIGHT"/>
    <n v="102"/>
    <s v="Excellent"/>
    <n v="3.3333333333333335"/>
    <x v="1"/>
  </r>
  <r>
    <n v="40"/>
    <x v="1"/>
    <n v="87.8"/>
    <n v="1.64"/>
    <n v="161"/>
    <n v="145"/>
    <n v="59"/>
    <n v="1.63"/>
    <n v="849"/>
    <x v="1"/>
    <n v="22.5"/>
    <n v="2.6"/>
    <n v="4"/>
    <n v="2"/>
    <n v="17.55"/>
    <s v="UNDERWEIGHT"/>
    <n v="102"/>
    <s v="Excellent"/>
    <n v="4.333333333333333"/>
    <x v="0"/>
  </r>
  <r>
    <n v="30"/>
    <x v="0"/>
    <n v="57.7"/>
    <n v="1.76"/>
    <n v="160"/>
    <n v="152"/>
    <n v="59"/>
    <n v="1.82"/>
    <n v="314"/>
    <x v="1"/>
    <n v="23.2"/>
    <n v="1.8"/>
    <n v="4"/>
    <n v="3"/>
    <n v="12.32"/>
    <s v="UNDERWEIGHT"/>
    <n v="101"/>
    <s v="Excellent"/>
    <n v="4.333333333333333"/>
    <x v="0"/>
  </r>
  <r>
    <n v="54"/>
    <x v="0"/>
    <n v="56.6"/>
    <n v="1.67"/>
    <n v="199"/>
    <n v="123"/>
    <n v="60"/>
    <n v="1.0900000000000001"/>
    <n v="962"/>
    <x v="0"/>
    <n v="25"/>
    <n v="3.1"/>
    <n v="5"/>
    <n v="2"/>
    <n v="12.32"/>
    <s v="UNDERWEIGHT"/>
    <n v="139"/>
    <s v="Good"/>
    <n v="4.333333333333333"/>
    <x v="2"/>
  </r>
  <r>
    <n v="36"/>
    <x v="0"/>
    <n v="100.2"/>
    <n v="1.93"/>
    <n v="199"/>
    <n v="166"/>
    <n v="60"/>
    <n v="0.98"/>
    <n v="1076"/>
    <x v="3"/>
    <n v="24.6"/>
    <n v="2.7"/>
    <n v="4"/>
    <n v="2"/>
    <n v="16.489999999999998"/>
    <s v="UNDERWEIGHT"/>
    <n v="139"/>
    <s v="Good"/>
    <n v="3.3333333333333335"/>
    <x v="0"/>
  </r>
  <r>
    <n v="53"/>
    <x v="1"/>
    <n v="67.3"/>
    <n v="1.5"/>
    <n v="199"/>
    <n v="151"/>
    <n v="60"/>
    <n v="1.04"/>
    <n v="593"/>
    <x v="3"/>
    <n v="15.8"/>
    <n v="3.4"/>
    <n v="4"/>
    <n v="2"/>
    <n v="12.32"/>
    <s v="UNDERWEIGHT"/>
    <n v="139"/>
    <s v="Good"/>
    <n v="3"/>
    <x v="0"/>
  </r>
  <r>
    <n v="31"/>
    <x v="0"/>
    <n v="75.8"/>
    <n v="1.7"/>
    <n v="199"/>
    <n v="129"/>
    <n v="60"/>
    <n v="0.87"/>
    <n v="922"/>
    <x v="3"/>
    <n v="24.2"/>
    <n v="1.9"/>
    <n v="2"/>
    <n v="1"/>
    <n v="15.58"/>
    <s v="UNDERWEIGHT"/>
    <n v="139"/>
    <s v="Good"/>
    <n v="3"/>
    <x v="1"/>
  </r>
  <r>
    <n v="47"/>
    <x v="1"/>
    <n v="48.4"/>
    <n v="1.65"/>
    <n v="196"/>
    <n v="148"/>
    <n v="60"/>
    <n v="1.29"/>
    <n v="1357"/>
    <x v="1"/>
    <n v="11.3"/>
    <n v="1.5"/>
    <n v="3"/>
    <n v="2"/>
    <n v="12.51"/>
    <s v="UNDERWEIGHT"/>
    <n v="136"/>
    <s v="Good"/>
    <n v="3.6666666666666665"/>
    <x v="0"/>
  </r>
  <r>
    <n v="47"/>
    <x v="0"/>
    <n v="70.7"/>
    <n v="1.66"/>
    <n v="195"/>
    <n v="169"/>
    <n v="60"/>
    <n v="1.25"/>
    <n v="1033"/>
    <x v="4"/>
    <n v="16.7"/>
    <n v="3.5"/>
    <n v="4"/>
    <n v="2"/>
    <n v="14.61"/>
    <s v="UNDERWEIGHT"/>
    <n v="135"/>
    <s v="Good"/>
    <n v="4"/>
    <x v="0"/>
  </r>
  <r>
    <n v="34"/>
    <x v="0"/>
    <n v="74.2"/>
    <n v="1.83"/>
    <n v="194"/>
    <n v="153"/>
    <n v="60"/>
    <n v="1.24"/>
    <n v="1632"/>
    <x v="0"/>
    <n v="27.3"/>
    <n v="3"/>
    <n v="4"/>
    <n v="2"/>
    <n v="20.18"/>
    <s v="NORMAL WEIGHT"/>
    <n v="134"/>
    <s v="Good"/>
    <n v="4"/>
    <x v="0"/>
  </r>
  <r>
    <n v="29"/>
    <x v="1"/>
    <n v="60.9"/>
    <n v="1.86"/>
    <n v="191"/>
    <n v="152"/>
    <n v="60"/>
    <n v="1.79"/>
    <n v="1108"/>
    <x v="0"/>
    <n v="31.5"/>
    <n v="1.5"/>
    <n v="4"/>
    <n v="3"/>
    <n v="42.08"/>
    <s v="OBESE"/>
    <n v="131"/>
    <s v="Good"/>
    <n v="4"/>
    <x v="0"/>
  </r>
  <r>
    <n v="18"/>
    <x v="0"/>
    <n v="49"/>
    <n v="1.72"/>
    <n v="190"/>
    <n v="153"/>
    <n v="60"/>
    <n v="0.72"/>
    <n v="862"/>
    <x v="3"/>
    <n v="24.4"/>
    <n v="2.8"/>
    <n v="4"/>
    <n v="3"/>
    <n v="17.260000000000002"/>
    <s v="UNDERWEIGHT"/>
    <n v="130"/>
    <s v="Good"/>
    <n v="3.3333333333333335"/>
    <x v="0"/>
  </r>
  <r>
    <n v="56"/>
    <x v="1"/>
    <n v="42.6"/>
    <n v="1.61"/>
    <n v="190"/>
    <n v="161"/>
    <n v="60"/>
    <n v="1.24"/>
    <n v="1260"/>
    <x v="3"/>
    <n v="23"/>
    <n v="3.6"/>
    <n v="4"/>
    <n v="3"/>
    <n v="23.68"/>
    <s v="NORMAL WEIGHT"/>
    <n v="130"/>
    <s v="Good"/>
    <n v="3"/>
    <x v="0"/>
  </r>
  <r>
    <n v="32"/>
    <x v="1"/>
    <n v="72.400000000000006"/>
    <n v="1.74"/>
    <n v="189"/>
    <n v="127"/>
    <n v="60"/>
    <n v="1.4"/>
    <n v="1090"/>
    <x v="2"/>
    <n v="16.899999999999999"/>
    <n v="1.6"/>
    <n v="2"/>
    <n v="1"/>
    <n v="17.68"/>
    <s v="UNDERWEIGHT"/>
    <n v="129"/>
    <s v="Good"/>
    <n v="2.3333333333333335"/>
    <x v="1"/>
  </r>
  <r>
    <n v="37"/>
    <x v="0"/>
    <n v="78.5"/>
    <n v="1.5"/>
    <n v="189"/>
    <n v="169"/>
    <n v="60"/>
    <n v="1.67"/>
    <n v="954"/>
    <x v="3"/>
    <n v="17.899999999999999"/>
    <n v="2.4"/>
    <n v="3"/>
    <n v="3"/>
    <n v="21.98"/>
    <s v="NORMAL WEIGHT"/>
    <n v="129"/>
    <s v="Good"/>
    <n v="3"/>
    <x v="0"/>
  </r>
  <r>
    <n v="24"/>
    <x v="1"/>
    <n v="73"/>
    <n v="1.61"/>
    <n v="188"/>
    <n v="131"/>
    <n v="60"/>
    <n v="0.56000000000000005"/>
    <n v="864"/>
    <x v="2"/>
    <n v="27.4"/>
    <n v="3.6"/>
    <n v="2"/>
    <n v="2"/>
    <n v="12.36"/>
    <s v="UNDERWEIGHT"/>
    <n v="128"/>
    <s v="Good"/>
    <n v="2.6666666666666665"/>
    <x v="1"/>
  </r>
  <r>
    <n v="33"/>
    <x v="1"/>
    <n v="73.3"/>
    <n v="1.86"/>
    <n v="187"/>
    <n v="123"/>
    <n v="60"/>
    <n v="1.22"/>
    <n v="1254"/>
    <x v="1"/>
    <n v="35"/>
    <n v="1.9"/>
    <n v="4"/>
    <n v="1"/>
    <n v="15.26"/>
    <s v="UNDERWEIGHT"/>
    <n v="127"/>
    <s v="Good"/>
    <n v="3.6666666666666665"/>
    <x v="0"/>
  </r>
  <r>
    <n v="18"/>
    <x v="1"/>
    <n v="71.5"/>
    <n v="1.69"/>
    <n v="186"/>
    <n v="124"/>
    <n v="60"/>
    <n v="1.53"/>
    <n v="763"/>
    <x v="2"/>
    <n v="16.899999999999999"/>
    <n v="2.5"/>
    <n v="2"/>
    <n v="1"/>
    <n v="15.8"/>
    <s v="UNDERWEIGHT"/>
    <n v="126"/>
    <s v="Good"/>
    <n v="3.3333333333333335"/>
    <x v="1"/>
  </r>
  <r>
    <n v="27"/>
    <x v="1"/>
    <n v="91.9"/>
    <n v="1.5"/>
    <n v="185"/>
    <n v="154"/>
    <n v="60"/>
    <n v="1.08"/>
    <n v="825"/>
    <x v="3"/>
    <n v="28.8"/>
    <n v="3.2"/>
    <n v="5"/>
    <n v="2"/>
    <n v="21.07"/>
    <s v="NORMAL WEIGHT"/>
    <n v="125"/>
    <s v="Good"/>
    <n v="3.3333333333333335"/>
    <x v="2"/>
  </r>
  <r>
    <n v="54"/>
    <x v="1"/>
    <n v="58.5"/>
    <n v="1.96"/>
    <n v="185"/>
    <n v="133"/>
    <n v="60"/>
    <n v="2"/>
    <n v="1131"/>
    <x v="2"/>
    <n v="13.1"/>
    <n v="2.5"/>
    <n v="3"/>
    <n v="1"/>
    <n v="18.11"/>
    <s v="UNDERWEIGHT"/>
    <n v="125"/>
    <s v="Good"/>
    <n v="2.3333333333333335"/>
    <x v="0"/>
  </r>
  <r>
    <n v="51"/>
    <x v="0"/>
    <n v="87.1"/>
    <n v="1.77"/>
    <n v="185"/>
    <n v="126"/>
    <n v="60"/>
    <n v="1.46"/>
    <n v="990"/>
    <x v="1"/>
    <n v="21.1"/>
    <n v="3.4"/>
    <n v="2"/>
    <n v="1"/>
    <n v="12.9"/>
    <s v="UNDERWEIGHT"/>
    <n v="125"/>
    <s v="Good"/>
    <n v="2.3333333333333335"/>
    <x v="1"/>
  </r>
  <r>
    <n v="51"/>
    <x v="1"/>
    <n v="65.099999999999994"/>
    <n v="1.85"/>
    <n v="185"/>
    <n v="130"/>
    <n v="60"/>
    <n v="2"/>
    <n v="717"/>
    <x v="1"/>
    <n v="22.2"/>
    <n v="1.9"/>
    <n v="2"/>
    <n v="2"/>
    <n v="15.62"/>
    <s v="UNDERWEIGHT"/>
    <n v="125"/>
    <s v="Good"/>
    <n v="3"/>
    <x v="1"/>
  </r>
  <r>
    <n v="26"/>
    <x v="0"/>
    <n v="68.599999999999994"/>
    <n v="1.75"/>
    <n v="184"/>
    <n v="140"/>
    <n v="60"/>
    <n v="1.26"/>
    <n v="681"/>
    <x v="3"/>
    <n v="29.4"/>
    <n v="1.8"/>
    <n v="3"/>
    <n v="3"/>
    <n v="20.02"/>
    <s v="NORMAL WEIGHT"/>
    <n v="124"/>
    <s v="Good"/>
    <n v="3.3333333333333335"/>
    <x v="0"/>
  </r>
  <r>
    <n v="27"/>
    <x v="1"/>
    <n v="40"/>
    <n v="1.76"/>
    <n v="183"/>
    <n v="125"/>
    <n v="60"/>
    <n v="1.04"/>
    <n v="1783"/>
    <x v="2"/>
    <n v="21.9"/>
    <n v="3.3"/>
    <n v="4"/>
    <n v="2"/>
    <n v="12.32"/>
    <s v="UNDERWEIGHT"/>
    <n v="123"/>
    <s v="Good"/>
    <n v="3.6666666666666665"/>
    <x v="0"/>
  </r>
  <r>
    <n v="25"/>
    <x v="0"/>
    <n v="74.599999999999994"/>
    <n v="1.63"/>
    <n v="182"/>
    <n v="160"/>
    <n v="60"/>
    <n v="0.93"/>
    <n v="1028"/>
    <x v="3"/>
    <n v="14.8"/>
    <n v="3.5"/>
    <n v="3"/>
    <n v="2"/>
    <n v="18.079999999999998"/>
    <s v="UNDERWEIGHT"/>
    <n v="122"/>
    <s v="Good"/>
    <n v="3.6666666666666665"/>
    <x v="0"/>
  </r>
  <r>
    <n v="32"/>
    <x v="1"/>
    <n v="58.4"/>
    <n v="2"/>
    <n v="179"/>
    <n v="139"/>
    <n v="60"/>
    <n v="1.21"/>
    <n v="1379"/>
    <x v="0"/>
    <n v="23.3"/>
    <n v="3.2"/>
    <n v="4"/>
    <n v="2"/>
    <n v="22.61"/>
    <s v="NORMAL WEIGHT"/>
    <n v="119"/>
    <s v="Good"/>
    <n v="3.6666666666666665"/>
    <x v="0"/>
  </r>
  <r>
    <n v="22"/>
    <x v="1"/>
    <n v="80.599999999999994"/>
    <n v="1.71"/>
    <n v="176"/>
    <n v="139"/>
    <n v="60"/>
    <n v="2"/>
    <n v="957"/>
    <x v="1"/>
    <n v="31"/>
    <n v="2.4"/>
    <n v="4"/>
    <n v="2"/>
    <n v="12.32"/>
    <s v="UNDERWEIGHT"/>
    <n v="116"/>
    <s v="Good"/>
    <n v="3.6666666666666665"/>
    <x v="0"/>
  </r>
  <r>
    <n v="24"/>
    <x v="1"/>
    <n v="103.6"/>
    <n v="1.88"/>
    <n v="175"/>
    <n v="154"/>
    <n v="60"/>
    <n v="1.55"/>
    <n v="436"/>
    <x v="2"/>
    <n v="20.9"/>
    <n v="3.2"/>
    <n v="3"/>
    <n v="1"/>
    <n v="13.85"/>
    <s v="UNDERWEIGHT"/>
    <n v="115"/>
    <s v="Good"/>
    <n v="3"/>
    <x v="0"/>
  </r>
  <r>
    <n v="52"/>
    <x v="1"/>
    <n v="66.599999999999994"/>
    <n v="1.56"/>
    <n v="175"/>
    <n v="152"/>
    <n v="60"/>
    <n v="1.04"/>
    <n v="1783"/>
    <x v="2"/>
    <n v="15.4"/>
    <n v="2.7"/>
    <n v="4"/>
    <n v="2"/>
    <n v="40"/>
    <s v="OBESE"/>
    <n v="115"/>
    <s v="Good"/>
    <n v="3.3333333333333335"/>
    <x v="0"/>
  </r>
  <r>
    <n v="27"/>
    <x v="1"/>
    <n v="112.6"/>
    <n v="1.79"/>
    <n v="174"/>
    <n v="167"/>
    <n v="60"/>
    <n v="0.69"/>
    <n v="1282"/>
    <x v="0"/>
    <n v="28.6"/>
    <n v="1.5"/>
    <n v="2"/>
    <n v="1"/>
    <n v="22.96"/>
    <s v="NORMAL WEIGHT"/>
    <n v="114"/>
    <s v="Good"/>
    <n v="3.3333333333333335"/>
    <x v="1"/>
  </r>
  <r>
    <n v="23"/>
    <x v="1"/>
    <n v="90"/>
    <n v="1.58"/>
    <n v="172"/>
    <n v="164"/>
    <n v="60"/>
    <n v="0.78"/>
    <n v="682"/>
    <x v="0"/>
    <n v="25"/>
    <n v="3.2"/>
    <n v="4"/>
    <n v="1"/>
    <n v="12.32"/>
    <s v="UNDERWEIGHT"/>
    <n v="112"/>
    <s v="Good"/>
    <n v="4.333333333333333"/>
    <x v="0"/>
  </r>
  <r>
    <n v="55"/>
    <x v="0"/>
    <n v="93.1"/>
    <n v="1.82"/>
    <n v="172"/>
    <n v="148"/>
    <n v="60"/>
    <n v="1.22"/>
    <n v="1039"/>
    <x v="3"/>
    <n v="17.3"/>
    <n v="2.6"/>
    <n v="4"/>
    <n v="1"/>
    <n v="20.51"/>
    <s v="NORMAL WEIGHT"/>
    <n v="112"/>
    <s v="Good"/>
    <n v="4"/>
    <x v="0"/>
  </r>
  <r>
    <n v="29"/>
    <x v="0"/>
    <n v="60.6"/>
    <n v="1.83"/>
    <n v="172"/>
    <n v="161"/>
    <n v="60"/>
    <n v="1.32"/>
    <n v="760"/>
    <x v="0"/>
    <n v="25"/>
    <n v="3.3"/>
    <n v="5"/>
    <n v="2"/>
    <n v="18.03"/>
    <s v="UNDERWEIGHT"/>
    <n v="112"/>
    <s v="Good"/>
    <n v="3.3333333333333335"/>
    <x v="2"/>
  </r>
  <r>
    <n v="33"/>
    <x v="0"/>
    <n v="58.2"/>
    <n v="1.62"/>
    <n v="170"/>
    <n v="163"/>
    <n v="60"/>
    <n v="1.21"/>
    <n v="1524"/>
    <x v="1"/>
    <n v="26.5"/>
    <n v="2.8"/>
    <n v="3"/>
    <n v="2"/>
    <n v="12.32"/>
    <s v="UNDERWEIGHT"/>
    <n v="110"/>
    <s v="Good"/>
    <n v="2.6666666666666665"/>
    <x v="0"/>
  </r>
  <r>
    <n v="18"/>
    <x v="1"/>
    <n v="87.5"/>
    <n v="1.76"/>
    <n v="169"/>
    <n v="160"/>
    <n v="60"/>
    <n v="2"/>
    <n v="1042"/>
    <x v="2"/>
    <n v="22.4"/>
    <n v="3.3"/>
    <n v="2"/>
    <n v="3"/>
    <n v="21.79"/>
    <s v="NORMAL WEIGHT"/>
    <n v="109"/>
    <s v="Good"/>
    <n v="3"/>
    <x v="1"/>
  </r>
  <r>
    <n v="33"/>
    <x v="1"/>
    <n v="58.1"/>
    <n v="1.65"/>
    <n v="168"/>
    <n v="130"/>
    <n v="60"/>
    <n v="1.18"/>
    <n v="850"/>
    <x v="0"/>
    <n v="22.4"/>
    <n v="3.1"/>
    <n v="3"/>
    <n v="2"/>
    <n v="12.32"/>
    <s v="UNDERWEIGHT"/>
    <n v="108"/>
    <s v="Good"/>
    <n v="3.3333333333333335"/>
    <x v="0"/>
  </r>
  <r>
    <n v="20"/>
    <x v="0"/>
    <n v="43.6"/>
    <n v="1.6"/>
    <n v="165"/>
    <n v="141"/>
    <n v="60"/>
    <n v="1.37"/>
    <n v="1783"/>
    <x v="0"/>
    <n v="16.899999999999999"/>
    <n v="1.5"/>
    <n v="4"/>
    <n v="1"/>
    <n v="15.52"/>
    <s v="UNDERWEIGHT"/>
    <n v="105"/>
    <s v="Good"/>
    <n v="3.3333333333333335"/>
    <x v="0"/>
  </r>
  <r>
    <n v="23"/>
    <x v="0"/>
    <n v="40"/>
    <n v="1.89"/>
    <n v="162"/>
    <n v="126"/>
    <n v="60"/>
    <n v="0.74"/>
    <n v="1237"/>
    <x v="1"/>
    <n v="24.7"/>
    <n v="2.9"/>
    <n v="3"/>
    <n v="1"/>
    <n v="17.09"/>
    <s v="UNDERWEIGHT"/>
    <n v="102"/>
    <s v="Good"/>
    <n v="3.3333333333333335"/>
    <x v="0"/>
  </r>
  <r>
    <n v="32"/>
    <x v="0"/>
    <n v="51.2"/>
    <n v="1.9"/>
    <n v="162"/>
    <n v="160"/>
    <n v="60"/>
    <n v="1.25"/>
    <n v="988"/>
    <x v="1"/>
    <n v="21.6"/>
    <n v="2.5"/>
    <n v="3"/>
    <n v="2"/>
    <n v="22.51"/>
    <s v="NORMAL WEIGHT"/>
    <n v="102"/>
    <s v="Good"/>
    <n v="3"/>
    <x v="0"/>
  </r>
  <r>
    <n v="54"/>
    <x v="1"/>
    <n v="46.3"/>
    <n v="1.62"/>
    <n v="161"/>
    <n v="138"/>
    <n v="60"/>
    <n v="1.03"/>
    <n v="1175"/>
    <x v="3"/>
    <n v="32.200000000000003"/>
    <n v="2.5"/>
    <n v="4"/>
    <n v="2"/>
    <n v="19.440000000000001"/>
    <s v="NORMAL WEIGHT"/>
    <n v="101"/>
    <s v="Good"/>
    <n v="3"/>
    <x v="0"/>
  </r>
  <r>
    <n v="24"/>
    <x v="1"/>
    <n v="63.6"/>
    <n v="1.74"/>
    <n v="199"/>
    <n v="135"/>
    <n v="61"/>
    <n v="1.31"/>
    <n v="486"/>
    <x v="3"/>
    <n v="26.1"/>
    <n v="2.2000000000000002"/>
    <n v="2"/>
    <n v="3"/>
    <n v="25.85"/>
    <s v="OVERWEIGHT"/>
    <n v="138"/>
    <s v="Good"/>
    <n v="2.3333333333333335"/>
    <x v="1"/>
  </r>
  <r>
    <n v="43"/>
    <x v="0"/>
    <n v="47.6"/>
    <n v="1.65"/>
    <n v="198"/>
    <n v="140"/>
    <n v="61"/>
    <n v="2"/>
    <n v="692"/>
    <x v="1"/>
    <n v="22"/>
    <n v="3.5"/>
    <n v="3"/>
    <n v="2"/>
    <n v="22.14"/>
    <s v="NORMAL WEIGHT"/>
    <n v="137"/>
    <s v="Good"/>
    <n v="3"/>
    <x v="0"/>
  </r>
  <r>
    <n v="26"/>
    <x v="1"/>
    <n v="72.8"/>
    <n v="1.57"/>
    <n v="196"/>
    <n v="138"/>
    <n v="61"/>
    <n v="1.04"/>
    <n v="1382"/>
    <x v="0"/>
    <n v="29.8"/>
    <n v="3.4"/>
    <n v="2"/>
    <n v="3"/>
    <n v="16.61"/>
    <s v="UNDERWEIGHT"/>
    <n v="135"/>
    <s v="Good"/>
    <n v="3"/>
    <x v="1"/>
  </r>
  <r>
    <n v="41"/>
    <x v="0"/>
    <n v="63.7"/>
    <n v="1.93"/>
    <n v="195"/>
    <n v="155"/>
    <n v="61"/>
    <n v="1.18"/>
    <n v="1064"/>
    <x v="3"/>
    <n v="21.2"/>
    <n v="3.4"/>
    <n v="4"/>
    <n v="1"/>
    <n v="15.76"/>
    <s v="UNDERWEIGHT"/>
    <n v="134"/>
    <s v="Good"/>
    <n v="3.6666666666666665"/>
    <x v="0"/>
  </r>
  <r>
    <n v="22"/>
    <x v="0"/>
    <n v="75.7"/>
    <n v="1.56"/>
    <n v="194"/>
    <n v="142"/>
    <n v="61"/>
    <n v="1.23"/>
    <n v="643"/>
    <x v="0"/>
    <n v="28.8"/>
    <n v="2.2999999999999998"/>
    <n v="3"/>
    <n v="3"/>
    <n v="13.93"/>
    <s v="UNDERWEIGHT"/>
    <n v="133"/>
    <s v="Good"/>
    <n v="3.6666666666666665"/>
    <x v="0"/>
  </r>
  <r>
    <n v="34"/>
    <x v="1"/>
    <n v="91.2"/>
    <n v="1.5"/>
    <n v="193"/>
    <n v="165"/>
    <n v="61"/>
    <n v="1.1299999999999999"/>
    <n v="905"/>
    <x v="0"/>
    <n v="24"/>
    <n v="3.4"/>
    <n v="4"/>
    <n v="1"/>
    <n v="24.8"/>
    <s v="NORMAL WEIGHT"/>
    <n v="132"/>
    <s v="Good"/>
    <n v="3.6666666666666665"/>
    <x v="0"/>
  </r>
  <r>
    <n v="18"/>
    <x v="1"/>
    <n v="44.8"/>
    <n v="1.67"/>
    <n v="193"/>
    <n v="137"/>
    <n v="61"/>
    <n v="1.3"/>
    <n v="719"/>
    <x v="2"/>
    <n v="21.6"/>
    <n v="2.2999999999999998"/>
    <n v="4"/>
    <n v="1"/>
    <n v="12.32"/>
    <s v="UNDERWEIGHT"/>
    <n v="132"/>
    <s v="Good"/>
    <n v="4"/>
    <x v="0"/>
  </r>
  <r>
    <n v="36"/>
    <x v="1"/>
    <n v="62.2"/>
    <n v="1.5"/>
    <n v="192"/>
    <n v="132"/>
    <n v="61"/>
    <n v="2"/>
    <n v="913"/>
    <x v="3"/>
    <n v="11.4"/>
    <n v="1.5"/>
    <n v="3"/>
    <n v="2"/>
    <n v="22.96"/>
    <s v="NORMAL WEIGHT"/>
    <n v="131"/>
    <s v="Good"/>
    <n v="4"/>
    <x v="0"/>
  </r>
  <r>
    <n v="48"/>
    <x v="1"/>
    <n v="87.3"/>
    <n v="2"/>
    <n v="190"/>
    <n v="159"/>
    <n v="61"/>
    <n v="1.97"/>
    <n v="897"/>
    <x v="2"/>
    <n v="10.7"/>
    <n v="3.5"/>
    <n v="5"/>
    <n v="3"/>
    <n v="18.2"/>
    <s v="UNDERWEIGHT"/>
    <n v="129"/>
    <s v="Good"/>
    <n v="3.6666666666666665"/>
    <x v="2"/>
  </r>
  <r>
    <n v="38"/>
    <x v="0"/>
    <n v="81.099999999999994"/>
    <n v="1.92"/>
    <n v="190"/>
    <n v="125"/>
    <n v="61"/>
    <n v="1.18"/>
    <n v="690"/>
    <x v="2"/>
    <n v="26.1"/>
    <n v="3.1"/>
    <n v="4"/>
    <n v="3"/>
    <n v="17.989999999999998"/>
    <s v="UNDERWEIGHT"/>
    <n v="129"/>
    <s v="Good"/>
    <n v="3.3333333333333335"/>
    <x v="0"/>
  </r>
  <r>
    <n v="21"/>
    <x v="1"/>
    <n v="86.3"/>
    <n v="1.74"/>
    <n v="184"/>
    <n v="169"/>
    <n v="61"/>
    <n v="1.85"/>
    <n v="993"/>
    <x v="0"/>
    <n v="24.9"/>
    <n v="3.4"/>
    <n v="2"/>
    <n v="2"/>
    <n v="22.21"/>
    <s v="NORMAL WEIGHT"/>
    <n v="123"/>
    <s v="Good"/>
    <n v="3.3333333333333335"/>
    <x v="1"/>
  </r>
  <r>
    <n v="24"/>
    <x v="1"/>
    <n v="80.900000000000006"/>
    <n v="1.74"/>
    <n v="181"/>
    <n v="128"/>
    <n v="61"/>
    <n v="1.19"/>
    <n v="1705"/>
    <x v="3"/>
    <n v="10"/>
    <n v="2.7"/>
    <n v="4"/>
    <n v="1"/>
    <n v="12.32"/>
    <s v="UNDERWEIGHT"/>
    <n v="120"/>
    <s v="Good"/>
    <n v="3.3333333333333335"/>
    <x v="0"/>
  </r>
  <r>
    <n v="27"/>
    <x v="1"/>
    <n v="52.3"/>
    <n v="1.75"/>
    <n v="180"/>
    <n v="128"/>
    <n v="61"/>
    <n v="1.92"/>
    <n v="931"/>
    <x v="0"/>
    <n v="15"/>
    <n v="2.5"/>
    <n v="4"/>
    <n v="2"/>
    <n v="23.23"/>
    <s v="NORMAL WEIGHT"/>
    <n v="119"/>
    <s v="Good"/>
    <n v="3"/>
    <x v="0"/>
  </r>
  <r>
    <n v="37"/>
    <x v="0"/>
    <n v="77.3"/>
    <n v="1.58"/>
    <n v="180"/>
    <n v="140"/>
    <n v="61"/>
    <n v="1.57"/>
    <n v="1333"/>
    <x v="3"/>
    <n v="23.5"/>
    <n v="1.5"/>
    <n v="2"/>
    <n v="2"/>
    <n v="12.32"/>
    <s v="UNDERWEIGHT"/>
    <n v="119"/>
    <s v="Good"/>
    <n v="2.3333333333333335"/>
    <x v="1"/>
  </r>
  <r>
    <n v="25"/>
    <x v="1"/>
    <n v="63.9"/>
    <n v="1.67"/>
    <n v="178"/>
    <n v="144"/>
    <n v="61"/>
    <n v="1.56"/>
    <n v="868"/>
    <x v="0"/>
    <n v="24.8"/>
    <n v="2.4"/>
    <n v="3"/>
    <n v="2"/>
    <n v="24.51"/>
    <s v="NORMAL WEIGHT"/>
    <n v="117"/>
    <s v="Good"/>
    <n v="2.6666666666666665"/>
    <x v="0"/>
  </r>
  <r>
    <n v="58"/>
    <x v="1"/>
    <n v="73.5"/>
    <n v="1.93"/>
    <n v="175"/>
    <n v="169"/>
    <n v="61"/>
    <n v="1.45"/>
    <n v="1019"/>
    <x v="3"/>
    <n v="14"/>
    <n v="2.7"/>
    <n v="2"/>
    <n v="2"/>
    <n v="14.74"/>
    <s v="UNDERWEIGHT"/>
    <n v="114"/>
    <s v="Good"/>
    <n v="3"/>
    <x v="1"/>
  </r>
  <r>
    <n v="27"/>
    <x v="0"/>
    <n v="75.2"/>
    <n v="1.96"/>
    <n v="172"/>
    <n v="132"/>
    <n v="61"/>
    <n v="1.22"/>
    <n v="829"/>
    <x v="3"/>
    <n v="14.9"/>
    <n v="2.7"/>
    <n v="3"/>
    <n v="1"/>
    <n v="21.52"/>
    <s v="NORMAL WEIGHT"/>
    <n v="111"/>
    <s v="Good"/>
    <n v="3.3333333333333335"/>
    <x v="0"/>
  </r>
  <r>
    <n v="45"/>
    <x v="0"/>
    <n v="106.3"/>
    <n v="1.84"/>
    <n v="172"/>
    <n v="123"/>
    <n v="61"/>
    <n v="1.1499999999999999"/>
    <n v="1177"/>
    <x v="0"/>
    <n v="16.899999999999999"/>
    <n v="2.6"/>
    <n v="4"/>
    <n v="3"/>
    <n v="30.72"/>
    <s v="OBESE"/>
    <n v="111"/>
    <s v="Good"/>
    <n v="3.6666666666666665"/>
    <x v="0"/>
  </r>
  <r>
    <n v="33"/>
    <x v="0"/>
    <n v="94.2"/>
    <n v="1.86"/>
    <n v="172"/>
    <n v="148"/>
    <n v="61"/>
    <n v="1.34"/>
    <n v="685"/>
    <x v="1"/>
    <n v="28.9"/>
    <n v="1.8"/>
    <n v="3"/>
    <n v="1"/>
    <n v="22.89"/>
    <s v="NORMAL WEIGHT"/>
    <n v="111"/>
    <s v="Good"/>
    <n v="3.6666666666666665"/>
    <x v="0"/>
  </r>
  <r>
    <n v="28"/>
    <x v="1"/>
    <n v="73.2"/>
    <n v="1.76"/>
    <n v="171"/>
    <n v="159"/>
    <n v="61"/>
    <n v="1.21"/>
    <n v="973"/>
    <x v="3"/>
    <n v="26.4"/>
    <n v="2"/>
    <n v="4"/>
    <n v="1"/>
    <n v="12.32"/>
    <s v="UNDERWEIGHT"/>
    <n v="110"/>
    <s v="Good"/>
    <n v="3.6666666666666665"/>
    <x v="0"/>
  </r>
  <r>
    <n v="29"/>
    <x v="0"/>
    <n v="57"/>
    <n v="1.7"/>
    <n v="168"/>
    <n v="160"/>
    <n v="61"/>
    <n v="0.74"/>
    <n v="976"/>
    <x v="2"/>
    <n v="17.7"/>
    <n v="2.8"/>
    <n v="4"/>
    <n v="3"/>
    <n v="12.32"/>
    <s v="UNDERWEIGHT"/>
    <n v="107"/>
    <s v="Good"/>
    <n v="3.3333333333333335"/>
    <x v="0"/>
  </r>
  <r>
    <n v="27"/>
    <x v="1"/>
    <n v="100.7"/>
    <n v="1.75"/>
    <n v="163"/>
    <n v="166"/>
    <n v="61"/>
    <n v="1.28"/>
    <n v="1159"/>
    <x v="1"/>
    <n v="28.1"/>
    <n v="3.7"/>
    <n v="3"/>
    <n v="1"/>
    <n v="12.32"/>
    <s v="UNDERWEIGHT"/>
    <n v="102"/>
    <s v="Good"/>
    <n v="3"/>
    <x v="0"/>
  </r>
  <r>
    <n v="57"/>
    <x v="0"/>
    <n v="98.3"/>
    <n v="1.71"/>
    <n v="162"/>
    <n v="126"/>
    <n v="61"/>
    <n v="0.95"/>
    <n v="366"/>
    <x v="3"/>
    <n v="22.7"/>
    <n v="3.3"/>
    <n v="3"/>
    <n v="2"/>
    <n v="20.61"/>
    <s v="NORMAL WEIGHT"/>
    <n v="101"/>
    <s v="Good"/>
    <n v="3.3333333333333335"/>
    <x v="0"/>
  </r>
  <r>
    <n v="43"/>
    <x v="1"/>
    <n v="56.9"/>
    <n v="1.68"/>
    <n v="161"/>
    <n v="154"/>
    <n v="61"/>
    <n v="2"/>
    <n v="742"/>
    <x v="0"/>
    <n v="26.5"/>
    <n v="2"/>
    <n v="3"/>
    <n v="1"/>
    <n v="21.48"/>
    <s v="NORMAL WEIGHT"/>
    <n v="100"/>
    <s v="Good"/>
    <n v="3.6666666666666665"/>
    <x v="0"/>
  </r>
  <r>
    <n v="26"/>
    <x v="1"/>
    <n v="89.2"/>
    <n v="1.81"/>
    <n v="161"/>
    <n v="169"/>
    <n v="61"/>
    <n v="1.34"/>
    <n v="820"/>
    <x v="0"/>
    <n v="23.5"/>
    <n v="2.6"/>
    <n v="4"/>
    <n v="1"/>
    <n v="27.63"/>
    <s v="OVERWEIGHT"/>
    <n v="100"/>
    <s v="Good"/>
    <n v="3.6666666666666665"/>
    <x v="0"/>
  </r>
  <r>
    <n v="49"/>
    <x v="1"/>
    <n v="47.5"/>
    <n v="1.79"/>
    <n v="161"/>
    <n v="169"/>
    <n v="61"/>
    <n v="1.43"/>
    <n v="957"/>
    <x v="0"/>
    <n v="25.8"/>
    <n v="3"/>
    <n v="4"/>
    <n v="1"/>
    <n v="13.47"/>
    <s v="UNDERWEIGHT"/>
    <n v="100"/>
    <s v="Good"/>
    <n v="3.3333333333333335"/>
    <x v="0"/>
  </r>
  <r>
    <n v="41"/>
    <x v="1"/>
    <n v="53"/>
    <n v="1.62"/>
    <n v="161"/>
    <n v="142"/>
    <n v="61"/>
    <n v="1.42"/>
    <n v="761"/>
    <x v="0"/>
    <n v="21"/>
    <n v="3.3"/>
    <n v="3"/>
    <n v="1"/>
    <n v="20.51"/>
    <s v="NORMAL WEIGHT"/>
    <n v="100"/>
    <s v="Good"/>
    <n v="3"/>
    <x v="0"/>
  </r>
  <r>
    <n v="37"/>
    <x v="0"/>
    <n v="94.5"/>
    <n v="1.84"/>
    <n v="160"/>
    <n v="158"/>
    <n v="61"/>
    <n v="1.2"/>
    <n v="1063"/>
    <x v="3"/>
    <n v="26.6"/>
    <n v="2.6"/>
    <n v="3"/>
    <n v="2"/>
    <n v="12.32"/>
    <s v="UNDERWEIGHT"/>
    <n v="99"/>
    <s v="Good"/>
    <n v="3"/>
    <x v="0"/>
  </r>
  <r>
    <n v="56"/>
    <x v="1"/>
    <n v="64.7"/>
    <n v="1.78"/>
    <n v="199"/>
    <n v="129"/>
    <n v="62"/>
    <n v="1.1000000000000001"/>
    <n v="941"/>
    <x v="3"/>
    <n v="11.5"/>
    <n v="2.4"/>
    <n v="3"/>
    <n v="2"/>
    <n v="13.72"/>
    <s v="UNDERWEIGHT"/>
    <n v="137"/>
    <s v="Good"/>
    <n v="3"/>
    <x v="0"/>
  </r>
  <r>
    <n v="42"/>
    <x v="1"/>
    <n v="53.6"/>
    <n v="1.86"/>
    <n v="199"/>
    <n v="167"/>
    <n v="62"/>
    <n v="2"/>
    <n v="1096"/>
    <x v="0"/>
    <n v="21.9"/>
    <n v="3.4"/>
    <n v="3"/>
    <n v="1"/>
    <n v="20.71"/>
    <s v="NORMAL WEIGHT"/>
    <n v="137"/>
    <s v="Good"/>
    <n v="3"/>
    <x v="0"/>
  </r>
  <r>
    <n v="54"/>
    <x v="0"/>
    <n v="74.900000000000006"/>
    <n v="1.69"/>
    <n v="195"/>
    <n v="153"/>
    <n v="62"/>
    <n v="1.1000000000000001"/>
    <n v="1389"/>
    <x v="2"/>
    <n v="14.4"/>
    <n v="3.1"/>
    <n v="3"/>
    <n v="1"/>
    <n v="18.71"/>
    <s v="NORMAL WEIGHT"/>
    <n v="133"/>
    <s v="Good"/>
    <n v="3.3333333333333335"/>
    <x v="0"/>
  </r>
  <r>
    <n v="21"/>
    <x v="1"/>
    <n v="91.2"/>
    <n v="1.7"/>
    <n v="194"/>
    <n v="142"/>
    <n v="62"/>
    <n v="0.91"/>
    <n v="1090"/>
    <x v="0"/>
    <n v="33.299999999999997"/>
    <n v="3.7"/>
    <n v="3"/>
    <n v="2"/>
    <n v="17.63"/>
    <s v="UNDERWEIGHT"/>
    <n v="132"/>
    <s v="Good"/>
    <n v="3.3333333333333335"/>
    <x v="0"/>
  </r>
  <r>
    <n v="24"/>
    <x v="0"/>
    <n v="44"/>
    <n v="1.79"/>
    <n v="193"/>
    <n v="164"/>
    <n v="62"/>
    <n v="1.84"/>
    <n v="622"/>
    <x v="0"/>
    <n v="26.3"/>
    <n v="3.5"/>
    <n v="4"/>
    <n v="2"/>
    <n v="14.27"/>
    <s v="UNDERWEIGHT"/>
    <n v="131"/>
    <s v="Good"/>
    <n v="3"/>
    <x v="0"/>
  </r>
  <r>
    <n v="24"/>
    <x v="0"/>
    <n v="48.3"/>
    <n v="1.73"/>
    <n v="193"/>
    <n v="136"/>
    <n v="62"/>
    <n v="1.98"/>
    <n v="1404"/>
    <x v="0"/>
    <n v="22"/>
    <n v="3.5"/>
    <n v="3"/>
    <n v="1"/>
    <n v="13.22"/>
    <s v="UNDERWEIGHT"/>
    <n v="131"/>
    <s v="Good"/>
    <n v="2.3333333333333335"/>
    <x v="0"/>
  </r>
  <r>
    <n v="52"/>
    <x v="1"/>
    <n v="54.7"/>
    <n v="1.93"/>
    <n v="193"/>
    <n v="135"/>
    <n v="62"/>
    <n v="2"/>
    <n v="416"/>
    <x v="1"/>
    <n v="31.9"/>
    <n v="3.2"/>
    <n v="2"/>
    <n v="2"/>
    <n v="34.32"/>
    <s v="OBESE"/>
    <n v="131"/>
    <s v="Good"/>
    <n v="2"/>
    <x v="1"/>
  </r>
  <r>
    <n v="30"/>
    <x v="0"/>
    <n v="80.2"/>
    <n v="1.91"/>
    <n v="192"/>
    <n v="135"/>
    <n v="62"/>
    <n v="1.47"/>
    <n v="1461"/>
    <x v="0"/>
    <n v="16.5"/>
    <n v="3.7"/>
    <n v="2"/>
    <n v="3"/>
    <n v="28.49"/>
    <s v="OVERWEIGHT"/>
    <n v="130"/>
    <s v="Good"/>
    <n v="2"/>
    <x v="1"/>
  </r>
  <r>
    <n v="24"/>
    <x v="1"/>
    <n v="70.3"/>
    <n v="1.87"/>
    <n v="191"/>
    <n v="127"/>
    <n v="62"/>
    <n v="1.75"/>
    <n v="1285"/>
    <x v="2"/>
    <n v="23.9"/>
    <n v="1.5"/>
    <n v="2"/>
    <n v="3"/>
    <n v="14.32"/>
    <s v="UNDERWEIGHT"/>
    <n v="129"/>
    <s v="Good"/>
    <n v="2"/>
    <x v="1"/>
  </r>
  <r>
    <n v="56"/>
    <x v="1"/>
    <n v="72"/>
    <n v="1.77"/>
    <n v="191"/>
    <n v="168"/>
    <n v="62"/>
    <n v="1.55"/>
    <n v="1144"/>
    <x v="1"/>
    <n v="30"/>
    <n v="2.7"/>
    <n v="2"/>
    <n v="2"/>
    <n v="23.34"/>
    <s v="NORMAL WEIGHT"/>
    <n v="129"/>
    <s v="Good"/>
    <n v="3"/>
    <x v="1"/>
  </r>
  <r>
    <n v="41"/>
    <x v="1"/>
    <n v="70.7"/>
    <n v="1.81"/>
    <n v="191"/>
    <n v="134"/>
    <n v="62"/>
    <n v="1.53"/>
    <n v="1381"/>
    <x v="1"/>
    <n v="30.3"/>
    <n v="3.3"/>
    <n v="2"/>
    <n v="2"/>
    <n v="23.32"/>
    <s v="NORMAL WEIGHT"/>
    <n v="129"/>
    <s v="Good"/>
    <n v="3.6666666666666665"/>
    <x v="1"/>
  </r>
  <r>
    <n v="35"/>
    <x v="0"/>
    <n v="64.3"/>
    <n v="1.79"/>
    <n v="188"/>
    <n v="148"/>
    <n v="62"/>
    <n v="1.63"/>
    <n v="1192"/>
    <x v="3"/>
    <n v="16.3"/>
    <n v="2.2000000000000002"/>
    <n v="5"/>
    <n v="2"/>
    <n v="13.91"/>
    <s v="UNDERWEIGHT"/>
    <n v="126"/>
    <s v="Good"/>
    <n v="4.333333333333333"/>
    <x v="2"/>
  </r>
  <r>
    <n v="47"/>
    <x v="0"/>
    <n v="93.3"/>
    <n v="1.73"/>
    <n v="184"/>
    <n v="123"/>
    <n v="62"/>
    <n v="1.45"/>
    <n v="998"/>
    <x v="2"/>
    <n v="15.1"/>
    <n v="1.7"/>
    <n v="4"/>
    <n v="2"/>
    <n v="12.32"/>
    <s v="UNDERWEIGHT"/>
    <n v="122"/>
    <s v="Good"/>
    <n v="4"/>
    <x v="0"/>
  </r>
  <r>
    <n v="28"/>
    <x v="1"/>
    <n v="69.3"/>
    <n v="1.99"/>
    <n v="183"/>
    <n v="154"/>
    <n v="62"/>
    <n v="1.97"/>
    <n v="827"/>
    <x v="0"/>
    <n v="14.4"/>
    <n v="1.5"/>
    <n v="4"/>
    <n v="2"/>
    <n v="18.72"/>
    <s v="NORMAL WEIGHT"/>
    <n v="121"/>
    <s v="Good"/>
    <n v="4"/>
    <x v="0"/>
  </r>
  <r>
    <n v="22"/>
    <x v="0"/>
    <n v="99.1"/>
    <n v="1.72"/>
    <n v="182"/>
    <n v="169"/>
    <n v="62"/>
    <n v="1.1399999999999999"/>
    <n v="1105"/>
    <x v="2"/>
    <n v="31.4"/>
    <n v="3.6"/>
    <n v="4"/>
    <n v="1"/>
    <n v="16.91"/>
    <s v="UNDERWEIGHT"/>
    <n v="120"/>
    <s v="Good"/>
    <n v="3.6666666666666665"/>
    <x v="0"/>
  </r>
  <r>
    <n v="18"/>
    <x v="0"/>
    <n v="42.6"/>
    <n v="1.56"/>
    <n v="180"/>
    <n v="169"/>
    <n v="62"/>
    <n v="1.27"/>
    <n v="1497"/>
    <x v="0"/>
    <n v="27.1"/>
    <n v="3.6"/>
    <n v="4"/>
    <n v="1"/>
    <n v="12.46"/>
    <s v="UNDERWEIGHT"/>
    <n v="118"/>
    <s v="Good"/>
    <n v="3"/>
    <x v="0"/>
  </r>
  <r>
    <n v="35"/>
    <x v="0"/>
    <n v="98"/>
    <n v="1.59"/>
    <n v="179"/>
    <n v="141"/>
    <n v="62"/>
    <n v="1.04"/>
    <n v="729"/>
    <x v="1"/>
    <n v="14.2"/>
    <n v="1.5"/>
    <n v="3"/>
    <n v="1"/>
    <n v="18.32"/>
    <s v="UNDERWEIGHT"/>
    <n v="117"/>
    <s v="Good"/>
    <n v="3"/>
    <x v="0"/>
  </r>
  <r>
    <n v="18"/>
    <x v="1"/>
    <n v="72.8"/>
    <n v="1.84"/>
    <n v="174"/>
    <n v="152"/>
    <n v="62"/>
    <n v="1.32"/>
    <n v="730"/>
    <x v="1"/>
    <n v="23.5"/>
    <n v="2.1"/>
    <n v="2"/>
    <n v="3"/>
    <n v="12.32"/>
    <s v="UNDERWEIGHT"/>
    <n v="112"/>
    <s v="Good"/>
    <n v="2.6666666666666665"/>
    <x v="1"/>
  </r>
  <r>
    <n v="48"/>
    <x v="0"/>
    <n v="61.8"/>
    <n v="1.71"/>
    <n v="172"/>
    <n v="140"/>
    <n v="62"/>
    <n v="1.37"/>
    <n v="1266"/>
    <x v="1"/>
    <n v="28.6"/>
    <n v="3.6"/>
    <n v="4"/>
    <n v="1"/>
    <n v="23.64"/>
    <s v="NORMAL WEIGHT"/>
    <n v="110"/>
    <s v="Good"/>
    <n v="2.6666666666666665"/>
    <x v="0"/>
  </r>
  <r>
    <n v="40"/>
    <x v="0"/>
    <n v="61"/>
    <n v="1.88"/>
    <n v="171"/>
    <n v="138"/>
    <n v="62"/>
    <n v="1.38"/>
    <n v="1180"/>
    <x v="3"/>
    <n v="24.9"/>
    <n v="2"/>
    <n v="2"/>
    <n v="3"/>
    <n v="12.32"/>
    <s v="UNDERWEIGHT"/>
    <n v="109"/>
    <s v="Good"/>
    <n v="2.3333333333333335"/>
    <x v="1"/>
  </r>
  <r>
    <n v="26"/>
    <x v="1"/>
    <n v="65"/>
    <n v="1.69"/>
    <n v="171"/>
    <n v="162"/>
    <n v="62"/>
    <n v="1.54"/>
    <n v="1066"/>
    <x v="0"/>
    <n v="16.600000000000001"/>
    <n v="3.5"/>
    <n v="2"/>
    <n v="2"/>
    <n v="29.56"/>
    <s v="OVERWEIGHT"/>
    <n v="109"/>
    <s v="Good"/>
    <n v="3"/>
    <x v="1"/>
  </r>
  <r>
    <n v="18"/>
    <x v="1"/>
    <n v="74.099999999999994"/>
    <n v="1.76"/>
    <n v="170"/>
    <n v="135"/>
    <n v="62"/>
    <n v="1.24"/>
    <n v="1214"/>
    <x v="1"/>
    <n v="13.7"/>
    <n v="2.5"/>
    <n v="3"/>
    <n v="2"/>
    <n v="13.25"/>
    <s v="UNDERWEIGHT"/>
    <n v="108"/>
    <s v="Good"/>
    <n v="3.3333333333333335"/>
    <x v="0"/>
  </r>
  <r>
    <n v="18"/>
    <x v="1"/>
    <n v="40"/>
    <n v="1.78"/>
    <n v="167"/>
    <n v="133"/>
    <n v="62"/>
    <n v="0.86"/>
    <n v="963"/>
    <x v="2"/>
    <n v="16.899999999999999"/>
    <n v="3.7"/>
    <n v="4"/>
    <n v="3"/>
    <n v="21.42"/>
    <s v="NORMAL WEIGHT"/>
    <n v="105"/>
    <s v="Good"/>
    <n v="4"/>
    <x v="0"/>
  </r>
  <r>
    <n v="22"/>
    <x v="0"/>
    <n v="86.2"/>
    <n v="1.93"/>
    <n v="167"/>
    <n v="145"/>
    <n v="62"/>
    <n v="1.74"/>
    <n v="640"/>
    <x v="0"/>
    <n v="18.600000000000001"/>
    <n v="3.3"/>
    <n v="3"/>
    <n v="1"/>
    <n v="29.48"/>
    <s v="OVERWEIGHT"/>
    <n v="105"/>
    <s v="Good"/>
    <n v="4.333333333333333"/>
    <x v="0"/>
  </r>
  <r>
    <n v="18"/>
    <x v="1"/>
    <n v="69.2"/>
    <n v="1.62"/>
    <n v="164"/>
    <n v="167"/>
    <n v="62"/>
    <n v="1.5"/>
    <n v="1721"/>
    <x v="3"/>
    <n v="25"/>
    <n v="2.2999999999999998"/>
    <n v="5"/>
    <n v="1"/>
    <n v="33.299999999999997"/>
    <s v="OBESE"/>
    <n v="102"/>
    <s v="Good"/>
    <n v="4.666666666666667"/>
    <x v="2"/>
  </r>
  <r>
    <n v="59"/>
    <x v="1"/>
    <n v="65.099999999999994"/>
    <n v="1.68"/>
    <n v="161"/>
    <n v="144"/>
    <n v="62"/>
    <n v="2"/>
    <n v="1050"/>
    <x v="0"/>
    <n v="26.1"/>
    <n v="2"/>
    <n v="5"/>
    <n v="3"/>
    <n v="23.59"/>
    <s v="NORMAL WEIGHT"/>
    <n v="99"/>
    <s v="Good"/>
    <n v="4.333333333333333"/>
    <x v="2"/>
  </r>
  <r>
    <n v="23"/>
    <x v="1"/>
    <n v="64.3"/>
    <n v="1.58"/>
    <n v="160"/>
    <n v="123"/>
    <n v="62"/>
    <n v="1.02"/>
    <n v="1360"/>
    <x v="0"/>
    <n v="22"/>
    <n v="3.4"/>
    <n v="4"/>
    <n v="1"/>
    <n v="19.45"/>
    <s v="NORMAL WEIGHT"/>
    <n v="98"/>
    <s v="Good"/>
    <n v="3.6666666666666665"/>
    <x v="0"/>
  </r>
  <r>
    <n v="52"/>
    <x v="0"/>
    <n v="50.8"/>
    <n v="1.8"/>
    <n v="199"/>
    <n v="159"/>
    <n v="63"/>
    <n v="1.51"/>
    <n v="1153"/>
    <x v="3"/>
    <n v="24.9"/>
    <n v="2.4"/>
    <n v="4"/>
    <n v="2"/>
    <n v="16.16"/>
    <s v="UNDERWEIGHT"/>
    <n v="136"/>
    <s v="Good"/>
    <n v="3.3333333333333335"/>
    <x v="0"/>
  </r>
  <r>
    <n v="32"/>
    <x v="1"/>
    <n v="51.1"/>
    <n v="1.86"/>
    <n v="199"/>
    <n v="131"/>
    <n v="63"/>
    <n v="1"/>
    <n v="865"/>
    <x v="3"/>
    <n v="34.799999999999997"/>
    <n v="3.2"/>
    <n v="3"/>
    <n v="1"/>
    <n v="21.49"/>
    <s v="NORMAL WEIGHT"/>
    <n v="136"/>
    <s v="Good"/>
    <n v="3.3333333333333335"/>
    <x v="0"/>
  </r>
  <r>
    <n v="35"/>
    <x v="1"/>
    <n v="75.400000000000006"/>
    <n v="1.64"/>
    <n v="198"/>
    <n v="167"/>
    <n v="63"/>
    <n v="1.1399999999999999"/>
    <n v="1045"/>
    <x v="2"/>
    <n v="20.5"/>
    <n v="1.5"/>
    <n v="3"/>
    <n v="2"/>
    <n v="30.23"/>
    <s v="OBESE"/>
    <n v="135"/>
    <s v="Good"/>
    <n v="3.3333333333333335"/>
    <x v="0"/>
  </r>
  <r>
    <n v="44"/>
    <x v="0"/>
    <n v="52.8"/>
    <n v="1.71"/>
    <n v="198"/>
    <n v="132"/>
    <n v="63"/>
    <n v="2"/>
    <n v="1783"/>
    <x v="3"/>
    <n v="21.7"/>
    <n v="3.4"/>
    <n v="4"/>
    <n v="2"/>
    <n v="12.32"/>
    <s v="UNDERWEIGHT"/>
    <n v="135"/>
    <s v="Good"/>
    <n v="3.6666666666666665"/>
    <x v="0"/>
  </r>
  <r>
    <n v="18"/>
    <x v="0"/>
    <n v="76.099999999999994"/>
    <n v="1.64"/>
    <n v="196"/>
    <n v="169"/>
    <n v="63"/>
    <n v="1.43"/>
    <n v="686"/>
    <x v="1"/>
    <n v="34.799999999999997"/>
    <n v="1.5"/>
    <n v="3"/>
    <n v="3"/>
    <n v="33.24"/>
    <s v="OBESE"/>
    <n v="133"/>
    <s v="Good"/>
    <n v="3.3333333333333335"/>
    <x v="0"/>
  </r>
  <r>
    <n v="23"/>
    <x v="0"/>
    <n v="83.5"/>
    <n v="1.5"/>
    <n v="194"/>
    <n v="142"/>
    <n v="63"/>
    <n v="2"/>
    <n v="767"/>
    <x v="2"/>
    <n v="25.8"/>
    <n v="2.9"/>
    <n v="4"/>
    <n v="2"/>
    <n v="12.32"/>
    <s v="UNDERWEIGHT"/>
    <n v="131"/>
    <s v="Good"/>
    <n v="3.6666666666666665"/>
    <x v="0"/>
  </r>
  <r>
    <n v="27"/>
    <x v="1"/>
    <n v="75.400000000000006"/>
    <n v="1.58"/>
    <n v="192"/>
    <n v="169"/>
    <n v="63"/>
    <n v="1.3"/>
    <n v="1386"/>
    <x v="0"/>
    <n v="16.899999999999999"/>
    <n v="3.6"/>
    <n v="3"/>
    <n v="1"/>
    <n v="15.63"/>
    <s v="UNDERWEIGHT"/>
    <n v="129"/>
    <s v="Good"/>
    <n v="4"/>
    <x v="0"/>
  </r>
  <r>
    <n v="20"/>
    <x v="1"/>
    <n v="40"/>
    <n v="1.52"/>
    <n v="192"/>
    <n v="151"/>
    <n v="63"/>
    <n v="1.5"/>
    <n v="572"/>
    <x v="3"/>
    <n v="25.1"/>
    <n v="3.7"/>
    <n v="4"/>
    <n v="1"/>
    <n v="25.64"/>
    <s v="OVERWEIGHT"/>
    <n v="129"/>
    <s v="Good"/>
    <n v="3.6666666666666665"/>
    <x v="0"/>
  </r>
  <r>
    <n v="47"/>
    <x v="1"/>
    <n v="50.6"/>
    <n v="1.65"/>
    <n v="192"/>
    <n v="169"/>
    <n v="63"/>
    <n v="1.36"/>
    <n v="594"/>
    <x v="0"/>
    <n v="25.5"/>
    <n v="2.2000000000000002"/>
    <n v="5"/>
    <n v="2"/>
    <n v="28.24"/>
    <s v="OVERWEIGHT"/>
    <n v="129"/>
    <s v="Good"/>
    <n v="4"/>
    <x v="2"/>
  </r>
  <r>
    <n v="52"/>
    <x v="0"/>
    <n v="62.4"/>
    <n v="1.91"/>
    <n v="191"/>
    <n v="161"/>
    <n v="63"/>
    <n v="2"/>
    <n v="1783"/>
    <x v="2"/>
    <n v="27.3"/>
    <n v="3.2"/>
    <n v="2"/>
    <n v="1"/>
    <n v="15.2"/>
    <s v="UNDERWEIGHT"/>
    <n v="128"/>
    <s v="Good"/>
    <n v="3"/>
    <x v="1"/>
  </r>
  <r>
    <n v="34"/>
    <x v="0"/>
    <n v="61"/>
    <n v="1.69"/>
    <n v="190"/>
    <n v="159"/>
    <n v="63"/>
    <n v="0.99"/>
    <n v="1040"/>
    <x v="1"/>
    <n v="23.6"/>
    <n v="3.6"/>
    <n v="5"/>
    <n v="3"/>
    <n v="18.07"/>
    <s v="UNDERWEIGHT"/>
    <n v="127"/>
    <s v="Good"/>
    <n v="3.6666666666666665"/>
    <x v="2"/>
  </r>
  <r>
    <n v="49"/>
    <x v="0"/>
    <n v="68.8"/>
    <n v="1.66"/>
    <n v="190"/>
    <n v="137"/>
    <n v="63"/>
    <n v="2"/>
    <n v="1023"/>
    <x v="2"/>
    <n v="26.2"/>
    <n v="2.6"/>
    <n v="2"/>
    <n v="1"/>
    <n v="15.5"/>
    <s v="UNDERWEIGHT"/>
    <n v="127"/>
    <s v="Good"/>
    <n v="3"/>
    <x v="1"/>
  </r>
  <r>
    <n v="20"/>
    <x v="1"/>
    <n v="43.5"/>
    <n v="1.52"/>
    <n v="189"/>
    <n v="146"/>
    <n v="63"/>
    <n v="2"/>
    <n v="1213"/>
    <x v="0"/>
    <n v="24.3"/>
    <n v="2.5"/>
    <n v="4"/>
    <n v="2"/>
    <n v="25.35"/>
    <s v="OVERWEIGHT"/>
    <n v="126"/>
    <s v="Good"/>
    <n v="3.6666666666666665"/>
    <x v="0"/>
  </r>
  <r>
    <n v="59"/>
    <x v="1"/>
    <n v="44.8"/>
    <n v="1.67"/>
    <n v="189"/>
    <n v="130"/>
    <n v="63"/>
    <n v="1.29"/>
    <n v="1021"/>
    <x v="0"/>
    <n v="29.8"/>
    <n v="3.6"/>
    <n v="3"/>
    <n v="3"/>
    <n v="12.32"/>
    <s v="UNDERWEIGHT"/>
    <n v="126"/>
    <s v="Good"/>
    <n v="3.3333333333333335"/>
    <x v="0"/>
  </r>
  <r>
    <n v="54"/>
    <x v="0"/>
    <n v="46.1"/>
    <n v="1.85"/>
    <n v="187"/>
    <n v="162"/>
    <n v="63"/>
    <n v="1.35"/>
    <n v="772"/>
    <x v="0"/>
    <n v="25.7"/>
    <n v="3.6"/>
    <n v="4"/>
    <n v="1"/>
    <n v="20.62"/>
    <s v="NORMAL WEIGHT"/>
    <n v="124"/>
    <s v="Good"/>
    <n v="3.6666666666666665"/>
    <x v="0"/>
  </r>
  <r>
    <n v="20"/>
    <x v="1"/>
    <n v="115.4"/>
    <n v="1.73"/>
    <n v="187"/>
    <n v="154"/>
    <n v="63"/>
    <n v="1.1200000000000001"/>
    <n v="878"/>
    <x v="2"/>
    <n v="30.7"/>
    <n v="3.5"/>
    <n v="3"/>
    <n v="1"/>
    <n v="27.02"/>
    <s v="OVERWEIGHT"/>
    <n v="124"/>
    <s v="Good"/>
    <n v="3.6666666666666665"/>
    <x v="0"/>
  </r>
  <r>
    <n v="49"/>
    <x v="0"/>
    <n v="59.2"/>
    <n v="1.55"/>
    <n v="185"/>
    <n v="169"/>
    <n v="63"/>
    <n v="1.32"/>
    <n v="1169"/>
    <x v="2"/>
    <n v="25.1"/>
    <n v="1.7"/>
    <n v="4"/>
    <n v="1"/>
    <n v="27.18"/>
    <s v="OVERWEIGHT"/>
    <n v="122"/>
    <s v="Good"/>
    <n v="3.6666666666666665"/>
    <x v="0"/>
  </r>
  <r>
    <n v="50"/>
    <x v="0"/>
    <n v="88.5"/>
    <n v="1.63"/>
    <n v="181"/>
    <n v="136"/>
    <n v="63"/>
    <n v="1.63"/>
    <n v="829"/>
    <x v="0"/>
    <n v="11.6"/>
    <n v="1.8"/>
    <n v="4"/>
    <n v="2"/>
    <n v="19.16"/>
    <s v="NORMAL WEIGHT"/>
    <n v="118"/>
    <s v="Good"/>
    <n v="3.6666666666666665"/>
    <x v="0"/>
  </r>
  <r>
    <n v="49"/>
    <x v="1"/>
    <n v="90.6"/>
    <n v="1.78"/>
    <n v="181"/>
    <n v="130"/>
    <n v="63"/>
    <n v="1.27"/>
    <n v="1002"/>
    <x v="0"/>
    <n v="28.2"/>
    <n v="2.2999999999999998"/>
    <n v="3"/>
    <n v="2"/>
    <n v="15.66"/>
    <s v="UNDERWEIGHT"/>
    <n v="118"/>
    <s v="Good"/>
    <n v="3.3333333333333335"/>
    <x v="0"/>
  </r>
  <r>
    <n v="18"/>
    <x v="1"/>
    <n v="52.4"/>
    <n v="1.74"/>
    <n v="181"/>
    <n v="169"/>
    <n v="63"/>
    <n v="0.83"/>
    <n v="889"/>
    <x v="0"/>
    <n v="10"/>
    <n v="2.8"/>
    <n v="4"/>
    <n v="3"/>
    <n v="13.4"/>
    <s v="UNDERWEIGHT"/>
    <n v="118"/>
    <s v="Good"/>
    <n v="3.6666666666666665"/>
    <x v="0"/>
  </r>
  <r>
    <n v="29"/>
    <x v="1"/>
    <n v="40"/>
    <n v="1.86"/>
    <n v="180"/>
    <n v="169"/>
    <n v="63"/>
    <n v="1.26"/>
    <n v="986"/>
    <x v="2"/>
    <n v="25.3"/>
    <n v="1.5"/>
    <n v="3"/>
    <n v="1"/>
    <n v="19.920000000000002"/>
    <s v="NORMAL WEIGHT"/>
    <n v="117"/>
    <s v="Good"/>
    <n v="3.6666666666666665"/>
    <x v="0"/>
  </r>
  <r>
    <n v="18"/>
    <x v="1"/>
    <n v="48.2"/>
    <n v="1.75"/>
    <n v="180"/>
    <n v="134"/>
    <n v="63"/>
    <n v="1.39"/>
    <n v="1053"/>
    <x v="2"/>
    <n v="22.1"/>
    <n v="2.2000000000000002"/>
    <n v="4"/>
    <n v="1"/>
    <n v="16.34"/>
    <s v="UNDERWEIGHT"/>
    <n v="117"/>
    <s v="Good"/>
    <n v="3.3333333333333335"/>
    <x v="0"/>
  </r>
  <r>
    <n v="24"/>
    <x v="0"/>
    <n v="65.3"/>
    <n v="1.74"/>
    <n v="178"/>
    <n v="168"/>
    <n v="63"/>
    <n v="1.1200000000000001"/>
    <n v="984"/>
    <x v="3"/>
    <n v="25.6"/>
    <n v="3.3"/>
    <n v="4"/>
    <n v="2"/>
    <n v="19.87"/>
    <s v="NORMAL WEIGHT"/>
    <n v="115"/>
    <s v="Good"/>
    <n v="2.6666666666666665"/>
    <x v="0"/>
  </r>
  <r>
    <n v="46"/>
    <x v="1"/>
    <n v="54"/>
    <n v="1.82"/>
    <n v="177"/>
    <n v="163"/>
    <n v="63"/>
    <n v="1.4"/>
    <n v="979"/>
    <x v="2"/>
    <n v="33.700000000000003"/>
    <n v="3.7"/>
    <n v="2"/>
    <n v="2"/>
    <n v="14.05"/>
    <s v="UNDERWEIGHT"/>
    <n v="114"/>
    <s v="Good"/>
    <n v="2"/>
    <x v="1"/>
  </r>
  <r>
    <n v="40"/>
    <x v="1"/>
    <n v="78.8"/>
    <n v="1.7"/>
    <n v="176"/>
    <n v="169"/>
    <n v="63"/>
    <n v="1.78"/>
    <n v="1179"/>
    <x v="0"/>
    <n v="21.1"/>
    <n v="1.9"/>
    <n v="2"/>
    <n v="1"/>
    <n v="17.55"/>
    <s v="UNDERWEIGHT"/>
    <n v="113"/>
    <s v="Good"/>
    <n v="3"/>
    <x v="1"/>
  </r>
  <r>
    <n v="21"/>
    <x v="1"/>
    <n v="66.7"/>
    <n v="1.93"/>
    <n v="175"/>
    <n v="166"/>
    <n v="63"/>
    <n v="1.26"/>
    <n v="949"/>
    <x v="2"/>
    <n v="27.8"/>
    <n v="3.4"/>
    <n v="2"/>
    <n v="2"/>
    <n v="13.53"/>
    <s v="UNDERWEIGHT"/>
    <n v="112"/>
    <s v="Good"/>
    <n v="3"/>
    <x v="1"/>
  </r>
  <r>
    <n v="42"/>
    <x v="0"/>
    <n v="59"/>
    <n v="1.89"/>
    <n v="175"/>
    <n v="142"/>
    <n v="63"/>
    <n v="1.25"/>
    <n v="1092"/>
    <x v="3"/>
    <n v="27.7"/>
    <n v="3.5"/>
    <n v="5"/>
    <n v="1"/>
    <n v="17.68"/>
    <s v="UNDERWEIGHT"/>
    <n v="112"/>
    <s v="Good"/>
    <n v="4"/>
    <x v="2"/>
  </r>
  <r>
    <n v="20"/>
    <x v="0"/>
    <n v="82.6"/>
    <n v="1.6"/>
    <n v="174"/>
    <n v="149"/>
    <n v="63"/>
    <n v="2"/>
    <n v="775"/>
    <x v="3"/>
    <n v="22.9"/>
    <n v="3.3"/>
    <n v="2"/>
    <n v="2"/>
    <n v="15.06"/>
    <s v="UNDERWEIGHT"/>
    <n v="111"/>
    <s v="Good"/>
    <n v="3.6666666666666665"/>
    <x v="1"/>
  </r>
  <r>
    <n v="47"/>
    <x v="0"/>
    <n v="87.1"/>
    <n v="1.7"/>
    <n v="174"/>
    <n v="160"/>
    <n v="63"/>
    <n v="1.4"/>
    <n v="562"/>
    <x v="3"/>
    <n v="26"/>
    <n v="3.7"/>
    <n v="5"/>
    <n v="1"/>
    <n v="26.61"/>
    <s v="OVERWEIGHT"/>
    <n v="111"/>
    <s v="Good"/>
    <n v="4"/>
    <x v="2"/>
  </r>
  <r>
    <n v="46"/>
    <x v="0"/>
    <n v="40"/>
    <n v="1.75"/>
    <n v="170"/>
    <n v="142"/>
    <n v="63"/>
    <n v="0.96"/>
    <n v="919"/>
    <x v="1"/>
    <n v="22.3"/>
    <n v="2.4"/>
    <n v="4"/>
    <n v="2"/>
    <n v="12.41"/>
    <s v="UNDERWEIGHT"/>
    <n v="107"/>
    <s v="Good"/>
    <n v="3.6666666666666665"/>
    <x v="0"/>
  </r>
  <r>
    <n v="27"/>
    <x v="0"/>
    <n v="70.099999999999994"/>
    <n v="1.58"/>
    <n v="169"/>
    <n v="156"/>
    <n v="63"/>
    <n v="0.82"/>
    <n v="797"/>
    <x v="1"/>
    <n v="28.1"/>
    <n v="3.4"/>
    <n v="3"/>
    <n v="1"/>
    <n v="24.04"/>
    <s v="NORMAL WEIGHT"/>
    <n v="106"/>
    <s v="Good"/>
    <n v="3"/>
    <x v="0"/>
  </r>
  <r>
    <n v="50"/>
    <x v="1"/>
    <n v="41.1"/>
    <n v="1.51"/>
    <n v="169"/>
    <n v="152"/>
    <n v="63"/>
    <n v="2"/>
    <n v="1069"/>
    <x v="0"/>
    <n v="24.9"/>
    <n v="1.5"/>
    <n v="4"/>
    <n v="2"/>
    <n v="31.59"/>
    <s v="OBESE"/>
    <n v="106"/>
    <s v="Good"/>
    <n v="3.6666666666666665"/>
    <x v="0"/>
  </r>
  <r>
    <n v="18"/>
    <x v="0"/>
    <n v="74.8"/>
    <n v="1.83"/>
    <n v="165"/>
    <n v="144"/>
    <n v="63"/>
    <n v="1.66"/>
    <n v="1174"/>
    <x v="1"/>
    <n v="22.9"/>
    <n v="3.1"/>
    <n v="2"/>
    <n v="2"/>
    <n v="15.29"/>
    <s v="UNDERWEIGHT"/>
    <n v="102"/>
    <s v="Good"/>
    <n v="3.6666666666666665"/>
    <x v="1"/>
  </r>
  <r>
    <n v="50"/>
    <x v="1"/>
    <n v="82.6"/>
    <n v="1.71"/>
    <n v="164"/>
    <n v="160"/>
    <n v="63"/>
    <n v="1.33"/>
    <n v="1011"/>
    <x v="2"/>
    <n v="22.4"/>
    <n v="3.6"/>
    <n v="5"/>
    <n v="2"/>
    <n v="12.32"/>
    <s v="UNDERWEIGHT"/>
    <n v="101"/>
    <s v="Good"/>
    <n v="4"/>
    <x v="2"/>
  </r>
  <r>
    <n v="54"/>
    <x v="0"/>
    <n v="79.8"/>
    <n v="1.94"/>
    <n v="163"/>
    <n v="120"/>
    <n v="63"/>
    <n v="1.53"/>
    <n v="827"/>
    <x v="2"/>
    <n v="25.3"/>
    <n v="3.3"/>
    <n v="4"/>
    <n v="2"/>
    <n v="12.32"/>
    <s v="UNDERWEIGHT"/>
    <n v="100"/>
    <s v="Good"/>
    <n v="3.6666666666666665"/>
    <x v="0"/>
  </r>
  <r>
    <n v="31"/>
    <x v="0"/>
    <n v="49.1"/>
    <n v="1.7"/>
    <n v="162"/>
    <n v="167"/>
    <n v="63"/>
    <n v="1.1000000000000001"/>
    <n v="891"/>
    <x v="0"/>
    <n v="23.5"/>
    <n v="2.9"/>
    <n v="3"/>
    <n v="1"/>
    <n v="15.73"/>
    <s v="UNDERWEIGHT"/>
    <n v="99"/>
    <s v="Good"/>
    <n v="3.6666666666666665"/>
    <x v="0"/>
  </r>
  <r>
    <n v="48"/>
    <x v="0"/>
    <n v="112.6"/>
    <n v="1.69"/>
    <n v="160"/>
    <n v="162"/>
    <n v="63"/>
    <n v="0.89"/>
    <n v="1482"/>
    <x v="1"/>
    <n v="22.6"/>
    <n v="2.5"/>
    <n v="4"/>
    <n v="2"/>
    <n v="12.32"/>
    <s v="UNDERWEIGHT"/>
    <n v="97"/>
    <s v="Good"/>
    <n v="4"/>
    <x v="0"/>
  </r>
  <r>
    <n v="20"/>
    <x v="0"/>
    <n v="75.8"/>
    <n v="1.87"/>
    <n v="160"/>
    <n v="163"/>
    <n v="63"/>
    <n v="2"/>
    <n v="988"/>
    <x v="3"/>
    <n v="23.5"/>
    <n v="2.7"/>
    <n v="4"/>
    <n v="3"/>
    <n v="12.32"/>
    <s v="UNDERWEIGHT"/>
    <n v="97"/>
    <s v="Good"/>
    <n v="4.333333333333333"/>
    <x v="0"/>
  </r>
  <r>
    <n v="50"/>
    <x v="0"/>
    <n v="102.2"/>
    <n v="1.65"/>
    <n v="198"/>
    <n v="157"/>
    <n v="64"/>
    <n v="1.64"/>
    <n v="1123"/>
    <x v="2"/>
    <n v="17.3"/>
    <n v="3.3"/>
    <n v="4"/>
    <n v="2"/>
    <n v="17.77"/>
    <s v="UNDERWEIGHT"/>
    <n v="134"/>
    <s v="Good"/>
    <n v="4.333333333333333"/>
    <x v="0"/>
  </r>
  <r>
    <n v="48"/>
    <x v="0"/>
    <n v="62.9"/>
    <n v="1.67"/>
    <n v="198"/>
    <n v="164"/>
    <n v="64"/>
    <n v="0.84"/>
    <n v="1098"/>
    <x v="3"/>
    <n v="24.5"/>
    <n v="3.3"/>
    <n v="5"/>
    <n v="1"/>
    <n v="24.26"/>
    <s v="NORMAL WEIGHT"/>
    <n v="134"/>
    <s v="Good"/>
    <n v="4"/>
    <x v="2"/>
  </r>
  <r>
    <n v="37"/>
    <x v="1"/>
    <n v="62.1"/>
    <n v="1.85"/>
    <n v="196"/>
    <n v="151"/>
    <n v="64"/>
    <n v="1.28"/>
    <n v="943"/>
    <x v="3"/>
    <n v="26.7"/>
    <n v="3.3"/>
    <n v="4"/>
    <n v="1"/>
    <n v="20.37"/>
    <s v="NORMAL WEIGHT"/>
    <n v="132"/>
    <s v="Good"/>
    <n v="3.3333333333333335"/>
    <x v="0"/>
  </r>
  <r>
    <n v="49"/>
    <x v="0"/>
    <n v="77.900000000000006"/>
    <n v="1.75"/>
    <n v="196"/>
    <n v="169"/>
    <n v="64"/>
    <n v="1.24"/>
    <n v="1267"/>
    <x v="3"/>
    <n v="24.8"/>
    <n v="3.5"/>
    <n v="3"/>
    <n v="2"/>
    <n v="14.38"/>
    <s v="UNDERWEIGHT"/>
    <n v="132"/>
    <s v="Good"/>
    <n v="3"/>
    <x v="0"/>
  </r>
  <r>
    <n v="21"/>
    <x v="1"/>
    <n v="80.8"/>
    <n v="1.8"/>
    <n v="195"/>
    <n v="137"/>
    <n v="64"/>
    <n v="1.1000000000000001"/>
    <n v="1285"/>
    <x v="1"/>
    <n v="29.8"/>
    <n v="2.7"/>
    <n v="3"/>
    <n v="3"/>
    <n v="21.28"/>
    <s v="NORMAL WEIGHT"/>
    <n v="131"/>
    <s v="Good"/>
    <n v="2.6666666666666665"/>
    <x v="0"/>
  </r>
  <r>
    <n v="18"/>
    <x v="1"/>
    <n v="84.1"/>
    <n v="1.78"/>
    <n v="194"/>
    <n v="145"/>
    <n v="64"/>
    <n v="2"/>
    <n v="686"/>
    <x v="1"/>
    <n v="30.3"/>
    <n v="3.3"/>
    <n v="3"/>
    <n v="3"/>
    <n v="14.46"/>
    <s v="UNDERWEIGHT"/>
    <n v="130"/>
    <s v="Good"/>
    <n v="3"/>
    <x v="0"/>
  </r>
  <r>
    <n v="31"/>
    <x v="0"/>
    <n v="51"/>
    <n v="1.56"/>
    <n v="193"/>
    <n v="140"/>
    <n v="64"/>
    <n v="1.41"/>
    <n v="1347"/>
    <x v="1"/>
    <n v="28.6"/>
    <n v="3.5"/>
    <n v="2"/>
    <n v="2"/>
    <n v="25.42"/>
    <s v="OVERWEIGHT"/>
    <n v="129"/>
    <s v="Good"/>
    <n v="3"/>
    <x v="1"/>
  </r>
  <r>
    <n v="37"/>
    <x v="1"/>
    <n v="75.8"/>
    <n v="1.63"/>
    <n v="192"/>
    <n v="131"/>
    <n v="64"/>
    <n v="0.98"/>
    <n v="921"/>
    <x v="0"/>
    <n v="26.5"/>
    <n v="1.5"/>
    <n v="4"/>
    <n v="1"/>
    <n v="14"/>
    <s v="UNDERWEIGHT"/>
    <n v="128"/>
    <s v="Good"/>
    <n v="3"/>
    <x v="0"/>
  </r>
  <r>
    <n v="30"/>
    <x v="1"/>
    <n v="40"/>
    <n v="1.63"/>
    <n v="192"/>
    <n v="157"/>
    <n v="64"/>
    <n v="1.31"/>
    <n v="1078"/>
    <x v="3"/>
    <n v="10"/>
    <n v="2.8"/>
    <n v="3"/>
    <n v="1"/>
    <n v="14.92"/>
    <s v="UNDERWEIGHT"/>
    <n v="128"/>
    <s v="Good"/>
    <n v="2.3333333333333335"/>
    <x v="0"/>
  </r>
  <r>
    <n v="31"/>
    <x v="0"/>
    <n v="61.1"/>
    <n v="1.69"/>
    <n v="190"/>
    <n v="123"/>
    <n v="64"/>
    <n v="0.62"/>
    <n v="1227"/>
    <x v="3"/>
    <n v="23.8"/>
    <n v="3.6"/>
    <n v="2"/>
    <n v="3"/>
    <n v="19.829999999999998"/>
    <s v="NORMAL WEIGHT"/>
    <n v="126"/>
    <s v="Good"/>
    <n v="2"/>
    <x v="1"/>
  </r>
  <r>
    <n v="18"/>
    <x v="1"/>
    <n v="40"/>
    <n v="1.7"/>
    <n v="190"/>
    <n v="120"/>
    <n v="64"/>
    <n v="1.33"/>
    <n v="1589"/>
    <x v="2"/>
    <n v="26.8"/>
    <n v="3.1"/>
    <n v="2"/>
    <n v="1"/>
    <n v="18.760000000000002"/>
    <s v="NORMAL WEIGHT"/>
    <n v="126"/>
    <s v="Good"/>
    <n v="2.6666666666666665"/>
    <x v="1"/>
  </r>
  <r>
    <n v="18"/>
    <x v="1"/>
    <n v="54.6"/>
    <n v="1.66"/>
    <n v="189"/>
    <n v="142"/>
    <n v="64"/>
    <n v="1.19"/>
    <n v="523"/>
    <x v="3"/>
    <n v="34.700000000000003"/>
    <n v="2.6"/>
    <n v="2"/>
    <n v="1"/>
    <n v="18.88"/>
    <s v="NORMAL WEIGHT"/>
    <n v="125"/>
    <s v="Good"/>
    <n v="3"/>
    <x v="1"/>
  </r>
  <r>
    <n v="54"/>
    <x v="0"/>
    <n v="76.8"/>
    <n v="1.79"/>
    <n v="189"/>
    <n v="132"/>
    <n v="64"/>
    <n v="1.32"/>
    <n v="815"/>
    <x v="0"/>
    <n v="20.7"/>
    <n v="2.1"/>
    <n v="4"/>
    <n v="1"/>
    <n v="20.66"/>
    <s v="NORMAL WEIGHT"/>
    <n v="125"/>
    <s v="Good"/>
    <n v="3.6666666666666665"/>
    <x v="0"/>
  </r>
  <r>
    <n v="22"/>
    <x v="1"/>
    <n v="64.8"/>
    <n v="1.85"/>
    <n v="187"/>
    <n v="166"/>
    <n v="64"/>
    <n v="1.24"/>
    <n v="1678"/>
    <x v="1"/>
    <n v="28.7"/>
    <n v="1.9"/>
    <n v="3"/>
    <n v="2"/>
    <n v="12.73"/>
    <s v="UNDERWEIGHT"/>
    <n v="123"/>
    <s v="Good"/>
    <n v="4"/>
    <x v="0"/>
  </r>
  <r>
    <n v="31"/>
    <x v="0"/>
    <n v="50.1"/>
    <n v="1.69"/>
    <n v="185"/>
    <n v="169"/>
    <n v="64"/>
    <n v="1.68"/>
    <n v="1001"/>
    <x v="0"/>
    <n v="27.4"/>
    <n v="1.6"/>
    <n v="4"/>
    <n v="1"/>
    <n v="22.3"/>
    <s v="NORMAL WEIGHT"/>
    <n v="121"/>
    <s v="Good"/>
    <n v="4"/>
    <x v="0"/>
  </r>
  <r>
    <n v="46"/>
    <x v="1"/>
    <n v="73"/>
    <n v="2"/>
    <n v="184"/>
    <n v="123"/>
    <n v="64"/>
    <n v="0.9"/>
    <n v="1159"/>
    <x v="1"/>
    <n v="10"/>
    <n v="3.4"/>
    <n v="5"/>
    <n v="3"/>
    <n v="14.91"/>
    <s v="UNDERWEIGHT"/>
    <n v="120"/>
    <s v="Good"/>
    <n v="3.3333333333333335"/>
    <x v="2"/>
  </r>
  <r>
    <n v="34"/>
    <x v="1"/>
    <n v="40"/>
    <n v="1.68"/>
    <n v="183"/>
    <n v="167"/>
    <n v="64"/>
    <n v="1.45"/>
    <n v="1642"/>
    <x v="2"/>
    <n v="28.2"/>
    <n v="2.2999999999999998"/>
    <n v="3"/>
    <n v="2"/>
    <n v="17.03"/>
    <s v="UNDERWEIGHT"/>
    <n v="119"/>
    <s v="Good"/>
    <n v="2.3333333333333335"/>
    <x v="0"/>
  </r>
  <r>
    <n v="18"/>
    <x v="0"/>
    <n v="45.1"/>
    <n v="1.86"/>
    <n v="182"/>
    <n v="169"/>
    <n v="64"/>
    <n v="0.92"/>
    <n v="1482"/>
    <x v="0"/>
    <n v="25.5"/>
    <n v="3.7"/>
    <n v="2"/>
    <n v="3"/>
    <n v="18.989999999999998"/>
    <s v="NORMAL WEIGHT"/>
    <n v="118"/>
    <s v="Good"/>
    <n v="2.3333333333333335"/>
    <x v="1"/>
  </r>
  <r>
    <n v="46"/>
    <x v="0"/>
    <n v="50"/>
    <n v="1.5"/>
    <n v="182"/>
    <n v="149"/>
    <n v="64"/>
    <n v="1.44"/>
    <n v="929"/>
    <x v="1"/>
    <n v="23.8"/>
    <n v="3.3"/>
    <n v="2"/>
    <n v="3"/>
    <n v="16.09"/>
    <s v="UNDERWEIGHT"/>
    <n v="118"/>
    <s v="Good"/>
    <n v="2.3333333333333335"/>
    <x v="1"/>
  </r>
  <r>
    <n v="18"/>
    <x v="1"/>
    <n v="78"/>
    <n v="1.51"/>
    <n v="182"/>
    <n v="169"/>
    <n v="64"/>
    <n v="1.06"/>
    <n v="990"/>
    <x v="0"/>
    <n v="31.4"/>
    <n v="3.1"/>
    <n v="3"/>
    <n v="2"/>
    <n v="12.32"/>
    <s v="UNDERWEIGHT"/>
    <n v="118"/>
    <s v="Good"/>
    <n v="2.3333333333333335"/>
    <x v="0"/>
  </r>
  <r>
    <n v="34"/>
    <x v="0"/>
    <n v="79.3"/>
    <n v="1.65"/>
    <n v="181"/>
    <n v="149"/>
    <n v="64"/>
    <n v="1.4"/>
    <n v="501"/>
    <x v="3"/>
    <n v="12"/>
    <n v="2.2999999999999998"/>
    <n v="2"/>
    <n v="1"/>
    <n v="24.84"/>
    <s v="NORMAL WEIGHT"/>
    <n v="117"/>
    <s v="Good"/>
    <n v="2.3333333333333335"/>
    <x v="1"/>
  </r>
  <r>
    <n v="45"/>
    <x v="1"/>
    <n v="76.599999999999994"/>
    <n v="1.77"/>
    <n v="181"/>
    <n v="122"/>
    <n v="64"/>
    <n v="1.82"/>
    <n v="1186"/>
    <x v="1"/>
    <n v="19.100000000000001"/>
    <n v="3.5"/>
    <n v="2"/>
    <n v="1"/>
    <n v="20.79"/>
    <s v="NORMAL WEIGHT"/>
    <n v="117"/>
    <s v="Good"/>
    <n v="3.3333333333333335"/>
    <x v="1"/>
  </r>
  <r>
    <n v="43"/>
    <x v="1"/>
    <n v="46.8"/>
    <n v="1.67"/>
    <n v="178"/>
    <n v="141"/>
    <n v="64"/>
    <n v="1.03"/>
    <n v="1403"/>
    <x v="1"/>
    <n v="26.1"/>
    <n v="3.2"/>
    <n v="3"/>
    <n v="1"/>
    <n v="14.13"/>
    <s v="UNDERWEIGHT"/>
    <n v="114"/>
    <s v="Good"/>
    <n v="3.6666666666666665"/>
    <x v="0"/>
  </r>
  <r>
    <n v="40"/>
    <x v="1"/>
    <n v="79.900000000000006"/>
    <n v="1.51"/>
    <n v="175"/>
    <n v="169"/>
    <n v="64"/>
    <n v="1.44"/>
    <n v="1277"/>
    <x v="2"/>
    <n v="26.2"/>
    <n v="1.5"/>
    <n v="5"/>
    <n v="3"/>
    <n v="14.09"/>
    <s v="UNDERWEIGHT"/>
    <n v="111"/>
    <s v="Good"/>
    <n v="3.6666666666666665"/>
    <x v="2"/>
  </r>
  <r>
    <n v="18"/>
    <x v="0"/>
    <n v="82.9"/>
    <n v="1.54"/>
    <n v="174"/>
    <n v="169"/>
    <n v="64"/>
    <n v="0.77"/>
    <n v="802"/>
    <x v="3"/>
    <n v="27.8"/>
    <n v="2.2000000000000002"/>
    <n v="3"/>
    <n v="1"/>
    <n v="49.84"/>
    <s v="OBESE"/>
    <n v="110"/>
    <s v="Good"/>
    <n v="3.3333333333333335"/>
    <x v="0"/>
  </r>
  <r>
    <n v="46"/>
    <x v="0"/>
    <n v="69.900000000000006"/>
    <n v="1.68"/>
    <n v="173"/>
    <n v="168"/>
    <n v="64"/>
    <n v="1.43"/>
    <n v="911"/>
    <x v="0"/>
    <n v="35"/>
    <n v="3.4"/>
    <n v="3"/>
    <n v="2"/>
    <n v="18.95"/>
    <s v="NORMAL WEIGHT"/>
    <n v="109"/>
    <s v="Good"/>
    <n v="3.3333333333333335"/>
    <x v="0"/>
  </r>
  <r>
    <n v="27"/>
    <x v="0"/>
    <n v="89.7"/>
    <n v="1.67"/>
    <n v="172"/>
    <n v="130"/>
    <n v="64"/>
    <n v="1.46"/>
    <n v="729"/>
    <x v="2"/>
    <n v="27.7"/>
    <n v="3.4"/>
    <n v="4"/>
    <n v="2"/>
    <n v="17.559999999999999"/>
    <s v="UNDERWEIGHT"/>
    <n v="108"/>
    <s v="Good"/>
    <n v="3.6666666666666665"/>
    <x v="0"/>
  </r>
  <r>
    <n v="43"/>
    <x v="1"/>
    <n v="57.5"/>
    <n v="2"/>
    <n v="172"/>
    <n v="126"/>
    <n v="64"/>
    <n v="1.4"/>
    <n v="735"/>
    <x v="1"/>
    <n v="16.899999999999999"/>
    <n v="2.1"/>
    <n v="3"/>
    <n v="1"/>
    <n v="20.98"/>
    <s v="NORMAL WEIGHT"/>
    <n v="108"/>
    <s v="Good"/>
    <n v="3.6666666666666665"/>
    <x v="0"/>
  </r>
  <r>
    <n v="27"/>
    <x v="1"/>
    <n v="55"/>
    <n v="1.68"/>
    <n v="169"/>
    <n v="136"/>
    <n v="64"/>
    <n v="1.07"/>
    <n v="1389"/>
    <x v="1"/>
    <n v="24.6"/>
    <n v="2.1"/>
    <n v="4"/>
    <n v="2"/>
    <n v="18.54"/>
    <s v="NORMAL WEIGHT"/>
    <n v="105"/>
    <s v="Good"/>
    <n v="3.3333333333333335"/>
    <x v="0"/>
  </r>
  <r>
    <n v="31"/>
    <x v="0"/>
    <n v="55.7"/>
    <n v="1.8"/>
    <n v="168"/>
    <n v="167"/>
    <n v="64"/>
    <n v="1.53"/>
    <n v="600"/>
    <x v="3"/>
    <n v="34.4"/>
    <n v="2.8"/>
    <n v="4"/>
    <n v="3"/>
    <n v="25.27"/>
    <s v="OVERWEIGHT"/>
    <n v="104"/>
    <s v="Good"/>
    <n v="2.6666666666666665"/>
    <x v="0"/>
  </r>
  <r>
    <n v="46"/>
    <x v="0"/>
    <n v="45.7"/>
    <n v="1.96"/>
    <n v="168"/>
    <n v="137"/>
    <n v="64"/>
    <n v="1.38"/>
    <n v="1303"/>
    <x v="0"/>
    <n v="29.8"/>
    <n v="3.3"/>
    <n v="2"/>
    <n v="2"/>
    <n v="22.82"/>
    <s v="NORMAL WEIGHT"/>
    <n v="104"/>
    <s v="Good"/>
    <n v="2.3333333333333335"/>
    <x v="1"/>
  </r>
  <r>
    <n v="18"/>
    <x v="1"/>
    <n v="46.3"/>
    <n v="2"/>
    <n v="167"/>
    <n v="169"/>
    <n v="64"/>
    <n v="1.29"/>
    <n v="1556"/>
    <x v="2"/>
    <n v="22.5"/>
    <n v="2.6"/>
    <n v="2"/>
    <n v="3"/>
    <n v="17.38"/>
    <s v="UNDERWEIGHT"/>
    <n v="103"/>
    <s v="Good"/>
    <n v="3"/>
    <x v="1"/>
  </r>
  <r>
    <n v="18"/>
    <x v="1"/>
    <n v="50"/>
    <n v="1.83"/>
    <n v="163"/>
    <n v="140"/>
    <n v="64"/>
    <n v="1.41"/>
    <n v="969"/>
    <x v="2"/>
    <n v="19"/>
    <n v="1.9"/>
    <n v="3"/>
    <n v="2"/>
    <n v="14.29"/>
    <s v="UNDERWEIGHT"/>
    <n v="99"/>
    <s v="Good"/>
    <n v="3.3333333333333335"/>
    <x v="0"/>
  </r>
  <r>
    <n v="29"/>
    <x v="1"/>
    <n v="53.8"/>
    <n v="1.66"/>
    <n v="163"/>
    <n v="133"/>
    <n v="64"/>
    <n v="2"/>
    <n v="1187"/>
    <x v="0"/>
    <n v="34.5"/>
    <n v="1.5"/>
    <n v="4"/>
    <n v="1"/>
    <n v="23.95"/>
    <s v="NORMAL WEIGHT"/>
    <n v="99"/>
    <s v="Good"/>
    <n v="3.6666666666666665"/>
    <x v="0"/>
  </r>
  <r>
    <n v="40"/>
    <x v="0"/>
    <n v="44.2"/>
    <n v="1.7"/>
    <n v="161"/>
    <n v="160"/>
    <n v="64"/>
    <n v="1.71"/>
    <n v="979"/>
    <x v="2"/>
    <n v="23.7"/>
    <n v="3.4"/>
    <n v="3"/>
    <n v="2"/>
    <n v="24.1"/>
    <s v="NORMAL WEIGHT"/>
    <n v="97"/>
    <s v="Good"/>
    <n v="3.3333333333333335"/>
    <x v="0"/>
  </r>
  <r>
    <n v="33"/>
    <x v="1"/>
    <n v="85"/>
    <n v="1.73"/>
    <n v="161"/>
    <n v="128"/>
    <n v="64"/>
    <n v="1.34"/>
    <n v="812"/>
    <x v="0"/>
    <n v="16.600000000000001"/>
    <n v="3.2"/>
    <n v="4"/>
    <n v="1"/>
    <n v="13.34"/>
    <s v="UNDERWEIGHT"/>
    <n v="97"/>
    <s v="Good"/>
    <n v="3.6666666666666665"/>
    <x v="0"/>
  </r>
  <r>
    <n v="18"/>
    <x v="1"/>
    <n v="87.3"/>
    <n v="1.71"/>
    <n v="199"/>
    <n v="145"/>
    <n v="65"/>
    <n v="1.1599999999999999"/>
    <n v="1783"/>
    <x v="1"/>
    <n v="30"/>
    <n v="3.3"/>
    <n v="3"/>
    <n v="3"/>
    <n v="12.32"/>
    <s v="UNDERWEIGHT"/>
    <n v="134"/>
    <s v="Good"/>
    <n v="3"/>
    <x v="0"/>
  </r>
  <r>
    <n v="18"/>
    <x v="1"/>
    <n v="42.3"/>
    <n v="1.64"/>
    <n v="198"/>
    <n v="169"/>
    <n v="65"/>
    <n v="1.55"/>
    <n v="1199"/>
    <x v="1"/>
    <n v="26.4"/>
    <n v="3.2"/>
    <n v="4"/>
    <n v="1"/>
    <n v="15.26"/>
    <s v="UNDERWEIGHT"/>
    <n v="133"/>
    <s v="Good"/>
    <n v="3.3333333333333335"/>
    <x v="0"/>
  </r>
  <r>
    <n v="23"/>
    <x v="1"/>
    <n v="68.599999999999994"/>
    <n v="1.8"/>
    <n v="196"/>
    <n v="138"/>
    <n v="65"/>
    <n v="1.08"/>
    <n v="578"/>
    <x v="0"/>
    <n v="16.8"/>
    <n v="2.6"/>
    <n v="2"/>
    <n v="1"/>
    <n v="21.41"/>
    <s v="NORMAL WEIGHT"/>
    <n v="131"/>
    <s v="Good"/>
    <n v="3.3333333333333335"/>
    <x v="1"/>
  </r>
  <r>
    <n v="42"/>
    <x v="1"/>
    <n v="57.3"/>
    <n v="1.73"/>
    <n v="194"/>
    <n v="153"/>
    <n v="65"/>
    <n v="1.97"/>
    <n v="1132"/>
    <x v="0"/>
    <n v="22.2"/>
    <n v="3.2"/>
    <n v="4"/>
    <n v="1"/>
    <n v="19.54"/>
    <s v="NORMAL WEIGHT"/>
    <n v="129"/>
    <s v="Good"/>
    <n v="3.6666666666666665"/>
    <x v="0"/>
  </r>
  <r>
    <n v="44"/>
    <x v="1"/>
    <n v="66.8"/>
    <n v="1.97"/>
    <n v="194"/>
    <n v="126"/>
    <n v="65"/>
    <n v="1.66"/>
    <n v="1382"/>
    <x v="3"/>
    <n v="18.5"/>
    <n v="1.6"/>
    <n v="4"/>
    <n v="2"/>
    <n v="23.14"/>
    <s v="NORMAL WEIGHT"/>
    <n v="129"/>
    <s v="Good"/>
    <n v="4"/>
    <x v="0"/>
  </r>
  <r>
    <n v="39"/>
    <x v="0"/>
    <n v="76.7"/>
    <n v="1.86"/>
    <n v="193"/>
    <n v="122"/>
    <n v="65"/>
    <n v="1.29"/>
    <n v="1770"/>
    <x v="4"/>
    <n v="23.1"/>
    <n v="3.2"/>
    <n v="3"/>
    <n v="1"/>
    <n v="17.75"/>
    <s v="UNDERWEIGHT"/>
    <n v="128"/>
    <s v="Good"/>
    <n v="3.6666666666666665"/>
    <x v="0"/>
  </r>
  <r>
    <n v="37"/>
    <x v="0"/>
    <n v="61.3"/>
    <n v="1.96"/>
    <n v="193"/>
    <n v="169"/>
    <n v="65"/>
    <n v="2"/>
    <n v="947"/>
    <x v="2"/>
    <n v="31.1"/>
    <n v="3.5"/>
    <n v="5"/>
    <n v="1"/>
    <n v="24.18"/>
    <s v="NORMAL WEIGHT"/>
    <n v="128"/>
    <s v="Good"/>
    <n v="4"/>
    <x v="2"/>
  </r>
  <r>
    <n v="26"/>
    <x v="0"/>
    <n v="64.3"/>
    <n v="1.7"/>
    <n v="192"/>
    <n v="140"/>
    <n v="65"/>
    <n v="1.51"/>
    <n v="1236"/>
    <x v="2"/>
    <n v="33.9"/>
    <n v="3.6"/>
    <n v="3"/>
    <n v="2"/>
    <n v="39.07"/>
    <s v="OBESE"/>
    <n v="127"/>
    <s v="Good"/>
    <n v="4"/>
    <x v="0"/>
  </r>
  <r>
    <n v="32"/>
    <x v="1"/>
    <n v="56.6"/>
    <n v="2"/>
    <n v="190"/>
    <n v="123"/>
    <n v="65"/>
    <n v="1.25"/>
    <n v="1309"/>
    <x v="3"/>
    <n v="14.7"/>
    <n v="3.5"/>
    <n v="4"/>
    <n v="3"/>
    <n v="17.829999999999998"/>
    <s v="UNDERWEIGHT"/>
    <n v="125"/>
    <s v="Good"/>
    <n v="3.6666666666666665"/>
    <x v="0"/>
  </r>
  <r>
    <n v="47"/>
    <x v="1"/>
    <n v="49.9"/>
    <n v="1.74"/>
    <n v="190"/>
    <n v="120"/>
    <n v="65"/>
    <n v="1.97"/>
    <n v="406"/>
    <x v="3"/>
    <n v="29.4"/>
    <n v="1.5"/>
    <n v="5"/>
    <n v="2"/>
    <n v="16.010000000000002"/>
    <s v="UNDERWEIGHT"/>
    <n v="125"/>
    <s v="Good"/>
    <n v="3.3333333333333335"/>
    <x v="2"/>
  </r>
  <r>
    <n v="26"/>
    <x v="0"/>
    <n v="54.2"/>
    <n v="1.64"/>
    <n v="190"/>
    <n v="151"/>
    <n v="65"/>
    <n v="0.82"/>
    <n v="1184"/>
    <x v="2"/>
    <n v="16.7"/>
    <n v="3.3"/>
    <n v="2"/>
    <n v="1"/>
    <n v="19.39"/>
    <s v="NORMAL WEIGHT"/>
    <n v="125"/>
    <s v="Good"/>
    <n v="2.6666666666666665"/>
    <x v="1"/>
  </r>
  <r>
    <n v="29"/>
    <x v="1"/>
    <n v="56.3"/>
    <n v="1.81"/>
    <n v="189"/>
    <n v="166"/>
    <n v="65"/>
    <n v="1.39"/>
    <n v="1066"/>
    <x v="0"/>
    <n v="14.3"/>
    <n v="2.9"/>
    <n v="3"/>
    <n v="1"/>
    <n v="22.34"/>
    <s v="NORMAL WEIGHT"/>
    <n v="124"/>
    <s v="Good"/>
    <n v="3"/>
    <x v="0"/>
  </r>
  <r>
    <n v="27"/>
    <x v="0"/>
    <n v="62.5"/>
    <n v="1.67"/>
    <n v="186"/>
    <n v="129"/>
    <n v="65"/>
    <n v="1.2"/>
    <n v="1783"/>
    <x v="0"/>
    <n v="23.2"/>
    <n v="1.5"/>
    <n v="3"/>
    <n v="2"/>
    <n v="26.22"/>
    <s v="OVERWEIGHT"/>
    <n v="121"/>
    <s v="Good"/>
    <n v="3"/>
    <x v="0"/>
  </r>
  <r>
    <n v="25"/>
    <x v="0"/>
    <n v="48.8"/>
    <n v="1.84"/>
    <n v="186"/>
    <n v="168"/>
    <n v="65"/>
    <n v="1.68"/>
    <n v="972"/>
    <x v="0"/>
    <n v="25"/>
    <n v="1.7"/>
    <n v="3"/>
    <n v="2"/>
    <n v="16.600000000000001"/>
    <s v="UNDERWEIGHT"/>
    <n v="121"/>
    <s v="Good"/>
    <n v="3.3333333333333335"/>
    <x v="0"/>
  </r>
  <r>
    <n v="18"/>
    <x v="1"/>
    <n v="46.9"/>
    <n v="1.84"/>
    <n v="185"/>
    <n v="147"/>
    <n v="65"/>
    <n v="1.29"/>
    <n v="1040"/>
    <x v="3"/>
    <n v="21.8"/>
    <n v="1.7"/>
    <n v="3"/>
    <n v="1"/>
    <n v="13"/>
    <s v="UNDERWEIGHT"/>
    <n v="120"/>
    <s v="Good"/>
    <n v="3.6666666666666665"/>
    <x v="0"/>
  </r>
  <r>
    <n v="23"/>
    <x v="1"/>
    <n v="52.3"/>
    <n v="1.74"/>
    <n v="184"/>
    <n v="122"/>
    <n v="65"/>
    <n v="1.38"/>
    <n v="915"/>
    <x v="2"/>
    <n v="10"/>
    <n v="3.5"/>
    <n v="4"/>
    <n v="1"/>
    <n v="18.170000000000002"/>
    <s v="UNDERWEIGHT"/>
    <n v="119"/>
    <s v="Good"/>
    <n v="4"/>
    <x v="0"/>
  </r>
  <r>
    <n v="52"/>
    <x v="1"/>
    <n v="51.5"/>
    <n v="1.6"/>
    <n v="184"/>
    <n v="162"/>
    <n v="65"/>
    <n v="1.46"/>
    <n v="1339"/>
    <x v="1"/>
    <n v="25.2"/>
    <n v="3.2"/>
    <n v="4"/>
    <n v="3"/>
    <n v="12.32"/>
    <s v="UNDERWEIGHT"/>
    <n v="119"/>
    <s v="Good"/>
    <n v="4"/>
    <x v="0"/>
  </r>
  <r>
    <n v="23"/>
    <x v="0"/>
    <n v="51.4"/>
    <n v="2"/>
    <n v="182"/>
    <n v="158"/>
    <n v="65"/>
    <n v="1.07"/>
    <n v="738"/>
    <x v="0"/>
    <n v="31.7"/>
    <n v="2.6"/>
    <n v="4"/>
    <n v="2"/>
    <n v="15.31"/>
    <s v="UNDERWEIGHT"/>
    <n v="117"/>
    <s v="Good"/>
    <n v="4.333333333333333"/>
    <x v="0"/>
  </r>
  <r>
    <n v="22"/>
    <x v="0"/>
    <n v="54.1"/>
    <n v="1.76"/>
    <n v="178"/>
    <n v="127"/>
    <n v="65"/>
    <n v="1.42"/>
    <n v="501"/>
    <x v="0"/>
    <n v="29.2"/>
    <n v="3.7"/>
    <n v="4"/>
    <n v="1"/>
    <n v="22.15"/>
    <s v="NORMAL WEIGHT"/>
    <n v="113"/>
    <s v="Good"/>
    <n v="4.666666666666667"/>
    <x v="0"/>
  </r>
  <r>
    <n v="27"/>
    <x v="0"/>
    <n v="40"/>
    <n v="1.85"/>
    <n v="177"/>
    <n v="156"/>
    <n v="65"/>
    <n v="1.58"/>
    <n v="1014"/>
    <x v="1"/>
    <n v="24"/>
    <n v="3.7"/>
    <n v="5"/>
    <n v="3"/>
    <n v="22.49"/>
    <s v="NORMAL WEIGHT"/>
    <n v="112"/>
    <s v="Good"/>
    <n v="5"/>
    <x v="2"/>
  </r>
  <r>
    <n v="51"/>
    <x v="1"/>
    <n v="47.1"/>
    <n v="2"/>
    <n v="177"/>
    <n v="163"/>
    <n v="65"/>
    <n v="1.29"/>
    <n v="1140"/>
    <x v="2"/>
    <n v="21.9"/>
    <n v="2.8"/>
    <n v="5"/>
    <n v="1"/>
    <n v="14.85"/>
    <s v="UNDERWEIGHT"/>
    <n v="112"/>
    <s v="Good"/>
    <n v="4.666666666666667"/>
    <x v="2"/>
  </r>
  <r>
    <n v="41"/>
    <x v="1"/>
    <n v="40"/>
    <n v="1.77"/>
    <n v="176"/>
    <n v="148"/>
    <n v="65"/>
    <n v="1.03"/>
    <n v="1238"/>
    <x v="2"/>
    <n v="11.6"/>
    <n v="1.9"/>
    <n v="5"/>
    <n v="1"/>
    <n v="22.98"/>
    <s v="NORMAL WEIGHT"/>
    <n v="111"/>
    <s v="Good"/>
    <n v="4"/>
    <x v="2"/>
  </r>
  <r>
    <n v="35"/>
    <x v="0"/>
    <n v="66.7"/>
    <n v="1.72"/>
    <n v="171"/>
    <n v="153"/>
    <n v="65"/>
    <n v="1.1499999999999999"/>
    <n v="776"/>
    <x v="3"/>
    <n v="18.7"/>
    <n v="2.5"/>
    <n v="4"/>
    <n v="1"/>
    <n v="22.98"/>
    <s v="NORMAL WEIGHT"/>
    <n v="106"/>
    <s v="Good"/>
    <n v="3.6666666666666665"/>
    <x v="0"/>
  </r>
  <r>
    <n v="45"/>
    <x v="0"/>
    <n v="54"/>
    <n v="1.86"/>
    <n v="170"/>
    <n v="148"/>
    <n v="65"/>
    <n v="1.36"/>
    <n v="670"/>
    <x v="1"/>
    <n v="28.9"/>
    <n v="3.5"/>
    <n v="3"/>
    <n v="2"/>
    <n v="16.72"/>
    <s v="UNDERWEIGHT"/>
    <n v="105"/>
    <s v="Good"/>
    <n v="3"/>
    <x v="0"/>
  </r>
  <r>
    <n v="28"/>
    <x v="1"/>
    <n v="59.9"/>
    <n v="1.7"/>
    <n v="169"/>
    <n v="163"/>
    <n v="65"/>
    <n v="1.26"/>
    <n v="1474"/>
    <x v="2"/>
    <n v="11.7"/>
    <n v="2.9"/>
    <n v="4"/>
    <n v="1"/>
    <n v="33.85"/>
    <s v="OBESE"/>
    <n v="104"/>
    <s v="Good"/>
    <n v="3.3333333333333335"/>
    <x v="0"/>
  </r>
  <r>
    <n v="32"/>
    <x v="0"/>
    <n v="86"/>
    <n v="1.6"/>
    <n v="164"/>
    <n v="144"/>
    <n v="65"/>
    <n v="1.0900000000000001"/>
    <n v="1196"/>
    <x v="3"/>
    <n v="17.399999999999999"/>
    <n v="1.5"/>
    <n v="2"/>
    <n v="1"/>
    <n v="20.18"/>
    <s v="NORMAL WEIGHT"/>
    <n v="99"/>
    <s v="Good"/>
    <n v="3"/>
    <x v="1"/>
  </r>
  <r>
    <n v="20"/>
    <x v="1"/>
    <n v="40"/>
    <n v="1.52"/>
    <n v="164"/>
    <n v="144"/>
    <n v="65"/>
    <n v="1.53"/>
    <n v="629"/>
    <x v="0"/>
    <n v="22.6"/>
    <n v="3.1"/>
    <n v="4"/>
    <n v="1"/>
    <n v="22.23"/>
    <s v="NORMAL WEIGHT"/>
    <n v="99"/>
    <s v="Good"/>
    <n v="3"/>
    <x v="0"/>
  </r>
  <r>
    <n v="26"/>
    <x v="1"/>
    <n v="57.8"/>
    <n v="1.61"/>
    <n v="162"/>
    <n v="135"/>
    <n v="65"/>
    <n v="1.91"/>
    <n v="684"/>
    <x v="2"/>
    <n v="18.2"/>
    <n v="3.7"/>
    <n v="3"/>
    <n v="1"/>
    <n v="12.32"/>
    <s v="UNDERWEIGHT"/>
    <n v="97"/>
    <s v="Good"/>
    <n v="2.3333333333333335"/>
    <x v="0"/>
  </r>
  <r>
    <n v="27"/>
    <x v="1"/>
    <n v="83.5"/>
    <n v="1.67"/>
    <n v="162"/>
    <n v="129"/>
    <n v="65"/>
    <n v="1.48"/>
    <n v="1517"/>
    <x v="2"/>
    <n v="25.8"/>
    <n v="3.3"/>
    <n v="2"/>
    <n v="1"/>
    <n v="18.45"/>
    <s v="UNDERWEIGHT"/>
    <n v="97"/>
    <s v="Good"/>
    <n v="2.3333333333333335"/>
    <x v="1"/>
  </r>
  <r>
    <n v="33"/>
    <x v="1"/>
    <n v="78.599999999999994"/>
    <n v="1.7"/>
    <n v="161"/>
    <n v="168"/>
    <n v="65"/>
    <n v="2"/>
    <n v="855"/>
    <x v="1"/>
    <n v="10"/>
    <n v="3.2"/>
    <n v="2"/>
    <n v="1"/>
    <n v="16.53"/>
    <s v="UNDERWEIGHT"/>
    <n v="96"/>
    <s v="Good"/>
    <n v="2.6666666666666665"/>
    <x v="1"/>
  </r>
  <r>
    <n v="23"/>
    <x v="1"/>
    <n v="47.4"/>
    <n v="1.96"/>
    <n v="161"/>
    <n v="142"/>
    <n v="65"/>
    <n v="1.18"/>
    <n v="441"/>
    <x v="1"/>
    <n v="18.7"/>
    <n v="1.6"/>
    <n v="3"/>
    <n v="1"/>
    <n v="21.34"/>
    <s v="NORMAL WEIGHT"/>
    <n v="96"/>
    <s v="Good"/>
    <n v="3.6666666666666665"/>
    <x v="0"/>
  </r>
  <r>
    <n v="56"/>
    <x v="0"/>
    <n v="63.7"/>
    <n v="1.74"/>
    <n v="161"/>
    <n v="158"/>
    <n v="65"/>
    <n v="1.94"/>
    <n v="1297"/>
    <x v="2"/>
    <n v="28.6"/>
    <n v="3.2"/>
    <n v="3"/>
    <n v="3"/>
    <n v="14.53"/>
    <s v="UNDERWEIGHT"/>
    <n v="96"/>
    <s v="Good"/>
    <n v="3.6666666666666665"/>
    <x v="0"/>
  </r>
  <r>
    <n v="28"/>
    <x v="1"/>
    <n v="51.1"/>
    <n v="1.66"/>
    <n v="161"/>
    <n v="154"/>
    <n v="65"/>
    <n v="0.86"/>
    <n v="944"/>
    <x v="3"/>
    <n v="31.1"/>
    <n v="3.3"/>
    <n v="5"/>
    <n v="2"/>
    <n v="19.670000000000002"/>
    <s v="NORMAL WEIGHT"/>
    <n v="96"/>
    <s v="Good"/>
    <n v="4"/>
    <x v="2"/>
  </r>
  <r>
    <n v="46"/>
    <x v="1"/>
    <n v="49.8"/>
    <n v="1.91"/>
    <n v="160"/>
    <n v="146"/>
    <n v="65"/>
    <n v="2"/>
    <n v="1009"/>
    <x v="3"/>
    <n v="29.4"/>
    <n v="3"/>
    <n v="3"/>
    <n v="3"/>
    <n v="12.84"/>
    <s v="UNDERWEIGHT"/>
    <n v="95"/>
    <s v="Good"/>
    <n v="3.3333333333333335"/>
    <x v="0"/>
  </r>
  <r>
    <n v="18"/>
    <x v="0"/>
    <n v="68.099999999999994"/>
    <n v="1.66"/>
    <n v="160"/>
    <n v="120"/>
    <n v="65"/>
    <n v="1.43"/>
    <n v="1343"/>
    <x v="1"/>
    <n v="27.2"/>
    <n v="3.3"/>
    <n v="4"/>
    <n v="1"/>
    <n v="25.77"/>
    <s v="OVERWEIGHT"/>
    <n v="95"/>
    <s v="Good"/>
    <n v="3.3333333333333335"/>
    <x v="0"/>
  </r>
  <r>
    <n v="27"/>
    <x v="0"/>
    <n v="78.599999999999994"/>
    <n v="1.65"/>
    <n v="198"/>
    <n v="127"/>
    <n v="66"/>
    <n v="1.61"/>
    <n v="938"/>
    <x v="2"/>
    <n v="26.8"/>
    <n v="3.1"/>
    <n v="3"/>
    <n v="1"/>
    <n v="17.920000000000002"/>
    <s v="UNDERWEIGHT"/>
    <n v="132"/>
    <s v="Good"/>
    <n v="3.6666666666666665"/>
    <x v="0"/>
  </r>
  <r>
    <n v="18"/>
    <x v="1"/>
    <n v="79.2"/>
    <n v="1.77"/>
    <n v="198"/>
    <n v="137"/>
    <n v="66"/>
    <n v="1.2"/>
    <n v="1429"/>
    <x v="2"/>
    <n v="12.9"/>
    <n v="3.7"/>
    <n v="3"/>
    <n v="2"/>
    <n v="19.07"/>
    <s v="NORMAL WEIGHT"/>
    <n v="132"/>
    <s v="Good"/>
    <n v="3.6666666666666665"/>
    <x v="0"/>
  </r>
  <r>
    <n v="50"/>
    <x v="0"/>
    <n v="102.6"/>
    <n v="1.62"/>
    <n v="198"/>
    <n v="138"/>
    <n v="66"/>
    <n v="1.48"/>
    <n v="1149"/>
    <x v="3"/>
    <n v="10"/>
    <n v="2.7"/>
    <n v="5"/>
    <n v="2"/>
    <n v="18.48"/>
    <s v="UNDERWEIGHT"/>
    <n v="132"/>
    <s v="Good"/>
    <n v="3.3333333333333335"/>
    <x v="2"/>
  </r>
  <r>
    <n v="28"/>
    <x v="0"/>
    <n v="68.8"/>
    <n v="1.73"/>
    <n v="198"/>
    <n v="169"/>
    <n v="66"/>
    <n v="1.46"/>
    <n v="1279"/>
    <x v="2"/>
    <n v="31.4"/>
    <n v="1.6"/>
    <n v="3"/>
    <n v="1"/>
    <n v="12.38"/>
    <s v="UNDERWEIGHT"/>
    <n v="132"/>
    <s v="Good"/>
    <n v="2.3333333333333335"/>
    <x v="0"/>
  </r>
  <r>
    <n v="18"/>
    <x v="0"/>
    <n v="57.1"/>
    <n v="1.61"/>
    <n v="198"/>
    <n v="129"/>
    <n v="66"/>
    <n v="0.94"/>
    <n v="1064"/>
    <x v="1"/>
    <n v="31.7"/>
    <n v="2.4"/>
    <n v="2"/>
    <n v="3"/>
    <n v="19.32"/>
    <s v="NORMAL WEIGHT"/>
    <n v="132"/>
    <s v="Good"/>
    <n v="3"/>
    <x v="1"/>
  </r>
  <r>
    <n v="24"/>
    <x v="0"/>
    <n v="45.1"/>
    <n v="1.6"/>
    <n v="195"/>
    <n v="163"/>
    <n v="66"/>
    <n v="2"/>
    <n v="453"/>
    <x v="1"/>
    <n v="31.2"/>
    <n v="1.6"/>
    <n v="2"/>
    <n v="2"/>
    <n v="22.88"/>
    <s v="NORMAL WEIGHT"/>
    <n v="129"/>
    <s v="Good"/>
    <n v="3"/>
    <x v="1"/>
  </r>
  <r>
    <n v="22"/>
    <x v="0"/>
    <n v="53.5"/>
    <n v="1.76"/>
    <n v="194"/>
    <n v="137"/>
    <n v="66"/>
    <n v="2"/>
    <n v="1395"/>
    <x v="0"/>
    <n v="13.1"/>
    <n v="2.2999999999999998"/>
    <n v="5"/>
    <n v="2"/>
    <n v="17.16"/>
    <s v="UNDERWEIGHT"/>
    <n v="128"/>
    <s v="Good"/>
    <n v="3"/>
    <x v="2"/>
  </r>
  <r>
    <n v="29"/>
    <x v="0"/>
    <n v="65"/>
    <n v="1.77"/>
    <n v="194"/>
    <n v="152"/>
    <n v="66"/>
    <n v="1.34"/>
    <n v="715"/>
    <x v="3"/>
    <n v="25.2"/>
    <n v="1.8"/>
    <n v="2"/>
    <n v="1"/>
    <n v="23.25"/>
    <s v="NORMAL WEIGHT"/>
    <n v="128"/>
    <s v="Good"/>
    <n v="3"/>
    <x v="1"/>
  </r>
  <r>
    <n v="44"/>
    <x v="0"/>
    <n v="91.2"/>
    <n v="1.87"/>
    <n v="194"/>
    <n v="141"/>
    <n v="66"/>
    <n v="1.66"/>
    <n v="1345"/>
    <x v="2"/>
    <n v="22.7"/>
    <n v="2.5"/>
    <n v="2"/>
    <n v="1"/>
    <n v="15.5"/>
    <s v="UNDERWEIGHT"/>
    <n v="128"/>
    <s v="Good"/>
    <n v="3.6666666666666665"/>
    <x v="1"/>
  </r>
  <r>
    <n v="20"/>
    <x v="1"/>
    <n v="67.7"/>
    <n v="1.84"/>
    <n v="193"/>
    <n v="122"/>
    <n v="66"/>
    <n v="1.19"/>
    <n v="900"/>
    <x v="1"/>
    <n v="13.7"/>
    <n v="3.4"/>
    <n v="5"/>
    <n v="2"/>
    <n v="19.760000000000002"/>
    <s v="NORMAL WEIGHT"/>
    <n v="127"/>
    <s v="Good"/>
    <n v="4"/>
    <x v="2"/>
  </r>
  <r>
    <n v="41"/>
    <x v="0"/>
    <n v="40"/>
    <n v="1.69"/>
    <n v="192"/>
    <n v="138"/>
    <n v="66"/>
    <n v="0.95"/>
    <n v="1556"/>
    <x v="2"/>
    <n v="26"/>
    <n v="2.6"/>
    <n v="4"/>
    <n v="1"/>
    <n v="19.940000000000001"/>
    <s v="NORMAL WEIGHT"/>
    <n v="126"/>
    <s v="Good"/>
    <n v="3.3333333333333335"/>
    <x v="0"/>
  </r>
  <r>
    <n v="21"/>
    <x v="1"/>
    <n v="76.8"/>
    <n v="1.52"/>
    <n v="191"/>
    <n v="140"/>
    <n v="66"/>
    <n v="1.08"/>
    <n v="702"/>
    <x v="1"/>
    <n v="21"/>
    <n v="3.6"/>
    <n v="3"/>
    <n v="2"/>
    <n v="25.59"/>
    <s v="OVERWEIGHT"/>
    <n v="125"/>
    <s v="Good"/>
    <n v="2.6666666666666665"/>
    <x v="0"/>
  </r>
  <r>
    <n v="39"/>
    <x v="1"/>
    <n v="70.7"/>
    <n v="1.58"/>
    <n v="189"/>
    <n v="163"/>
    <n v="66"/>
    <n v="1.69"/>
    <n v="1146"/>
    <x v="2"/>
    <n v="21.9"/>
    <n v="3.2"/>
    <n v="3"/>
    <n v="1"/>
    <n v="21.17"/>
    <s v="NORMAL WEIGHT"/>
    <n v="123"/>
    <s v="Good"/>
    <n v="2.6666666666666665"/>
    <x v="0"/>
  </r>
  <r>
    <n v="43"/>
    <x v="0"/>
    <n v="40"/>
    <n v="1.69"/>
    <n v="187"/>
    <n v="162"/>
    <n v="66"/>
    <n v="0.9"/>
    <n v="886"/>
    <x v="0"/>
    <n v="28"/>
    <n v="2.2000000000000002"/>
    <n v="2"/>
    <n v="1"/>
    <n v="26.48"/>
    <s v="OVERWEIGHT"/>
    <n v="121"/>
    <s v="Good"/>
    <n v="2.3333333333333335"/>
    <x v="1"/>
  </r>
  <r>
    <n v="19"/>
    <x v="1"/>
    <n v="58.6"/>
    <n v="1.64"/>
    <n v="187"/>
    <n v="135"/>
    <n v="66"/>
    <n v="1.18"/>
    <n v="1564"/>
    <x v="2"/>
    <n v="10"/>
    <n v="3.4"/>
    <n v="3"/>
    <n v="2"/>
    <n v="21.91"/>
    <s v="NORMAL WEIGHT"/>
    <n v="121"/>
    <s v="Good"/>
    <n v="3.3333333333333335"/>
    <x v="0"/>
  </r>
  <r>
    <n v="59"/>
    <x v="0"/>
    <n v="71.099999999999994"/>
    <n v="1.73"/>
    <n v="184"/>
    <n v="125"/>
    <n v="66"/>
    <n v="1.07"/>
    <n v="691"/>
    <x v="1"/>
    <n v="25.2"/>
    <n v="2.6"/>
    <n v="2"/>
    <n v="3"/>
    <n v="34.409999999999997"/>
    <s v="OBESE"/>
    <n v="118"/>
    <s v="Good"/>
    <n v="3.6666666666666665"/>
    <x v="1"/>
  </r>
  <r>
    <n v="49"/>
    <x v="0"/>
    <n v="56"/>
    <n v="1.6"/>
    <n v="183"/>
    <n v="169"/>
    <n v="66"/>
    <n v="0.98"/>
    <n v="1263"/>
    <x v="0"/>
    <n v="27.9"/>
    <n v="1.7"/>
    <n v="5"/>
    <n v="1"/>
    <n v="20.47"/>
    <s v="NORMAL WEIGHT"/>
    <n v="117"/>
    <s v="Good"/>
    <n v="4.333333333333333"/>
    <x v="2"/>
  </r>
  <r>
    <n v="24"/>
    <x v="1"/>
    <n v="81.2"/>
    <n v="1.56"/>
    <n v="182"/>
    <n v="166"/>
    <n v="66"/>
    <n v="1.62"/>
    <n v="1148"/>
    <x v="2"/>
    <n v="25.5"/>
    <n v="2.7"/>
    <n v="4"/>
    <n v="3"/>
    <n v="31.34"/>
    <s v="OBESE"/>
    <n v="116"/>
    <s v="Good"/>
    <n v="3.3333333333333335"/>
    <x v="0"/>
  </r>
  <r>
    <n v="58"/>
    <x v="1"/>
    <n v="47.6"/>
    <n v="1.84"/>
    <n v="182"/>
    <n v="155"/>
    <n v="66"/>
    <n v="1.59"/>
    <n v="635"/>
    <x v="2"/>
    <n v="11.2"/>
    <n v="2.6"/>
    <n v="4"/>
    <n v="3"/>
    <n v="13.65"/>
    <s v="UNDERWEIGHT"/>
    <n v="116"/>
    <s v="Good"/>
    <n v="3.3333333333333335"/>
    <x v="0"/>
  </r>
  <r>
    <n v="46"/>
    <x v="1"/>
    <n v="85.9"/>
    <n v="1.7"/>
    <n v="180"/>
    <n v="148"/>
    <n v="66"/>
    <n v="1.77"/>
    <n v="1088"/>
    <x v="3"/>
    <n v="13.8"/>
    <n v="3.4"/>
    <n v="2"/>
    <n v="2"/>
    <n v="21.8"/>
    <s v="NORMAL WEIGHT"/>
    <n v="114"/>
    <s v="Good"/>
    <n v="3.3333333333333335"/>
    <x v="1"/>
  </r>
  <r>
    <n v="34"/>
    <x v="0"/>
    <n v="52.8"/>
    <n v="1.74"/>
    <n v="177"/>
    <n v="169"/>
    <n v="66"/>
    <n v="1.6"/>
    <n v="1286"/>
    <x v="0"/>
    <n v="26.4"/>
    <n v="3.2"/>
    <n v="4"/>
    <n v="2"/>
    <n v="20.83"/>
    <s v="NORMAL WEIGHT"/>
    <n v="111"/>
    <s v="Good"/>
    <n v="4"/>
    <x v="0"/>
  </r>
  <r>
    <n v="55"/>
    <x v="0"/>
    <n v="129.9"/>
    <n v="1.89"/>
    <n v="177"/>
    <n v="157"/>
    <n v="66"/>
    <n v="0.81"/>
    <n v="1154"/>
    <x v="1"/>
    <n v="15.2"/>
    <n v="2.4"/>
    <n v="4"/>
    <n v="2"/>
    <n v="20.100000000000001"/>
    <s v="NORMAL WEIGHT"/>
    <n v="111"/>
    <s v="Good"/>
    <n v="4"/>
    <x v="0"/>
  </r>
  <r>
    <n v="34"/>
    <x v="1"/>
    <n v="40"/>
    <n v="1.82"/>
    <n v="176"/>
    <n v="141"/>
    <n v="66"/>
    <n v="1.34"/>
    <n v="1709"/>
    <x v="1"/>
    <n v="24.1"/>
    <n v="3"/>
    <n v="4"/>
    <n v="1"/>
    <n v="15.3"/>
    <s v="UNDERWEIGHT"/>
    <n v="110"/>
    <s v="Good"/>
    <n v="3.6666666666666665"/>
    <x v="0"/>
  </r>
  <r>
    <n v="20"/>
    <x v="1"/>
    <n v="40"/>
    <n v="1.81"/>
    <n v="176"/>
    <n v="138"/>
    <n v="66"/>
    <n v="1.44"/>
    <n v="1210"/>
    <x v="1"/>
    <n v="23"/>
    <n v="3.6"/>
    <n v="4"/>
    <n v="2"/>
    <n v="12.32"/>
    <s v="UNDERWEIGHT"/>
    <n v="110"/>
    <s v="Good"/>
    <n v="3.3333333333333335"/>
    <x v="0"/>
  </r>
  <r>
    <n v="25"/>
    <x v="1"/>
    <n v="40"/>
    <n v="1.68"/>
    <n v="175"/>
    <n v="123"/>
    <n v="66"/>
    <n v="0.74"/>
    <n v="1783"/>
    <x v="0"/>
    <n v="27.9"/>
    <n v="3.5"/>
    <n v="3"/>
    <n v="3"/>
    <n v="14.27"/>
    <s v="UNDERWEIGHT"/>
    <n v="109"/>
    <s v="Good"/>
    <n v="3.6666666666666665"/>
    <x v="0"/>
  </r>
  <r>
    <n v="21"/>
    <x v="0"/>
    <n v="51.6"/>
    <n v="1.5"/>
    <n v="175"/>
    <n v="149"/>
    <n v="66"/>
    <n v="2"/>
    <n v="863"/>
    <x v="2"/>
    <n v="25.2"/>
    <n v="2"/>
    <n v="3"/>
    <n v="1"/>
    <n v="24.7"/>
    <s v="NORMAL WEIGHT"/>
    <n v="109"/>
    <s v="Good"/>
    <n v="4.333333333333333"/>
    <x v="0"/>
  </r>
  <r>
    <n v="22"/>
    <x v="1"/>
    <n v="68.400000000000006"/>
    <n v="1.86"/>
    <n v="175"/>
    <n v="129"/>
    <n v="66"/>
    <n v="1.99"/>
    <n v="895"/>
    <x v="1"/>
    <n v="20"/>
    <n v="3.6"/>
    <n v="5"/>
    <n v="1"/>
    <n v="16.16"/>
    <s v="UNDERWEIGHT"/>
    <n v="109"/>
    <s v="Good"/>
    <n v="4"/>
    <x v="2"/>
  </r>
  <r>
    <n v="21"/>
    <x v="0"/>
    <n v="70.5"/>
    <n v="1.84"/>
    <n v="173"/>
    <n v="127"/>
    <n v="66"/>
    <n v="0.97"/>
    <n v="1013"/>
    <x v="1"/>
    <n v="26.7"/>
    <n v="1.6"/>
    <n v="5"/>
    <n v="3"/>
    <n v="25.59"/>
    <s v="OVERWEIGHT"/>
    <n v="107"/>
    <s v="Good"/>
    <n v="4"/>
    <x v="2"/>
  </r>
  <r>
    <n v="44"/>
    <x v="0"/>
    <n v="87.5"/>
    <n v="1.88"/>
    <n v="173"/>
    <n v="132"/>
    <n v="66"/>
    <n v="1.21"/>
    <n v="1643"/>
    <x v="0"/>
    <n v="26.9"/>
    <n v="3.1"/>
    <n v="2"/>
    <n v="2"/>
    <n v="21.72"/>
    <s v="NORMAL WEIGHT"/>
    <n v="107"/>
    <s v="Good"/>
    <n v="3"/>
    <x v="1"/>
  </r>
  <r>
    <n v="18"/>
    <x v="0"/>
    <n v="44.2"/>
    <n v="1.64"/>
    <n v="171"/>
    <n v="164"/>
    <n v="66"/>
    <n v="1.1399999999999999"/>
    <n v="1083"/>
    <x v="2"/>
    <n v="16.100000000000001"/>
    <n v="2.2000000000000002"/>
    <n v="5"/>
    <n v="2"/>
    <n v="18.36"/>
    <s v="UNDERWEIGHT"/>
    <n v="105"/>
    <s v="Good"/>
    <n v="3.6666666666666665"/>
    <x v="2"/>
  </r>
  <r>
    <n v="47"/>
    <x v="1"/>
    <n v="40"/>
    <n v="1.73"/>
    <n v="170"/>
    <n v="160"/>
    <n v="66"/>
    <n v="1.27"/>
    <n v="1249"/>
    <x v="1"/>
    <n v="22.8"/>
    <n v="3.6"/>
    <n v="2"/>
    <n v="1"/>
    <n v="26.91"/>
    <s v="OVERWEIGHT"/>
    <n v="104"/>
    <s v="Good"/>
    <n v="3.6666666666666665"/>
    <x v="1"/>
  </r>
  <r>
    <n v="35"/>
    <x v="0"/>
    <n v="56.2"/>
    <n v="1.74"/>
    <n v="170"/>
    <n v="151"/>
    <n v="66"/>
    <n v="0.99"/>
    <n v="1215"/>
    <x v="0"/>
    <n v="26.9"/>
    <n v="2.9"/>
    <n v="4"/>
    <n v="2"/>
    <n v="20.61"/>
    <s v="NORMAL WEIGHT"/>
    <n v="104"/>
    <s v="Good"/>
    <n v="4.333333333333333"/>
    <x v="0"/>
  </r>
  <r>
    <n v="31"/>
    <x v="1"/>
    <n v="67.400000000000006"/>
    <n v="1.83"/>
    <n v="167"/>
    <n v="122"/>
    <n v="66"/>
    <n v="1.49"/>
    <n v="1032"/>
    <x v="3"/>
    <n v="30.6"/>
    <n v="3.1"/>
    <n v="5"/>
    <n v="2"/>
    <n v="18.29"/>
    <s v="UNDERWEIGHT"/>
    <n v="101"/>
    <s v="Good"/>
    <n v="4"/>
    <x v="2"/>
  </r>
  <r>
    <n v="47"/>
    <x v="1"/>
    <n v="78.8"/>
    <n v="1.82"/>
    <n v="167"/>
    <n v="144"/>
    <n v="66"/>
    <n v="1.66"/>
    <n v="1163"/>
    <x v="1"/>
    <n v="31.7"/>
    <n v="2.8"/>
    <n v="4"/>
    <n v="2"/>
    <n v="15.78"/>
    <s v="UNDERWEIGHT"/>
    <n v="101"/>
    <s v="Good"/>
    <n v="3.3333333333333335"/>
    <x v="0"/>
  </r>
  <r>
    <n v="43"/>
    <x v="1"/>
    <n v="57.4"/>
    <n v="1.69"/>
    <n v="166"/>
    <n v="143"/>
    <n v="66"/>
    <n v="1.1399999999999999"/>
    <n v="775"/>
    <x v="0"/>
    <n v="23.7"/>
    <n v="3.3"/>
    <n v="3"/>
    <n v="1"/>
    <n v="13.31"/>
    <s v="UNDERWEIGHT"/>
    <n v="100"/>
    <s v="Good"/>
    <n v="3.3333333333333335"/>
    <x v="0"/>
  </r>
  <r>
    <n v="48"/>
    <x v="1"/>
    <n v="119.9"/>
    <n v="1.73"/>
    <n v="165"/>
    <n v="156"/>
    <n v="66"/>
    <n v="0.99"/>
    <n v="781"/>
    <x v="1"/>
    <n v="18.5"/>
    <n v="3.6"/>
    <n v="3"/>
    <n v="1"/>
    <n v="18.18"/>
    <s v="UNDERWEIGHT"/>
    <n v="99"/>
    <s v="Good"/>
    <n v="3.6666666666666665"/>
    <x v="0"/>
  </r>
  <r>
    <n v="39"/>
    <x v="0"/>
    <n v="50.3"/>
    <n v="1.94"/>
    <n v="164"/>
    <n v="160"/>
    <n v="66"/>
    <n v="0.57999999999999996"/>
    <n v="992"/>
    <x v="1"/>
    <n v="10"/>
    <n v="2.9"/>
    <n v="4"/>
    <n v="1"/>
    <n v="14.72"/>
    <s v="UNDERWEIGHT"/>
    <n v="98"/>
    <s v="Good"/>
    <n v="4"/>
    <x v="0"/>
  </r>
  <r>
    <n v="18"/>
    <x v="1"/>
    <n v="63.9"/>
    <n v="1.71"/>
    <n v="164"/>
    <n v="140"/>
    <n v="66"/>
    <n v="1.48"/>
    <n v="785"/>
    <x v="2"/>
    <n v="30.2"/>
    <n v="3.3"/>
    <n v="4"/>
    <n v="2"/>
    <n v="21.96"/>
    <s v="NORMAL WEIGHT"/>
    <n v="98"/>
    <s v="Good"/>
    <n v="3.6666666666666665"/>
    <x v="0"/>
  </r>
  <r>
    <n v="54"/>
    <x v="0"/>
    <n v="45.8"/>
    <n v="1.62"/>
    <n v="163"/>
    <n v="135"/>
    <n v="66"/>
    <n v="1.26"/>
    <n v="1703"/>
    <x v="0"/>
    <n v="15.2"/>
    <n v="1.6"/>
    <n v="4"/>
    <n v="2"/>
    <n v="17.989999999999998"/>
    <s v="UNDERWEIGHT"/>
    <n v="97"/>
    <s v="Good"/>
    <n v="3.3333333333333335"/>
    <x v="0"/>
  </r>
  <r>
    <n v="18"/>
    <x v="1"/>
    <n v="94.7"/>
    <n v="1.52"/>
    <n v="161"/>
    <n v="141"/>
    <n v="66"/>
    <n v="1.4"/>
    <n v="1446"/>
    <x v="2"/>
    <n v="16.7"/>
    <n v="2.6"/>
    <n v="3"/>
    <n v="2"/>
    <n v="22.4"/>
    <s v="NORMAL WEIGHT"/>
    <n v="95"/>
    <s v="Good"/>
    <n v="3"/>
    <x v="0"/>
  </r>
  <r>
    <n v="28"/>
    <x v="0"/>
    <n v="67.8"/>
    <n v="1.57"/>
    <n v="198"/>
    <n v="135"/>
    <n v="67"/>
    <n v="2"/>
    <n v="1062"/>
    <x v="0"/>
    <n v="30.5"/>
    <n v="1.5"/>
    <n v="3"/>
    <n v="1"/>
    <n v="14.86"/>
    <s v="UNDERWEIGHT"/>
    <n v="131"/>
    <s v="Good"/>
    <n v="2.6666666666666665"/>
    <x v="0"/>
  </r>
  <r>
    <n v="35"/>
    <x v="0"/>
    <n v="81"/>
    <n v="1.78"/>
    <n v="196"/>
    <n v="151"/>
    <n v="67"/>
    <n v="2"/>
    <n v="1246"/>
    <x v="3"/>
    <n v="10"/>
    <n v="3.3"/>
    <n v="3"/>
    <n v="1"/>
    <n v="19.739999999999998"/>
    <s v="NORMAL WEIGHT"/>
    <n v="129"/>
    <s v="Good"/>
    <n v="2.6666666666666665"/>
    <x v="0"/>
  </r>
  <r>
    <n v="33"/>
    <x v="0"/>
    <n v="73"/>
    <n v="1.69"/>
    <n v="196"/>
    <n v="135"/>
    <n v="67"/>
    <n v="1.93"/>
    <n v="881"/>
    <x v="2"/>
    <n v="10"/>
    <n v="2.2000000000000002"/>
    <n v="2"/>
    <n v="2"/>
    <n v="23.54"/>
    <s v="NORMAL WEIGHT"/>
    <n v="129"/>
    <s v="Good"/>
    <n v="3.3333333333333335"/>
    <x v="1"/>
  </r>
  <r>
    <n v="51"/>
    <x v="1"/>
    <n v="51.6"/>
    <n v="1.83"/>
    <n v="194"/>
    <n v="161"/>
    <n v="67"/>
    <n v="2"/>
    <n v="1057"/>
    <x v="2"/>
    <n v="27.6"/>
    <n v="2.2000000000000002"/>
    <n v="3"/>
    <n v="1"/>
    <n v="24.12"/>
    <s v="NORMAL WEIGHT"/>
    <n v="127"/>
    <s v="Good"/>
    <n v="3.3333333333333335"/>
    <x v="0"/>
  </r>
  <r>
    <n v="29"/>
    <x v="0"/>
    <n v="60.9"/>
    <n v="1.92"/>
    <n v="192"/>
    <n v="151"/>
    <n v="67"/>
    <n v="1.5"/>
    <n v="1407"/>
    <x v="1"/>
    <n v="18"/>
    <n v="3.5"/>
    <n v="5"/>
    <n v="1"/>
    <n v="43.3"/>
    <s v="OBESE"/>
    <n v="125"/>
    <s v="Good"/>
    <n v="3.3333333333333335"/>
    <x v="2"/>
  </r>
  <r>
    <n v="45"/>
    <x v="0"/>
    <n v="73.7"/>
    <n v="1.7"/>
    <n v="190"/>
    <n v="167"/>
    <n v="67"/>
    <n v="1.1100000000000001"/>
    <n v="1100"/>
    <x v="2"/>
    <n v="29.1"/>
    <n v="1.8"/>
    <n v="2"/>
    <n v="1"/>
    <n v="15.88"/>
    <s v="UNDERWEIGHT"/>
    <n v="123"/>
    <s v="Good"/>
    <n v="2.3333333333333335"/>
    <x v="1"/>
  </r>
  <r>
    <n v="33"/>
    <x v="0"/>
    <n v="40"/>
    <n v="1.79"/>
    <n v="189"/>
    <n v="144"/>
    <n v="67"/>
    <n v="2"/>
    <n v="1285"/>
    <x v="3"/>
    <n v="27.2"/>
    <n v="2.6"/>
    <n v="3"/>
    <n v="2"/>
    <n v="15.69"/>
    <s v="UNDERWEIGHT"/>
    <n v="122"/>
    <s v="Good"/>
    <n v="2.6666666666666665"/>
    <x v="0"/>
  </r>
  <r>
    <n v="18"/>
    <x v="1"/>
    <n v="42"/>
    <n v="1.82"/>
    <n v="188"/>
    <n v="137"/>
    <n v="67"/>
    <n v="0.77"/>
    <n v="589"/>
    <x v="3"/>
    <n v="16.399999999999999"/>
    <n v="2"/>
    <n v="2"/>
    <n v="3"/>
    <n v="29.09"/>
    <s v="OVERWEIGHT"/>
    <n v="121"/>
    <s v="Good"/>
    <n v="3"/>
    <x v="1"/>
  </r>
  <r>
    <n v="47"/>
    <x v="1"/>
    <n v="70.099999999999994"/>
    <n v="1.84"/>
    <n v="188"/>
    <n v="129"/>
    <n v="67"/>
    <n v="1.2"/>
    <n v="1261"/>
    <x v="0"/>
    <n v="28.4"/>
    <n v="2.5"/>
    <n v="3"/>
    <n v="2"/>
    <n v="17.989999999999998"/>
    <s v="UNDERWEIGHT"/>
    <n v="121"/>
    <s v="Good"/>
    <n v="3.6666666666666665"/>
    <x v="0"/>
  </r>
  <r>
    <n v="25"/>
    <x v="0"/>
    <n v="73.3"/>
    <n v="1.5"/>
    <n v="185"/>
    <n v="169"/>
    <n v="67"/>
    <n v="1.38"/>
    <n v="433"/>
    <x v="0"/>
    <n v="30.6"/>
    <n v="1.5"/>
    <n v="4"/>
    <n v="1"/>
    <n v="22.55"/>
    <s v="NORMAL WEIGHT"/>
    <n v="118"/>
    <s v="Good"/>
    <n v="4"/>
    <x v="0"/>
  </r>
  <r>
    <n v="33"/>
    <x v="0"/>
    <n v="55.4"/>
    <n v="1.6"/>
    <n v="185"/>
    <n v="144"/>
    <n v="67"/>
    <n v="2"/>
    <n v="1015"/>
    <x v="3"/>
    <n v="30.6"/>
    <n v="2.7"/>
    <n v="4"/>
    <n v="3"/>
    <n v="20.82"/>
    <s v="NORMAL WEIGHT"/>
    <n v="118"/>
    <s v="Good"/>
    <n v="3.6666666666666665"/>
    <x v="0"/>
  </r>
  <r>
    <n v="43"/>
    <x v="1"/>
    <n v="88.5"/>
    <n v="1.72"/>
    <n v="185"/>
    <n v="131"/>
    <n v="67"/>
    <n v="1.48"/>
    <n v="1140"/>
    <x v="1"/>
    <n v="23.6"/>
    <n v="3.3"/>
    <n v="4"/>
    <n v="1"/>
    <n v="28.7"/>
    <s v="OVERWEIGHT"/>
    <n v="118"/>
    <s v="Good"/>
    <n v="3"/>
    <x v="0"/>
  </r>
  <r>
    <n v="42"/>
    <x v="1"/>
    <n v="72"/>
    <n v="1.9"/>
    <n v="184"/>
    <n v="147"/>
    <n v="67"/>
    <n v="1.48"/>
    <n v="1047"/>
    <x v="2"/>
    <n v="15.6"/>
    <n v="3.4"/>
    <n v="3"/>
    <n v="1"/>
    <n v="24.6"/>
    <s v="NORMAL WEIGHT"/>
    <n v="117"/>
    <s v="Good"/>
    <n v="3"/>
    <x v="0"/>
  </r>
  <r>
    <n v="25"/>
    <x v="0"/>
    <n v="64.3"/>
    <n v="1.65"/>
    <n v="183"/>
    <n v="169"/>
    <n v="67"/>
    <n v="1.28"/>
    <n v="1783"/>
    <x v="1"/>
    <n v="20"/>
    <n v="3.2"/>
    <n v="2"/>
    <n v="3"/>
    <n v="20.59"/>
    <s v="NORMAL WEIGHT"/>
    <n v="116"/>
    <s v="Good"/>
    <n v="3.3333333333333335"/>
    <x v="1"/>
  </r>
  <r>
    <n v="27"/>
    <x v="0"/>
    <n v="63.3"/>
    <n v="1.9"/>
    <n v="183"/>
    <n v="148"/>
    <n v="67"/>
    <n v="0.57999999999999996"/>
    <n v="933"/>
    <x v="3"/>
    <n v="20"/>
    <n v="3.2"/>
    <n v="4"/>
    <n v="2"/>
    <n v="22.45"/>
    <s v="NORMAL WEIGHT"/>
    <n v="116"/>
    <s v="Good"/>
    <n v="3.3333333333333335"/>
    <x v="0"/>
  </r>
  <r>
    <n v="25"/>
    <x v="0"/>
    <n v="83.1"/>
    <n v="1.72"/>
    <n v="182"/>
    <n v="167"/>
    <n v="67"/>
    <n v="0.89"/>
    <n v="771"/>
    <x v="0"/>
    <n v="23.8"/>
    <n v="2.2999999999999998"/>
    <n v="4"/>
    <n v="1"/>
    <n v="12.32"/>
    <s v="UNDERWEIGHT"/>
    <n v="115"/>
    <s v="Good"/>
    <n v="3.3333333333333335"/>
    <x v="0"/>
  </r>
  <r>
    <n v="23"/>
    <x v="0"/>
    <n v="90.5"/>
    <n v="1.5"/>
    <n v="182"/>
    <n v="148"/>
    <n v="67"/>
    <n v="1.1599999999999999"/>
    <n v="1204"/>
    <x v="0"/>
    <n v="23.3"/>
    <n v="2.8"/>
    <n v="2"/>
    <n v="2"/>
    <n v="15.69"/>
    <s v="UNDERWEIGHT"/>
    <n v="115"/>
    <s v="Good"/>
    <n v="3"/>
    <x v="1"/>
  </r>
  <r>
    <n v="37"/>
    <x v="1"/>
    <n v="46.3"/>
    <n v="1.69"/>
    <n v="181"/>
    <n v="141"/>
    <n v="67"/>
    <n v="1.64"/>
    <n v="1445"/>
    <x v="0"/>
    <n v="20.7"/>
    <n v="2.5"/>
    <n v="4"/>
    <n v="2"/>
    <n v="19.11"/>
    <s v="NORMAL WEIGHT"/>
    <n v="114"/>
    <s v="Good"/>
    <n v="3.6666666666666665"/>
    <x v="0"/>
  </r>
  <r>
    <n v="52"/>
    <x v="0"/>
    <n v="73.5"/>
    <n v="1.78"/>
    <n v="181"/>
    <n v="162"/>
    <n v="67"/>
    <n v="2"/>
    <n v="1325"/>
    <x v="2"/>
    <n v="21.1"/>
    <n v="2.2999999999999998"/>
    <n v="3"/>
    <n v="3"/>
    <n v="18.079999999999998"/>
    <s v="UNDERWEIGHT"/>
    <n v="114"/>
    <s v="Good"/>
    <n v="3.6666666666666665"/>
    <x v="0"/>
  </r>
  <r>
    <n v="24"/>
    <x v="1"/>
    <n v="95.5"/>
    <n v="1.57"/>
    <n v="181"/>
    <n v="158"/>
    <n v="67"/>
    <n v="1.47"/>
    <n v="1609"/>
    <x v="1"/>
    <n v="32.5"/>
    <n v="2"/>
    <n v="4"/>
    <n v="2"/>
    <n v="26.3"/>
    <s v="OVERWEIGHT"/>
    <n v="114"/>
    <s v="Good"/>
    <n v="3.6666666666666665"/>
    <x v="0"/>
  </r>
  <r>
    <n v="48"/>
    <x v="0"/>
    <n v="81.900000000000006"/>
    <n v="1.8"/>
    <n v="180"/>
    <n v="165"/>
    <n v="67"/>
    <n v="1.25"/>
    <n v="1410"/>
    <x v="1"/>
    <n v="24"/>
    <n v="3.5"/>
    <n v="4"/>
    <n v="2"/>
    <n v="18.28"/>
    <s v="UNDERWEIGHT"/>
    <n v="113"/>
    <s v="Good"/>
    <n v="3.6666666666666665"/>
    <x v="0"/>
  </r>
  <r>
    <n v="18"/>
    <x v="0"/>
    <n v="77.7"/>
    <n v="1.55"/>
    <n v="178"/>
    <n v="131"/>
    <n v="67"/>
    <n v="1.4"/>
    <n v="1259"/>
    <x v="0"/>
    <n v="14.8"/>
    <n v="2.4"/>
    <n v="3"/>
    <n v="2"/>
    <n v="12.32"/>
    <s v="UNDERWEIGHT"/>
    <n v="111"/>
    <s v="Good"/>
    <n v="3"/>
    <x v="0"/>
  </r>
  <r>
    <n v="25"/>
    <x v="1"/>
    <n v="72.5"/>
    <n v="1.78"/>
    <n v="177"/>
    <n v="142"/>
    <n v="67"/>
    <n v="1.99"/>
    <n v="1047"/>
    <x v="3"/>
    <n v="27.4"/>
    <n v="3"/>
    <n v="4"/>
    <n v="3"/>
    <n v="12.32"/>
    <s v="UNDERWEIGHT"/>
    <n v="110"/>
    <s v="Good"/>
    <n v="3.6666666666666665"/>
    <x v="0"/>
  </r>
  <r>
    <n v="18"/>
    <x v="1"/>
    <n v="75.400000000000006"/>
    <n v="1.97"/>
    <n v="177"/>
    <n v="136"/>
    <n v="67"/>
    <n v="0.76"/>
    <n v="1371"/>
    <x v="3"/>
    <n v="29.7"/>
    <n v="3.1"/>
    <n v="2"/>
    <n v="1"/>
    <n v="15.43"/>
    <s v="UNDERWEIGHT"/>
    <n v="110"/>
    <s v="Good"/>
    <n v="4"/>
    <x v="1"/>
  </r>
  <r>
    <n v="45"/>
    <x v="0"/>
    <n v="55.2"/>
    <n v="1.9"/>
    <n v="175"/>
    <n v="156"/>
    <n v="67"/>
    <n v="1.39"/>
    <n v="854"/>
    <x v="0"/>
    <n v="24.5"/>
    <n v="2.5"/>
    <n v="5"/>
    <n v="1"/>
    <n v="12.32"/>
    <s v="UNDERWEIGHT"/>
    <n v="108"/>
    <s v="Good"/>
    <n v="4.666666666666667"/>
    <x v="2"/>
  </r>
  <r>
    <n v="18"/>
    <x v="0"/>
    <n v="72.5"/>
    <n v="1.79"/>
    <n v="173"/>
    <n v="140"/>
    <n v="67"/>
    <n v="1.34"/>
    <n v="1629"/>
    <x v="0"/>
    <n v="27.3"/>
    <n v="2.7"/>
    <n v="5"/>
    <n v="1"/>
    <n v="19.579999999999998"/>
    <s v="NORMAL WEIGHT"/>
    <n v="106"/>
    <s v="Good"/>
    <n v="4.333333333333333"/>
    <x v="2"/>
  </r>
  <r>
    <n v="40"/>
    <x v="0"/>
    <n v="95.3"/>
    <n v="1.86"/>
    <n v="171"/>
    <n v="130"/>
    <n v="67"/>
    <n v="1.46"/>
    <n v="796"/>
    <x v="5"/>
    <n v="10"/>
    <n v="2"/>
    <n v="4"/>
    <n v="1"/>
    <n v="22.23"/>
    <s v="NORMAL WEIGHT"/>
    <n v="104"/>
    <s v="Good"/>
    <n v="3.6666666666666665"/>
    <x v="0"/>
  </r>
  <r>
    <n v="49"/>
    <x v="1"/>
    <n v="58.2"/>
    <n v="1.82"/>
    <n v="171"/>
    <n v="154"/>
    <n v="67"/>
    <n v="1.38"/>
    <n v="624"/>
    <x v="0"/>
    <n v="20.8"/>
    <n v="3.5"/>
    <n v="4"/>
    <n v="1"/>
    <n v="19.11"/>
    <s v="NORMAL WEIGHT"/>
    <n v="104"/>
    <s v="Good"/>
    <n v="3.6666666666666665"/>
    <x v="0"/>
  </r>
  <r>
    <n v="46"/>
    <x v="1"/>
    <n v="54.2"/>
    <n v="1.91"/>
    <n v="171"/>
    <n v="169"/>
    <n v="67"/>
    <n v="0.9"/>
    <n v="771"/>
    <x v="3"/>
    <n v="14"/>
    <n v="2.6"/>
    <n v="3"/>
    <n v="3"/>
    <n v="26.79"/>
    <s v="OVERWEIGHT"/>
    <n v="104"/>
    <s v="Good"/>
    <n v="3.6666666666666665"/>
    <x v="0"/>
  </r>
  <r>
    <n v="35"/>
    <x v="1"/>
    <n v="73.400000000000006"/>
    <n v="1.57"/>
    <n v="169"/>
    <n v="138"/>
    <n v="67"/>
    <n v="1.1399999999999999"/>
    <n v="977"/>
    <x v="0"/>
    <n v="32.4"/>
    <n v="3"/>
    <n v="4"/>
    <n v="3"/>
    <n v="25.05"/>
    <s v="OVERWEIGHT"/>
    <n v="102"/>
    <s v="Good"/>
    <n v="4"/>
    <x v="0"/>
  </r>
  <r>
    <n v="30"/>
    <x v="0"/>
    <n v="57.6"/>
    <n v="1.66"/>
    <n v="169"/>
    <n v="160"/>
    <n v="67"/>
    <n v="1.86"/>
    <n v="1332"/>
    <x v="2"/>
    <n v="30.9"/>
    <n v="2.7"/>
    <n v="4"/>
    <n v="2"/>
    <n v="30.42"/>
    <s v="OBESE"/>
    <n v="102"/>
    <s v="Good"/>
    <n v="4"/>
    <x v="0"/>
  </r>
  <r>
    <n v="35"/>
    <x v="1"/>
    <n v="44.9"/>
    <n v="1.92"/>
    <n v="168"/>
    <n v="123"/>
    <n v="67"/>
    <n v="1.29"/>
    <n v="572"/>
    <x v="1"/>
    <n v="20.8"/>
    <n v="2.1"/>
    <n v="4"/>
    <n v="2"/>
    <n v="17.329999999999998"/>
    <s v="UNDERWEIGHT"/>
    <n v="101"/>
    <s v="Good"/>
    <n v="3.6666666666666665"/>
    <x v="0"/>
  </r>
  <r>
    <n v="45"/>
    <x v="0"/>
    <n v="70.2"/>
    <n v="1.82"/>
    <n v="167"/>
    <n v="139"/>
    <n v="67"/>
    <n v="1.32"/>
    <n v="953"/>
    <x v="0"/>
    <n v="10"/>
    <n v="1.5"/>
    <n v="4"/>
    <n v="2"/>
    <n v="13.6"/>
    <s v="UNDERWEIGHT"/>
    <n v="100"/>
    <s v="Good"/>
    <n v="3.3333333333333335"/>
    <x v="0"/>
  </r>
  <r>
    <n v="29"/>
    <x v="1"/>
    <n v="72.099999999999994"/>
    <n v="2"/>
    <n v="166"/>
    <n v="124"/>
    <n v="67"/>
    <n v="2"/>
    <n v="1582"/>
    <x v="0"/>
    <n v="32.700000000000003"/>
    <n v="3.4"/>
    <n v="3"/>
    <n v="2"/>
    <n v="21.75"/>
    <s v="NORMAL WEIGHT"/>
    <n v="99"/>
    <s v="Good"/>
    <n v="2.6666666666666665"/>
    <x v="0"/>
  </r>
  <r>
    <n v="30"/>
    <x v="1"/>
    <n v="62.2"/>
    <n v="1.69"/>
    <n v="164"/>
    <n v="134"/>
    <n v="67"/>
    <n v="1.24"/>
    <n v="1783"/>
    <x v="1"/>
    <n v="30.3"/>
    <n v="3.2"/>
    <n v="3"/>
    <n v="2"/>
    <n v="25.59"/>
    <s v="OVERWEIGHT"/>
    <n v="97"/>
    <s v="Good"/>
    <n v="2.3333333333333335"/>
    <x v="0"/>
  </r>
  <r>
    <n v="48"/>
    <x v="1"/>
    <n v="83"/>
    <n v="1.55"/>
    <n v="164"/>
    <n v="169"/>
    <n v="67"/>
    <n v="1.27"/>
    <n v="1287"/>
    <x v="1"/>
    <n v="21.5"/>
    <n v="3.5"/>
    <n v="2"/>
    <n v="3"/>
    <n v="22.88"/>
    <s v="NORMAL WEIGHT"/>
    <n v="97"/>
    <s v="Good"/>
    <n v="2.3333333333333335"/>
    <x v="1"/>
  </r>
  <r>
    <n v="52"/>
    <x v="0"/>
    <n v="81.7"/>
    <n v="1.59"/>
    <n v="164"/>
    <n v="136"/>
    <n v="67"/>
    <n v="1.91"/>
    <n v="1025"/>
    <x v="3"/>
    <n v="28.2"/>
    <n v="3.4"/>
    <n v="2"/>
    <n v="2"/>
    <n v="19.89"/>
    <s v="NORMAL WEIGHT"/>
    <n v="97"/>
    <s v="Good"/>
    <n v="3"/>
    <x v="1"/>
  </r>
  <r>
    <n v="43"/>
    <x v="0"/>
    <n v="89.2"/>
    <n v="1.73"/>
    <n v="163"/>
    <n v="135"/>
    <n v="67"/>
    <n v="1.51"/>
    <n v="1367"/>
    <x v="2"/>
    <n v="14.5"/>
    <n v="3.5"/>
    <n v="3"/>
    <n v="1"/>
    <n v="25.4"/>
    <s v="OVERWEIGHT"/>
    <n v="96"/>
    <s v="Good"/>
    <n v="3"/>
    <x v="0"/>
  </r>
  <r>
    <n v="36"/>
    <x v="0"/>
    <n v="50.1"/>
    <n v="1.85"/>
    <n v="199"/>
    <n v="140"/>
    <n v="68"/>
    <n v="0.91"/>
    <n v="1243"/>
    <x v="0"/>
    <n v="30.7"/>
    <n v="2.8"/>
    <n v="4"/>
    <n v="2"/>
    <n v="25.82"/>
    <s v="OVERWEIGHT"/>
    <n v="131"/>
    <s v="Good"/>
    <n v="3.3333333333333335"/>
    <x v="0"/>
  </r>
  <r>
    <n v="31"/>
    <x v="0"/>
    <n v="71"/>
    <n v="1.81"/>
    <n v="199"/>
    <n v="158"/>
    <n v="68"/>
    <n v="1.87"/>
    <n v="1228"/>
    <x v="0"/>
    <n v="29.6"/>
    <n v="2.7"/>
    <n v="2"/>
    <n v="2"/>
    <n v="14.52"/>
    <s v="UNDERWEIGHT"/>
    <n v="131"/>
    <s v="Good"/>
    <n v="3.3333333333333335"/>
    <x v="1"/>
  </r>
  <r>
    <n v="34"/>
    <x v="1"/>
    <n v="53"/>
    <n v="1.92"/>
    <n v="199"/>
    <n v="134"/>
    <n v="68"/>
    <n v="1.1200000000000001"/>
    <n v="790"/>
    <x v="0"/>
    <n v="19.8"/>
    <n v="3.5"/>
    <n v="4"/>
    <n v="3"/>
    <n v="16.18"/>
    <s v="UNDERWEIGHT"/>
    <n v="131"/>
    <s v="Good"/>
    <n v="3.6666666666666665"/>
    <x v="0"/>
  </r>
  <r>
    <n v="33"/>
    <x v="1"/>
    <n v="42.7"/>
    <n v="1.82"/>
    <n v="196"/>
    <n v="145"/>
    <n v="68"/>
    <n v="1.24"/>
    <n v="1436"/>
    <x v="2"/>
    <n v="26.3"/>
    <n v="3.7"/>
    <n v="4"/>
    <n v="1"/>
    <n v="42.84"/>
    <s v="OBESE"/>
    <n v="128"/>
    <s v="Good"/>
    <n v="3.3333333333333335"/>
    <x v="0"/>
  </r>
  <r>
    <n v="40"/>
    <x v="0"/>
    <n v="95.5"/>
    <n v="1.84"/>
    <n v="196"/>
    <n v="144"/>
    <n v="68"/>
    <n v="1.94"/>
    <n v="1568"/>
    <x v="2"/>
    <n v="26.7"/>
    <n v="3.7"/>
    <n v="3"/>
    <n v="1"/>
    <n v="17.55"/>
    <s v="UNDERWEIGHT"/>
    <n v="128"/>
    <s v="Good"/>
    <n v="2.6666666666666665"/>
    <x v="0"/>
  </r>
  <r>
    <n v="42"/>
    <x v="0"/>
    <n v="86.7"/>
    <n v="1.7"/>
    <n v="196"/>
    <n v="135"/>
    <n v="68"/>
    <n v="1.22"/>
    <n v="923"/>
    <x v="0"/>
    <n v="27.2"/>
    <n v="3.2"/>
    <n v="3"/>
    <n v="2"/>
    <n v="17.489999999999998"/>
    <s v="UNDERWEIGHT"/>
    <n v="128"/>
    <s v="Good"/>
    <n v="3"/>
    <x v="0"/>
  </r>
  <r>
    <n v="49"/>
    <x v="1"/>
    <n v="128.5"/>
    <n v="1.96"/>
    <n v="196"/>
    <n v="138"/>
    <n v="68"/>
    <n v="0.5"/>
    <n v="1165"/>
    <x v="1"/>
    <n v="26.1"/>
    <n v="3.4"/>
    <n v="2"/>
    <n v="1"/>
    <n v="22.89"/>
    <s v="NORMAL WEIGHT"/>
    <n v="128"/>
    <s v="Good"/>
    <n v="2.6666666666666665"/>
    <x v="1"/>
  </r>
  <r>
    <n v="47"/>
    <x v="0"/>
    <n v="74.7"/>
    <n v="1.77"/>
    <n v="195"/>
    <n v="130"/>
    <n v="68"/>
    <n v="1.93"/>
    <n v="1056"/>
    <x v="3"/>
    <n v="22.1"/>
    <n v="3.4"/>
    <n v="4"/>
    <n v="2"/>
    <n v="24.44"/>
    <s v="NORMAL WEIGHT"/>
    <n v="127"/>
    <s v="Good"/>
    <n v="3.3333333333333335"/>
    <x v="0"/>
  </r>
  <r>
    <n v="45"/>
    <x v="0"/>
    <n v="61.4"/>
    <n v="1.76"/>
    <n v="194"/>
    <n v="120"/>
    <n v="68"/>
    <n v="1.22"/>
    <n v="909"/>
    <x v="0"/>
    <n v="21.4"/>
    <n v="2.8"/>
    <n v="2"/>
    <n v="1"/>
    <n v="21.75"/>
    <s v="NORMAL WEIGHT"/>
    <n v="126"/>
    <s v="Good"/>
    <n v="2.6666666666666665"/>
    <x v="1"/>
  </r>
  <r>
    <n v="31"/>
    <x v="1"/>
    <n v="40"/>
    <n v="1.74"/>
    <n v="194"/>
    <n v="155"/>
    <n v="68"/>
    <n v="1.4"/>
    <n v="716"/>
    <x v="3"/>
    <n v="30.6"/>
    <n v="1.5"/>
    <n v="4"/>
    <n v="3"/>
    <n v="20.16"/>
    <s v="NORMAL WEIGHT"/>
    <n v="126"/>
    <s v="Good"/>
    <n v="3"/>
    <x v="0"/>
  </r>
  <r>
    <n v="29"/>
    <x v="0"/>
    <n v="40"/>
    <n v="1.72"/>
    <n v="194"/>
    <n v="127"/>
    <n v="68"/>
    <n v="1.51"/>
    <n v="1005"/>
    <x v="3"/>
    <n v="27.1"/>
    <n v="2.1"/>
    <n v="2"/>
    <n v="1"/>
    <n v="21.98"/>
    <s v="NORMAL WEIGHT"/>
    <n v="126"/>
    <s v="Good"/>
    <n v="2.3333333333333335"/>
    <x v="1"/>
  </r>
  <r>
    <n v="41"/>
    <x v="0"/>
    <n v="105.1"/>
    <n v="1.67"/>
    <n v="194"/>
    <n v="127"/>
    <n v="68"/>
    <n v="1.3"/>
    <n v="1068"/>
    <x v="0"/>
    <n v="30.6"/>
    <n v="3.5"/>
    <n v="3"/>
    <n v="3"/>
    <n v="17.649999999999999"/>
    <s v="UNDERWEIGHT"/>
    <n v="126"/>
    <s v="Good"/>
    <n v="3"/>
    <x v="0"/>
  </r>
  <r>
    <n v="26"/>
    <x v="0"/>
    <n v="88.8"/>
    <n v="1.7"/>
    <n v="193"/>
    <n v="169"/>
    <n v="68"/>
    <n v="1.91"/>
    <n v="1145"/>
    <x v="0"/>
    <n v="18.100000000000001"/>
    <n v="3.7"/>
    <n v="2"/>
    <n v="2"/>
    <n v="30.34"/>
    <s v="OBESE"/>
    <n v="125"/>
    <s v="Good"/>
    <n v="3.3333333333333335"/>
    <x v="1"/>
  </r>
  <r>
    <n v="44"/>
    <x v="1"/>
    <n v="66.8"/>
    <n v="1.72"/>
    <n v="191"/>
    <n v="136"/>
    <n v="68"/>
    <n v="1.34"/>
    <n v="1239"/>
    <x v="1"/>
    <n v="31.5"/>
    <n v="2.8"/>
    <n v="4"/>
    <n v="2"/>
    <n v="22.21"/>
    <s v="NORMAL WEIGHT"/>
    <n v="123"/>
    <s v="Good"/>
    <n v="3.3333333333333335"/>
    <x v="0"/>
  </r>
  <r>
    <n v="21"/>
    <x v="0"/>
    <n v="59.7"/>
    <n v="1.65"/>
    <n v="191"/>
    <n v="138"/>
    <n v="68"/>
    <n v="0.95"/>
    <n v="539"/>
    <x v="3"/>
    <n v="35"/>
    <n v="3.2"/>
    <n v="4"/>
    <n v="2"/>
    <n v="17.55"/>
    <s v="UNDERWEIGHT"/>
    <n v="123"/>
    <s v="Good"/>
    <n v="2.6666666666666665"/>
    <x v="0"/>
  </r>
  <r>
    <n v="26"/>
    <x v="1"/>
    <n v="44"/>
    <n v="1.6"/>
    <n v="190"/>
    <n v="125"/>
    <n v="68"/>
    <n v="1.06"/>
    <n v="1246"/>
    <x v="0"/>
    <n v="21.1"/>
    <n v="2.7"/>
    <n v="2"/>
    <n v="2"/>
    <n v="15.5"/>
    <s v="UNDERWEIGHT"/>
    <n v="122"/>
    <s v="Good"/>
    <n v="2"/>
    <x v="1"/>
  </r>
  <r>
    <n v="43"/>
    <x v="1"/>
    <n v="74.2"/>
    <n v="1.76"/>
    <n v="188"/>
    <n v="141"/>
    <n v="68"/>
    <n v="0.98"/>
    <n v="1426"/>
    <x v="1"/>
    <n v="21.2"/>
    <n v="3.1"/>
    <n v="2"/>
    <n v="3"/>
    <n v="20.52"/>
    <s v="NORMAL WEIGHT"/>
    <n v="120"/>
    <s v="Good"/>
    <n v="2.3333333333333335"/>
    <x v="1"/>
  </r>
  <r>
    <n v="19"/>
    <x v="0"/>
    <n v="90.6"/>
    <n v="1.85"/>
    <n v="187"/>
    <n v="131"/>
    <n v="68"/>
    <n v="1.67"/>
    <n v="607"/>
    <x v="3"/>
    <n v="27.5"/>
    <n v="3.3"/>
    <n v="2"/>
    <n v="2"/>
    <n v="19.149999999999999"/>
    <s v="NORMAL WEIGHT"/>
    <n v="119"/>
    <s v="Good"/>
    <n v="3"/>
    <x v="1"/>
  </r>
  <r>
    <n v="23"/>
    <x v="1"/>
    <n v="96.5"/>
    <n v="1.8"/>
    <n v="187"/>
    <n v="155"/>
    <n v="68"/>
    <n v="0.92"/>
    <n v="1465"/>
    <x v="2"/>
    <n v="29.3"/>
    <n v="3.2"/>
    <n v="3"/>
    <n v="1"/>
    <n v="12.32"/>
    <s v="UNDERWEIGHT"/>
    <n v="119"/>
    <s v="Good"/>
    <n v="4"/>
    <x v="0"/>
  </r>
  <r>
    <n v="18"/>
    <x v="1"/>
    <n v="74.8"/>
    <n v="1.76"/>
    <n v="186"/>
    <n v="134"/>
    <n v="68"/>
    <n v="0.5"/>
    <n v="1783"/>
    <x v="1"/>
    <n v="21.8"/>
    <n v="3.5"/>
    <n v="4"/>
    <n v="3"/>
    <n v="23.47"/>
    <s v="NORMAL WEIGHT"/>
    <n v="118"/>
    <s v="Good"/>
    <n v="4"/>
    <x v="0"/>
  </r>
  <r>
    <n v="47"/>
    <x v="1"/>
    <n v="71.3"/>
    <n v="1.83"/>
    <n v="186"/>
    <n v="163"/>
    <n v="68"/>
    <n v="0.95"/>
    <n v="837"/>
    <x v="0"/>
    <n v="22.6"/>
    <n v="1.5"/>
    <n v="5"/>
    <n v="2"/>
    <n v="18.61"/>
    <s v="NORMAL WEIGHT"/>
    <n v="118"/>
    <s v="Good"/>
    <n v="4.333333333333333"/>
    <x v="2"/>
  </r>
  <r>
    <n v="53"/>
    <x v="0"/>
    <n v="76.2"/>
    <n v="1.67"/>
    <n v="185"/>
    <n v="142"/>
    <n v="68"/>
    <n v="1.55"/>
    <n v="804"/>
    <x v="3"/>
    <n v="25.5"/>
    <n v="3.4"/>
    <n v="3"/>
    <n v="1"/>
    <n v="18.46"/>
    <s v="UNDERWEIGHT"/>
    <n v="117"/>
    <s v="Good"/>
    <n v="3.3333333333333335"/>
    <x v="0"/>
  </r>
  <r>
    <n v="42"/>
    <x v="0"/>
    <n v="77"/>
    <n v="1.63"/>
    <n v="185"/>
    <n v="136"/>
    <n v="68"/>
    <n v="1.07"/>
    <n v="1029"/>
    <x v="1"/>
    <n v="29.2"/>
    <n v="1.5"/>
    <n v="5"/>
    <n v="1"/>
    <n v="15.93"/>
    <s v="UNDERWEIGHT"/>
    <n v="117"/>
    <s v="Good"/>
    <n v="3.3333333333333335"/>
    <x v="2"/>
  </r>
  <r>
    <n v="30"/>
    <x v="0"/>
    <n v="62.3"/>
    <n v="1.53"/>
    <n v="185"/>
    <n v="153"/>
    <n v="68"/>
    <n v="1.3"/>
    <n v="1382"/>
    <x v="2"/>
    <n v="20.5"/>
    <n v="1.6"/>
    <n v="2"/>
    <n v="2"/>
    <n v="34.479999999999997"/>
    <s v="OBESE"/>
    <n v="117"/>
    <s v="Good"/>
    <n v="2.6666666666666665"/>
    <x v="1"/>
  </r>
  <r>
    <n v="36"/>
    <x v="1"/>
    <n v="72.8"/>
    <n v="1.63"/>
    <n v="184"/>
    <n v="130"/>
    <n v="68"/>
    <n v="1.44"/>
    <n v="669"/>
    <x v="3"/>
    <n v="25.1"/>
    <n v="1.7"/>
    <n v="3"/>
    <n v="3"/>
    <n v="12.32"/>
    <s v="UNDERWEIGHT"/>
    <n v="116"/>
    <s v="Good"/>
    <n v="3.3333333333333335"/>
    <x v="0"/>
  </r>
  <r>
    <n v="26"/>
    <x v="0"/>
    <n v="78.3"/>
    <n v="1.58"/>
    <n v="184"/>
    <n v="141"/>
    <n v="68"/>
    <n v="1.5"/>
    <n v="1436"/>
    <x v="2"/>
    <n v="15"/>
    <n v="3.7"/>
    <n v="3"/>
    <n v="1"/>
    <n v="28.61"/>
    <s v="OVERWEIGHT"/>
    <n v="116"/>
    <s v="Good"/>
    <n v="4"/>
    <x v="0"/>
  </r>
  <r>
    <n v="21"/>
    <x v="1"/>
    <n v="90.1"/>
    <n v="1.72"/>
    <n v="184"/>
    <n v="138"/>
    <n v="68"/>
    <n v="1.35"/>
    <n v="1043"/>
    <x v="2"/>
    <n v="27.1"/>
    <n v="2.1"/>
    <n v="4"/>
    <n v="3"/>
    <n v="22.34"/>
    <s v="NORMAL WEIGHT"/>
    <n v="116"/>
    <s v="Good"/>
    <n v="4"/>
    <x v="0"/>
  </r>
  <r>
    <n v="35"/>
    <x v="1"/>
    <n v="40.299999999999997"/>
    <n v="1.79"/>
    <n v="183"/>
    <n v="120"/>
    <n v="68"/>
    <n v="1.24"/>
    <n v="1420"/>
    <x v="0"/>
    <n v="14.5"/>
    <n v="1.7"/>
    <n v="5"/>
    <n v="1"/>
    <n v="13.37"/>
    <s v="UNDERWEIGHT"/>
    <n v="115"/>
    <s v="Good"/>
    <n v="4.333333333333333"/>
    <x v="2"/>
  </r>
  <r>
    <n v="27"/>
    <x v="0"/>
    <n v="61.1"/>
    <n v="1.59"/>
    <n v="182"/>
    <n v="139"/>
    <n v="68"/>
    <n v="1.0900000000000001"/>
    <n v="669"/>
    <x v="2"/>
    <n v="16.7"/>
    <n v="1.5"/>
    <n v="3"/>
    <n v="2"/>
    <n v="12.32"/>
    <s v="UNDERWEIGHT"/>
    <n v="114"/>
    <s v="Good"/>
    <n v="4"/>
    <x v="0"/>
  </r>
  <r>
    <n v="44"/>
    <x v="0"/>
    <n v="68"/>
    <n v="1.66"/>
    <n v="182"/>
    <n v="146"/>
    <n v="68"/>
    <n v="0.82"/>
    <n v="1278"/>
    <x v="3"/>
    <n v="20.7"/>
    <n v="3"/>
    <n v="5"/>
    <n v="1"/>
    <n v="16.02"/>
    <s v="UNDERWEIGHT"/>
    <n v="114"/>
    <s v="Good"/>
    <n v="3.6666666666666665"/>
    <x v="2"/>
  </r>
  <r>
    <n v="43"/>
    <x v="1"/>
    <n v="65.2"/>
    <n v="1.5"/>
    <n v="182"/>
    <n v="157"/>
    <n v="68"/>
    <n v="2"/>
    <n v="1417"/>
    <x v="2"/>
    <n v="26.7"/>
    <n v="3.1"/>
    <n v="4"/>
    <n v="2"/>
    <n v="14.95"/>
    <s v="UNDERWEIGHT"/>
    <n v="114"/>
    <s v="Good"/>
    <n v="3.3333333333333335"/>
    <x v="0"/>
  </r>
  <r>
    <n v="41"/>
    <x v="0"/>
    <n v="40"/>
    <n v="1.78"/>
    <n v="182"/>
    <n v="155"/>
    <n v="68"/>
    <n v="1.51"/>
    <n v="1376"/>
    <x v="3"/>
    <n v="29.8"/>
    <n v="2.1"/>
    <n v="2"/>
    <n v="3"/>
    <n v="12.32"/>
    <s v="UNDERWEIGHT"/>
    <n v="114"/>
    <s v="Good"/>
    <n v="3.3333333333333335"/>
    <x v="1"/>
  </r>
  <r>
    <n v="34"/>
    <x v="1"/>
    <n v="47.8"/>
    <n v="1.69"/>
    <n v="182"/>
    <n v="153"/>
    <n v="68"/>
    <n v="1.63"/>
    <n v="1249"/>
    <x v="2"/>
    <n v="20.2"/>
    <n v="1.5"/>
    <n v="4"/>
    <n v="3"/>
    <n v="12.32"/>
    <s v="UNDERWEIGHT"/>
    <n v="114"/>
    <s v="Good"/>
    <n v="3.6666666666666665"/>
    <x v="0"/>
  </r>
  <r>
    <n v="48"/>
    <x v="1"/>
    <n v="51.6"/>
    <n v="1.8"/>
    <n v="181"/>
    <n v="161"/>
    <n v="68"/>
    <n v="0.82"/>
    <n v="1487"/>
    <x v="1"/>
    <n v="22.5"/>
    <n v="1.9"/>
    <n v="4"/>
    <n v="2"/>
    <n v="13.29"/>
    <s v="UNDERWEIGHT"/>
    <n v="113"/>
    <s v="Good"/>
    <n v="3"/>
    <x v="0"/>
  </r>
  <r>
    <n v="18"/>
    <x v="1"/>
    <n v="98.9"/>
    <n v="1.58"/>
    <n v="181"/>
    <n v="126"/>
    <n v="68"/>
    <n v="1.48"/>
    <n v="1330"/>
    <x v="1"/>
    <n v="27.5"/>
    <n v="3.1"/>
    <n v="3"/>
    <n v="2"/>
    <n v="12.32"/>
    <s v="UNDERWEIGHT"/>
    <n v="113"/>
    <s v="Good"/>
    <n v="3"/>
    <x v="0"/>
  </r>
  <r>
    <n v="31"/>
    <x v="0"/>
    <n v="71.400000000000006"/>
    <n v="1.68"/>
    <n v="180"/>
    <n v="143"/>
    <n v="68"/>
    <n v="1.37"/>
    <n v="606"/>
    <x v="2"/>
    <n v="23.8"/>
    <n v="3.2"/>
    <n v="2"/>
    <n v="2"/>
    <n v="21.59"/>
    <s v="NORMAL WEIGHT"/>
    <n v="112"/>
    <s v="Good"/>
    <n v="2.6666666666666665"/>
    <x v="1"/>
  </r>
  <r>
    <n v="48"/>
    <x v="0"/>
    <n v="87.9"/>
    <n v="1.5"/>
    <n v="180"/>
    <n v="164"/>
    <n v="68"/>
    <n v="1.41"/>
    <n v="974"/>
    <x v="2"/>
    <n v="22.1"/>
    <n v="2.6"/>
    <n v="4"/>
    <n v="1"/>
    <n v="13.04"/>
    <s v="UNDERWEIGHT"/>
    <n v="112"/>
    <s v="Good"/>
    <n v="3"/>
    <x v="0"/>
  </r>
  <r>
    <n v="18"/>
    <x v="1"/>
    <n v="100.6"/>
    <n v="1.74"/>
    <n v="179"/>
    <n v="138"/>
    <n v="68"/>
    <n v="1.2"/>
    <n v="1261"/>
    <x v="1"/>
    <n v="23.2"/>
    <n v="3.5"/>
    <n v="2"/>
    <n v="2"/>
    <n v="20.9"/>
    <s v="NORMAL WEIGHT"/>
    <n v="111"/>
    <s v="Good"/>
    <n v="2.3333333333333335"/>
    <x v="1"/>
  </r>
  <r>
    <n v="18"/>
    <x v="0"/>
    <n v="46"/>
    <n v="1.79"/>
    <n v="177"/>
    <n v="140"/>
    <n v="68"/>
    <n v="2"/>
    <n v="1386"/>
    <x v="1"/>
    <n v="23.6"/>
    <n v="3.2"/>
    <n v="3"/>
    <n v="2"/>
    <n v="18"/>
    <s v="UNDERWEIGHT"/>
    <n v="109"/>
    <s v="Good"/>
    <n v="3.3333333333333335"/>
    <x v="0"/>
  </r>
  <r>
    <n v="29"/>
    <x v="0"/>
    <n v="71.2"/>
    <n v="1.8"/>
    <n v="176"/>
    <n v="139"/>
    <n v="68"/>
    <n v="1.4"/>
    <n v="354"/>
    <x v="1"/>
    <n v="10"/>
    <n v="3.4"/>
    <n v="2"/>
    <n v="3"/>
    <n v="31.75"/>
    <s v="OBESE"/>
    <n v="108"/>
    <s v="Good"/>
    <n v="3.3333333333333335"/>
    <x v="1"/>
  </r>
  <r>
    <n v="23"/>
    <x v="0"/>
    <n v="68"/>
    <n v="1.74"/>
    <n v="175"/>
    <n v="120"/>
    <n v="68"/>
    <n v="1.01"/>
    <n v="694"/>
    <x v="3"/>
    <n v="24.5"/>
    <n v="3.5"/>
    <n v="5"/>
    <n v="2"/>
    <n v="17.47"/>
    <s v="UNDERWEIGHT"/>
    <n v="107"/>
    <s v="Good"/>
    <n v="4.333333333333333"/>
    <x v="2"/>
  </r>
  <r>
    <n v="28"/>
    <x v="1"/>
    <n v="68"/>
    <n v="1.7"/>
    <n v="174"/>
    <n v="155"/>
    <n v="68"/>
    <n v="0.74"/>
    <n v="1464"/>
    <x v="2"/>
    <n v="17"/>
    <n v="2.2999999999999998"/>
    <n v="3"/>
    <n v="2"/>
    <n v="21.67"/>
    <s v="NORMAL WEIGHT"/>
    <n v="106"/>
    <s v="Good"/>
    <n v="3.3333333333333335"/>
    <x v="0"/>
  </r>
  <r>
    <n v="27"/>
    <x v="0"/>
    <n v="50.6"/>
    <n v="2"/>
    <n v="174"/>
    <n v="129"/>
    <n v="68"/>
    <n v="1.34"/>
    <n v="1179"/>
    <x v="3"/>
    <n v="31"/>
    <n v="2"/>
    <n v="5"/>
    <n v="2"/>
    <n v="24.12"/>
    <s v="NORMAL WEIGHT"/>
    <n v="106"/>
    <s v="Good"/>
    <n v="3.6666666666666665"/>
    <x v="2"/>
  </r>
  <r>
    <n v="59"/>
    <x v="1"/>
    <n v="40"/>
    <n v="2"/>
    <n v="173"/>
    <n v="141"/>
    <n v="68"/>
    <n v="1.04"/>
    <n v="1331"/>
    <x v="0"/>
    <n v="27"/>
    <n v="3.7"/>
    <n v="2"/>
    <n v="1"/>
    <n v="43.74"/>
    <s v="OBESE"/>
    <n v="105"/>
    <s v="Good"/>
    <n v="3.3333333333333335"/>
    <x v="1"/>
  </r>
  <r>
    <n v="59"/>
    <x v="1"/>
    <n v="70.2"/>
    <n v="1.77"/>
    <n v="172"/>
    <n v="124"/>
    <n v="68"/>
    <n v="1.47"/>
    <n v="1069"/>
    <x v="1"/>
    <n v="21.4"/>
    <n v="3.5"/>
    <n v="4"/>
    <n v="1"/>
    <n v="40.19"/>
    <s v="OBESE"/>
    <n v="104"/>
    <s v="Good"/>
    <n v="3.3333333333333335"/>
    <x v="0"/>
  </r>
  <r>
    <n v="39"/>
    <x v="0"/>
    <n v="65.599999999999994"/>
    <n v="1.7"/>
    <n v="172"/>
    <n v="148"/>
    <n v="68"/>
    <n v="0.87"/>
    <n v="1709"/>
    <x v="3"/>
    <n v="20.2"/>
    <n v="1.5"/>
    <n v="4"/>
    <n v="3"/>
    <n v="14.83"/>
    <s v="UNDERWEIGHT"/>
    <n v="104"/>
    <s v="Good"/>
    <n v="2.6666666666666665"/>
    <x v="0"/>
  </r>
  <r>
    <n v="47"/>
    <x v="1"/>
    <n v="85.5"/>
    <n v="1.84"/>
    <n v="172"/>
    <n v="152"/>
    <n v="68"/>
    <n v="0.98"/>
    <n v="773"/>
    <x v="1"/>
    <n v="24.1"/>
    <n v="2.6"/>
    <n v="2"/>
    <n v="2"/>
    <n v="19.61"/>
    <s v="NORMAL WEIGHT"/>
    <n v="104"/>
    <s v="Good"/>
    <n v="3"/>
    <x v="1"/>
  </r>
  <r>
    <n v="33"/>
    <x v="1"/>
    <n v="74.599999999999994"/>
    <n v="1.58"/>
    <n v="172"/>
    <n v="165"/>
    <n v="68"/>
    <n v="1.4"/>
    <n v="1271"/>
    <x v="2"/>
    <n v="15.6"/>
    <n v="2.7"/>
    <n v="2"/>
    <n v="2"/>
    <n v="13.23"/>
    <s v="UNDERWEIGHT"/>
    <n v="104"/>
    <s v="Good"/>
    <n v="3.3333333333333335"/>
    <x v="1"/>
  </r>
  <r>
    <n v="55"/>
    <x v="0"/>
    <n v="51.9"/>
    <n v="1.64"/>
    <n v="171"/>
    <n v="150"/>
    <n v="68"/>
    <n v="1.05"/>
    <n v="1619"/>
    <x v="0"/>
    <n v="22.8"/>
    <n v="2.2000000000000002"/>
    <n v="5"/>
    <n v="3"/>
    <n v="25.06"/>
    <s v="OVERWEIGHT"/>
    <n v="103"/>
    <s v="Good"/>
    <n v="4"/>
    <x v="2"/>
  </r>
  <r>
    <n v="34"/>
    <x v="1"/>
    <n v="60.5"/>
    <n v="1.8"/>
    <n v="171"/>
    <n v="120"/>
    <n v="68"/>
    <n v="1.57"/>
    <n v="1452"/>
    <x v="1"/>
    <n v="27.1"/>
    <n v="3.2"/>
    <n v="3"/>
    <n v="1"/>
    <n v="12.32"/>
    <s v="UNDERWEIGHT"/>
    <n v="103"/>
    <s v="Good"/>
    <n v="3"/>
    <x v="0"/>
  </r>
  <r>
    <n v="23"/>
    <x v="1"/>
    <n v="71.2"/>
    <n v="1.56"/>
    <n v="170"/>
    <n v="140"/>
    <n v="68"/>
    <n v="0.79"/>
    <n v="1014"/>
    <x v="2"/>
    <n v="21.8"/>
    <n v="3.5"/>
    <n v="4"/>
    <n v="1"/>
    <n v="13.25"/>
    <s v="UNDERWEIGHT"/>
    <n v="102"/>
    <s v="Good"/>
    <n v="3.6666666666666665"/>
    <x v="0"/>
  </r>
  <r>
    <n v="18"/>
    <x v="1"/>
    <n v="97.5"/>
    <n v="2"/>
    <n v="169"/>
    <n v="159"/>
    <n v="68"/>
    <n v="1.17"/>
    <n v="782"/>
    <x v="0"/>
    <n v="24.8"/>
    <n v="1.8"/>
    <n v="2"/>
    <n v="1"/>
    <n v="42.88"/>
    <s v="OBESE"/>
    <n v="101"/>
    <s v="Good"/>
    <n v="4"/>
    <x v="1"/>
  </r>
  <r>
    <n v="52"/>
    <x v="1"/>
    <n v="47.8"/>
    <n v="1.79"/>
    <n v="168"/>
    <n v="144"/>
    <n v="68"/>
    <n v="0.95"/>
    <n v="715"/>
    <x v="1"/>
    <n v="27.3"/>
    <n v="2.4"/>
    <n v="5"/>
    <n v="3"/>
    <n v="17.21"/>
    <s v="UNDERWEIGHT"/>
    <n v="100"/>
    <s v="Good"/>
    <n v="4.666666666666667"/>
    <x v="2"/>
  </r>
  <r>
    <n v="21"/>
    <x v="0"/>
    <n v="69.2"/>
    <n v="1.87"/>
    <n v="168"/>
    <n v="127"/>
    <n v="68"/>
    <n v="1.47"/>
    <n v="1275"/>
    <x v="2"/>
    <n v="24.1"/>
    <n v="2.9"/>
    <n v="5"/>
    <n v="3"/>
    <n v="14.59"/>
    <s v="UNDERWEIGHT"/>
    <n v="100"/>
    <s v="Good"/>
    <n v="4.333333333333333"/>
    <x v="2"/>
  </r>
  <r>
    <n v="38"/>
    <x v="1"/>
    <n v="93.7"/>
    <n v="1.66"/>
    <n v="168"/>
    <n v="169"/>
    <n v="68"/>
    <n v="1.97"/>
    <n v="875"/>
    <x v="1"/>
    <n v="29"/>
    <n v="3.4"/>
    <n v="4"/>
    <n v="2"/>
    <n v="13.87"/>
    <s v="UNDERWEIGHT"/>
    <n v="100"/>
    <s v="Good"/>
    <n v="3.6666666666666665"/>
    <x v="0"/>
  </r>
  <r>
    <n v="29"/>
    <x v="0"/>
    <n v="72"/>
    <n v="1.66"/>
    <n v="167"/>
    <n v="144"/>
    <n v="68"/>
    <n v="0.87"/>
    <n v="1248"/>
    <x v="3"/>
    <n v="10"/>
    <n v="3.6"/>
    <n v="4"/>
    <n v="3"/>
    <n v="17.55"/>
    <s v="UNDERWEIGHT"/>
    <n v="99"/>
    <s v="Good"/>
    <n v="3"/>
    <x v="0"/>
  </r>
  <r>
    <n v="34"/>
    <x v="0"/>
    <n v="57.6"/>
    <n v="1.7"/>
    <n v="167"/>
    <n v="141"/>
    <n v="68"/>
    <n v="0.88"/>
    <n v="710"/>
    <x v="1"/>
    <n v="14.7"/>
    <n v="1.5"/>
    <n v="3"/>
    <n v="2"/>
    <n v="15.66"/>
    <s v="UNDERWEIGHT"/>
    <n v="99"/>
    <s v="Good"/>
    <n v="2.3333333333333335"/>
    <x v="0"/>
  </r>
  <r>
    <n v="28"/>
    <x v="0"/>
    <n v="40"/>
    <n v="1.57"/>
    <n v="165"/>
    <n v="169"/>
    <n v="68"/>
    <n v="1.04"/>
    <n v="669"/>
    <x v="1"/>
    <n v="30.2"/>
    <n v="2.6"/>
    <n v="2"/>
    <n v="2"/>
    <n v="15.05"/>
    <s v="UNDERWEIGHT"/>
    <n v="97"/>
    <s v="Good"/>
    <n v="2.6666666666666665"/>
    <x v="1"/>
  </r>
  <r>
    <n v="22"/>
    <x v="1"/>
    <n v="47.1"/>
    <n v="1.87"/>
    <n v="165"/>
    <n v="132"/>
    <n v="68"/>
    <n v="0.72"/>
    <n v="674"/>
    <x v="0"/>
    <n v="31.7"/>
    <n v="3.2"/>
    <n v="2"/>
    <n v="2"/>
    <n v="34.979999999999997"/>
    <s v="OBESE"/>
    <n v="97"/>
    <s v="Good"/>
    <n v="2.6666666666666665"/>
    <x v="1"/>
  </r>
  <r>
    <n v="23"/>
    <x v="1"/>
    <n v="46.7"/>
    <n v="1.65"/>
    <n v="164"/>
    <n v="159"/>
    <n v="68"/>
    <n v="1.81"/>
    <n v="1563"/>
    <x v="2"/>
    <n v="15.8"/>
    <n v="2.5"/>
    <n v="4"/>
    <n v="2"/>
    <n v="19.8"/>
    <s v="NORMAL WEIGHT"/>
    <n v="96"/>
    <s v="Good"/>
    <n v="3.3333333333333335"/>
    <x v="0"/>
  </r>
  <r>
    <n v="18"/>
    <x v="0"/>
    <n v="43"/>
    <n v="1.95"/>
    <n v="163"/>
    <n v="164"/>
    <n v="68"/>
    <n v="2"/>
    <n v="1349"/>
    <x v="0"/>
    <n v="18.5"/>
    <n v="3.2"/>
    <n v="2"/>
    <n v="2"/>
    <n v="12.32"/>
    <s v="UNDERWEIGHT"/>
    <n v="95"/>
    <s v="Good"/>
    <n v="3.6666666666666665"/>
    <x v="1"/>
  </r>
  <r>
    <n v="37"/>
    <x v="1"/>
    <n v="108.7"/>
    <n v="1.55"/>
    <n v="163"/>
    <n v="122"/>
    <n v="68"/>
    <n v="1.19"/>
    <n v="1104"/>
    <x v="0"/>
    <n v="26.9"/>
    <n v="1.6"/>
    <n v="4"/>
    <n v="2"/>
    <n v="26.23"/>
    <s v="OVERWEIGHT"/>
    <n v="95"/>
    <s v="Good"/>
    <n v="4.666666666666667"/>
    <x v="0"/>
  </r>
  <r>
    <n v="46"/>
    <x v="0"/>
    <n v="48.4"/>
    <n v="1.82"/>
    <n v="163"/>
    <n v="163"/>
    <n v="68"/>
    <n v="1.51"/>
    <n v="1221"/>
    <x v="3"/>
    <n v="19.2"/>
    <n v="3.7"/>
    <n v="5"/>
    <n v="2"/>
    <n v="12.32"/>
    <s v="UNDERWEIGHT"/>
    <n v="95"/>
    <s v="Good"/>
    <n v="5"/>
    <x v="2"/>
  </r>
  <r>
    <n v="28"/>
    <x v="0"/>
    <n v="121.1"/>
    <n v="1.75"/>
    <n v="163"/>
    <n v="149"/>
    <n v="68"/>
    <n v="1.57"/>
    <n v="716"/>
    <x v="0"/>
    <n v="21"/>
    <n v="3.3"/>
    <n v="5"/>
    <n v="1"/>
    <n v="26.5"/>
    <s v="OVERWEIGHT"/>
    <n v="95"/>
    <s v="Good"/>
    <n v="4.666666666666667"/>
    <x v="2"/>
  </r>
  <r>
    <n v="31"/>
    <x v="0"/>
    <n v="67.900000000000006"/>
    <n v="1.7"/>
    <n v="163"/>
    <n v="124"/>
    <n v="68"/>
    <n v="1.43"/>
    <n v="1338"/>
    <x v="1"/>
    <n v="13"/>
    <n v="3.1"/>
    <n v="5"/>
    <n v="1"/>
    <n v="13.87"/>
    <s v="UNDERWEIGHT"/>
    <n v="95"/>
    <s v="Good"/>
    <n v="4.333333333333333"/>
    <x v="2"/>
  </r>
  <r>
    <n v="26"/>
    <x v="1"/>
    <n v="95.2"/>
    <n v="1.68"/>
    <n v="163"/>
    <n v="142"/>
    <n v="68"/>
    <n v="0.71"/>
    <n v="1196"/>
    <x v="0"/>
    <n v="24.2"/>
    <n v="3.7"/>
    <n v="4"/>
    <n v="2"/>
    <n v="19.46"/>
    <s v="NORMAL WEIGHT"/>
    <n v="95"/>
    <s v="Good"/>
    <n v="3.6666666666666665"/>
    <x v="0"/>
  </r>
  <r>
    <n v="45"/>
    <x v="0"/>
    <n v="40"/>
    <n v="1.69"/>
    <n v="162"/>
    <n v="147"/>
    <n v="68"/>
    <n v="1.19"/>
    <n v="979"/>
    <x v="3"/>
    <n v="25.2"/>
    <n v="2.4"/>
    <n v="4"/>
    <n v="2"/>
    <n v="12.75"/>
    <s v="UNDERWEIGHT"/>
    <n v="94"/>
    <s v="Good"/>
    <n v="3.6666666666666665"/>
    <x v="0"/>
  </r>
  <r>
    <n v="18"/>
    <x v="1"/>
    <n v="68.7"/>
    <n v="1.77"/>
    <n v="161"/>
    <n v="169"/>
    <n v="68"/>
    <n v="1.01"/>
    <n v="1011"/>
    <x v="1"/>
    <n v="27.3"/>
    <n v="3.5"/>
    <n v="3"/>
    <n v="2"/>
    <n v="17"/>
    <s v="UNDERWEIGHT"/>
    <n v="93"/>
    <s v="Good"/>
    <n v="3.6666666666666665"/>
    <x v="0"/>
  </r>
  <r>
    <n v="54"/>
    <x v="1"/>
    <n v="47.2"/>
    <n v="1.75"/>
    <n v="160"/>
    <n v="134"/>
    <n v="68"/>
    <n v="1.18"/>
    <n v="1001"/>
    <x v="2"/>
    <n v="23.9"/>
    <n v="1.9"/>
    <n v="4"/>
    <n v="1"/>
    <n v="20"/>
    <s v="NORMAL WEIGHT"/>
    <n v="92"/>
    <s v="Good"/>
    <n v="4"/>
    <x v="0"/>
  </r>
  <r>
    <n v="53"/>
    <x v="1"/>
    <n v="60.8"/>
    <n v="1.66"/>
    <n v="199"/>
    <n v="121"/>
    <n v="69"/>
    <n v="1.1200000000000001"/>
    <n v="926"/>
    <x v="0"/>
    <n v="26.5"/>
    <n v="3.6"/>
    <n v="4"/>
    <n v="1"/>
    <n v="12.32"/>
    <s v="UNDERWEIGHT"/>
    <n v="130"/>
    <s v="Good"/>
    <n v="4.333333333333333"/>
    <x v="0"/>
  </r>
  <r>
    <n v="28"/>
    <x v="0"/>
    <n v="70"/>
    <n v="1.74"/>
    <n v="198"/>
    <n v="169"/>
    <n v="69"/>
    <n v="2"/>
    <n v="1468"/>
    <x v="1"/>
    <n v="28.4"/>
    <n v="2.8"/>
    <n v="4"/>
    <n v="2"/>
    <n v="21.91"/>
    <s v="NORMAL WEIGHT"/>
    <n v="129"/>
    <s v="Good"/>
    <n v="4"/>
    <x v="0"/>
  </r>
  <r>
    <n v="53"/>
    <x v="0"/>
    <n v="70.5"/>
    <n v="1.9"/>
    <n v="198"/>
    <n v="146"/>
    <n v="69"/>
    <n v="0.84"/>
    <n v="766"/>
    <x v="1"/>
    <n v="31.9"/>
    <n v="2.9"/>
    <n v="5"/>
    <n v="1"/>
    <n v="16.399999999999999"/>
    <s v="UNDERWEIGHT"/>
    <n v="129"/>
    <s v="Good"/>
    <n v="4"/>
    <x v="2"/>
  </r>
  <r>
    <n v="18"/>
    <x v="0"/>
    <n v="53.8"/>
    <n v="1.7"/>
    <n v="197"/>
    <n v="120"/>
    <n v="69"/>
    <n v="1.01"/>
    <n v="1274"/>
    <x v="0"/>
    <n v="31.4"/>
    <n v="2.4"/>
    <n v="3"/>
    <n v="3"/>
    <n v="15.72"/>
    <s v="UNDERWEIGHT"/>
    <n v="128"/>
    <s v="Good"/>
    <n v="3"/>
    <x v="0"/>
  </r>
  <r>
    <n v="33"/>
    <x v="1"/>
    <n v="76.8"/>
    <n v="1.72"/>
    <n v="193"/>
    <n v="126"/>
    <n v="69"/>
    <n v="1.26"/>
    <n v="790"/>
    <x v="3"/>
    <n v="31.8"/>
    <n v="3.3"/>
    <n v="4"/>
    <n v="1"/>
    <n v="25.47"/>
    <s v="OVERWEIGHT"/>
    <n v="124"/>
    <s v="Good"/>
    <n v="3.6666666666666665"/>
    <x v="0"/>
  </r>
  <r>
    <n v="18"/>
    <x v="0"/>
    <n v="61.1"/>
    <n v="1.74"/>
    <n v="191"/>
    <n v="159"/>
    <n v="69"/>
    <n v="1.36"/>
    <n v="1311"/>
    <x v="3"/>
    <n v="15.6"/>
    <n v="3.4"/>
    <n v="2"/>
    <n v="2"/>
    <n v="16.61"/>
    <s v="UNDERWEIGHT"/>
    <n v="122"/>
    <s v="Good"/>
    <n v="3.6666666666666665"/>
    <x v="1"/>
  </r>
  <r>
    <n v="18"/>
    <x v="0"/>
    <n v="63.4"/>
    <n v="1.85"/>
    <n v="191"/>
    <n v="148"/>
    <n v="69"/>
    <n v="0.89"/>
    <n v="1106"/>
    <x v="0"/>
    <n v="21.4"/>
    <n v="2.2999999999999998"/>
    <n v="5"/>
    <n v="3"/>
    <n v="15.64"/>
    <s v="UNDERWEIGHT"/>
    <n v="122"/>
    <s v="Good"/>
    <n v="4"/>
    <x v="2"/>
  </r>
  <r>
    <n v="44"/>
    <x v="1"/>
    <n v="56.1"/>
    <n v="1.68"/>
    <n v="191"/>
    <n v="152"/>
    <n v="69"/>
    <n v="1.8"/>
    <n v="1223"/>
    <x v="0"/>
    <n v="15.4"/>
    <n v="2.6"/>
    <n v="4"/>
    <n v="2"/>
    <n v="17.28"/>
    <s v="UNDERWEIGHT"/>
    <n v="122"/>
    <s v="Good"/>
    <n v="3.6666666666666665"/>
    <x v="0"/>
  </r>
  <r>
    <n v="31"/>
    <x v="0"/>
    <n v="129.9"/>
    <n v="1.7"/>
    <n v="190"/>
    <n v="169"/>
    <n v="69"/>
    <n v="1.38"/>
    <n v="735"/>
    <x v="0"/>
    <n v="10"/>
    <n v="2.1"/>
    <n v="3"/>
    <n v="3"/>
    <n v="16.07"/>
    <s v="UNDERWEIGHT"/>
    <n v="121"/>
    <s v="Good"/>
    <n v="3.6666666666666665"/>
    <x v="0"/>
  </r>
  <r>
    <n v="43"/>
    <x v="1"/>
    <n v="102.5"/>
    <n v="1.79"/>
    <n v="190"/>
    <n v="138"/>
    <n v="69"/>
    <n v="1.54"/>
    <n v="844"/>
    <x v="1"/>
    <n v="19.7"/>
    <n v="3.7"/>
    <n v="4"/>
    <n v="2"/>
    <n v="17.07"/>
    <s v="UNDERWEIGHT"/>
    <n v="121"/>
    <s v="Good"/>
    <n v="3.3333333333333335"/>
    <x v="0"/>
  </r>
  <r>
    <n v="43"/>
    <x v="0"/>
    <n v="46.3"/>
    <n v="1.61"/>
    <n v="190"/>
    <n v="136"/>
    <n v="69"/>
    <n v="2"/>
    <n v="1185"/>
    <x v="2"/>
    <n v="21.4"/>
    <n v="3.5"/>
    <n v="4"/>
    <n v="1"/>
    <n v="14.14"/>
    <s v="UNDERWEIGHT"/>
    <n v="121"/>
    <s v="Good"/>
    <n v="2.6666666666666665"/>
    <x v="0"/>
  </r>
  <r>
    <n v="29"/>
    <x v="1"/>
    <n v="82.5"/>
    <n v="1.79"/>
    <n v="190"/>
    <n v="132"/>
    <n v="69"/>
    <n v="0.9"/>
    <n v="664"/>
    <x v="2"/>
    <n v="10"/>
    <n v="2.2999999999999998"/>
    <n v="2"/>
    <n v="1"/>
    <n v="34.85"/>
    <s v="OBESE"/>
    <n v="121"/>
    <s v="Good"/>
    <n v="2.6666666666666665"/>
    <x v="1"/>
  </r>
  <r>
    <n v="18"/>
    <x v="0"/>
    <n v="45.3"/>
    <n v="1.75"/>
    <n v="190"/>
    <n v="169"/>
    <n v="69"/>
    <n v="0.82"/>
    <n v="808"/>
    <x v="1"/>
    <n v="28.4"/>
    <n v="3.7"/>
    <n v="2"/>
    <n v="3"/>
    <n v="26.5"/>
    <s v="OVERWEIGHT"/>
    <n v="121"/>
    <s v="Good"/>
    <n v="3"/>
    <x v="1"/>
  </r>
  <r>
    <n v="28"/>
    <x v="1"/>
    <n v="59.3"/>
    <n v="1.79"/>
    <n v="189"/>
    <n v="128"/>
    <n v="69"/>
    <n v="0.91"/>
    <n v="877"/>
    <x v="0"/>
    <n v="24.8"/>
    <n v="2.1"/>
    <n v="4"/>
    <n v="1"/>
    <n v="28.16"/>
    <s v="OVERWEIGHT"/>
    <n v="120"/>
    <s v="Good"/>
    <n v="3.3333333333333335"/>
    <x v="0"/>
  </r>
  <r>
    <n v="33"/>
    <x v="1"/>
    <n v="59.6"/>
    <n v="1.6"/>
    <n v="187"/>
    <n v="127"/>
    <n v="69"/>
    <n v="1.41"/>
    <n v="573"/>
    <x v="6"/>
    <n v="22.7"/>
    <n v="2.2000000000000002"/>
    <n v="3"/>
    <n v="1"/>
    <n v="21.54"/>
    <s v="NORMAL WEIGHT"/>
    <n v="118"/>
    <s v="Good"/>
    <n v="2.6666666666666665"/>
    <x v="0"/>
  </r>
  <r>
    <n v="25"/>
    <x v="0"/>
    <n v="76.2"/>
    <n v="1.87"/>
    <n v="184"/>
    <n v="148"/>
    <n v="69"/>
    <n v="1.96"/>
    <n v="809"/>
    <x v="3"/>
    <n v="26.2"/>
    <n v="2.2999999999999998"/>
    <n v="3"/>
    <n v="1"/>
    <n v="17.02"/>
    <s v="UNDERWEIGHT"/>
    <n v="115"/>
    <s v="Good"/>
    <n v="3"/>
    <x v="0"/>
  </r>
  <r>
    <n v="25"/>
    <x v="0"/>
    <n v="45.5"/>
    <n v="1.58"/>
    <n v="182"/>
    <n v="136"/>
    <n v="69"/>
    <n v="2"/>
    <n v="1137"/>
    <x v="2"/>
    <n v="17.399999999999999"/>
    <n v="1.7"/>
    <n v="2"/>
    <n v="2"/>
    <n v="15.04"/>
    <s v="UNDERWEIGHT"/>
    <n v="113"/>
    <s v="Good"/>
    <n v="3"/>
    <x v="1"/>
  </r>
  <r>
    <n v="27"/>
    <x v="1"/>
    <n v="72.5"/>
    <n v="1.88"/>
    <n v="181"/>
    <n v="162"/>
    <n v="69"/>
    <n v="1.21"/>
    <n v="1120"/>
    <x v="3"/>
    <n v="34.6"/>
    <n v="3.4"/>
    <n v="4"/>
    <n v="1"/>
    <n v="27.76"/>
    <s v="OVERWEIGHT"/>
    <n v="112"/>
    <s v="Good"/>
    <n v="3.6666666666666665"/>
    <x v="0"/>
  </r>
  <r>
    <n v="33"/>
    <x v="0"/>
    <n v="60.7"/>
    <n v="1.57"/>
    <n v="179"/>
    <n v="135"/>
    <n v="69"/>
    <n v="1.24"/>
    <n v="964"/>
    <x v="3"/>
    <n v="26"/>
    <n v="2.9"/>
    <n v="3"/>
    <n v="1"/>
    <n v="15.19"/>
    <s v="UNDERWEIGHT"/>
    <n v="110"/>
    <s v="Good"/>
    <n v="3.3333333333333335"/>
    <x v="0"/>
  </r>
  <r>
    <n v="36"/>
    <x v="0"/>
    <n v="40"/>
    <n v="1.71"/>
    <n v="178"/>
    <n v="169"/>
    <n v="69"/>
    <n v="1.3"/>
    <n v="1519"/>
    <x v="3"/>
    <n v="27.5"/>
    <n v="2.7"/>
    <n v="4"/>
    <n v="1"/>
    <n v="39.74"/>
    <s v="OBESE"/>
    <n v="109"/>
    <s v="Good"/>
    <n v="3.3333333333333335"/>
    <x v="0"/>
  </r>
  <r>
    <n v="29"/>
    <x v="0"/>
    <n v="40"/>
    <n v="1.64"/>
    <n v="178"/>
    <n v="130"/>
    <n v="69"/>
    <n v="1.1499999999999999"/>
    <n v="1093"/>
    <x v="3"/>
    <n v="27.4"/>
    <n v="3.4"/>
    <n v="3"/>
    <n v="2"/>
    <n v="14.89"/>
    <s v="UNDERWEIGHT"/>
    <n v="109"/>
    <s v="Good"/>
    <n v="3.3333333333333335"/>
    <x v="0"/>
  </r>
  <r>
    <n v="47"/>
    <x v="1"/>
    <n v="40"/>
    <n v="1.89"/>
    <n v="177"/>
    <n v="139"/>
    <n v="69"/>
    <n v="1.3"/>
    <n v="902"/>
    <x v="3"/>
    <n v="26.7"/>
    <n v="3.3"/>
    <n v="3"/>
    <n v="3"/>
    <n v="26.2"/>
    <s v="OVERWEIGHT"/>
    <n v="108"/>
    <s v="Good"/>
    <n v="3.3333333333333335"/>
    <x v="0"/>
  </r>
  <r>
    <n v="50"/>
    <x v="1"/>
    <n v="55"/>
    <n v="1.5"/>
    <n v="177"/>
    <n v="120"/>
    <n v="69"/>
    <n v="1.07"/>
    <n v="715"/>
    <x v="2"/>
    <n v="27.2"/>
    <n v="1.7"/>
    <n v="4"/>
    <n v="2"/>
    <n v="26.53"/>
    <s v="OVERWEIGHT"/>
    <n v="108"/>
    <s v="Good"/>
    <n v="3"/>
    <x v="0"/>
  </r>
  <r>
    <n v="31"/>
    <x v="1"/>
    <n v="40"/>
    <n v="2"/>
    <n v="176"/>
    <n v="162"/>
    <n v="69"/>
    <n v="1.45"/>
    <n v="949"/>
    <x v="1"/>
    <n v="26.9"/>
    <n v="3.2"/>
    <n v="3"/>
    <n v="2"/>
    <n v="30.36"/>
    <s v="OBESE"/>
    <n v="107"/>
    <s v="Good"/>
    <n v="2.6666666666666665"/>
    <x v="0"/>
  </r>
  <r>
    <n v="47"/>
    <x v="0"/>
    <n v="108.3"/>
    <n v="1.67"/>
    <n v="176"/>
    <n v="169"/>
    <n v="69"/>
    <n v="1.07"/>
    <n v="1204"/>
    <x v="2"/>
    <n v="27.6"/>
    <n v="3.7"/>
    <n v="2"/>
    <n v="2"/>
    <n v="13.44"/>
    <s v="UNDERWEIGHT"/>
    <n v="107"/>
    <s v="Good"/>
    <n v="3"/>
    <x v="1"/>
  </r>
  <r>
    <n v="39"/>
    <x v="0"/>
    <n v="41.3"/>
    <n v="1.76"/>
    <n v="175"/>
    <n v="136"/>
    <n v="69"/>
    <n v="1.42"/>
    <n v="1096"/>
    <x v="2"/>
    <n v="24.3"/>
    <n v="3.2"/>
    <n v="3"/>
    <n v="2"/>
    <n v="15.36"/>
    <s v="UNDERWEIGHT"/>
    <n v="106"/>
    <s v="Good"/>
    <n v="3.3333333333333335"/>
    <x v="0"/>
  </r>
  <r>
    <n v="31"/>
    <x v="0"/>
    <n v="66.400000000000006"/>
    <n v="1.76"/>
    <n v="175"/>
    <n v="140"/>
    <n v="69"/>
    <n v="1.55"/>
    <n v="640"/>
    <x v="0"/>
    <n v="24.7"/>
    <n v="3.5"/>
    <n v="4"/>
    <n v="2"/>
    <n v="29.07"/>
    <s v="OVERWEIGHT"/>
    <n v="106"/>
    <s v="Good"/>
    <n v="3"/>
    <x v="0"/>
  </r>
  <r>
    <n v="45"/>
    <x v="1"/>
    <n v="52.7"/>
    <n v="1.82"/>
    <n v="172"/>
    <n v="129"/>
    <n v="69"/>
    <n v="0.62"/>
    <n v="1783"/>
    <x v="2"/>
    <n v="22.9"/>
    <n v="3.2"/>
    <n v="3"/>
    <n v="1"/>
    <n v="24.95"/>
    <s v="NORMAL WEIGHT"/>
    <n v="103"/>
    <s v="Good"/>
    <n v="2.6666666666666665"/>
    <x v="0"/>
  </r>
  <r>
    <n v="54"/>
    <x v="1"/>
    <n v="72.599999999999994"/>
    <n v="1.56"/>
    <n v="172"/>
    <n v="165"/>
    <n v="69"/>
    <n v="1.26"/>
    <n v="966"/>
    <x v="3"/>
    <n v="26.1"/>
    <n v="3.5"/>
    <n v="2"/>
    <n v="1"/>
    <n v="31.41"/>
    <s v="OBESE"/>
    <n v="103"/>
    <s v="Good"/>
    <n v="2.6666666666666665"/>
    <x v="1"/>
  </r>
  <r>
    <n v="31"/>
    <x v="0"/>
    <n v="79.400000000000006"/>
    <n v="1.56"/>
    <n v="171"/>
    <n v="126"/>
    <n v="69"/>
    <n v="1.42"/>
    <n v="963"/>
    <x v="1"/>
    <n v="21.3"/>
    <n v="3.1"/>
    <n v="3"/>
    <n v="3"/>
    <n v="26.3"/>
    <s v="OVERWEIGHT"/>
    <n v="102"/>
    <s v="Good"/>
    <n v="3"/>
    <x v="0"/>
  </r>
  <r>
    <n v="45"/>
    <x v="0"/>
    <n v="61.1"/>
    <n v="1.74"/>
    <n v="171"/>
    <n v="164"/>
    <n v="69"/>
    <n v="1.1599999999999999"/>
    <n v="1019"/>
    <x v="2"/>
    <n v="19.600000000000001"/>
    <n v="2.8"/>
    <n v="3"/>
    <n v="1"/>
    <n v="16.37"/>
    <s v="UNDERWEIGHT"/>
    <n v="102"/>
    <s v="Good"/>
    <n v="3"/>
    <x v="0"/>
  </r>
  <r>
    <n v="34"/>
    <x v="0"/>
    <n v="83.2"/>
    <n v="1.64"/>
    <n v="171"/>
    <n v="164"/>
    <n v="69"/>
    <n v="1.19"/>
    <n v="1392"/>
    <x v="2"/>
    <n v="22.9"/>
    <n v="3.5"/>
    <n v="3"/>
    <n v="1"/>
    <n v="14.97"/>
    <s v="UNDERWEIGHT"/>
    <n v="102"/>
    <s v="Good"/>
    <n v="3"/>
    <x v="0"/>
  </r>
  <r>
    <n v="18"/>
    <x v="1"/>
    <n v="65.900000000000006"/>
    <n v="1.78"/>
    <n v="170"/>
    <n v="135"/>
    <n v="69"/>
    <n v="2"/>
    <n v="1734"/>
    <x v="2"/>
    <n v="23.9"/>
    <n v="3.1"/>
    <n v="3"/>
    <n v="1"/>
    <n v="24.81"/>
    <s v="NORMAL WEIGHT"/>
    <n v="101"/>
    <s v="Good"/>
    <n v="3.6666666666666665"/>
    <x v="0"/>
  </r>
  <r>
    <n v="18"/>
    <x v="1"/>
    <n v="64.8"/>
    <n v="1.82"/>
    <n v="169"/>
    <n v="156"/>
    <n v="69"/>
    <n v="1.93"/>
    <n v="1516"/>
    <x v="0"/>
    <n v="21.9"/>
    <n v="3.5"/>
    <n v="3"/>
    <n v="2"/>
    <n v="17.690000000000001"/>
    <s v="UNDERWEIGHT"/>
    <n v="100"/>
    <s v="Good"/>
    <n v="3.3333333333333335"/>
    <x v="0"/>
  </r>
  <r>
    <n v="18"/>
    <x v="1"/>
    <n v="89.4"/>
    <n v="1.84"/>
    <n v="168"/>
    <n v="168"/>
    <n v="69"/>
    <n v="2"/>
    <n v="968"/>
    <x v="0"/>
    <n v="17.3"/>
    <n v="2.6"/>
    <n v="5"/>
    <n v="2"/>
    <n v="14.77"/>
    <s v="UNDERWEIGHT"/>
    <n v="99"/>
    <s v="Good"/>
    <n v="3.3333333333333335"/>
    <x v="2"/>
  </r>
  <r>
    <n v="25"/>
    <x v="1"/>
    <n v="85.5"/>
    <n v="1.8"/>
    <n v="168"/>
    <n v="156"/>
    <n v="69"/>
    <n v="1.39"/>
    <n v="644"/>
    <x v="0"/>
    <n v="15.7"/>
    <n v="3.3"/>
    <n v="2"/>
    <n v="1"/>
    <n v="12.32"/>
    <s v="UNDERWEIGHT"/>
    <n v="99"/>
    <s v="Good"/>
    <n v="2.3333333333333335"/>
    <x v="1"/>
  </r>
  <r>
    <n v="37"/>
    <x v="1"/>
    <n v="48.3"/>
    <n v="1.81"/>
    <n v="167"/>
    <n v="134"/>
    <n v="69"/>
    <n v="1.97"/>
    <n v="1276"/>
    <x v="2"/>
    <n v="26.1"/>
    <n v="1.8"/>
    <n v="3"/>
    <n v="2"/>
    <n v="20.81"/>
    <s v="NORMAL WEIGHT"/>
    <n v="98"/>
    <s v="Good"/>
    <n v="3"/>
    <x v="0"/>
  </r>
  <r>
    <n v="42"/>
    <x v="1"/>
    <n v="46.2"/>
    <n v="1.72"/>
    <n v="167"/>
    <n v="130"/>
    <n v="69"/>
    <n v="1.19"/>
    <n v="945"/>
    <x v="3"/>
    <n v="24.6"/>
    <n v="2.9"/>
    <n v="2"/>
    <n v="3"/>
    <n v="19.47"/>
    <s v="NORMAL WEIGHT"/>
    <n v="98"/>
    <s v="Good"/>
    <n v="3"/>
    <x v="1"/>
  </r>
  <r>
    <n v="52"/>
    <x v="1"/>
    <n v="54.9"/>
    <n v="1.67"/>
    <n v="167"/>
    <n v="144"/>
    <n v="69"/>
    <n v="2"/>
    <n v="997"/>
    <x v="0"/>
    <n v="16.399999999999999"/>
    <n v="2.5"/>
    <n v="4"/>
    <n v="2"/>
    <n v="18.27"/>
    <s v="UNDERWEIGHT"/>
    <n v="98"/>
    <s v="Good"/>
    <n v="3.6666666666666665"/>
    <x v="0"/>
  </r>
  <r>
    <n v="28"/>
    <x v="1"/>
    <n v="40.299999999999997"/>
    <n v="1.69"/>
    <n v="166"/>
    <n v="169"/>
    <n v="69"/>
    <n v="0.5"/>
    <n v="864"/>
    <x v="1"/>
    <n v="24.9"/>
    <n v="2.6"/>
    <n v="3"/>
    <n v="3"/>
    <n v="20.420000000000002"/>
    <s v="NORMAL WEIGHT"/>
    <n v="97"/>
    <s v="Good"/>
    <n v="3.6666666666666665"/>
    <x v="0"/>
  </r>
  <r>
    <n v="43"/>
    <x v="0"/>
    <n v="47.1"/>
    <n v="1.81"/>
    <n v="166"/>
    <n v="149"/>
    <n v="69"/>
    <n v="0.76"/>
    <n v="998"/>
    <x v="3"/>
    <n v="22.2"/>
    <n v="3"/>
    <n v="4"/>
    <n v="1"/>
    <n v="29.69"/>
    <s v="OVERWEIGHT"/>
    <n v="97"/>
    <s v="Good"/>
    <n v="3.3333333333333335"/>
    <x v="0"/>
  </r>
  <r>
    <n v="34"/>
    <x v="0"/>
    <n v="73.099999999999994"/>
    <n v="1.73"/>
    <n v="166"/>
    <n v="161"/>
    <n v="69"/>
    <n v="1.64"/>
    <n v="765"/>
    <x v="2"/>
    <n v="27"/>
    <n v="3.3"/>
    <n v="4"/>
    <n v="2"/>
    <n v="21.47"/>
    <s v="NORMAL WEIGHT"/>
    <n v="97"/>
    <s v="Good"/>
    <n v="3"/>
    <x v="0"/>
  </r>
  <r>
    <n v="42"/>
    <x v="0"/>
    <n v="98.1"/>
    <n v="1.73"/>
    <n v="165"/>
    <n v="120"/>
    <n v="69"/>
    <n v="1.52"/>
    <n v="477"/>
    <x v="2"/>
    <n v="21.7"/>
    <n v="1.9"/>
    <n v="2"/>
    <n v="2"/>
    <n v="15.29"/>
    <s v="UNDERWEIGHT"/>
    <n v="96"/>
    <s v="Good"/>
    <n v="3.3333333333333335"/>
    <x v="1"/>
  </r>
  <r>
    <n v="21"/>
    <x v="0"/>
    <n v="40"/>
    <n v="1.58"/>
    <n v="165"/>
    <n v="134"/>
    <n v="69"/>
    <n v="1.05"/>
    <n v="624"/>
    <x v="0"/>
    <n v="29.2"/>
    <n v="1.7"/>
    <n v="3"/>
    <n v="1"/>
    <n v="12.47"/>
    <s v="UNDERWEIGHT"/>
    <n v="96"/>
    <s v="Good"/>
    <n v="3.6666666666666665"/>
    <x v="0"/>
  </r>
  <r>
    <n v="45"/>
    <x v="1"/>
    <n v="46"/>
    <n v="1.76"/>
    <n v="165"/>
    <n v="135"/>
    <n v="69"/>
    <n v="1.05"/>
    <n v="1121"/>
    <x v="2"/>
    <n v="24"/>
    <n v="1.5"/>
    <n v="5"/>
    <n v="2"/>
    <n v="28.92"/>
    <s v="OVERWEIGHT"/>
    <n v="96"/>
    <s v="Good"/>
    <n v="4"/>
    <x v="2"/>
  </r>
  <r>
    <n v="34"/>
    <x v="1"/>
    <n v="76.400000000000006"/>
    <n v="1.84"/>
    <n v="164"/>
    <n v="161"/>
    <n v="69"/>
    <n v="1.2"/>
    <n v="978"/>
    <x v="1"/>
    <n v="17"/>
    <n v="3"/>
    <n v="3"/>
    <n v="1"/>
    <n v="21.69"/>
    <s v="NORMAL WEIGHT"/>
    <n v="95"/>
    <s v="Good"/>
    <n v="3.3333333333333335"/>
    <x v="0"/>
  </r>
  <r>
    <n v="35"/>
    <x v="1"/>
    <n v="40"/>
    <n v="1.71"/>
    <n v="162"/>
    <n v="133"/>
    <n v="69"/>
    <n v="1.99"/>
    <n v="840"/>
    <x v="2"/>
    <n v="20.2"/>
    <n v="3.2"/>
    <n v="4"/>
    <n v="2"/>
    <n v="27.14"/>
    <s v="OVERWEIGHT"/>
    <n v="93"/>
    <s v="Good"/>
    <n v="3.6666666666666665"/>
    <x v="0"/>
  </r>
  <r>
    <n v="55"/>
    <x v="0"/>
    <n v="63.2"/>
    <n v="1.59"/>
    <n v="161"/>
    <n v="168"/>
    <n v="69"/>
    <n v="1.49"/>
    <n v="1094"/>
    <x v="2"/>
    <n v="19"/>
    <n v="3.6"/>
    <n v="3"/>
    <n v="2"/>
    <n v="17.45"/>
    <s v="UNDERWEIGHT"/>
    <n v="92"/>
    <s v="Good"/>
    <n v="3.3333333333333335"/>
    <x v="0"/>
  </r>
  <r>
    <n v="59"/>
    <x v="0"/>
    <n v="97.4"/>
    <n v="1.57"/>
    <n v="199"/>
    <n v="153"/>
    <n v="70"/>
    <n v="0.73"/>
    <n v="877"/>
    <x v="2"/>
    <n v="18.100000000000001"/>
    <n v="3.3"/>
    <n v="4"/>
    <n v="1"/>
    <n v="27.67"/>
    <s v="OVERWEIGHT"/>
    <n v="129"/>
    <s v="Average"/>
    <n v="3"/>
    <x v="0"/>
  </r>
  <r>
    <n v="27"/>
    <x v="1"/>
    <n v="96.3"/>
    <n v="1.61"/>
    <n v="198"/>
    <n v="159"/>
    <n v="70"/>
    <n v="1.1599999999999999"/>
    <n v="1203"/>
    <x v="1"/>
    <n v="32.1"/>
    <n v="3.1"/>
    <n v="3"/>
    <n v="1"/>
    <n v="12.32"/>
    <s v="UNDERWEIGHT"/>
    <n v="128"/>
    <s v="Average"/>
    <n v="3.3333333333333335"/>
    <x v="0"/>
  </r>
  <r>
    <n v="28"/>
    <x v="1"/>
    <n v="60.7"/>
    <n v="1.73"/>
    <n v="198"/>
    <n v="124"/>
    <n v="70"/>
    <n v="1.34"/>
    <n v="1212"/>
    <x v="1"/>
    <n v="24.8"/>
    <n v="2"/>
    <n v="2"/>
    <n v="1"/>
    <n v="20.21"/>
    <s v="NORMAL WEIGHT"/>
    <n v="128"/>
    <s v="Average"/>
    <n v="3.3333333333333335"/>
    <x v="1"/>
  </r>
  <r>
    <n v="22"/>
    <x v="0"/>
    <n v="60.1"/>
    <n v="1.71"/>
    <n v="198"/>
    <n v="161"/>
    <n v="70"/>
    <n v="1.04"/>
    <n v="533"/>
    <x v="3"/>
    <n v="10.3"/>
    <n v="3.4"/>
    <n v="5"/>
    <n v="1"/>
    <n v="26.74"/>
    <s v="OVERWEIGHT"/>
    <n v="128"/>
    <s v="Average"/>
    <n v="4"/>
    <x v="2"/>
  </r>
  <r>
    <n v="56"/>
    <x v="1"/>
    <n v="51.5"/>
    <n v="1.66"/>
    <n v="198"/>
    <n v="167"/>
    <n v="70"/>
    <n v="2"/>
    <n v="843"/>
    <x v="0"/>
    <n v="24.2"/>
    <n v="2.4"/>
    <n v="3"/>
    <n v="3"/>
    <n v="25.65"/>
    <s v="OVERWEIGHT"/>
    <n v="128"/>
    <s v="Average"/>
    <n v="3"/>
    <x v="0"/>
  </r>
  <r>
    <n v="18"/>
    <x v="0"/>
    <n v="40"/>
    <n v="1.8"/>
    <n v="196"/>
    <n v="120"/>
    <n v="70"/>
    <n v="2"/>
    <n v="979"/>
    <x v="1"/>
    <n v="10"/>
    <n v="2.6"/>
    <n v="4"/>
    <n v="1"/>
    <n v="20.059999999999999"/>
    <s v="NORMAL WEIGHT"/>
    <n v="126"/>
    <s v="Average"/>
    <n v="2.6666666666666665"/>
    <x v="0"/>
  </r>
  <r>
    <n v="44"/>
    <x v="0"/>
    <n v="84.8"/>
    <n v="2"/>
    <n v="196"/>
    <n v="155"/>
    <n v="70"/>
    <n v="1.66"/>
    <n v="1439"/>
    <x v="3"/>
    <n v="12.1"/>
    <n v="1.7"/>
    <n v="2"/>
    <n v="1"/>
    <n v="14.34"/>
    <s v="UNDERWEIGHT"/>
    <n v="126"/>
    <s v="Average"/>
    <n v="2.3333333333333335"/>
    <x v="1"/>
  </r>
  <r>
    <n v="31"/>
    <x v="1"/>
    <n v="84.5"/>
    <n v="1.56"/>
    <n v="194"/>
    <n v="124"/>
    <n v="70"/>
    <n v="1.31"/>
    <n v="734"/>
    <x v="0"/>
    <n v="23.6"/>
    <n v="3.3"/>
    <n v="2"/>
    <n v="2"/>
    <n v="21.57"/>
    <s v="NORMAL WEIGHT"/>
    <n v="124"/>
    <s v="Average"/>
    <n v="3"/>
    <x v="1"/>
  </r>
  <r>
    <n v="45"/>
    <x v="0"/>
    <n v="47.9"/>
    <n v="1.71"/>
    <n v="194"/>
    <n v="169"/>
    <n v="70"/>
    <n v="0.78"/>
    <n v="772"/>
    <x v="3"/>
    <n v="23.5"/>
    <n v="2.8"/>
    <n v="3"/>
    <n v="2"/>
    <n v="20.37"/>
    <s v="NORMAL WEIGHT"/>
    <n v="124"/>
    <s v="Average"/>
    <n v="3.6666666666666665"/>
    <x v="0"/>
  </r>
  <r>
    <n v="37"/>
    <x v="0"/>
    <n v="94.4"/>
    <n v="1.7"/>
    <n v="193"/>
    <n v="127"/>
    <n v="70"/>
    <n v="1.27"/>
    <n v="1183"/>
    <x v="3"/>
    <n v="16.399999999999999"/>
    <n v="3.4"/>
    <n v="4"/>
    <n v="1"/>
    <n v="19.3"/>
    <s v="NORMAL WEIGHT"/>
    <n v="123"/>
    <s v="Average"/>
    <n v="3.6666666666666665"/>
    <x v="0"/>
  </r>
  <r>
    <n v="18"/>
    <x v="1"/>
    <n v="57.5"/>
    <n v="1.74"/>
    <n v="193"/>
    <n v="154"/>
    <n v="70"/>
    <n v="1.1599999999999999"/>
    <n v="1358"/>
    <x v="3"/>
    <n v="33.9"/>
    <n v="3.7"/>
    <n v="4"/>
    <n v="3"/>
    <n v="12.32"/>
    <s v="UNDERWEIGHT"/>
    <n v="123"/>
    <s v="Average"/>
    <n v="3"/>
    <x v="0"/>
  </r>
  <r>
    <n v="23"/>
    <x v="0"/>
    <n v="88"/>
    <n v="2"/>
    <n v="193"/>
    <n v="128"/>
    <n v="70"/>
    <n v="1.24"/>
    <n v="399"/>
    <x v="3"/>
    <n v="23.9"/>
    <n v="2.8"/>
    <n v="3"/>
    <n v="1"/>
    <n v="31.33"/>
    <s v="OBESE"/>
    <n v="123"/>
    <s v="Average"/>
    <n v="2.6666666666666665"/>
    <x v="0"/>
  </r>
  <r>
    <n v="36"/>
    <x v="1"/>
    <n v="57.4"/>
    <n v="1.58"/>
    <n v="192"/>
    <n v="152"/>
    <n v="70"/>
    <n v="1.38"/>
    <n v="1137"/>
    <x v="2"/>
    <n v="18.3"/>
    <n v="3.2"/>
    <n v="2"/>
    <n v="1"/>
    <n v="20.91"/>
    <s v="NORMAL WEIGHT"/>
    <n v="122"/>
    <s v="Average"/>
    <n v="3.3333333333333335"/>
    <x v="1"/>
  </r>
  <r>
    <n v="53"/>
    <x v="0"/>
    <n v="68.900000000000006"/>
    <n v="1.6"/>
    <n v="191"/>
    <n v="155"/>
    <n v="70"/>
    <n v="0.89"/>
    <n v="874"/>
    <x v="2"/>
    <n v="10.199999999999999"/>
    <n v="1.6"/>
    <n v="3"/>
    <n v="2"/>
    <n v="27.19"/>
    <s v="OVERWEIGHT"/>
    <n v="121"/>
    <s v="Average"/>
    <n v="4"/>
    <x v="0"/>
  </r>
  <r>
    <n v="26"/>
    <x v="1"/>
    <n v="82.2"/>
    <n v="1.69"/>
    <n v="189"/>
    <n v="139"/>
    <n v="70"/>
    <n v="1.45"/>
    <n v="1184"/>
    <x v="2"/>
    <n v="10"/>
    <n v="2.5"/>
    <n v="5"/>
    <n v="2"/>
    <n v="18.010000000000002"/>
    <s v="UNDERWEIGHT"/>
    <n v="119"/>
    <s v="Average"/>
    <n v="4.333333333333333"/>
    <x v="2"/>
  </r>
  <r>
    <n v="29"/>
    <x v="0"/>
    <n v="57"/>
    <n v="1.62"/>
    <n v="188"/>
    <n v="126"/>
    <n v="70"/>
    <n v="2"/>
    <n v="998"/>
    <x v="2"/>
    <n v="17.899999999999999"/>
    <n v="3.4"/>
    <n v="4"/>
    <n v="1"/>
    <n v="13.32"/>
    <s v="UNDERWEIGHT"/>
    <n v="118"/>
    <s v="Average"/>
    <n v="3.6666666666666665"/>
    <x v="0"/>
  </r>
  <r>
    <n v="30"/>
    <x v="0"/>
    <n v="54.9"/>
    <n v="1.93"/>
    <n v="187"/>
    <n v="165"/>
    <n v="70"/>
    <n v="0.94"/>
    <n v="836"/>
    <x v="1"/>
    <n v="26.7"/>
    <n v="3.7"/>
    <n v="4"/>
    <n v="2"/>
    <n v="13.37"/>
    <s v="UNDERWEIGHT"/>
    <n v="117"/>
    <s v="Average"/>
    <n v="3.6666666666666665"/>
    <x v="0"/>
  </r>
  <r>
    <n v="18"/>
    <x v="1"/>
    <n v="48.7"/>
    <n v="1.75"/>
    <n v="187"/>
    <n v="141"/>
    <n v="70"/>
    <n v="2"/>
    <n v="1266"/>
    <x v="6"/>
    <n v="34.4"/>
    <n v="2.6"/>
    <n v="3"/>
    <n v="1"/>
    <n v="38.479999999999997"/>
    <s v="OBESE"/>
    <n v="117"/>
    <s v="Average"/>
    <n v="3.6666666666666665"/>
    <x v="0"/>
  </r>
  <r>
    <n v="59"/>
    <x v="1"/>
    <n v="82"/>
    <n v="1.51"/>
    <n v="185"/>
    <n v="121"/>
    <n v="70"/>
    <n v="1.82"/>
    <n v="625"/>
    <x v="0"/>
    <n v="28.5"/>
    <n v="2.2000000000000002"/>
    <n v="4"/>
    <n v="3"/>
    <n v="24.72"/>
    <s v="NORMAL WEIGHT"/>
    <n v="115"/>
    <s v="Average"/>
    <n v="4"/>
    <x v="0"/>
  </r>
  <r>
    <n v="59"/>
    <x v="0"/>
    <n v="47.2"/>
    <n v="1.68"/>
    <n v="185"/>
    <n v="159"/>
    <n v="70"/>
    <n v="1.49"/>
    <n v="704"/>
    <x v="0"/>
    <n v="15.4"/>
    <n v="2.2000000000000002"/>
    <n v="4"/>
    <n v="2"/>
    <n v="23.79"/>
    <s v="NORMAL WEIGHT"/>
    <n v="115"/>
    <s v="Average"/>
    <n v="3.6666666666666665"/>
    <x v="0"/>
  </r>
  <r>
    <n v="55"/>
    <x v="0"/>
    <n v="60.6"/>
    <n v="1.68"/>
    <n v="185"/>
    <n v="124"/>
    <n v="70"/>
    <n v="1.35"/>
    <n v="1447"/>
    <x v="3"/>
    <n v="24"/>
    <n v="2"/>
    <n v="4"/>
    <n v="1"/>
    <n v="18.66"/>
    <s v="NORMAL WEIGHT"/>
    <n v="115"/>
    <s v="Average"/>
    <n v="3.3333333333333335"/>
    <x v="0"/>
  </r>
  <r>
    <n v="29"/>
    <x v="0"/>
    <n v="40.200000000000003"/>
    <n v="1.7"/>
    <n v="184"/>
    <n v="152"/>
    <n v="70"/>
    <n v="1.82"/>
    <n v="744"/>
    <x v="0"/>
    <n v="13.2"/>
    <n v="2.6"/>
    <n v="3"/>
    <n v="2"/>
    <n v="18.63"/>
    <s v="NORMAL WEIGHT"/>
    <n v="114"/>
    <s v="Average"/>
    <n v="3.6666666666666665"/>
    <x v="0"/>
  </r>
  <r>
    <n v="51"/>
    <x v="0"/>
    <n v="72.2"/>
    <n v="1.91"/>
    <n v="184"/>
    <n v="140"/>
    <n v="70"/>
    <n v="1.39"/>
    <n v="960"/>
    <x v="3"/>
    <n v="21"/>
    <n v="1.5"/>
    <n v="3"/>
    <n v="2"/>
    <n v="17.41"/>
    <s v="UNDERWEIGHT"/>
    <n v="114"/>
    <s v="Average"/>
    <n v="3.3333333333333335"/>
    <x v="0"/>
  </r>
  <r>
    <n v="47"/>
    <x v="1"/>
    <n v="69.7"/>
    <n v="1.83"/>
    <n v="184"/>
    <n v="121"/>
    <n v="70"/>
    <n v="1.02"/>
    <n v="747"/>
    <x v="3"/>
    <n v="30.2"/>
    <n v="1.9"/>
    <n v="5"/>
    <n v="1"/>
    <n v="20.78"/>
    <s v="NORMAL WEIGHT"/>
    <n v="114"/>
    <s v="Average"/>
    <n v="3.6666666666666665"/>
    <x v="2"/>
  </r>
  <r>
    <n v="38"/>
    <x v="0"/>
    <n v="46.5"/>
    <n v="1.65"/>
    <n v="182"/>
    <n v="169"/>
    <n v="70"/>
    <n v="1.34"/>
    <n v="806"/>
    <x v="1"/>
    <n v="24.1"/>
    <n v="3.5"/>
    <n v="2"/>
    <n v="1"/>
    <n v="12.32"/>
    <s v="UNDERWEIGHT"/>
    <n v="112"/>
    <s v="Average"/>
    <n v="3.3333333333333335"/>
    <x v="1"/>
  </r>
  <r>
    <n v="29"/>
    <x v="0"/>
    <n v="58.4"/>
    <n v="1.61"/>
    <n v="182"/>
    <n v="165"/>
    <n v="70"/>
    <n v="0.77"/>
    <n v="1259"/>
    <x v="3"/>
    <n v="20.100000000000001"/>
    <n v="3.5"/>
    <n v="4"/>
    <n v="2"/>
    <n v="26.13"/>
    <s v="OVERWEIGHT"/>
    <n v="112"/>
    <s v="Average"/>
    <n v="3.3333333333333335"/>
    <x v="0"/>
  </r>
  <r>
    <n v="35"/>
    <x v="1"/>
    <n v="40"/>
    <n v="1.72"/>
    <n v="182"/>
    <n v="120"/>
    <n v="70"/>
    <n v="1.22"/>
    <n v="1178"/>
    <x v="3"/>
    <n v="14.6"/>
    <n v="1.9"/>
    <n v="4"/>
    <n v="2"/>
    <n v="17.87"/>
    <s v="UNDERWEIGHT"/>
    <n v="112"/>
    <s v="Average"/>
    <n v="3"/>
    <x v="0"/>
  </r>
  <r>
    <n v="51"/>
    <x v="1"/>
    <n v="98.9"/>
    <n v="1.85"/>
    <n v="181"/>
    <n v="138"/>
    <n v="70"/>
    <n v="1.49"/>
    <n v="859"/>
    <x v="1"/>
    <n v="25"/>
    <n v="1.5"/>
    <n v="2"/>
    <n v="2"/>
    <n v="25.3"/>
    <s v="OVERWEIGHT"/>
    <n v="111"/>
    <s v="Average"/>
    <n v="3"/>
    <x v="1"/>
  </r>
  <r>
    <n v="31"/>
    <x v="0"/>
    <n v="48.1"/>
    <n v="1.58"/>
    <n v="181"/>
    <n v="125"/>
    <n v="70"/>
    <n v="1.88"/>
    <n v="695"/>
    <x v="3"/>
    <n v="23.1"/>
    <n v="3.3"/>
    <n v="3"/>
    <n v="2"/>
    <n v="26.69"/>
    <s v="OVERWEIGHT"/>
    <n v="111"/>
    <s v="Average"/>
    <n v="3.6666666666666665"/>
    <x v="0"/>
  </r>
  <r>
    <n v="23"/>
    <x v="0"/>
    <n v="69.2"/>
    <n v="1.73"/>
    <n v="180"/>
    <n v="165"/>
    <n v="70"/>
    <n v="2"/>
    <n v="765"/>
    <x v="3"/>
    <n v="23.3"/>
    <n v="1.8"/>
    <n v="4"/>
    <n v="2"/>
    <n v="21.96"/>
    <s v="NORMAL WEIGHT"/>
    <n v="110"/>
    <s v="Average"/>
    <n v="3.6666666666666665"/>
    <x v="0"/>
  </r>
  <r>
    <n v="50"/>
    <x v="1"/>
    <n v="46.8"/>
    <n v="1.77"/>
    <n v="180"/>
    <n v="128"/>
    <n v="70"/>
    <n v="1.4"/>
    <n v="803"/>
    <x v="3"/>
    <n v="17"/>
    <n v="3.3"/>
    <n v="4"/>
    <n v="1"/>
    <n v="21.83"/>
    <s v="NORMAL WEIGHT"/>
    <n v="110"/>
    <s v="Average"/>
    <n v="3.6666666666666665"/>
    <x v="0"/>
  </r>
  <r>
    <n v="22"/>
    <x v="0"/>
    <n v="48.6"/>
    <n v="1.72"/>
    <n v="177"/>
    <n v="156"/>
    <n v="70"/>
    <n v="1.39"/>
    <n v="708"/>
    <x v="2"/>
    <n v="25.4"/>
    <n v="3.4"/>
    <n v="3"/>
    <n v="1"/>
    <n v="20.420000000000002"/>
    <s v="NORMAL WEIGHT"/>
    <n v="107"/>
    <s v="Average"/>
    <n v="4"/>
    <x v="0"/>
  </r>
  <r>
    <n v="18"/>
    <x v="1"/>
    <n v="49.9"/>
    <n v="1.74"/>
    <n v="177"/>
    <n v="161"/>
    <n v="70"/>
    <n v="2"/>
    <n v="950"/>
    <x v="3"/>
    <n v="23"/>
    <n v="3.4"/>
    <n v="4"/>
    <n v="2"/>
    <n v="17.53"/>
    <s v="UNDERWEIGHT"/>
    <n v="107"/>
    <s v="Average"/>
    <n v="4.333333333333333"/>
    <x v="0"/>
  </r>
  <r>
    <n v="36"/>
    <x v="1"/>
    <n v="53.4"/>
    <n v="1.75"/>
    <n v="177"/>
    <n v="120"/>
    <n v="70"/>
    <n v="0.68"/>
    <n v="1257"/>
    <x v="2"/>
    <n v="26.7"/>
    <n v="2.7"/>
    <n v="5"/>
    <n v="2"/>
    <n v="35.28"/>
    <s v="OBESE"/>
    <n v="107"/>
    <s v="Average"/>
    <n v="4"/>
    <x v="2"/>
  </r>
  <r>
    <n v="35"/>
    <x v="0"/>
    <n v="40.4"/>
    <n v="1.71"/>
    <n v="176"/>
    <n v="130"/>
    <n v="70"/>
    <n v="1.97"/>
    <n v="1110"/>
    <x v="3"/>
    <n v="17"/>
    <n v="3.6"/>
    <n v="4"/>
    <n v="3"/>
    <n v="29.32"/>
    <s v="OVERWEIGHT"/>
    <n v="106"/>
    <s v="Average"/>
    <n v="4"/>
    <x v="0"/>
  </r>
  <r>
    <n v="28"/>
    <x v="1"/>
    <n v="50.3"/>
    <n v="1.81"/>
    <n v="176"/>
    <n v="156"/>
    <n v="70"/>
    <n v="1.46"/>
    <n v="1143"/>
    <x v="0"/>
    <n v="31.8"/>
    <n v="1.9"/>
    <n v="3"/>
    <n v="1"/>
    <n v="26.47"/>
    <s v="OVERWEIGHT"/>
    <n v="106"/>
    <s v="Average"/>
    <n v="3.3333333333333335"/>
    <x v="0"/>
  </r>
  <r>
    <n v="24"/>
    <x v="1"/>
    <n v="47.6"/>
    <n v="1.51"/>
    <n v="175"/>
    <n v="120"/>
    <n v="70"/>
    <n v="0.78"/>
    <n v="583"/>
    <x v="0"/>
    <n v="22.6"/>
    <n v="1.7"/>
    <n v="5"/>
    <n v="1"/>
    <n v="13.71"/>
    <s v="UNDERWEIGHT"/>
    <n v="105"/>
    <s v="Average"/>
    <n v="4"/>
    <x v="2"/>
  </r>
  <r>
    <n v="47"/>
    <x v="0"/>
    <n v="82.2"/>
    <n v="1.72"/>
    <n v="174"/>
    <n v="126"/>
    <n v="70"/>
    <n v="1.1499999999999999"/>
    <n v="1211"/>
    <x v="2"/>
    <n v="25"/>
    <n v="3.7"/>
    <n v="2"/>
    <n v="3"/>
    <n v="12.4"/>
    <s v="UNDERWEIGHT"/>
    <n v="104"/>
    <s v="Average"/>
    <n v="3.3333333333333335"/>
    <x v="1"/>
  </r>
  <r>
    <n v="46"/>
    <x v="1"/>
    <n v="68.2"/>
    <n v="1.88"/>
    <n v="172"/>
    <n v="167"/>
    <n v="70"/>
    <n v="1.41"/>
    <n v="723"/>
    <x v="0"/>
    <n v="17.2"/>
    <n v="2.6"/>
    <n v="5"/>
    <n v="1"/>
    <n v="32.75"/>
    <s v="OBESE"/>
    <n v="102"/>
    <s v="Average"/>
    <n v="4"/>
    <x v="2"/>
  </r>
  <r>
    <n v="20"/>
    <x v="0"/>
    <n v="102.9"/>
    <n v="1.61"/>
    <n v="172"/>
    <n v="146"/>
    <n v="70"/>
    <n v="1.57"/>
    <n v="1113"/>
    <x v="2"/>
    <n v="23.5"/>
    <n v="3.2"/>
    <n v="3"/>
    <n v="3"/>
    <n v="21.82"/>
    <s v="NORMAL WEIGHT"/>
    <n v="102"/>
    <s v="Average"/>
    <n v="4"/>
    <x v="0"/>
  </r>
  <r>
    <n v="49"/>
    <x v="0"/>
    <n v="105"/>
    <n v="1.63"/>
    <n v="170"/>
    <n v="139"/>
    <n v="70"/>
    <n v="1.53"/>
    <n v="1065"/>
    <x v="1"/>
    <n v="24"/>
    <n v="1.5"/>
    <n v="4"/>
    <n v="2"/>
    <n v="18.89"/>
    <s v="NORMAL WEIGHT"/>
    <n v="100"/>
    <s v="Average"/>
    <n v="4"/>
    <x v="0"/>
  </r>
  <r>
    <n v="32"/>
    <x v="1"/>
    <n v="52.8"/>
    <n v="1.61"/>
    <n v="169"/>
    <n v="169"/>
    <n v="70"/>
    <n v="0.88"/>
    <n v="1375"/>
    <x v="0"/>
    <n v="24.2"/>
    <n v="2.7"/>
    <n v="5"/>
    <n v="1"/>
    <n v="18.100000000000001"/>
    <s v="UNDERWEIGHT"/>
    <n v="99"/>
    <s v="Average"/>
    <n v="4"/>
    <x v="2"/>
  </r>
  <r>
    <n v="47"/>
    <x v="0"/>
    <n v="74.099999999999994"/>
    <n v="1.87"/>
    <n v="168"/>
    <n v="123"/>
    <n v="70"/>
    <n v="0.95"/>
    <n v="1030"/>
    <x v="2"/>
    <n v="14.8"/>
    <n v="1.5"/>
    <n v="3"/>
    <n v="1"/>
    <n v="21.54"/>
    <s v="NORMAL WEIGHT"/>
    <n v="98"/>
    <s v="Average"/>
    <n v="3.3333333333333335"/>
    <x v="0"/>
  </r>
  <r>
    <n v="35"/>
    <x v="1"/>
    <n v="96.5"/>
    <n v="1.54"/>
    <n v="168"/>
    <n v="160"/>
    <n v="70"/>
    <n v="1.43"/>
    <n v="1573"/>
    <x v="2"/>
    <n v="35"/>
    <n v="3.4"/>
    <n v="4"/>
    <n v="1"/>
    <n v="20.43"/>
    <s v="NORMAL WEIGHT"/>
    <n v="98"/>
    <s v="Average"/>
    <n v="3"/>
    <x v="0"/>
  </r>
  <r>
    <n v="19"/>
    <x v="1"/>
    <n v="51.4"/>
    <n v="1.78"/>
    <n v="167"/>
    <n v="154"/>
    <n v="70"/>
    <n v="2"/>
    <n v="1218"/>
    <x v="2"/>
    <n v="29.8"/>
    <n v="2.1"/>
    <n v="3"/>
    <n v="2"/>
    <n v="13.61"/>
    <s v="UNDERWEIGHT"/>
    <n v="97"/>
    <s v="Average"/>
    <n v="2.6666666666666665"/>
    <x v="0"/>
  </r>
  <r>
    <n v="22"/>
    <x v="0"/>
    <n v="56.1"/>
    <n v="1.91"/>
    <n v="167"/>
    <n v="122"/>
    <n v="70"/>
    <n v="1.4"/>
    <n v="1183"/>
    <x v="1"/>
    <n v="24.9"/>
    <n v="2.7"/>
    <n v="2"/>
    <n v="1"/>
    <n v="12.32"/>
    <s v="UNDERWEIGHT"/>
    <n v="97"/>
    <s v="Average"/>
    <n v="2.6666666666666665"/>
    <x v="1"/>
  </r>
  <r>
    <n v="58"/>
    <x v="0"/>
    <n v="51.2"/>
    <n v="1.72"/>
    <n v="165"/>
    <n v="139"/>
    <n v="70"/>
    <n v="0.79"/>
    <n v="1612"/>
    <x v="2"/>
    <n v="20.6"/>
    <n v="2.1"/>
    <n v="3"/>
    <n v="3"/>
    <n v="36.29"/>
    <s v="OBESE"/>
    <n v="95"/>
    <s v="Average"/>
    <n v="3"/>
    <x v="0"/>
  </r>
  <r>
    <n v="49"/>
    <x v="0"/>
    <n v="105.3"/>
    <n v="1.83"/>
    <n v="165"/>
    <n v="150"/>
    <n v="70"/>
    <n v="1.53"/>
    <n v="699"/>
    <x v="0"/>
    <n v="31.4"/>
    <n v="3.7"/>
    <n v="3"/>
    <n v="1"/>
    <n v="39.35"/>
    <s v="OBESE"/>
    <n v="95"/>
    <s v="Average"/>
    <n v="2.6666666666666665"/>
    <x v="0"/>
  </r>
  <r>
    <n v="44"/>
    <x v="0"/>
    <n v="65"/>
    <n v="1.57"/>
    <n v="165"/>
    <n v="168"/>
    <n v="70"/>
    <n v="1.02"/>
    <n v="1232"/>
    <x v="1"/>
    <n v="27.9"/>
    <n v="3.6"/>
    <n v="3"/>
    <n v="1"/>
    <n v="32.75"/>
    <s v="OBESE"/>
    <n v="95"/>
    <s v="Average"/>
    <n v="3.3333333333333335"/>
    <x v="0"/>
  </r>
  <r>
    <n v="38"/>
    <x v="0"/>
    <n v="40"/>
    <n v="1.88"/>
    <n v="164"/>
    <n v="154"/>
    <n v="70"/>
    <n v="1.63"/>
    <n v="1109"/>
    <x v="2"/>
    <n v="20.7"/>
    <n v="1.7"/>
    <n v="2"/>
    <n v="2"/>
    <n v="12.64"/>
    <s v="UNDERWEIGHT"/>
    <n v="94"/>
    <s v="Average"/>
    <n v="4"/>
    <x v="1"/>
  </r>
  <r>
    <n v="28"/>
    <x v="0"/>
    <n v="77.8"/>
    <n v="1.62"/>
    <n v="164"/>
    <n v="161"/>
    <n v="70"/>
    <n v="1.52"/>
    <n v="1095"/>
    <x v="0"/>
    <n v="23.1"/>
    <n v="3.5"/>
    <n v="5"/>
    <n v="2"/>
    <n v="21.22"/>
    <s v="NORMAL WEIGHT"/>
    <n v="94"/>
    <s v="Average"/>
    <n v="4"/>
    <x v="2"/>
  </r>
  <r>
    <n v="33"/>
    <x v="0"/>
    <n v="99.6"/>
    <n v="1.72"/>
    <n v="164"/>
    <n v="169"/>
    <n v="70"/>
    <n v="1.41"/>
    <n v="962"/>
    <x v="3"/>
    <n v="23.6"/>
    <n v="3.7"/>
    <n v="5"/>
    <n v="2"/>
    <n v="28.7"/>
    <s v="OVERWEIGHT"/>
    <n v="94"/>
    <s v="Average"/>
    <n v="3"/>
    <x v="2"/>
  </r>
  <r>
    <n v="18"/>
    <x v="1"/>
    <n v="61"/>
    <n v="1.67"/>
    <n v="163"/>
    <n v="139"/>
    <n v="70"/>
    <n v="1.22"/>
    <n v="361"/>
    <x v="0"/>
    <n v="27.4"/>
    <n v="3.4"/>
    <n v="2"/>
    <n v="3"/>
    <n v="17.170000000000002"/>
    <s v="UNDERWEIGHT"/>
    <n v="93"/>
    <s v="Average"/>
    <n v="2.6666666666666665"/>
    <x v="1"/>
  </r>
  <r>
    <n v="18"/>
    <x v="0"/>
    <n v="83.5"/>
    <n v="1.67"/>
    <n v="162"/>
    <n v="169"/>
    <n v="70"/>
    <n v="1.54"/>
    <n v="1389"/>
    <x v="1"/>
    <n v="12.1"/>
    <n v="1.7"/>
    <n v="2"/>
    <n v="1"/>
    <n v="33.799999999999997"/>
    <s v="OBESE"/>
    <n v="92"/>
    <s v="Average"/>
    <n v="2.6666666666666665"/>
    <x v="1"/>
  </r>
  <r>
    <n v="55"/>
    <x v="0"/>
    <n v="67.099999999999994"/>
    <n v="1.58"/>
    <n v="199"/>
    <n v="122"/>
    <n v="71"/>
    <n v="1.86"/>
    <n v="960"/>
    <x v="0"/>
    <n v="21.7"/>
    <n v="1.5"/>
    <n v="4"/>
    <n v="2"/>
    <n v="28.07"/>
    <s v="OVERWEIGHT"/>
    <n v="128"/>
    <s v="Average"/>
    <n v="3.3333333333333335"/>
    <x v="0"/>
  </r>
  <r>
    <n v="24"/>
    <x v="0"/>
    <n v="45.7"/>
    <n v="1.63"/>
    <n v="199"/>
    <n v="144"/>
    <n v="71"/>
    <n v="0.94"/>
    <n v="1137"/>
    <x v="2"/>
    <n v="19.600000000000001"/>
    <n v="1.8"/>
    <n v="2"/>
    <n v="3"/>
    <n v="12.32"/>
    <s v="UNDERWEIGHT"/>
    <n v="128"/>
    <s v="Average"/>
    <n v="3.3333333333333335"/>
    <x v="1"/>
  </r>
  <r>
    <n v="50"/>
    <x v="0"/>
    <n v="61.5"/>
    <n v="1.57"/>
    <n v="199"/>
    <n v="139"/>
    <n v="71"/>
    <n v="0.95"/>
    <n v="798"/>
    <x v="1"/>
    <n v="22.5"/>
    <n v="3.5"/>
    <n v="4"/>
    <n v="2"/>
    <n v="17.3"/>
    <s v="UNDERWEIGHT"/>
    <n v="128"/>
    <s v="Average"/>
    <n v="4"/>
    <x v="0"/>
  </r>
  <r>
    <n v="27"/>
    <x v="1"/>
    <n v="56.4"/>
    <n v="1.76"/>
    <n v="198"/>
    <n v="129"/>
    <n v="71"/>
    <n v="1.79"/>
    <n v="488"/>
    <x v="3"/>
    <n v="22.9"/>
    <n v="3.3"/>
    <n v="4"/>
    <n v="1"/>
    <n v="17.489999999999998"/>
    <s v="UNDERWEIGHT"/>
    <n v="127"/>
    <s v="Average"/>
    <n v="4.333333333333333"/>
    <x v="0"/>
  </r>
  <r>
    <n v="31"/>
    <x v="1"/>
    <n v="60.7"/>
    <n v="1.62"/>
    <n v="198"/>
    <n v="120"/>
    <n v="71"/>
    <n v="1.35"/>
    <n v="967"/>
    <x v="2"/>
    <n v="31.2"/>
    <n v="3.2"/>
    <n v="4"/>
    <n v="2"/>
    <n v="23.83"/>
    <s v="NORMAL WEIGHT"/>
    <n v="127"/>
    <s v="Average"/>
    <n v="4.333333333333333"/>
    <x v="0"/>
  </r>
  <r>
    <n v="39"/>
    <x v="1"/>
    <n v="78.5"/>
    <n v="1.59"/>
    <n v="197"/>
    <n v="153"/>
    <n v="71"/>
    <n v="1.88"/>
    <n v="1009"/>
    <x v="2"/>
    <n v="26"/>
    <n v="3.7"/>
    <n v="5"/>
    <n v="1"/>
    <n v="16.239999999999998"/>
    <s v="UNDERWEIGHT"/>
    <n v="126"/>
    <s v="Average"/>
    <n v="3.6666666666666665"/>
    <x v="2"/>
  </r>
  <r>
    <n v="40"/>
    <x v="0"/>
    <n v="68.2"/>
    <n v="1.5"/>
    <n v="197"/>
    <n v="153"/>
    <n v="71"/>
    <n v="1.24"/>
    <n v="484"/>
    <x v="1"/>
    <n v="24.1"/>
    <n v="3.5"/>
    <n v="4"/>
    <n v="2"/>
    <n v="12.45"/>
    <s v="UNDERWEIGHT"/>
    <n v="126"/>
    <s v="Average"/>
    <n v="3"/>
    <x v="0"/>
  </r>
  <r>
    <n v="22"/>
    <x v="1"/>
    <n v="63.4"/>
    <n v="1.83"/>
    <n v="196"/>
    <n v="169"/>
    <n v="71"/>
    <n v="1.66"/>
    <n v="466"/>
    <x v="1"/>
    <n v="28"/>
    <n v="3.4"/>
    <n v="2"/>
    <n v="3"/>
    <n v="24.61"/>
    <s v="NORMAL WEIGHT"/>
    <n v="125"/>
    <s v="Average"/>
    <n v="3"/>
    <x v="1"/>
  </r>
  <r>
    <n v="40"/>
    <x v="1"/>
    <n v="61"/>
    <n v="1.89"/>
    <n v="196"/>
    <n v="123"/>
    <n v="71"/>
    <n v="1.45"/>
    <n v="625"/>
    <x v="0"/>
    <n v="27.4"/>
    <n v="3.6"/>
    <n v="3"/>
    <n v="1"/>
    <n v="23.16"/>
    <s v="NORMAL WEIGHT"/>
    <n v="125"/>
    <s v="Average"/>
    <n v="3.3333333333333335"/>
    <x v="0"/>
  </r>
  <r>
    <n v="56"/>
    <x v="0"/>
    <n v="45.7"/>
    <n v="1.96"/>
    <n v="192"/>
    <n v="153"/>
    <n v="71"/>
    <n v="2"/>
    <n v="868"/>
    <x v="2"/>
    <n v="11.4"/>
    <n v="2"/>
    <n v="4"/>
    <n v="2"/>
    <n v="21.34"/>
    <s v="NORMAL WEIGHT"/>
    <n v="121"/>
    <s v="Average"/>
    <n v="3"/>
    <x v="0"/>
  </r>
  <r>
    <n v="50"/>
    <x v="1"/>
    <n v="87.9"/>
    <n v="1.68"/>
    <n v="192"/>
    <n v="151"/>
    <n v="71"/>
    <n v="2"/>
    <n v="494"/>
    <x v="0"/>
    <n v="15.5"/>
    <n v="3.1"/>
    <n v="3"/>
    <n v="3"/>
    <n v="31.28"/>
    <s v="OBESE"/>
    <n v="121"/>
    <s v="Average"/>
    <n v="2.3333333333333335"/>
    <x v="0"/>
  </r>
  <r>
    <n v="24"/>
    <x v="1"/>
    <n v="54"/>
    <n v="1.71"/>
    <n v="191"/>
    <n v="169"/>
    <n v="71"/>
    <n v="1.23"/>
    <n v="730"/>
    <x v="1"/>
    <n v="29"/>
    <n v="2.7"/>
    <n v="2"/>
    <n v="2"/>
    <n v="15.39"/>
    <s v="UNDERWEIGHT"/>
    <n v="120"/>
    <s v="Average"/>
    <n v="2.6666666666666665"/>
    <x v="1"/>
  </r>
  <r>
    <n v="33"/>
    <x v="1"/>
    <n v="40"/>
    <n v="1.81"/>
    <n v="189"/>
    <n v="157"/>
    <n v="71"/>
    <n v="1.32"/>
    <n v="1298"/>
    <x v="3"/>
    <n v="20.100000000000001"/>
    <n v="3.4"/>
    <n v="2"/>
    <n v="3"/>
    <n v="16.68"/>
    <s v="UNDERWEIGHT"/>
    <n v="118"/>
    <s v="Average"/>
    <n v="2.6666666666666665"/>
    <x v="1"/>
  </r>
  <r>
    <n v="19"/>
    <x v="0"/>
    <n v="76.599999999999994"/>
    <n v="1.84"/>
    <n v="188"/>
    <n v="138"/>
    <n v="71"/>
    <n v="1.72"/>
    <n v="699"/>
    <x v="3"/>
    <n v="28.3"/>
    <n v="3.5"/>
    <n v="4"/>
    <n v="1"/>
    <n v="19.760000000000002"/>
    <s v="NORMAL WEIGHT"/>
    <n v="117"/>
    <s v="Average"/>
    <n v="2.6666666666666665"/>
    <x v="0"/>
  </r>
  <r>
    <n v="18"/>
    <x v="0"/>
    <n v="40"/>
    <n v="1.8"/>
    <n v="187"/>
    <n v="158"/>
    <n v="71"/>
    <n v="1.24"/>
    <n v="665"/>
    <x v="5"/>
    <n v="24.1"/>
    <n v="1.7"/>
    <n v="2"/>
    <n v="2"/>
    <n v="14.93"/>
    <s v="UNDERWEIGHT"/>
    <n v="116"/>
    <s v="Average"/>
    <n v="2.6666666666666665"/>
    <x v="1"/>
  </r>
  <r>
    <n v="38"/>
    <x v="1"/>
    <n v="40"/>
    <n v="1.86"/>
    <n v="187"/>
    <n v="126"/>
    <n v="71"/>
    <n v="1.6"/>
    <n v="1059"/>
    <x v="1"/>
    <n v="14.7"/>
    <n v="3"/>
    <n v="2"/>
    <n v="2"/>
    <n v="12.32"/>
    <s v="UNDERWEIGHT"/>
    <n v="116"/>
    <s v="Average"/>
    <n v="3.3333333333333335"/>
    <x v="1"/>
  </r>
  <r>
    <n v="48"/>
    <x v="1"/>
    <n v="63.8"/>
    <n v="1.79"/>
    <n v="185"/>
    <n v="135"/>
    <n v="71"/>
    <n v="1.69"/>
    <n v="1242"/>
    <x v="3"/>
    <n v="29.7"/>
    <n v="1.5"/>
    <n v="4"/>
    <n v="1"/>
    <n v="25.54"/>
    <s v="OVERWEIGHT"/>
    <n v="114"/>
    <s v="Average"/>
    <n v="4.333333333333333"/>
    <x v="0"/>
  </r>
  <r>
    <n v="49"/>
    <x v="1"/>
    <n v="53.8"/>
    <n v="1.81"/>
    <n v="185"/>
    <n v="169"/>
    <n v="71"/>
    <n v="1.56"/>
    <n v="1345"/>
    <x v="0"/>
    <n v="25.3"/>
    <n v="2.4"/>
    <n v="4"/>
    <n v="2"/>
    <n v="19.34"/>
    <s v="NORMAL WEIGHT"/>
    <n v="114"/>
    <s v="Average"/>
    <n v="3.6666666666666665"/>
    <x v="0"/>
  </r>
  <r>
    <n v="56"/>
    <x v="0"/>
    <n v="92"/>
    <n v="1.86"/>
    <n v="184"/>
    <n v="167"/>
    <n v="71"/>
    <n v="1.56"/>
    <n v="999"/>
    <x v="1"/>
    <n v="24.2"/>
    <n v="2.1"/>
    <n v="5"/>
    <n v="3"/>
    <n v="31.52"/>
    <s v="OBESE"/>
    <n v="113"/>
    <s v="Average"/>
    <n v="3.3333333333333335"/>
    <x v="2"/>
  </r>
  <r>
    <n v="27"/>
    <x v="0"/>
    <n v="43.4"/>
    <n v="1.71"/>
    <n v="184"/>
    <n v="165"/>
    <n v="71"/>
    <n v="1.24"/>
    <n v="945"/>
    <x v="0"/>
    <n v="10"/>
    <n v="3.6"/>
    <n v="2"/>
    <n v="2"/>
    <n v="25.15"/>
    <s v="OVERWEIGHT"/>
    <n v="113"/>
    <s v="Average"/>
    <n v="3.3333333333333335"/>
    <x v="1"/>
  </r>
  <r>
    <n v="19"/>
    <x v="1"/>
    <n v="72.5"/>
    <n v="1.73"/>
    <n v="184"/>
    <n v="135"/>
    <n v="71"/>
    <n v="1.1200000000000001"/>
    <n v="1392"/>
    <x v="3"/>
    <n v="11.9"/>
    <n v="3.5"/>
    <n v="3"/>
    <n v="1"/>
    <n v="29.87"/>
    <s v="OVERWEIGHT"/>
    <n v="113"/>
    <s v="Average"/>
    <n v="3.3333333333333335"/>
    <x v="0"/>
  </r>
  <r>
    <n v="31"/>
    <x v="0"/>
    <n v="64"/>
    <n v="1.85"/>
    <n v="184"/>
    <n v="147"/>
    <n v="71"/>
    <n v="1.05"/>
    <n v="571"/>
    <x v="0"/>
    <n v="27"/>
    <n v="2"/>
    <n v="5"/>
    <n v="2"/>
    <n v="14.26"/>
    <s v="UNDERWEIGHT"/>
    <n v="113"/>
    <s v="Average"/>
    <n v="3"/>
    <x v="2"/>
  </r>
  <r>
    <n v="59"/>
    <x v="0"/>
    <n v="44.5"/>
    <n v="1.84"/>
    <n v="183"/>
    <n v="154"/>
    <n v="71"/>
    <n v="1.28"/>
    <n v="787"/>
    <x v="1"/>
    <n v="26.5"/>
    <n v="1.7"/>
    <n v="2"/>
    <n v="2"/>
    <n v="20.22"/>
    <s v="NORMAL WEIGHT"/>
    <n v="112"/>
    <s v="Average"/>
    <n v="2.6666666666666665"/>
    <x v="1"/>
  </r>
  <r>
    <n v="42"/>
    <x v="1"/>
    <n v="59.1"/>
    <n v="1.65"/>
    <n v="183"/>
    <n v="138"/>
    <n v="71"/>
    <n v="2"/>
    <n v="957"/>
    <x v="0"/>
    <n v="21.2"/>
    <n v="2"/>
    <n v="2"/>
    <n v="2"/>
    <n v="35.06"/>
    <s v="OBESE"/>
    <n v="112"/>
    <s v="Average"/>
    <n v="3"/>
    <x v="1"/>
  </r>
  <r>
    <n v="27"/>
    <x v="0"/>
    <n v="59.6"/>
    <n v="1.73"/>
    <n v="182"/>
    <n v="139"/>
    <n v="71"/>
    <n v="1.42"/>
    <n v="1321"/>
    <x v="0"/>
    <n v="16.3"/>
    <n v="3.3"/>
    <n v="4"/>
    <n v="3"/>
    <n v="16.62"/>
    <s v="UNDERWEIGHT"/>
    <n v="111"/>
    <s v="Average"/>
    <n v="4"/>
    <x v="0"/>
  </r>
  <r>
    <n v="44"/>
    <x v="1"/>
    <n v="40"/>
    <n v="1.91"/>
    <n v="181"/>
    <n v="124"/>
    <n v="71"/>
    <n v="1.55"/>
    <n v="1545"/>
    <x v="1"/>
    <n v="26.5"/>
    <n v="3.4"/>
    <n v="3"/>
    <n v="1"/>
    <n v="35.01"/>
    <s v="OBESE"/>
    <n v="110"/>
    <s v="Average"/>
    <n v="4"/>
    <x v="0"/>
  </r>
  <r>
    <n v="29"/>
    <x v="0"/>
    <n v="66.099999999999994"/>
    <n v="1.63"/>
    <n v="181"/>
    <n v="169"/>
    <n v="71"/>
    <n v="1.48"/>
    <n v="666"/>
    <x v="3"/>
    <n v="30.6"/>
    <n v="1.6"/>
    <n v="5"/>
    <n v="1"/>
    <n v="17.149999999999999"/>
    <s v="UNDERWEIGHT"/>
    <n v="110"/>
    <s v="Average"/>
    <n v="4.333333333333333"/>
    <x v="2"/>
  </r>
  <r>
    <n v="52"/>
    <x v="1"/>
    <n v="84.5"/>
    <n v="1.75"/>
    <n v="180"/>
    <n v="158"/>
    <n v="71"/>
    <n v="2"/>
    <n v="830"/>
    <x v="0"/>
    <n v="14.1"/>
    <n v="1.5"/>
    <n v="4"/>
    <n v="3"/>
    <n v="18.25"/>
    <s v="UNDERWEIGHT"/>
    <n v="109"/>
    <s v="Average"/>
    <n v="3.6666666666666665"/>
    <x v="0"/>
  </r>
  <r>
    <n v="33"/>
    <x v="1"/>
    <n v="49.7"/>
    <n v="1.82"/>
    <n v="179"/>
    <n v="169"/>
    <n v="71"/>
    <n v="1.55"/>
    <n v="968"/>
    <x v="1"/>
    <n v="32.200000000000003"/>
    <n v="3.6"/>
    <n v="4"/>
    <n v="3"/>
    <n v="21.87"/>
    <s v="NORMAL WEIGHT"/>
    <n v="108"/>
    <s v="Average"/>
    <n v="3"/>
    <x v="0"/>
  </r>
  <r>
    <n v="59"/>
    <x v="0"/>
    <n v="40"/>
    <n v="1.65"/>
    <n v="179"/>
    <n v="163"/>
    <n v="71"/>
    <n v="1.93"/>
    <n v="823"/>
    <x v="1"/>
    <n v="23.4"/>
    <n v="3.4"/>
    <n v="3"/>
    <n v="1"/>
    <n v="22.78"/>
    <s v="NORMAL WEIGHT"/>
    <n v="108"/>
    <s v="Average"/>
    <n v="2.6666666666666665"/>
    <x v="0"/>
  </r>
  <r>
    <n v="59"/>
    <x v="1"/>
    <n v="66.900000000000006"/>
    <n v="1.57"/>
    <n v="178"/>
    <n v="120"/>
    <n v="71"/>
    <n v="1.44"/>
    <n v="1153"/>
    <x v="2"/>
    <n v="27.5"/>
    <n v="3.3"/>
    <n v="2"/>
    <n v="2"/>
    <n v="20.399999999999999"/>
    <s v="NORMAL WEIGHT"/>
    <n v="107"/>
    <s v="Average"/>
    <n v="3"/>
    <x v="1"/>
  </r>
  <r>
    <n v="31"/>
    <x v="0"/>
    <n v="48.4"/>
    <n v="1.81"/>
    <n v="178"/>
    <n v="120"/>
    <n v="71"/>
    <n v="1.45"/>
    <n v="1004"/>
    <x v="0"/>
    <n v="23.1"/>
    <n v="1.5"/>
    <n v="3"/>
    <n v="1"/>
    <n v="31.33"/>
    <s v="OBESE"/>
    <n v="107"/>
    <s v="Average"/>
    <n v="4"/>
    <x v="0"/>
  </r>
  <r>
    <n v="24"/>
    <x v="0"/>
    <n v="74.2"/>
    <n v="1.58"/>
    <n v="177"/>
    <n v="140"/>
    <n v="71"/>
    <n v="1.28"/>
    <n v="780"/>
    <x v="0"/>
    <n v="23.6"/>
    <n v="1.9"/>
    <n v="4"/>
    <n v="2"/>
    <n v="30.92"/>
    <s v="OBESE"/>
    <n v="106"/>
    <s v="Average"/>
    <n v="3.6666666666666665"/>
    <x v="0"/>
  </r>
  <r>
    <n v="18"/>
    <x v="1"/>
    <n v="107"/>
    <n v="1.75"/>
    <n v="177"/>
    <n v="155"/>
    <n v="71"/>
    <n v="2"/>
    <n v="645"/>
    <x v="0"/>
    <n v="27"/>
    <n v="3.2"/>
    <n v="5"/>
    <n v="2"/>
    <n v="27.94"/>
    <s v="OVERWEIGHT"/>
    <n v="106"/>
    <s v="Average"/>
    <n v="3.6666666666666665"/>
    <x v="2"/>
  </r>
  <r>
    <n v="56"/>
    <x v="0"/>
    <n v="107.4"/>
    <n v="1.73"/>
    <n v="176"/>
    <n v="141"/>
    <n v="71"/>
    <n v="0.65"/>
    <n v="1564"/>
    <x v="3"/>
    <n v="26"/>
    <n v="3"/>
    <n v="2"/>
    <n v="3"/>
    <n v="14.48"/>
    <s v="UNDERWEIGHT"/>
    <n v="105"/>
    <s v="Average"/>
    <n v="3"/>
    <x v="1"/>
  </r>
  <r>
    <n v="24"/>
    <x v="0"/>
    <n v="55.6"/>
    <n v="1.73"/>
    <n v="175"/>
    <n v="120"/>
    <n v="71"/>
    <n v="1.0900000000000001"/>
    <n v="775"/>
    <x v="2"/>
    <n v="17.2"/>
    <n v="3"/>
    <n v="4"/>
    <n v="2"/>
    <n v="22.74"/>
    <s v="NORMAL WEIGHT"/>
    <n v="104"/>
    <s v="Average"/>
    <n v="3.6666666666666665"/>
    <x v="0"/>
  </r>
  <r>
    <n v="27"/>
    <x v="0"/>
    <n v="96.8"/>
    <n v="1.73"/>
    <n v="174"/>
    <n v="136"/>
    <n v="71"/>
    <n v="1.91"/>
    <n v="887"/>
    <x v="0"/>
    <n v="31.7"/>
    <n v="2.6"/>
    <n v="3"/>
    <n v="2"/>
    <n v="19.05"/>
    <s v="NORMAL WEIGHT"/>
    <n v="103"/>
    <s v="Average"/>
    <n v="3.3333333333333335"/>
    <x v="0"/>
  </r>
  <r>
    <n v="21"/>
    <x v="0"/>
    <n v="62.1"/>
    <n v="1.68"/>
    <n v="173"/>
    <n v="158"/>
    <n v="71"/>
    <n v="1.23"/>
    <n v="1186"/>
    <x v="2"/>
    <n v="26.4"/>
    <n v="3.5"/>
    <n v="4"/>
    <n v="1"/>
    <n v="15.6"/>
    <s v="UNDERWEIGHT"/>
    <n v="102"/>
    <s v="Average"/>
    <n v="3.3333333333333335"/>
    <x v="0"/>
  </r>
  <r>
    <n v="22"/>
    <x v="0"/>
    <n v="53.3"/>
    <n v="1.73"/>
    <n v="172"/>
    <n v="144"/>
    <n v="71"/>
    <n v="1.1000000000000001"/>
    <n v="1235"/>
    <x v="0"/>
    <n v="22.8"/>
    <n v="2.6"/>
    <n v="3"/>
    <n v="1"/>
    <n v="13.13"/>
    <s v="UNDERWEIGHT"/>
    <n v="101"/>
    <s v="Average"/>
    <n v="3"/>
    <x v="0"/>
  </r>
  <r>
    <n v="50"/>
    <x v="0"/>
    <n v="76.400000000000006"/>
    <n v="1.54"/>
    <n v="172"/>
    <n v="133"/>
    <n v="71"/>
    <n v="1.3"/>
    <n v="1311"/>
    <x v="0"/>
    <n v="25.2"/>
    <n v="2.1"/>
    <n v="3"/>
    <n v="1"/>
    <n v="33.64"/>
    <s v="OBESE"/>
    <n v="101"/>
    <s v="Average"/>
    <n v="3.3333333333333335"/>
    <x v="0"/>
  </r>
  <r>
    <n v="44"/>
    <x v="0"/>
    <n v="106.8"/>
    <n v="1.65"/>
    <n v="171"/>
    <n v="143"/>
    <n v="71"/>
    <n v="1.54"/>
    <n v="1295"/>
    <x v="1"/>
    <n v="17.100000000000001"/>
    <n v="3.5"/>
    <n v="3"/>
    <n v="3"/>
    <n v="25.4"/>
    <s v="OVERWEIGHT"/>
    <n v="100"/>
    <s v="Average"/>
    <n v="4"/>
    <x v="0"/>
  </r>
  <r>
    <n v="32"/>
    <x v="1"/>
    <n v="57"/>
    <n v="1.76"/>
    <n v="170"/>
    <n v="160"/>
    <n v="71"/>
    <n v="1.82"/>
    <n v="904"/>
    <x v="0"/>
    <n v="30.9"/>
    <n v="3.3"/>
    <n v="4"/>
    <n v="3"/>
    <n v="16.010000000000002"/>
    <s v="UNDERWEIGHT"/>
    <n v="99"/>
    <s v="Average"/>
    <n v="4"/>
    <x v="0"/>
  </r>
  <r>
    <n v="41"/>
    <x v="0"/>
    <n v="65.7"/>
    <n v="1.57"/>
    <n v="170"/>
    <n v="169"/>
    <n v="71"/>
    <n v="1.1299999999999999"/>
    <n v="708"/>
    <x v="2"/>
    <n v="26.5"/>
    <n v="1.9"/>
    <n v="5"/>
    <n v="1"/>
    <n v="12.32"/>
    <s v="UNDERWEIGHT"/>
    <n v="99"/>
    <s v="Average"/>
    <n v="3.6666666666666665"/>
    <x v="2"/>
  </r>
  <r>
    <n v="38"/>
    <x v="1"/>
    <n v="60.6"/>
    <n v="1.81"/>
    <n v="170"/>
    <n v="159"/>
    <n v="71"/>
    <n v="1.45"/>
    <n v="577"/>
    <x v="1"/>
    <n v="24.8"/>
    <n v="3.7"/>
    <n v="3"/>
    <n v="3"/>
    <n v="13.74"/>
    <s v="UNDERWEIGHT"/>
    <n v="99"/>
    <s v="Average"/>
    <n v="3"/>
    <x v="0"/>
  </r>
  <r>
    <n v="45"/>
    <x v="1"/>
    <n v="53.9"/>
    <n v="1.68"/>
    <n v="169"/>
    <n v="141"/>
    <n v="71"/>
    <n v="1.59"/>
    <n v="1031"/>
    <x v="2"/>
    <n v="19.2"/>
    <n v="2.1"/>
    <n v="3"/>
    <n v="3"/>
    <n v="20.62"/>
    <s v="NORMAL WEIGHT"/>
    <n v="98"/>
    <s v="Average"/>
    <n v="3"/>
    <x v="0"/>
  </r>
  <r>
    <n v="26"/>
    <x v="0"/>
    <n v="56.7"/>
    <n v="1.73"/>
    <n v="168"/>
    <n v="144"/>
    <n v="71"/>
    <n v="0.68"/>
    <n v="1129"/>
    <x v="0"/>
    <n v="25.5"/>
    <n v="3.4"/>
    <n v="3"/>
    <n v="1"/>
    <n v="19.649999999999999"/>
    <s v="NORMAL WEIGHT"/>
    <n v="97"/>
    <s v="Average"/>
    <n v="3"/>
    <x v="0"/>
  </r>
  <r>
    <n v="52"/>
    <x v="0"/>
    <n v="65.8"/>
    <n v="1.82"/>
    <n v="168"/>
    <n v="167"/>
    <n v="71"/>
    <n v="1.1499999999999999"/>
    <n v="751"/>
    <x v="0"/>
    <n v="17.100000000000001"/>
    <n v="1.5"/>
    <n v="3"/>
    <n v="1"/>
    <n v="32.86"/>
    <s v="OBESE"/>
    <n v="97"/>
    <s v="Average"/>
    <n v="3.3333333333333335"/>
    <x v="0"/>
  </r>
  <r>
    <n v="21"/>
    <x v="0"/>
    <n v="42.7"/>
    <n v="1.81"/>
    <n v="166"/>
    <n v="139"/>
    <n v="71"/>
    <n v="1.42"/>
    <n v="1044"/>
    <x v="1"/>
    <n v="26"/>
    <n v="3.2"/>
    <n v="3"/>
    <n v="3"/>
    <n v="12.32"/>
    <s v="UNDERWEIGHT"/>
    <n v="95"/>
    <s v="Average"/>
    <n v="3.3333333333333335"/>
    <x v="0"/>
  </r>
  <r>
    <n v="40"/>
    <x v="0"/>
    <n v="56.8"/>
    <n v="1.54"/>
    <n v="166"/>
    <n v="167"/>
    <n v="71"/>
    <n v="1.06"/>
    <n v="1225"/>
    <x v="2"/>
    <n v="27.6"/>
    <n v="1.7"/>
    <n v="4"/>
    <n v="1"/>
    <n v="12.32"/>
    <s v="UNDERWEIGHT"/>
    <n v="95"/>
    <s v="Average"/>
    <n v="3.6666666666666665"/>
    <x v="0"/>
  </r>
  <r>
    <n v="41"/>
    <x v="1"/>
    <n v="40"/>
    <n v="1.74"/>
    <n v="166"/>
    <n v="154"/>
    <n v="71"/>
    <n v="1.1299999999999999"/>
    <n v="1356"/>
    <x v="3"/>
    <n v="20.100000000000001"/>
    <n v="2.8"/>
    <n v="3"/>
    <n v="3"/>
    <n v="15.67"/>
    <s v="UNDERWEIGHT"/>
    <n v="95"/>
    <s v="Average"/>
    <n v="3"/>
    <x v="0"/>
  </r>
  <r>
    <n v="26"/>
    <x v="1"/>
    <n v="65.900000000000006"/>
    <n v="1.99"/>
    <n v="166"/>
    <n v="127"/>
    <n v="71"/>
    <n v="1.08"/>
    <n v="1218"/>
    <x v="1"/>
    <n v="22"/>
    <n v="2.6"/>
    <n v="4"/>
    <n v="2"/>
    <n v="13.91"/>
    <s v="UNDERWEIGHT"/>
    <n v="95"/>
    <s v="Average"/>
    <n v="3.3333333333333335"/>
    <x v="0"/>
  </r>
  <r>
    <n v="18"/>
    <x v="0"/>
    <n v="40"/>
    <n v="1.88"/>
    <n v="165"/>
    <n v="145"/>
    <n v="71"/>
    <n v="1.59"/>
    <n v="1121"/>
    <x v="5"/>
    <n v="22.6"/>
    <n v="3.4"/>
    <n v="2"/>
    <n v="1"/>
    <n v="14.1"/>
    <s v="UNDERWEIGHT"/>
    <n v="94"/>
    <s v="Average"/>
    <n v="3.6666666666666665"/>
    <x v="1"/>
  </r>
  <r>
    <n v="25"/>
    <x v="0"/>
    <n v="58.2"/>
    <n v="1.64"/>
    <n v="165"/>
    <n v="169"/>
    <n v="71"/>
    <n v="1.92"/>
    <n v="984"/>
    <x v="0"/>
    <n v="20.8"/>
    <n v="3.3"/>
    <n v="4"/>
    <n v="3"/>
    <n v="19.05"/>
    <s v="NORMAL WEIGHT"/>
    <n v="94"/>
    <s v="Average"/>
    <n v="4.333333333333333"/>
    <x v="0"/>
  </r>
  <r>
    <n v="52"/>
    <x v="0"/>
    <n v="45.1"/>
    <n v="1.65"/>
    <n v="165"/>
    <n v="164"/>
    <n v="71"/>
    <n v="1.76"/>
    <n v="1380"/>
    <x v="2"/>
    <n v="21.5"/>
    <n v="3.3"/>
    <n v="5"/>
    <n v="1"/>
    <n v="29.89"/>
    <s v="OVERWEIGHT"/>
    <n v="94"/>
    <s v="Average"/>
    <n v="4.666666666666667"/>
    <x v="2"/>
  </r>
  <r>
    <n v="31"/>
    <x v="0"/>
    <n v="75.599999999999994"/>
    <n v="1.57"/>
    <n v="163"/>
    <n v="152"/>
    <n v="71"/>
    <n v="0.96"/>
    <n v="668"/>
    <x v="4"/>
    <n v="25.8"/>
    <n v="2.2999999999999998"/>
    <n v="4"/>
    <n v="1"/>
    <n v="26.35"/>
    <s v="OVERWEIGHT"/>
    <n v="92"/>
    <s v="Average"/>
    <n v="4.333333333333333"/>
    <x v="0"/>
  </r>
  <r>
    <n v="54"/>
    <x v="0"/>
    <n v="41.4"/>
    <n v="1.6"/>
    <n v="163"/>
    <n v="169"/>
    <n v="71"/>
    <n v="1.62"/>
    <n v="1385"/>
    <x v="2"/>
    <n v="10"/>
    <n v="1.6"/>
    <n v="5"/>
    <n v="3"/>
    <n v="20.92"/>
    <s v="NORMAL WEIGHT"/>
    <n v="92"/>
    <s v="Average"/>
    <n v="4.666666666666667"/>
    <x v="2"/>
  </r>
  <r>
    <n v="37"/>
    <x v="0"/>
    <n v="85.3"/>
    <n v="1.69"/>
    <n v="162"/>
    <n v="136"/>
    <n v="71"/>
    <n v="1.49"/>
    <n v="859"/>
    <x v="3"/>
    <n v="22.8"/>
    <n v="3.4"/>
    <n v="4"/>
    <n v="2"/>
    <n v="19.95"/>
    <s v="NORMAL WEIGHT"/>
    <n v="91"/>
    <s v="Average"/>
    <n v="4.333333333333333"/>
    <x v="0"/>
  </r>
  <r>
    <n v="23"/>
    <x v="0"/>
    <n v="59.6"/>
    <n v="1.81"/>
    <n v="160"/>
    <n v="146"/>
    <n v="71"/>
    <n v="1.54"/>
    <n v="1382"/>
    <x v="3"/>
    <n v="22.6"/>
    <n v="2.8"/>
    <n v="5"/>
    <n v="2"/>
    <n v="12.32"/>
    <s v="UNDERWEIGHT"/>
    <n v="89"/>
    <s v="Average"/>
    <n v="4.333333333333333"/>
    <x v="2"/>
  </r>
  <r>
    <n v="26"/>
    <x v="0"/>
    <n v="63.9"/>
    <n v="1.75"/>
    <n v="199"/>
    <n v="121"/>
    <n v="72"/>
    <n v="2"/>
    <n v="638"/>
    <x v="3"/>
    <n v="23.6"/>
    <n v="3.4"/>
    <n v="4"/>
    <n v="2"/>
    <n v="23.96"/>
    <s v="NORMAL WEIGHT"/>
    <n v="127"/>
    <s v="Average"/>
    <n v="3.3333333333333335"/>
    <x v="0"/>
  </r>
  <r>
    <n v="44"/>
    <x v="0"/>
    <n v="73.400000000000006"/>
    <n v="1.59"/>
    <n v="199"/>
    <n v="152"/>
    <n v="72"/>
    <n v="0.94"/>
    <n v="721"/>
    <x v="1"/>
    <n v="23"/>
    <n v="2.2000000000000002"/>
    <n v="4"/>
    <n v="1"/>
    <n v="33.25"/>
    <s v="OBESE"/>
    <n v="127"/>
    <s v="Average"/>
    <n v="2.6666666666666665"/>
    <x v="0"/>
  </r>
  <r>
    <n v="49"/>
    <x v="0"/>
    <n v="56.6"/>
    <n v="1.75"/>
    <n v="198"/>
    <n v="120"/>
    <n v="72"/>
    <n v="1.1200000000000001"/>
    <n v="1767"/>
    <x v="2"/>
    <n v="23.6"/>
    <n v="2.6"/>
    <n v="2"/>
    <n v="2"/>
    <n v="34.369999999999997"/>
    <s v="OBESE"/>
    <n v="126"/>
    <s v="Average"/>
    <n v="2.3333333333333335"/>
    <x v="1"/>
  </r>
  <r>
    <n v="20"/>
    <x v="0"/>
    <n v="104.3"/>
    <n v="1.79"/>
    <n v="197"/>
    <n v="158"/>
    <n v="72"/>
    <n v="1.3"/>
    <n v="933"/>
    <x v="0"/>
    <n v="23.4"/>
    <n v="3.2"/>
    <n v="2"/>
    <n v="3"/>
    <n v="16.399999999999999"/>
    <s v="UNDERWEIGHT"/>
    <n v="125"/>
    <s v="Average"/>
    <n v="3"/>
    <x v="1"/>
  </r>
  <r>
    <n v="37"/>
    <x v="0"/>
    <n v="81.099999999999994"/>
    <n v="1.78"/>
    <n v="195"/>
    <n v="143"/>
    <n v="72"/>
    <n v="1.07"/>
    <n v="770"/>
    <x v="3"/>
    <n v="22.5"/>
    <n v="2.5"/>
    <n v="3"/>
    <n v="2"/>
    <n v="12.51"/>
    <s v="UNDERWEIGHT"/>
    <n v="123"/>
    <s v="Average"/>
    <n v="4"/>
    <x v="0"/>
  </r>
  <r>
    <n v="37"/>
    <x v="1"/>
    <n v="60.2"/>
    <n v="1.76"/>
    <n v="194"/>
    <n v="169"/>
    <n v="72"/>
    <n v="1.7"/>
    <n v="1114"/>
    <x v="2"/>
    <n v="31.4"/>
    <n v="1.8"/>
    <n v="4"/>
    <n v="2"/>
    <n v="32.81"/>
    <s v="OBESE"/>
    <n v="122"/>
    <s v="Average"/>
    <n v="3.6666666666666665"/>
    <x v="0"/>
  </r>
  <r>
    <n v="37"/>
    <x v="1"/>
    <n v="40"/>
    <n v="1.92"/>
    <n v="194"/>
    <n v="128"/>
    <n v="72"/>
    <n v="1.89"/>
    <n v="1753"/>
    <x v="0"/>
    <n v="10"/>
    <n v="3.4"/>
    <n v="5"/>
    <n v="1"/>
    <n v="15.24"/>
    <s v="UNDERWEIGHT"/>
    <n v="122"/>
    <s v="Average"/>
    <n v="3.3333333333333335"/>
    <x v="2"/>
  </r>
  <r>
    <n v="40"/>
    <x v="1"/>
    <n v="40"/>
    <n v="1.73"/>
    <n v="194"/>
    <n v="149"/>
    <n v="72"/>
    <n v="1.06"/>
    <n v="811"/>
    <x v="3"/>
    <n v="19.399999999999999"/>
    <n v="2.7"/>
    <n v="2"/>
    <n v="3"/>
    <n v="36.56"/>
    <s v="OBESE"/>
    <n v="122"/>
    <s v="Average"/>
    <n v="3"/>
    <x v="1"/>
  </r>
  <r>
    <n v="53"/>
    <x v="0"/>
    <n v="84.7"/>
    <n v="1.61"/>
    <n v="193"/>
    <n v="158"/>
    <n v="72"/>
    <n v="2"/>
    <n v="478"/>
    <x v="2"/>
    <n v="25.6"/>
    <n v="2.4"/>
    <n v="3"/>
    <n v="1"/>
    <n v="18.57"/>
    <s v="NORMAL WEIGHT"/>
    <n v="121"/>
    <s v="Average"/>
    <n v="4"/>
    <x v="0"/>
  </r>
  <r>
    <n v="49"/>
    <x v="1"/>
    <n v="40"/>
    <n v="1.76"/>
    <n v="193"/>
    <n v="124"/>
    <n v="72"/>
    <n v="1.3"/>
    <n v="1196"/>
    <x v="1"/>
    <n v="11.2"/>
    <n v="2.2000000000000002"/>
    <n v="4"/>
    <n v="2"/>
    <n v="16.86"/>
    <s v="UNDERWEIGHT"/>
    <n v="121"/>
    <s v="Average"/>
    <n v="3.6666666666666665"/>
    <x v="0"/>
  </r>
  <r>
    <n v="44"/>
    <x v="0"/>
    <n v="49.3"/>
    <n v="1.55"/>
    <n v="193"/>
    <n v="168"/>
    <n v="72"/>
    <n v="1.48"/>
    <n v="918"/>
    <x v="1"/>
    <n v="21.5"/>
    <n v="3.6"/>
    <n v="5"/>
    <n v="1"/>
    <n v="21.77"/>
    <s v="NORMAL WEIGHT"/>
    <n v="121"/>
    <s v="Average"/>
    <n v="3.3333333333333335"/>
    <x v="2"/>
  </r>
  <r>
    <n v="36"/>
    <x v="0"/>
    <n v="77.7"/>
    <n v="1.66"/>
    <n v="193"/>
    <n v="120"/>
    <n v="72"/>
    <n v="1.21"/>
    <n v="1115"/>
    <x v="0"/>
    <n v="11.3"/>
    <n v="2.2000000000000002"/>
    <n v="2"/>
    <n v="3"/>
    <n v="22.23"/>
    <s v="NORMAL WEIGHT"/>
    <n v="121"/>
    <s v="Average"/>
    <n v="3"/>
    <x v="1"/>
  </r>
  <r>
    <n v="28"/>
    <x v="0"/>
    <n v="43.3"/>
    <n v="1.78"/>
    <n v="193"/>
    <n v="128"/>
    <n v="72"/>
    <n v="1.27"/>
    <n v="1479"/>
    <x v="3"/>
    <n v="26.3"/>
    <n v="3.4"/>
    <n v="3"/>
    <n v="1"/>
    <n v="31.04"/>
    <s v="OBESE"/>
    <n v="121"/>
    <s v="Average"/>
    <n v="3.6666666666666665"/>
    <x v="0"/>
  </r>
  <r>
    <n v="29"/>
    <x v="0"/>
    <n v="80.7"/>
    <n v="1.74"/>
    <n v="192"/>
    <n v="121"/>
    <n v="72"/>
    <n v="1.43"/>
    <n v="839"/>
    <x v="0"/>
    <n v="26.5"/>
    <n v="1.5"/>
    <n v="4"/>
    <n v="1"/>
    <n v="12.32"/>
    <s v="UNDERWEIGHT"/>
    <n v="120"/>
    <s v="Average"/>
    <n v="3.3333333333333335"/>
    <x v="0"/>
  </r>
  <r>
    <n v="20"/>
    <x v="1"/>
    <n v="75.599999999999994"/>
    <n v="1.74"/>
    <n v="192"/>
    <n v="128"/>
    <n v="72"/>
    <n v="1.86"/>
    <n v="906"/>
    <x v="1"/>
    <n v="21.4"/>
    <n v="3.3"/>
    <n v="4"/>
    <n v="2"/>
    <n v="34.729999999999997"/>
    <s v="OBESE"/>
    <n v="120"/>
    <s v="Average"/>
    <n v="3"/>
    <x v="0"/>
  </r>
  <r>
    <n v="34"/>
    <x v="1"/>
    <n v="82.4"/>
    <n v="1.66"/>
    <n v="192"/>
    <n v="148"/>
    <n v="72"/>
    <n v="1.1100000000000001"/>
    <n v="1090"/>
    <x v="0"/>
    <n v="26.3"/>
    <n v="3.4"/>
    <n v="2"/>
    <n v="2"/>
    <n v="18.079999999999998"/>
    <s v="UNDERWEIGHT"/>
    <n v="120"/>
    <s v="Average"/>
    <n v="2.6666666666666665"/>
    <x v="1"/>
  </r>
  <r>
    <n v="28"/>
    <x v="0"/>
    <n v="74.2"/>
    <n v="1.5"/>
    <n v="191"/>
    <n v="129"/>
    <n v="72"/>
    <n v="1.77"/>
    <n v="848"/>
    <x v="0"/>
    <n v="17.3"/>
    <n v="1.5"/>
    <n v="3"/>
    <n v="2"/>
    <n v="24.11"/>
    <s v="NORMAL WEIGHT"/>
    <n v="119"/>
    <s v="Average"/>
    <n v="3"/>
    <x v="0"/>
  </r>
  <r>
    <n v="27"/>
    <x v="0"/>
    <n v="56.3"/>
    <n v="1.7"/>
    <n v="191"/>
    <n v="134"/>
    <n v="72"/>
    <n v="1.61"/>
    <n v="1631"/>
    <x v="2"/>
    <n v="23.4"/>
    <n v="3.3"/>
    <n v="3"/>
    <n v="1"/>
    <n v="30.84"/>
    <s v="OBESE"/>
    <n v="119"/>
    <s v="Average"/>
    <n v="3"/>
    <x v="0"/>
  </r>
  <r>
    <n v="59"/>
    <x v="0"/>
    <n v="57.4"/>
    <n v="1.56"/>
    <n v="190"/>
    <n v="156"/>
    <n v="72"/>
    <n v="1.1499999999999999"/>
    <n v="813"/>
    <x v="1"/>
    <n v="18.5"/>
    <n v="2.7"/>
    <n v="3"/>
    <n v="2"/>
    <n v="25.59"/>
    <s v="OVERWEIGHT"/>
    <n v="118"/>
    <s v="Average"/>
    <n v="3.6666666666666665"/>
    <x v="0"/>
  </r>
  <r>
    <n v="46"/>
    <x v="0"/>
    <n v="61.2"/>
    <n v="1.79"/>
    <n v="190"/>
    <n v="157"/>
    <n v="72"/>
    <n v="1.05"/>
    <n v="947"/>
    <x v="0"/>
    <n v="22.6"/>
    <n v="2.5"/>
    <n v="3"/>
    <n v="1"/>
    <n v="17.28"/>
    <s v="UNDERWEIGHT"/>
    <n v="118"/>
    <s v="Average"/>
    <n v="3.3333333333333335"/>
    <x v="0"/>
  </r>
  <r>
    <n v="33"/>
    <x v="0"/>
    <n v="76.3"/>
    <n v="1.95"/>
    <n v="188"/>
    <n v="125"/>
    <n v="72"/>
    <n v="0.95"/>
    <n v="899"/>
    <x v="0"/>
    <n v="21.7"/>
    <n v="2.2999999999999998"/>
    <n v="5"/>
    <n v="1"/>
    <n v="26.08"/>
    <s v="OVERWEIGHT"/>
    <n v="116"/>
    <s v="Average"/>
    <n v="3.6666666666666665"/>
    <x v="2"/>
  </r>
  <r>
    <n v="31"/>
    <x v="1"/>
    <n v="80.2"/>
    <n v="1.74"/>
    <n v="187"/>
    <n v="141"/>
    <n v="72"/>
    <n v="1.23"/>
    <n v="1326"/>
    <x v="0"/>
    <n v="21.2"/>
    <n v="2.8"/>
    <n v="2"/>
    <n v="2"/>
    <n v="16.100000000000001"/>
    <s v="UNDERWEIGHT"/>
    <n v="115"/>
    <s v="Average"/>
    <n v="3"/>
    <x v="1"/>
  </r>
  <r>
    <n v="40"/>
    <x v="0"/>
    <n v="55.7"/>
    <n v="1.6"/>
    <n v="184"/>
    <n v="133"/>
    <n v="72"/>
    <n v="1.4"/>
    <n v="749"/>
    <x v="2"/>
    <n v="23.7"/>
    <n v="2.6"/>
    <n v="4"/>
    <n v="2"/>
    <n v="24.88"/>
    <s v="NORMAL WEIGHT"/>
    <n v="112"/>
    <s v="Average"/>
    <n v="3.6666666666666665"/>
    <x v="0"/>
  </r>
  <r>
    <n v="35"/>
    <x v="1"/>
    <n v="53"/>
    <n v="1.67"/>
    <n v="183"/>
    <n v="128"/>
    <n v="72"/>
    <n v="1.29"/>
    <n v="682"/>
    <x v="2"/>
    <n v="21.9"/>
    <n v="2.2000000000000002"/>
    <n v="3"/>
    <n v="2"/>
    <n v="16.71"/>
    <s v="UNDERWEIGHT"/>
    <n v="111"/>
    <s v="Average"/>
    <n v="4"/>
    <x v="0"/>
  </r>
  <r>
    <n v="34"/>
    <x v="0"/>
    <n v="61.7"/>
    <n v="1.81"/>
    <n v="183"/>
    <n v="141"/>
    <n v="72"/>
    <n v="0.98"/>
    <n v="1443"/>
    <x v="3"/>
    <n v="31.4"/>
    <n v="2.6"/>
    <n v="4"/>
    <n v="3"/>
    <n v="20.6"/>
    <s v="NORMAL WEIGHT"/>
    <n v="111"/>
    <s v="Average"/>
    <n v="4.333333333333333"/>
    <x v="0"/>
  </r>
  <r>
    <n v="37"/>
    <x v="0"/>
    <n v="58"/>
    <n v="1.89"/>
    <n v="182"/>
    <n v="163"/>
    <n v="72"/>
    <n v="1.39"/>
    <n v="1156"/>
    <x v="2"/>
    <n v="26"/>
    <n v="3.4"/>
    <n v="5"/>
    <n v="2"/>
    <n v="23.79"/>
    <s v="NORMAL WEIGHT"/>
    <n v="110"/>
    <s v="Average"/>
    <n v="4.333333333333333"/>
    <x v="2"/>
  </r>
  <r>
    <n v="29"/>
    <x v="0"/>
    <n v="61.5"/>
    <n v="1.88"/>
    <n v="182"/>
    <n v="152"/>
    <n v="72"/>
    <n v="1.62"/>
    <n v="793"/>
    <x v="3"/>
    <n v="24.2"/>
    <n v="3.3"/>
    <n v="4"/>
    <n v="3"/>
    <n v="23.84"/>
    <s v="NORMAL WEIGHT"/>
    <n v="110"/>
    <s v="Average"/>
    <n v="3.6666666666666665"/>
    <x v="0"/>
  </r>
  <r>
    <n v="59"/>
    <x v="0"/>
    <n v="85.7"/>
    <n v="1.6"/>
    <n v="182"/>
    <n v="140"/>
    <n v="72"/>
    <n v="2"/>
    <n v="1243"/>
    <x v="2"/>
    <n v="33.4"/>
    <n v="1.5"/>
    <n v="4"/>
    <n v="3"/>
    <n v="24.01"/>
    <s v="NORMAL WEIGHT"/>
    <n v="110"/>
    <s v="Average"/>
    <n v="3.3333333333333335"/>
    <x v="0"/>
  </r>
  <r>
    <n v="30"/>
    <x v="0"/>
    <n v="61.9"/>
    <n v="1.55"/>
    <n v="181"/>
    <n v="150"/>
    <n v="72"/>
    <n v="1.93"/>
    <n v="1117"/>
    <x v="3"/>
    <n v="27.1"/>
    <n v="3.6"/>
    <n v="3"/>
    <n v="2"/>
    <n v="12.32"/>
    <s v="UNDERWEIGHT"/>
    <n v="109"/>
    <s v="Average"/>
    <n v="3.3333333333333335"/>
    <x v="0"/>
  </r>
  <r>
    <n v="24"/>
    <x v="0"/>
    <n v="96.9"/>
    <n v="1.88"/>
    <n v="181"/>
    <n v="166"/>
    <n v="72"/>
    <n v="1.36"/>
    <n v="1220"/>
    <x v="1"/>
    <n v="15.8"/>
    <n v="3.7"/>
    <n v="3"/>
    <n v="2"/>
    <n v="30.18"/>
    <s v="OBESE"/>
    <n v="109"/>
    <s v="Average"/>
    <n v="3.6666666666666665"/>
    <x v="0"/>
  </r>
  <r>
    <n v="50"/>
    <x v="0"/>
    <n v="88.5"/>
    <n v="2"/>
    <n v="181"/>
    <n v="146"/>
    <n v="72"/>
    <n v="1.33"/>
    <n v="1088"/>
    <x v="1"/>
    <n v="11.9"/>
    <n v="2.2999999999999998"/>
    <n v="4"/>
    <n v="1"/>
    <n v="17.260000000000002"/>
    <s v="UNDERWEIGHT"/>
    <n v="109"/>
    <s v="Average"/>
    <n v="3.3333333333333335"/>
    <x v="0"/>
  </r>
  <r>
    <n v="18"/>
    <x v="0"/>
    <n v="59.1"/>
    <n v="2"/>
    <n v="181"/>
    <n v="123"/>
    <n v="72"/>
    <n v="1.94"/>
    <n v="901"/>
    <x v="3"/>
    <n v="23.2"/>
    <n v="2.4"/>
    <n v="4"/>
    <n v="2"/>
    <n v="13.32"/>
    <s v="UNDERWEIGHT"/>
    <n v="109"/>
    <s v="Average"/>
    <n v="3"/>
    <x v="0"/>
  </r>
  <r>
    <n v="18"/>
    <x v="1"/>
    <n v="86.1"/>
    <n v="2"/>
    <n v="180"/>
    <n v="158"/>
    <n v="72"/>
    <n v="1.27"/>
    <n v="1173"/>
    <x v="3"/>
    <n v="19.7"/>
    <n v="3.5"/>
    <n v="2"/>
    <n v="3"/>
    <n v="13.06"/>
    <s v="UNDERWEIGHT"/>
    <n v="108"/>
    <s v="Average"/>
    <n v="3"/>
    <x v="1"/>
  </r>
  <r>
    <n v="47"/>
    <x v="0"/>
    <n v="52.9"/>
    <n v="1.67"/>
    <n v="180"/>
    <n v="142"/>
    <n v="72"/>
    <n v="1.1100000000000001"/>
    <n v="770"/>
    <x v="6"/>
    <n v="22.9"/>
    <n v="1.5"/>
    <n v="3"/>
    <n v="2"/>
    <n v="30.5"/>
    <s v="OBESE"/>
    <n v="108"/>
    <s v="Average"/>
    <n v="3.6666666666666665"/>
    <x v="0"/>
  </r>
  <r>
    <n v="36"/>
    <x v="0"/>
    <n v="90"/>
    <n v="1.69"/>
    <n v="180"/>
    <n v="160"/>
    <n v="72"/>
    <n v="2"/>
    <n v="717"/>
    <x v="3"/>
    <n v="20.6"/>
    <n v="3.3"/>
    <n v="4"/>
    <n v="1"/>
    <n v="13.72"/>
    <s v="UNDERWEIGHT"/>
    <n v="108"/>
    <s v="Average"/>
    <n v="4"/>
    <x v="0"/>
  </r>
  <r>
    <n v="20"/>
    <x v="0"/>
    <n v="69.3"/>
    <n v="1.75"/>
    <n v="180"/>
    <n v="120"/>
    <n v="72"/>
    <n v="1.06"/>
    <n v="1421"/>
    <x v="2"/>
    <n v="24.6"/>
    <n v="3.2"/>
    <n v="4"/>
    <n v="2"/>
    <n v="25.22"/>
    <s v="OVERWEIGHT"/>
    <n v="108"/>
    <s v="Average"/>
    <n v="4"/>
    <x v="0"/>
  </r>
  <r>
    <n v="58"/>
    <x v="0"/>
    <n v="73.3"/>
    <n v="1.69"/>
    <n v="180"/>
    <n v="156"/>
    <n v="72"/>
    <n v="1.6"/>
    <n v="1350"/>
    <x v="2"/>
    <n v="25.4"/>
    <n v="3"/>
    <n v="4"/>
    <n v="1"/>
    <n v="38.450000000000003"/>
    <s v="OBESE"/>
    <n v="108"/>
    <s v="Average"/>
    <n v="4"/>
    <x v="0"/>
  </r>
  <r>
    <n v="38"/>
    <x v="1"/>
    <n v="82.7"/>
    <n v="2"/>
    <n v="178"/>
    <n v="138"/>
    <n v="72"/>
    <n v="1.46"/>
    <n v="1219"/>
    <x v="2"/>
    <n v="25.8"/>
    <n v="3.6"/>
    <n v="4"/>
    <n v="1"/>
    <n v="24.74"/>
    <s v="NORMAL WEIGHT"/>
    <n v="106"/>
    <s v="Average"/>
    <n v="3.6666666666666665"/>
    <x v="0"/>
  </r>
  <r>
    <n v="27"/>
    <x v="0"/>
    <n v="40"/>
    <n v="1.72"/>
    <n v="178"/>
    <n v="132"/>
    <n v="72"/>
    <n v="0.83"/>
    <n v="857"/>
    <x v="1"/>
    <n v="27.3"/>
    <n v="3.2"/>
    <n v="4"/>
    <n v="2"/>
    <n v="17.8"/>
    <s v="UNDERWEIGHT"/>
    <n v="106"/>
    <s v="Average"/>
    <n v="3.6666666666666665"/>
    <x v="0"/>
  </r>
  <r>
    <n v="18"/>
    <x v="1"/>
    <n v="79.2"/>
    <n v="1.66"/>
    <n v="176"/>
    <n v="154"/>
    <n v="72"/>
    <n v="1.58"/>
    <n v="1493"/>
    <x v="0"/>
    <n v="18.100000000000001"/>
    <n v="2.2999999999999998"/>
    <n v="3"/>
    <n v="1"/>
    <n v="14.27"/>
    <s v="UNDERWEIGHT"/>
    <n v="104"/>
    <s v="Average"/>
    <n v="3.3333333333333335"/>
    <x v="0"/>
  </r>
  <r>
    <n v="19"/>
    <x v="1"/>
    <n v="51.8"/>
    <n v="1.6"/>
    <n v="176"/>
    <n v="159"/>
    <n v="72"/>
    <n v="1.1399999999999999"/>
    <n v="574"/>
    <x v="1"/>
    <n v="25.3"/>
    <n v="2"/>
    <n v="4"/>
    <n v="2"/>
    <n v="16.690000000000001"/>
    <s v="UNDERWEIGHT"/>
    <n v="104"/>
    <s v="Average"/>
    <n v="3"/>
    <x v="0"/>
  </r>
  <r>
    <n v="39"/>
    <x v="0"/>
    <n v="84"/>
    <n v="1.79"/>
    <n v="176"/>
    <n v="126"/>
    <n v="72"/>
    <n v="1.5"/>
    <n v="1057"/>
    <x v="3"/>
    <n v="28"/>
    <n v="3.3"/>
    <n v="3"/>
    <n v="1"/>
    <n v="30.44"/>
    <s v="OBESE"/>
    <n v="104"/>
    <s v="Average"/>
    <n v="3"/>
    <x v="0"/>
  </r>
  <r>
    <n v="48"/>
    <x v="0"/>
    <n v="91.3"/>
    <n v="1.58"/>
    <n v="175"/>
    <n v="152"/>
    <n v="72"/>
    <n v="1.25"/>
    <n v="1576"/>
    <x v="2"/>
    <n v="28.9"/>
    <n v="3.4"/>
    <n v="2"/>
    <n v="2"/>
    <n v="19.62"/>
    <s v="NORMAL WEIGHT"/>
    <n v="103"/>
    <s v="Average"/>
    <n v="3"/>
    <x v="1"/>
  </r>
  <r>
    <n v="54"/>
    <x v="1"/>
    <n v="60.1"/>
    <n v="1.63"/>
    <n v="174"/>
    <n v="159"/>
    <n v="72"/>
    <n v="0.52"/>
    <n v="893"/>
    <x v="1"/>
    <n v="18.399999999999999"/>
    <n v="3.6"/>
    <n v="4"/>
    <n v="1"/>
    <n v="20.56"/>
    <s v="NORMAL WEIGHT"/>
    <n v="102"/>
    <s v="Average"/>
    <n v="3.3333333333333335"/>
    <x v="0"/>
  </r>
  <r>
    <n v="26"/>
    <x v="0"/>
    <n v="42.2"/>
    <n v="1.91"/>
    <n v="174"/>
    <n v="127"/>
    <n v="72"/>
    <n v="1.65"/>
    <n v="455"/>
    <x v="0"/>
    <n v="23.6"/>
    <n v="2.9"/>
    <n v="3"/>
    <n v="2"/>
    <n v="24.27"/>
    <s v="NORMAL WEIGHT"/>
    <n v="102"/>
    <s v="Average"/>
    <n v="3.3333333333333335"/>
    <x v="0"/>
  </r>
  <r>
    <n v="43"/>
    <x v="0"/>
    <n v="43.9"/>
    <n v="1.82"/>
    <n v="173"/>
    <n v="164"/>
    <n v="72"/>
    <n v="1.61"/>
    <n v="567"/>
    <x v="3"/>
    <n v="16.3"/>
    <n v="3.2"/>
    <n v="3"/>
    <n v="1"/>
    <n v="19.29"/>
    <s v="NORMAL WEIGHT"/>
    <n v="101"/>
    <s v="Average"/>
    <n v="4"/>
    <x v="0"/>
  </r>
  <r>
    <n v="40"/>
    <x v="0"/>
    <n v="40"/>
    <n v="1.74"/>
    <n v="173"/>
    <n v="164"/>
    <n v="72"/>
    <n v="1.33"/>
    <n v="1194"/>
    <x v="3"/>
    <n v="22.7"/>
    <n v="1.5"/>
    <n v="4"/>
    <n v="1"/>
    <n v="12.32"/>
    <s v="UNDERWEIGHT"/>
    <n v="101"/>
    <s v="Average"/>
    <n v="4"/>
    <x v="0"/>
  </r>
  <r>
    <n v="22"/>
    <x v="1"/>
    <n v="84.3"/>
    <n v="1.6"/>
    <n v="173"/>
    <n v="127"/>
    <n v="72"/>
    <n v="0.8"/>
    <n v="911"/>
    <x v="3"/>
    <n v="24"/>
    <n v="3.3"/>
    <n v="5"/>
    <n v="1"/>
    <n v="13.86"/>
    <s v="UNDERWEIGHT"/>
    <n v="101"/>
    <s v="Average"/>
    <n v="3.3333333333333335"/>
    <x v="2"/>
  </r>
  <r>
    <n v="33"/>
    <x v="1"/>
    <n v="79.8"/>
    <n v="1.53"/>
    <n v="172"/>
    <n v="148"/>
    <n v="72"/>
    <n v="1.98"/>
    <n v="1132"/>
    <x v="2"/>
    <n v="14.7"/>
    <n v="1.7"/>
    <n v="3"/>
    <n v="2"/>
    <n v="16.600000000000001"/>
    <s v="UNDERWEIGHT"/>
    <n v="100"/>
    <s v="Average"/>
    <n v="2.6666666666666665"/>
    <x v="0"/>
  </r>
  <r>
    <n v="47"/>
    <x v="0"/>
    <n v="46"/>
    <n v="1.58"/>
    <n v="172"/>
    <n v="147"/>
    <n v="72"/>
    <n v="1.37"/>
    <n v="1098"/>
    <x v="0"/>
    <n v="28.5"/>
    <n v="3.7"/>
    <n v="2"/>
    <n v="3"/>
    <n v="15.45"/>
    <s v="UNDERWEIGHT"/>
    <n v="100"/>
    <s v="Average"/>
    <n v="2.6666666666666665"/>
    <x v="1"/>
  </r>
  <r>
    <n v="25"/>
    <x v="0"/>
    <n v="61.4"/>
    <n v="1.7"/>
    <n v="172"/>
    <n v="166"/>
    <n v="72"/>
    <n v="1.28"/>
    <n v="1064"/>
    <x v="2"/>
    <n v="32.5"/>
    <n v="3"/>
    <n v="3"/>
    <n v="2"/>
    <n v="19.45"/>
    <s v="NORMAL WEIGHT"/>
    <n v="100"/>
    <s v="Average"/>
    <n v="3.3333333333333335"/>
    <x v="0"/>
  </r>
  <r>
    <n v="49"/>
    <x v="0"/>
    <n v="97.4"/>
    <n v="1.67"/>
    <n v="171"/>
    <n v="132"/>
    <n v="72"/>
    <n v="1.97"/>
    <n v="1091"/>
    <x v="1"/>
    <n v="30.4"/>
    <n v="3.6"/>
    <n v="3"/>
    <n v="1"/>
    <n v="12.32"/>
    <s v="UNDERWEIGHT"/>
    <n v="99"/>
    <s v="Average"/>
    <n v="3.3333333333333335"/>
    <x v="0"/>
  </r>
  <r>
    <n v="18"/>
    <x v="0"/>
    <n v="52.2"/>
    <n v="1.75"/>
    <n v="171"/>
    <n v="165"/>
    <n v="72"/>
    <n v="1.45"/>
    <n v="570"/>
    <x v="0"/>
    <n v="26.1"/>
    <n v="3.4"/>
    <n v="4"/>
    <n v="1"/>
    <n v="12.48"/>
    <s v="UNDERWEIGHT"/>
    <n v="99"/>
    <s v="Average"/>
    <n v="4"/>
    <x v="0"/>
  </r>
  <r>
    <n v="26"/>
    <x v="1"/>
    <n v="83.6"/>
    <n v="1.79"/>
    <n v="171"/>
    <n v="128"/>
    <n v="72"/>
    <n v="0.7"/>
    <n v="1247"/>
    <x v="0"/>
    <n v="25.4"/>
    <n v="3.2"/>
    <n v="3"/>
    <n v="1"/>
    <n v="27.91"/>
    <s v="OVERWEIGHT"/>
    <n v="99"/>
    <s v="Average"/>
    <n v="4"/>
    <x v="0"/>
  </r>
  <r>
    <n v="42"/>
    <x v="0"/>
    <n v="88.6"/>
    <n v="2"/>
    <n v="171"/>
    <n v="166"/>
    <n v="72"/>
    <n v="1.1100000000000001"/>
    <n v="1335"/>
    <x v="2"/>
    <n v="18.600000000000001"/>
    <n v="2.2000000000000002"/>
    <n v="5"/>
    <n v="2"/>
    <n v="18.3"/>
    <s v="UNDERWEIGHT"/>
    <n v="99"/>
    <s v="Average"/>
    <n v="3.6666666666666665"/>
    <x v="2"/>
  </r>
  <r>
    <n v="43"/>
    <x v="0"/>
    <n v="73.599999999999994"/>
    <n v="1.79"/>
    <n v="170"/>
    <n v="169"/>
    <n v="72"/>
    <n v="1.1599999999999999"/>
    <n v="1408"/>
    <x v="0"/>
    <n v="17.399999999999999"/>
    <n v="1.5"/>
    <n v="4"/>
    <n v="1"/>
    <n v="14.69"/>
    <s v="UNDERWEIGHT"/>
    <n v="98"/>
    <s v="Average"/>
    <n v="3"/>
    <x v="0"/>
  </r>
  <r>
    <n v="54"/>
    <x v="1"/>
    <n v="69.8"/>
    <n v="1.75"/>
    <n v="170"/>
    <n v="131"/>
    <n v="72"/>
    <n v="1.29"/>
    <n v="954"/>
    <x v="0"/>
    <n v="32"/>
    <n v="3.2"/>
    <n v="2"/>
    <n v="1"/>
    <n v="21.66"/>
    <s v="NORMAL WEIGHT"/>
    <n v="98"/>
    <s v="Average"/>
    <n v="3"/>
    <x v="1"/>
  </r>
  <r>
    <n v="18"/>
    <x v="1"/>
    <n v="53.9"/>
    <n v="1.62"/>
    <n v="170"/>
    <n v="169"/>
    <n v="72"/>
    <n v="1.38"/>
    <n v="810"/>
    <x v="1"/>
    <n v="24.7"/>
    <n v="3.4"/>
    <n v="3"/>
    <n v="1"/>
    <n v="29.34"/>
    <s v="OVERWEIGHT"/>
    <n v="98"/>
    <s v="Average"/>
    <n v="3"/>
    <x v="0"/>
  </r>
  <r>
    <n v="53"/>
    <x v="0"/>
    <n v="46.4"/>
    <n v="1.7"/>
    <n v="169"/>
    <n v="120"/>
    <n v="72"/>
    <n v="1.49"/>
    <n v="1415"/>
    <x v="2"/>
    <n v="21.9"/>
    <n v="3.4"/>
    <n v="4"/>
    <n v="2"/>
    <n v="14.08"/>
    <s v="UNDERWEIGHT"/>
    <n v="97"/>
    <s v="Average"/>
    <n v="3.3333333333333335"/>
    <x v="0"/>
  </r>
  <r>
    <n v="35"/>
    <x v="1"/>
    <n v="40"/>
    <n v="2"/>
    <n v="169"/>
    <n v="138"/>
    <n v="72"/>
    <n v="1.08"/>
    <n v="576"/>
    <x v="0"/>
    <n v="31.2"/>
    <n v="2.9"/>
    <n v="2"/>
    <n v="3"/>
    <n v="20.21"/>
    <s v="NORMAL WEIGHT"/>
    <n v="97"/>
    <s v="Average"/>
    <n v="3.3333333333333335"/>
    <x v="1"/>
  </r>
  <r>
    <n v="42"/>
    <x v="0"/>
    <n v="95.5"/>
    <n v="1.95"/>
    <n v="168"/>
    <n v="125"/>
    <n v="72"/>
    <n v="1.91"/>
    <n v="632"/>
    <x v="3"/>
    <n v="26.1"/>
    <n v="2"/>
    <n v="4"/>
    <n v="1"/>
    <n v="12.32"/>
    <s v="UNDERWEIGHT"/>
    <n v="96"/>
    <s v="Average"/>
    <n v="4"/>
    <x v="0"/>
  </r>
  <r>
    <n v="18"/>
    <x v="1"/>
    <n v="71.3"/>
    <n v="1.78"/>
    <n v="167"/>
    <n v="129"/>
    <n v="72"/>
    <n v="0.86"/>
    <n v="1238"/>
    <x v="0"/>
    <n v="20.6"/>
    <n v="1.5"/>
    <n v="4"/>
    <n v="3"/>
    <n v="34.18"/>
    <s v="OBESE"/>
    <n v="95"/>
    <s v="Average"/>
    <n v="3.3333333333333335"/>
    <x v="0"/>
  </r>
  <r>
    <n v="33"/>
    <x v="0"/>
    <n v="97.1"/>
    <n v="1.86"/>
    <n v="166"/>
    <n v="127"/>
    <n v="72"/>
    <n v="1.39"/>
    <n v="1783"/>
    <x v="3"/>
    <n v="11"/>
    <n v="1.5"/>
    <n v="4"/>
    <n v="1"/>
    <n v="16.27"/>
    <s v="UNDERWEIGHT"/>
    <n v="94"/>
    <s v="Average"/>
    <n v="2.6666666666666665"/>
    <x v="0"/>
  </r>
  <r>
    <n v="48"/>
    <x v="0"/>
    <n v="60"/>
    <n v="1.92"/>
    <n v="165"/>
    <n v="140"/>
    <n v="72"/>
    <n v="2"/>
    <n v="1751"/>
    <x v="3"/>
    <n v="11.1"/>
    <n v="1.5"/>
    <n v="2"/>
    <n v="2"/>
    <n v="32.68"/>
    <s v="OBESE"/>
    <n v="93"/>
    <s v="Average"/>
    <n v="2.3333333333333335"/>
    <x v="1"/>
  </r>
  <r>
    <n v="39"/>
    <x v="1"/>
    <n v="91"/>
    <n v="1.73"/>
    <n v="165"/>
    <n v="169"/>
    <n v="72"/>
    <n v="1.49"/>
    <n v="813"/>
    <x v="0"/>
    <n v="23.3"/>
    <n v="3.4"/>
    <n v="2"/>
    <n v="3"/>
    <n v="22.08"/>
    <s v="NORMAL WEIGHT"/>
    <n v="93"/>
    <s v="Average"/>
    <n v="2.3333333333333335"/>
    <x v="1"/>
  </r>
  <r>
    <n v="18"/>
    <x v="0"/>
    <n v="83.3"/>
    <n v="1.59"/>
    <n v="165"/>
    <n v="169"/>
    <n v="72"/>
    <n v="1.19"/>
    <n v="997"/>
    <x v="0"/>
    <n v="25.7"/>
    <n v="3.3"/>
    <n v="3"/>
    <n v="1"/>
    <n v="31.83"/>
    <s v="OBESE"/>
    <n v="93"/>
    <s v="Average"/>
    <n v="2.3333333333333335"/>
    <x v="0"/>
  </r>
  <r>
    <n v="58"/>
    <x v="0"/>
    <n v="68.599999999999994"/>
    <n v="1.72"/>
    <n v="164"/>
    <n v="155"/>
    <n v="72"/>
    <n v="1.23"/>
    <n v="797"/>
    <x v="2"/>
    <n v="27.2"/>
    <n v="2.5"/>
    <n v="2"/>
    <n v="1"/>
    <n v="12.32"/>
    <s v="UNDERWEIGHT"/>
    <n v="92"/>
    <s v="Average"/>
    <n v="2.6666666666666665"/>
    <x v="1"/>
  </r>
  <r>
    <n v="47"/>
    <x v="1"/>
    <n v="68.2"/>
    <n v="1.58"/>
    <n v="164"/>
    <n v="140"/>
    <n v="72"/>
    <n v="1"/>
    <n v="1316"/>
    <x v="3"/>
    <n v="28.1"/>
    <n v="2.6"/>
    <n v="2"/>
    <n v="3"/>
    <n v="16.350000000000001"/>
    <s v="UNDERWEIGHT"/>
    <n v="92"/>
    <s v="Average"/>
    <n v="3"/>
    <x v="1"/>
  </r>
  <r>
    <n v="38"/>
    <x v="1"/>
    <n v="101.8"/>
    <n v="1.51"/>
    <n v="163"/>
    <n v="169"/>
    <n v="72"/>
    <n v="1.42"/>
    <n v="1384"/>
    <x v="0"/>
    <n v="25.6"/>
    <n v="3.3"/>
    <n v="4"/>
    <n v="1"/>
    <n v="20.89"/>
    <s v="NORMAL WEIGHT"/>
    <n v="91"/>
    <s v="Average"/>
    <n v="4"/>
    <x v="0"/>
  </r>
  <r>
    <n v="49"/>
    <x v="1"/>
    <n v="60.2"/>
    <n v="1.62"/>
    <n v="162"/>
    <n v="155"/>
    <n v="72"/>
    <n v="1.1100000000000001"/>
    <n v="1105"/>
    <x v="5"/>
    <n v="23.4"/>
    <n v="3.1"/>
    <n v="3"/>
    <n v="1"/>
    <n v="16.850000000000001"/>
    <s v="UNDERWEIGHT"/>
    <n v="90"/>
    <s v="Average"/>
    <n v="3.6666666666666665"/>
    <x v="0"/>
  </r>
  <r>
    <n v="23"/>
    <x v="1"/>
    <n v="83"/>
    <n v="1.74"/>
    <n v="160"/>
    <n v="120"/>
    <n v="72"/>
    <n v="1.35"/>
    <n v="1628"/>
    <x v="2"/>
    <n v="21"/>
    <n v="3.3"/>
    <n v="5"/>
    <n v="2"/>
    <n v="15.13"/>
    <s v="UNDERWEIGHT"/>
    <n v="88"/>
    <s v="Average"/>
    <n v="4.333333333333333"/>
    <x v="2"/>
  </r>
  <r>
    <n v="45"/>
    <x v="1"/>
    <n v="70.900000000000006"/>
    <n v="2"/>
    <n v="198"/>
    <n v="128"/>
    <n v="73"/>
    <n v="1.19"/>
    <n v="1064"/>
    <x v="3"/>
    <n v="27.8"/>
    <n v="1.5"/>
    <n v="3"/>
    <n v="1"/>
    <n v="27.46"/>
    <s v="OVERWEIGHT"/>
    <n v="125"/>
    <s v="Average"/>
    <n v="3.6666666666666665"/>
    <x v="0"/>
  </r>
  <r>
    <n v="45"/>
    <x v="1"/>
    <n v="129.9"/>
    <n v="1.75"/>
    <n v="197"/>
    <n v="154"/>
    <n v="73"/>
    <n v="1.97"/>
    <n v="757"/>
    <x v="1"/>
    <n v="23.5"/>
    <n v="2.4"/>
    <n v="5"/>
    <n v="1"/>
    <n v="36.130000000000003"/>
    <s v="OBESE"/>
    <n v="124"/>
    <s v="Average"/>
    <n v="3.6666666666666665"/>
    <x v="2"/>
  </r>
  <r>
    <n v="22"/>
    <x v="1"/>
    <n v="64.599999999999994"/>
    <n v="2"/>
    <n v="196"/>
    <n v="137"/>
    <n v="73"/>
    <n v="0.85"/>
    <n v="704"/>
    <x v="3"/>
    <n v="21.4"/>
    <n v="2.5"/>
    <n v="3"/>
    <n v="3"/>
    <n v="22.43"/>
    <s v="NORMAL WEIGHT"/>
    <n v="123"/>
    <s v="Average"/>
    <n v="3.3333333333333335"/>
    <x v="0"/>
  </r>
  <r>
    <n v="21"/>
    <x v="0"/>
    <n v="76"/>
    <n v="1.72"/>
    <n v="196"/>
    <n v="160"/>
    <n v="73"/>
    <n v="1.51"/>
    <n v="1306"/>
    <x v="0"/>
    <n v="28.8"/>
    <n v="3.5"/>
    <n v="3"/>
    <n v="3"/>
    <n v="12.32"/>
    <s v="UNDERWEIGHT"/>
    <n v="123"/>
    <s v="Average"/>
    <n v="4"/>
    <x v="0"/>
  </r>
  <r>
    <n v="34"/>
    <x v="0"/>
    <n v="75.2"/>
    <n v="2"/>
    <n v="196"/>
    <n v="141"/>
    <n v="73"/>
    <n v="1.1299999999999999"/>
    <n v="753"/>
    <x v="3"/>
    <n v="33.799999999999997"/>
    <n v="3.6"/>
    <n v="4"/>
    <n v="2"/>
    <n v="16.39"/>
    <s v="UNDERWEIGHT"/>
    <n v="123"/>
    <s v="Average"/>
    <n v="3.6666666666666665"/>
    <x v="0"/>
  </r>
  <r>
    <n v="34"/>
    <x v="0"/>
    <n v="65.900000000000006"/>
    <n v="1.74"/>
    <n v="195"/>
    <n v="169"/>
    <n v="73"/>
    <n v="2"/>
    <n v="1231"/>
    <x v="2"/>
    <n v="30.5"/>
    <n v="3.2"/>
    <n v="5"/>
    <n v="2"/>
    <n v="12.32"/>
    <s v="UNDERWEIGHT"/>
    <n v="122"/>
    <s v="Average"/>
    <n v="3.3333333333333335"/>
    <x v="2"/>
  </r>
  <r>
    <n v="19"/>
    <x v="1"/>
    <n v="42.1"/>
    <n v="1.6"/>
    <n v="194"/>
    <n v="148"/>
    <n v="73"/>
    <n v="1.27"/>
    <n v="1305"/>
    <x v="1"/>
    <n v="12.7"/>
    <n v="3.3"/>
    <n v="2"/>
    <n v="2"/>
    <n v="16.649999999999999"/>
    <s v="UNDERWEIGHT"/>
    <n v="121"/>
    <s v="Average"/>
    <n v="2.3333333333333335"/>
    <x v="1"/>
  </r>
  <r>
    <n v="33"/>
    <x v="1"/>
    <n v="84"/>
    <n v="1.7"/>
    <n v="194"/>
    <n v="156"/>
    <n v="73"/>
    <n v="0.5"/>
    <n v="580"/>
    <x v="1"/>
    <n v="20.5"/>
    <n v="2.5"/>
    <n v="3"/>
    <n v="3"/>
    <n v="13.38"/>
    <s v="UNDERWEIGHT"/>
    <n v="121"/>
    <s v="Average"/>
    <n v="2.3333333333333335"/>
    <x v="0"/>
  </r>
  <r>
    <n v="18"/>
    <x v="0"/>
    <n v="67.900000000000006"/>
    <n v="1.81"/>
    <n v="194"/>
    <n v="137"/>
    <n v="73"/>
    <n v="1.19"/>
    <n v="1405"/>
    <x v="1"/>
    <n v="33.799999999999997"/>
    <n v="3.2"/>
    <n v="2"/>
    <n v="1"/>
    <n v="12.32"/>
    <s v="UNDERWEIGHT"/>
    <n v="121"/>
    <s v="Average"/>
    <n v="2.6666666666666665"/>
    <x v="1"/>
  </r>
  <r>
    <n v="18"/>
    <x v="1"/>
    <n v="73.7"/>
    <n v="1.78"/>
    <n v="192"/>
    <n v="154"/>
    <n v="73"/>
    <n v="1.18"/>
    <n v="851"/>
    <x v="0"/>
    <n v="27.4"/>
    <n v="2.6"/>
    <n v="2"/>
    <n v="2"/>
    <n v="21.08"/>
    <s v="NORMAL WEIGHT"/>
    <n v="119"/>
    <s v="Average"/>
    <n v="3"/>
    <x v="1"/>
  </r>
  <r>
    <n v="34"/>
    <x v="0"/>
    <n v="100.1"/>
    <n v="1.97"/>
    <n v="192"/>
    <n v="164"/>
    <n v="73"/>
    <n v="2"/>
    <n v="1747"/>
    <x v="2"/>
    <n v="25.5"/>
    <n v="1.5"/>
    <n v="4"/>
    <n v="2"/>
    <n v="22.68"/>
    <s v="NORMAL WEIGHT"/>
    <n v="119"/>
    <s v="Average"/>
    <n v="3.3333333333333335"/>
    <x v="0"/>
  </r>
  <r>
    <n v="24"/>
    <x v="0"/>
    <n v="102.6"/>
    <n v="1.67"/>
    <n v="190"/>
    <n v="132"/>
    <n v="73"/>
    <n v="1.41"/>
    <n v="800"/>
    <x v="2"/>
    <n v="28.3"/>
    <n v="1.5"/>
    <n v="3"/>
    <n v="2"/>
    <n v="18.79"/>
    <s v="NORMAL WEIGHT"/>
    <n v="117"/>
    <s v="Average"/>
    <n v="3"/>
    <x v="0"/>
  </r>
  <r>
    <n v="56"/>
    <x v="1"/>
    <n v="54"/>
    <n v="1.92"/>
    <n v="190"/>
    <n v="129"/>
    <n v="73"/>
    <n v="0.61"/>
    <n v="985"/>
    <x v="3"/>
    <n v="21.6"/>
    <n v="2.5"/>
    <n v="3"/>
    <n v="2"/>
    <n v="12.32"/>
    <s v="UNDERWEIGHT"/>
    <n v="117"/>
    <s v="Average"/>
    <n v="2.6666666666666665"/>
    <x v="0"/>
  </r>
  <r>
    <n v="33"/>
    <x v="0"/>
    <n v="129.9"/>
    <n v="1.56"/>
    <n v="189"/>
    <n v="138"/>
    <n v="73"/>
    <n v="2"/>
    <n v="993"/>
    <x v="0"/>
    <n v="34"/>
    <n v="2.2999999999999998"/>
    <n v="3"/>
    <n v="2"/>
    <n v="24.54"/>
    <s v="NORMAL WEIGHT"/>
    <n v="116"/>
    <s v="Average"/>
    <n v="3"/>
    <x v="0"/>
  </r>
  <r>
    <n v="21"/>
    <x v="1"/>
    <n v="100.4"/>
    <n v="1.62"/>
    <n v="188"/>
    <n v="128"/>
    <n v="73"/>
    <n v="1.4"/>
    <n v="614"/>
    <x v="0"/>
    <n v="29.3"/>
    <n v="3.3"/>
    <n v="2"/>
    <n v="1"/>
    <n v="33.21"/>
    <s v="OBESE"/>
    <n v="115"/>
    <s v="Average"/>
    <n v="3.3333333333333335"/>
    <x v="1"/>
  </r>
  <r>
    <n v="43"/>
    <x v="1"/>
    <n v="68.8"/>
    <n v="1.79"/>
    <n v="188"/>
    <n v="122"/>
    <n v="73"/>
    <n v="1.56"/>
    <n v="350"/>
    <x v="3"/>
    <n v="23.4"/>
    <n v="1.5"/>
    <n v="4"/>
    <n v="1"/>
    <n v="14.27"/>
    <s v="UNDERWEIGHT"/>
    <n v="115"/>
    <s v="Average"/>
    <n v="3.3333333333333335"/>
    <x v="0"/>
  </r>
  <r>
    <n v="38"/>
    <x v="1"/>
    <n v="53.6"/>
    <n v="1.7"/>
    <n v="188"/>
    <n v="126"/>
    <n v="73"/>
    <n v="0.97"/>
    <n v="1083"/>
    <x v="2"/>
    <n v="30.4"/>
    <n v="3.4"/>
    <n v="4"/>
    <n v="2"/>
    <n v="12.32"/>
    <s v="UNDERWEIGHT"/>
    <n v="115"/>
    <s v="Average"/>
    <n v="3.3333333333333335"/>
    <x v="0"/>
  </r>
  <r>
    <n v="18"/>
    <x v="0"/>
    <n v="83.6"/>
    <n v="1.84"/>
    <n v="186"/>
    <n v="137"/>
    <n v="73"/>
    <n v="1.33"/>
    <n v="1338"/>
    <x v="0"/>
    <n v="35"/>
    <n v="2.6"/>
    <n v="2"/>
    <n v="2"/>
    <n v="30.41"/>
    <s v="OBESE"/>
    <n v="113"/>
    <s v="Average"/>
    <n v="3.3333333333333335"/>
    <x v="1"/>
  </r>
  <r>
    <n v="51"/>
    <x v="1"/>
    <n v="100.7"/>
    <n v="1.75"/>
    <n v="185"/>
    <n v="138"/>
    <n v="73"/>
    <n v="1.5"/>
    <n v="703"/>
    <x v="0"/>
    <n v="25.5"/>
    <n v="1.8"/>
    <n v="4"/>
    <n v="3"/>
    <n v="15.9"/>
    <s v="UNDERWEIGHT"/>
    <n v="112"/>
    <s v="Average"/>
    <n v="3.6666666666666665"/>
    <x v="0"/>
  </r>
  <r>
    <n v="34"/>
    <x v="1"/>
    <n v="62.5"/>
    <n v="1.87"/>
    <n v="185"/>
    <n v="167"/>
    <n v="73"/>
    <n v="0.96"/>
    <n v="1353"/>
    <x v="1"/>
    <n v="29.6"/>
    <n v="2.2999999999999998"/>
    <n v="4"/>
    <n v="1"/>
    <n v="31.91"/>
    <s v="OBESE"/>
    <n v="112"/>
    <s v="Average"/>
    <n v="3.3333333333333335"/>
    <x v="0"/>
  </r>
  <r>
    <n v="46"/>
    <x v="0"/>
    <n v="49.2"/>
    <n v="1.5"/>
    <n v="184"/>
    <n v="120"/>
    <n v="73"/>
    <n v="2"/>
    <n v="832"/>
    <x v="2"/>
    <n v="25.9"/>
    <n v="3.3"/>
    <n v="3"/>
    <n v="1"/>
    <n v="15.31"/>
    <s v="UNDERWEIGHT"/>
    <n v="111"/>
    <s v="Average"/>
    <n v="3"/>
    <x v="0"/>
  </r>
  <r>
    <n v="38"/>
    <x v="1"/>
    <n v="41.4"/>
    <n v="1.71"/>
    <n v="183"/>
    <n v="168"/>
    <n v="73"/>
    <n v="0.94"/>
    <n v="1253"/>
    <x v="2"/>
    <n v="30.8"/>
    <n v="3.2"/>
    <n v="3"/>
    <n v="1"/>
    <n v="14.6"/>
    <s v="UNDERWEIGHT"/>
    <n v="110"/>
    <s v="Average"/>
    <n v="3"/>
    <x v="0"/>
  </r>
  <r>
    <n v="52"/>
    <x v="0"/>
    <n v="40.799999999999997"/>
    <n v="1.71"/>
    <n v="181"/>
    <n v="169"/>
    <n v="73"/>
    <n v="1.44"/>
    <n v="303"/>
    <x v="2"/>
    <n v="28.3"/>
    <n v="1.6"/>
    <n v="3"/>
    <n v="1"/>
    <n v="18.309999999999999"/>
    <s v="UNDERWEIGHT"/>
    <n v="108"/>
    <s v="Average"/>
    <n v="3.3333333333333335"/>
    <x v="0"/>
  </r>
  <r>
    <n v="19"/>
    <x v="1"/>
    <n v="59.8"/>
    <n v="1.7"/>
    <n v="181"/>
    <n v="120"/>
    <n v="73"/>
    <n v="1.54"/>
    <n v="1130"/>
    <x v="1"/>
    <n v="29.6"/>
    <n v="3.5"/>
    <n v="3"/>
    <n v="1"/>
    <n v="22.56"/>
    <s v="NORMAL WEIGHT"/>
    <n v="108"/>
    <s v="Average"/>
    <n v="3.3333333333333335"/>
    <x v="0"/>
  </r>
  <r>
    <n v="35"/>
    <x v="1"/>
    <n v="49.3"/>
    <n v="1.71"/>
    <n v="180"/>
    <n v="152"/>
    <n v="73"/>
    <n v="1.04"/>
    <n v="956"/>
    <x v="1"/>
    <n v="32.9"/>
    <n v="1.7"/>
    <n v="4"/>
    <n v="3"/>
    <n v="12.65"/>
    <s v="UNDERWEIGHT"/>
    <n v="107"/>
    <s v="Average"/>
    <n v="3.3333333333333335"/>
    <x v="0"/>
  </r>
  <r>
    <n v="21"/>
    <x v="0"/>
    <n v="57.4"/>
    <n v="1.74"/>
    <n v="179"/>
    <n v="161"/>
    <n v="73"/>
    <n v="2"/>
    <n v="457"/>
    <x v="3"/>
    <n v="27.7"/>
    <n v="2.5"/>
    <n v="3"/>
    <n v="1"/>
    <n v="24.67"/>
    <s v="NORMAL WEIGHT"/>
    <n v="106"/>
    <s v="Average"/>
    <n v="2.6666666666666665"/>
    <x v="0"/>
  </r>
  <r>
    <n v="18"/>
    <x v="0"/>
    <n v="71.900000000000006"/>
    <n v="1.54"/>
    <n v="177"/>
    <n v="120"/>
    <n v="73"/>
    <n v="1.17"/>
    <n v="817"/>
    <x v="0"/>
    <n v="16.8"/>
    <n v="2.6"/>
    <n v="3"/>
    <n v="1"/>
    <n v="29.64"/>
    <s v="OVERWEIGHT"/>
    <n v="104"/>
    <s v="Average"/>
    <n v="2.6666666666666665"/>
    <x v="0"/>
  </r>
  <r>
    <n v="24"/>
    <x v="1"/>
    <n v="79"/>
    <n v="1.62"/>
    <n v="177"/>
    <n v="169"/>
    <n v="73"/>
    <n v="1"/>
    <n v="887"/>
    <x v="2"/>
    <n v="25"/>
    <n v="3.5"/>
    <n v="2"/>
    <n v="3"/>
    <n v="12.32"/>
    <s v="UNDERWEIGHT"/>
    <n v="104"/>
    <s v="Average"/>
    <n v="2.6666666666666665"/>
    <x v="1"/>
  </r>
  <r>
    <n v="18"/>
    <x v="0"/>
    <n v="53.9"/>
    <n v="1.73"/>
    <n v="177"/>
    <n v="157"/>
    <n v="73"/>
    <n v="1.24"/>
    <n v="1483"/>
    <x v="1"/>
    <n v="10"/>
    <n v="3.5"/>
    <n v="3"/>
    <n v="1"/>
    <n v="15.92"/>
    <s v="UNDERWEIGHT"/>
    <n v="104"/>
    <s v="Average"/>
    <n v="3"/>
    <x v="0"/>
  </r>
  <r>
    <n v="21"/>
    <x v="0"/>
    <n v="40"/>
    <n v="1.8"/>
    <n v="176"/>
    <n v="122"/>
    <n v="73"/>
    <n v="1.37"/>
    <n v="1171"/>
    <x v="3"/>
    <n v="10"/>
    <n v="3.7"/>
    <n v="3"/>
    <n v="1"/>
    <n v="19.84"/>
    <s v="NORMAL WEIGHT"/>
    <n v="103"/>
    <s v="Average"/>
    <n v="3.3333333333333335"/>
    <x v="0"/>
  </r>
  <r>
    <n v="49"/>
    <x v="1"/>
    <n v="40"/>
    <n v="1.77"/>
    <n v="175"/>
    <n v="127"/>
    <n v="73"/>
    <n v="1.2"/>
    <n v="1109"/>
    <x v="2"/>
    <n v="24.7"/>
    <n v="2.4"/>
    <n v="3"/>
    <n v="3"/>
    <n v="25.41"/>
    <s v="OVERWEIGHT"/>
    <n v="102"/>
    <s v="Average"/>
    <n v="3.6666666666666665"/>
    <x v="0"/>
  </r>
  <r>
    <n v="46"/>
    <x v="0"/>
    <n v="80.2"/>
    <n v="1.98"/>
    <n v="172"/>
    <n v="155"/>
    <n v="73"/>
    <n v="1.29"/>
    <n v="1355"/>
    <x v="2"/>
    <n v="26.8"/>
    <n v="3.3"/>
    <n v="4"/>
    <n v="3"/>
    <n v="15.63"/>
    <s v="UNDERWEIGHT"/>
    <n v="99"/>
    <s v="Average"/>
    <n v="3.6666666666666665"/>
    <x v="0"/>
  </r>
  <r>
    <n v="27"/>
    <x v="1"/>
    <n v="66.599999999999994"/>
    <n v="1.7"/>
    <n v="171"/>
    <n v="149"/>
    <n v="73"/>
    <n v="1.43"/>
    <n v="1321"/>
    <x v="0"/>
    <n v="26.6"/>
    <n v="3.3"/>
    <n v="4"/>
    <n v="3"/>
    <n v="13.51"/>
    <s v="UNDERWEIGHT"/>
    <n v="98"/>
    <s v="Average"/>
    <n v="3.6666666666666665"/>
    <x v="0"/>
  </r>
  <r>
    <n v="21"/>
    <x v="1"/>
    <n v="51.9"/>
    <n v="1.57"/>
    <n v="170"/>
    <n v="167"/>
    <n v="73"/>
    <n v="1.25"/>
    <n v="1082"/>
    <x v="0"/>
    <n v="27.5"/>
    <n v="1.6"/>
    <n v="3"/>
    <n v="2"/>
    <n v="18.89"/>
    <s v="NORMAL WEIGHT"/>
    <n v="97"/>
    <s v="Average"/>
    <n v="3"/>
    <x v="0"/>
  </r>
  <r>
    <n v="49"/>
    <x v="0"/>
    <n v="43.6"/>
    <n v="1.68"/>
    <n v="170"/>
    <n v="124"/>
    <n v="73"/>
    <n v="0.94"/>
    <n v="739"/>
    <x v="2"/>
    <n v="27.6"/>
    <n v="3.5"/>
    <n v="4"/>
    <n v="2"/>
    <n v="30.46"/>
    <s v="OBESE"/>
    <n v="97"/>
    <s v="Average"/>
    <n v="3.3333333333333335"/>
    <x v="0"/>
  </r>
  <r>
    <n v="18"/>
    <x v="1"/>
    <n v="40"/>
    <n v="1.73"/>
    <n v="168"/>
    <n v="121"/>
    <n v="73"/>
    <n v="0.64"/>
    <n v="1153"/>
    <x v="3"/>
    <n v="29.9"/>
    <n v="3.1"/>
    <n v="2"/>
    <n v="3"/>
    <n v="18.62"/>
    <s v="NORMAL WEIGHT"/>
    <n v="95"/>
    <s v="Average"/>
    <n v="3"/>
    <x v="1"/>
  </r>
  <r>
    <n v="37"/>
    <x v="0"/>
    <n v="44.2"/>
    <n v="1.61"/>
    <n v="168"/>
    <n v="164"/>
    <n v="73"/>
    <n v="1.1299999999999999"/>
    <n v="1011"/>
    <x v="2"/>
    <n v="28.8"/>
    <n v="2.5"/>
    <n v="4"/>
    <n v="3"/>
    <n v="14.92"/>
    <s v="UNDERWEIGHT"/>
    <n v="95"/>
    <s v="Average"/>
    <n v="4"/>
    <x v="0"/>
  </r>
  <r>
    <n v="21"/>
    <x v="1"/>
    <n v="86.3"/>
    <n v="1.86"/>
    <n v="167"/>
    <n v="143"/>
    <n v="73"/>
    <n v="1.26"/>
    <n v="1783"/>
    <x v="1"/>
    <n v="27.1"/>
    <n v="3.1"/>
    <n v="3"/>
    <n v="2"/>
    <n v="12.93"/>
    <s v="UNDERWEIGHT"/>
    <n v="94"/>
    <s v="Average"/>
    <n v="4.333333333333333"/>
    <x v="0"/>
  </r>
  <r>
    <n v="26"/>
    <x v="0"/>
    <n v="84.7"/>
    <n v="1.83"/>
    <n v="166"/>
    <n v="156"/>
    <n v="73"/>
    <n v="1"/>
    <n v="833"/>
    <x v="0"/>
    <n v="27.9"/>
    <n v="2.8"/>
    <n v="5"/>
    <n v="2"/>
    <n v="33.49"/>
    <s v="OBESE"/>
    <n v="93"/>
    <s v="Average"/>
    <n v="4.333333333333333"/>
    <x v="2"/>
  </r>
  <r>
    <n v="30"/>
    <x v="0"/>
    <n v="40"/>
    <n v="1.62"/>
    <n v="166"/>
    <n v="164"/>
    <n v="73"/>
    <n v="1.23"/>
    <n v="1046"/>
    <x v="2"/>
    <n v="25.2"/>
    <n v="3.7"/>
    <n v="5"/>
    <n v="3"/>
    <n v="14.53"/>
    <s v="UNDERWEIGHT"/>
    <n v="93"/>
    <s v="Average"/>
    <n v="3.3333333333333335"/>
    <x v="2"/>
  </r>
  <r>
    <n v="19"/>
    <x v="1"/>
    <n v="79.400000000000006"/>
    <n v="1.77"/>
    <n v="165"/>
    <n v="150"/>
    <n v="73"/>
    <n v="1.23"/>
    <n v="1148"/>
    <x v="1"/>
    <n v="24.1"/>
    <n v="3.3"/>
    <n v="3"/>
    <n v="2"/>
    <n v="22.64"/>
    <s v="NORMAL WEIGHT"/>
    <n v="92"/>
    <s v="Average"/>
    <n v="3.3333333333333335"/>
    <x v="0"/>
  </r>
  <r>
    <n v="34"/>
    <x v="0"/>
    <n v="72.900000000000006"/>
    <n v="1.71"/>
    <n v="164"/>
    <n v="122"/>
    <n v="73"/>
    <n v="1.78"/>
    <n v="432"/>
    <x v="3"/>
    <n v="27.8"/>
    <n v="1.5"/>
    <n v="2"/>
    <n v="2"/>
    <n v="20.67"/>
    <s v="NORMAL WEIGHT"/>
    <n v="91"/>
    <s v="Average"/>
    <n v="3"/>
    <x v="1"/>
  </r>
  <r>
    <n v="41"/>
    <x v="0"/>
    <n v="40"/>
    <n v="1.6"/>
    <n v="164"/>
    <n v="143"/>
    <n v="73"/>
    <n v="1.52"/>
    <n v="727"/>
    <x v="2"/>
    <n v="23.5"/>
    <n v="3.4"/>
    <n v="5"/>
    <n v="2"/>
    <n v="15.53"/>
    <s v="UNDERWEIGHT"/>
    <n v="91"/>
    <s v="Average"/>
    <n v="3"/>
    <x v="2"/>
  </r>
  <r>
    <n v="23"/>
    <x v="0"/>
    <n v="55.4"/>
    <n v="1.8"/>
    <n v="164"/>
    <n v="163"/>
    <n v="73"/>
    <n v="1.33"/>
    <n v="783"/>
    <x v="0"/>
    <n v="27.1"/>
    <n v="1.5"/>
    <n v="2"/>
    <n v="1"/>
    <n v="18.71"/>
    <s v="NORMAL WEIGHT"/>
    <n v="91"/>
    <s v="Average"/>
    <n v="2"/>
    <x v="1"/>
  </r>
  <r>
    <n v="24"/>
    <x v="1"/>
    <n v="58.8"/>
    <n v="1.89"/>
    <n v="163"/>
    <n v="150"/>
    <n v="73"/>
    <n v="1.28"/>
    <n v="800"/>
    <x v="0"/>
    <n v="27.1"/>
    <n v="2.5"/>
    <n v="2"/>
    <n v="2"/>
    <n v="15.86"/>
    <s v="UNDERWEIGHT"/>
    <n v="90"/>
    <s v="Average"/>
    <n v="3"/>
    <x v="1"/>
  </r>
  <r>
    <n v="55"/>
    <x v="1"/>
    <n v="61.9"/>
    <n v="1.74"/>
    <n v="163"/>
    <n v="140"/>
    <n v="73"/>
    <n v="0.97"/>
    <n v="598"/>
    <x v="0"/>
    <n v="23.6"/>
    <n v="3.1"/>
    <n v="2"/>
    <n v="1"/>
    <n v="27.13"/>
    <s v="OVERWEIGHT"/>
    <n v="90"/>
    <s v="Average"/>
    <n v="3"/>
    <x v="1"/>
  </r>
  <r>
    <n v="22"/>
    <x v="1"/>
    <n v="47.4"/>
    <n v="1.91"/>
    <n v="161"/>
    <n v="164"/>
    <n v="73"/>
    <n v="2"/>
    <n v="1206"/>
    <x v="1"/>
    <n v="26.6"/>
    <n v="3.5"/>
    <n v="5"/>
    <n v="3"/>
    <n v="15.36"/>
    <s v="UNDERWEIGHT"/>
    <n v="88"/>
    <s v="Average"/>
    <n v="3.3333333333333335"/>
    <x v="2"/>
  </r>
  <r>
    <n v="18"/>
    <x v="1"/>
    <n v="40"/>
    <n v="1.65"/>
    <n v="160"/>
    <n v="144"/>
    <n v="73"/>
    <n v="2"/>
    <n v="1078"/>
    <x v="4"/>
    <n v="17.399999999999999"/>
    <n v="3.5"/>
    <n v="2"/>
    <n v="1"/>
    <n v="21.36"/>
    <s v="NORMAL WEIGHT"/>
    <n v="87"/>
    <s v="Average"/>
    <n v="2.3333333333333335"/>
    <x v="1"/>
  </r>
  <r>
    <n v="18"/>
    <x v="1"/>
    <n v="52"/>
    <n v="1.66"/>
    <n v="199"/>
    <n v="137"/>
    <n v="74"/>
    <n v="2"/>
    <n v="1314"/>
    <x v="1"/>
    <n v="26.7"/>
    <n v="3.3"/>
    <n v="3"/>
    <n v="1"/>
    <n v="20.41"/>
    <s v="NORMAL WEIGHT"/>
    <n v="125"/>
    <s v="Average"/>
    <n v="3"/>
    <x v="0"/>
  </r>
  <r>
    <n v="39"/>
    <x v="1"/>
    <n v="109.6"/>
    <n v="1.84"/>
    <n v="199"/>
    <n v="152"/>
    <n v="74"/>
    <n v="1.27"/>
    <n v="790"/>
    <x v="3"/>
    <n v="26.7"/>
    <n v="3.5"/>
    <n v="2"/>
    <n v="2"/>
    <n v="19.77"/>
    <s v="NORMAL WEIGHT"/>
    <n v="125"/>
    <s v="Average"/>
    <n v="3"/>
    <x v="1"/>
  </r>
  <r>
    <n v="47"/>
    <x v="0"/>
    <n v="70.099999999999994"/>
    <n v="1.71"/>
    <n v="199"/>
    <n v="139"/>
    <n v="74"/>
    <n v="1.1499999999999999"/>
    <n v="1238"/>
    <x v="1"/>
    <n v="25.1"/>
    <n v="2.5"/>
    <n v="4"/>
    <n v="1"/>
    <n v="19.95"/>
    <s v="NORMAL WEIGHT"/>
    <n v="125"/>
    <s v="Average"/>
    <n v="3.6666666666666665"/>
    <x v="0"/>
  </r>
  <r>
    <n v="33"/>
    <x v="0"/>
    <n v="108.7"/>
    <n v="1.75"/>
    <n v="199"/>
    <n v="131"/>
    <n v="74"/>
    <n v="0.86"/>
    <n v="1080"/>
    <x v="2"/>
    <n v="24.1"/>
    <n v="1.9"/>
    <n v="3"/>
    <n v="1"/>
    <n v="16.46"/>
    <s v="UNDERWEIGHT"/>
    <n v="125"/>
    <s v="Average"/>
    <n v="3.6666666666666665"/>
    <x v="0"/>
  </r>
  <r>
    <n v="33"/>
    <x v="0"/>
    <n v="72.3"/>
    <n v="1.8"/>
    <n v="199"/>
    <n v="120"/>
    <n v="74"/>
    <n v="1.33"/>
    <n v="457"/>
    <x v="3"/>
    <n v="26.5"/>
    <n v="2.2999999999999998"/>
    <n v="4"/>
    <n v="2"/>
    <n v="12.32"/>
    <s v="UNDERWEIGHT"/>
    <n v="125"/>
    <s v="Average"/>
    <n v="3.6666666666666665"/>
    <x v="0"/>
  </r>
  <r>
    <n v="22"/>
    <x v="0"/>
    <n v="53"/>
    <n v="1.83"/>
    <n v="199"/>
    <n v="129"/>
    <n v="74"/>
    <n v="0.88"/>
    <n v="540"/>
    <x v="0"/>
    <n v="11.9"/>
    <n v="3.1"/>
    <n v="4"/>
    <n v="2"/>
    <n v="15.29"/>
    <s v="UNDERWEIGHT"/>
    <n v="125"/>
    <s v="Average"/>
    <n v="3.3333333333333335"/>
    <x v="0"/>
  </r>
  <r>
    <n v="42"/>
    <x v="0"/>
    <n v="57.1"/>
    <n v="1.84"/>
    <n v="199"/>
    <n v="163"/>
    <n v="74"/>
    <n v="1.2"/>
    <n v="303"/>
    <x v="0"/>
    <n v="21.3"/>
    <n v="2.7"/>
    <n v="3"/>
    <n v="1"/>
    <n v="14.84"/>
    <s v="UNDERWEIGHT"/>
    <n v="125"/>
    <s v="Average"/>
    <n v="2.6666666666666665"/>
    <x v="0"/>
  </r>
  <r>
    <n v="50"/>
    <x v="1"/>
    <n v="41.9"/>
    <n v="2"/>
    <n v="199"/>
    <n v="161"/>
    <n v="74"/>
    <n v="1.24"/>
    <n v="953"/>
    <x v="1"/>
    <n v="24.6"/>
    <n v="3.2"/>
    <n v="3"/>
    <n v="2"/>
    <n v="16.02"/>
    <s v="UNDERWEIGHT"/>
    <n v="125"/>
    <s v="Average"/>
    <n v="2.3333333333333335"/>
    <x v="0"/>
  </r>
  <r>
    <n v="31"/>
    <x v="0"/>
    <n v="52.7"/>
    <n v="1.65"/>
    <n v="199"/>
    <n v="138"/>
    <n v="74"/>
    <n v="1.92"/>
    <n v="1102"/>
    <x v="3"/>
    <n v="24"/>
    <n v="3.3"/>
    <n v="2"/>
    <n v="3"/>
    <n v="18.38"/>
    <s v="UNDERWEIGHT"/>
    <n v="125"/>
    <s v="Average"/>
    <n v="2"/>
    <x v="1"/>
  </r>
  <r>
    <n v="40"/>
    <x v="0"/>
    <n v="64.599999999999994"/>
    <n v="1.55"/>
    <n v="198"/>
    <n v="133"/>
    <n v="74"/>
    <n v="1.39"/>
    <n v="303"/>
    <x v="0"/>
    <n v="21.4"/>
    <n v="1.5"/>
    <n v="2"/>
    <n v="2"/>
    <n v="16.91"/>
    <s v="UNDERWEIGHT"/>
    <n v="124"/>
    <s v="Average"/>
    <n v="3"/>
    <x v="1"/>
  </r>
  <r>
    <n v="56"/>
    <x v="0"/>
    <n v="56.2"/>
    <n v="1.69"/>
    <n v="198"/>
    <n v="155"/>
    <n v="74"/>
    <n v="1.64"/>
    <n v="1486"/>
    <x v="1"/>
    <n v="24.4"/>
    <n v="1.8"/>
    <n v="2"/>
    <n v="1"/>
    <n v="21.59"/>
    <s v="NORMAL WEIGHT"/>
    <n v="124"/>
    <s v="Average"/>
    <n v="4"/>
    <x v="1"/>
  </r>
  <r>
    <n v="18"/>
    <x v="0"/>
    <n v="53.5"/>
    <n v="1.68"/>
    <n v="198"/>
    <n v="134"/>
    <n v="74"/>
    <n v="1.9"/>
    <n v="368"/>
    <x v="3"/>
    <n v="28.1"/>
    <n v="3.1"/>
    <n v="5"/>
    <n v="2"/>
    <n v="23.57"/>
    <s v="NORMAL WEIGHT"/>
    <n v="124"/>
    <s v="Average"/>
    <n v="4.666666666666667"/>
    <x v="2"/>
  </r>
  <r>
    <n v="28"/>
    <x v="1"/>
    <n v="56.5"/>
    <n v="1.73"/>
    <n v="198"/>
    <n v="136"/>
    <n v="74"/>
    <n v="1.23"/>
    <n v="991"/>
    <x v="0"/>
    <n v="14.5"/>
    <n v="3.6"/>
    <n v="5"/>
    <n v="1"/>
    <n v="13.82"/>
    <s v="UNDERWEIGHT"/>
    <n v="124"/>
    <s v="Average"/>
    <n v="4.333333333333333"/>
    <x v="2"/>
  </r>
  <r>
    <n v="42"/>
    <x v="1"/>
    <n v="117.7"/>
    <n v="1.71"/>
    <n v="198"/>
    <n v="149"/>
    <n v="74"/>
    <n v="0.89"/>
    <n v="943"/>
    <x v="1"/>
    <n v="23.7"/>
    <n v="1.8"/>
    <n v="4"/>
    <n v="1"/>
    <n v="26.89"/>
    <s v="OVERWEIGHT"/>
    <n v="124"/>
    <s v="Average"/>
    <n v="3.3333333333333335"/>
    <x v="0"/>
  </r>
  <r>
    <n v="59"/>
    <x v="1"/>
    <n v="79.3"/>
    <n v="1.79"/>
    <n v="198"/>
    <n v="162"/>
    <n v="74"/>
    <n v="1.78"/>
    <n v="933"/>
    <x v="0"/>
    <n v="25.2"/>
    <n v="2.7"/>
    <n v="4"/>
    <n v="2"/>
    <n v="16"/>
    <s v="UNDERWEIGHT"/>
    <n v="124"/>
    <s v="Average"/>
    <n v="3.3333333333333335"/>
    <x v="0"/>
  </r>
  <r>
    <n v="21"/>
    <x v="1"/>
    <n v="46.4"/>
    <n v="2"/>
    <n v="198"/>
    <n v="135"/>
    <n v="74"/>
    <n v="1"/>
    <n v="497"/>
    <x v="1"/>
    <n v="29.7"/>
    <n v="1.8"/>
    <n v="2"/>
    <n v="1"/>
    <n v="23.07"/>
    <s v="NORMAL WEIGHT"/>
    <n v="124"/>
    <s v="Average"/>
    <n v="3"/>
    <x v="1"/>
  </r>
  <r>
    <n v="20"/>
    <x v="0"/>
    <n v="90.9"/>
    <n v="1.69"/>
    <n v="198"/>
    <n v="142"/>
    <n v="74"/>
    <n v="1.35"/>
    <n v="927"/>
    <x v="1"/>
    <n v="18.100000000000001"/>
    <n v="3.2"/>
    <n v="4"/>
    <n v="1"/>
    <n v="16.23"/>
    <s v="UNDERWEIGHT"/>
    <n v="124"/>
    <s v="Average"/>
    <n v="3.6666666666666665"/>
    <x v="0"/>
  </r>
  <r>
    <n v="26"/>
    <x v="0"/>
    <n v="58.6"/>
    <n v="1.78"/>
    <n v="198"/>
    <n v="143"/>
    <n v="74"/>
    <n v="1.59"/>
    <n v="1008"/>
    <x v="1"/>
    <n v="21.1"/>
    <n v="2.2000000000000002"/>
    <n v="3"/>
    <n v="1"/>
    <n v="44.77"/>
    <s v="OBESE"/>
    <n v="124"/>
    <s v="Average"/>
    <n v="3.6666666666666665"/>
    <x v="0"/>
  </r>
  <r>
    <n v="37"/>
    <x v="0"/>
    <n v="94.5"/>
    <n v="1.73"/>
    <n v="198"/>
    <n v="135"/>
    <n v="74"/>
    <n v="1.1599999999999999"/>
    <n v="717"/>
    <x v="0"/>
    <n v="23.8"/>
    <n v="1.6"/>
    <n v="4"/>
    <n v="3"/>
    <n v="17.52"/>
    <s v="UNDERWEIGHT"/>
    <n v="124"/>
    <s v="Average"/>
    <n v="4.333333333333333"/>
    <x v="0"/>
  </r>
  <r>
    <n v="19"/>
    <x v="0"/>
    <n v="71.7"/>
    <n v="1.91"/>
    <n v="197"/>
    <n v="148"/>
    <n v="74"/>
    <n v="1.1499999999999999"/>
    <n v="464"/>
    <x v="1"/>
    <n v="32.5"/>
    <n v="2.7"/>
    <n v="4"/>
    <n v="2"/>
    <n v="19.09"/>
    <s v="NORMAL WEIGHT"/>
    <n v="123"/>
    <s v="Average"/>
    <n v="3.6666666666666665"/>
    <x v="0"/>
  </r>
  <r>
    <n v="21"/>
    <x v="1"/>
    <n v="66.900000000000006"/>
    <n v="1.69"/>
    <n v="197"/>
    <n v="149"/>
    <n v="74"/>
    <n v="1.37"/>
    <n v="872"/>
    <x v="2"/>
    <n v="16.600000000000001"/>
    <n v="2.6"/>
    <n v="5"/>
    <n v="2"/>
    <n v="33.07"/>
    <s v="OBESE"/>
    <n v="123"/>
    <s v="Average"/>
    <n v="3.3333333333333335"/>
    <x v="2"/>
  </r>
  <r>
    <n v="46"/>
    <x v="1"/>
    <n v="92.6"/>
    <n v="1.76"/>
    <n v="197"/>
    <n v="144"/>
    <n v="74"/>
    <n v="0.96"/>
    <n v="1291"/>
    <x v="3"/>
    <n v="13.8"/>
    <n v="3.3"/>
    <n v="2"/>
    <n v="2"/>
    <n v="12.37"/>
    <s v="UNDERWEIGHT"/>
    <n v="123"/>
    <s v="Average"/>
    <n v="3"/>
    <x v="1"/>
  </r>
  <r>
    <n v="18"/>
    <x v="1"/>
    <n v="82.8"/>
    <n v="1.5"/>
    <n v="197"/>
    <n v="134"/>
    <n v="74"/>
    <n v="1.79"/>
    <n v="1009"/>
    <x v="1"/>
    <n v="30.5"/>
    <n v="3.3"/>
    <n v="3"/>
    <n v="3"/>
    <n v="19.41"/>
    <s v="NORMAL WEIGHT"/>
    <n v="123"/>
    <s v="Average"/>
    <n v="4"/>
    <x v="0"/>
  </r>
  <r>
    <n v="55"/>
    <x v="0"/>
    <n v="98.6"/>
    <n v="1.6"/>
    <n v="197"/>
    <n v="167"/>
    <n v="74"/>
    <n v="1.1599999999999999"/>
    <n v="802"/>
    <x v="3"/>
    <n v="22.1"/>
    <n v="2.9"/>
    <n v="4"/>
    <n v="2"/>
    <n v="14.29"/>
    <s v="UNDERWEIGHT"/>
    <n v="123"/>
    <s v="Average"/>
    <n v="4"/>
    <x v="0"/>
  </r>
  <r>
    <n v="26"/>
    <x v="0"/>
    <n v="64.7"/>
    <n v="1.61"/>
    <n v="197"/>
    <n v="137"/>
    <n v="74"/>
    <n v="1.48"/>
    <n v="1088"/>
    <x v="3"/>
    <n v="25.1"/>
    <n v="2.2000000000000002"/>
    <n v="5"/>
    <n v="2"/>
    <n v="24.23"/>
    <s v="NORMAL WEIGHT"/>
    <n v="123"/>
    <s v="Average"/>
    <n v="4.333333333333333"/>
    <x v="2"/>
  </r>
  <r>
    <n v="42"/>
    <x v="0"/>
    <n v="40"/>
    <n v="1.72"/>
    <n v="197"/>
    <n v="139"/>
    <n v="74"/>
    <n v="1.64"/>
    <n v="1143"/>
    <x v="2"/>
    <n v="24"/>
    <n v="1.5"/>
    <n v="3"/>
    <n v="2"/>
    <n v="19.149999999999999"/>
    <s v="NORMAL WEIGHT"/>
    <n v="123"/>
    <s v="Average"/>
    <n v="3.6666666666666665"/>
    <x v="0"/>
  </r>
  <r>
    <n v="26"/>
    <x v="1"/>
    <n v="129.9"/>
    <n v="1.71"/>
    <n v="196"/>
    <n v="136"/>
    <n v="74"/>
    <n v="1.27"/>
    <n v="931"/>
    <x v="2"/>
    <n v="26.6"/>
    <n v="1.8"/>
    <n v="5"/>
    <n v="1"/>
    <n v="21.04"/>
    <s v="NORMAL WEIGHT"/>
    <n v="122"/>
    <s v="Average"/>
    <n v="3.6666666666666665"/>
    <x v="2"/>
  </r>
  <r>
    <n v="50"/>
    <x v="1"/>
    <n v="56.6"/>
    <n v="1.96"/>
    <n v="196"/>
    <n v="169"/>
    <n v="74"/>
    <n v="2"/>
    <n v="1299"/>
    <x v="0"/>
    <n v="24.8"/>
    <n v="1.6"/>
    <n v="3"/>
    <n v="2"/>
    <n v="20.69"/>
    <s v="NORMAL WEIGHT"/>
    <n v="122"/>
    <s v="Average"/>
    <n v="3.6666666666666665"/>
    <x v="0"/>
  </r>
  <r>
    <n v="30"/>
    <x v="1"/>
    <n v="75.599999999999994"/>
    <n v="1.82"/>
    <n v="196"/>
    <n v="138"/>
    <n v="74"/>
    <n v="1.31"/>
    <n v="925"/>
    <x v="1"/>
    <n v="32.4"/>
    <n v="3.3"/>
    <n v="3"/>
    <n v="3"/>
    <n v="15.35"/>
    <s v="UNDERWEIGHT"/>
    <n v="122"/>
    <s v="Average"/>
    <n v="4"/>
    <x v="0"/>
  </r>
  <r>
    <n v="41"/>
    <x v="0"/>
    <n v="66.2"/>
    <n v="1.83"/>
    <n v="196"/>
    <n v="126"/>
    <n v="74"/>
    <n v="1.6"/>
    <n v="993"/>
    <x v="2"/>
    <n v="20.2"/>
    <n v="2.5"/>
    <n v="5"/>
    <n v="1"/>
    <n v="24.37"/>
    <s v="NORMAL WEIGHT"/>
    <n v="122"/>
    <s v="Average"/>
    <n v="4.333333333333333"/>
    <x v="2"/>
  </r>
  <r>
    <n v="48"/>
    <x v="0"/>
    <n v="40"/>
    <n v="1.75"/>
    <n v="196"/>
    <n v="133"/>
    <n v="74"/>
    <n v="2"/>
    <n v="517"/>
    <x v="1"/>
    <n v="12.8"/>
    <n v="2.5"/>
    <n v="4"/>
    <n v="1"/>
    <n v="12.32"/>
    <s v="UNDERWEIGHT"/>
    <n v="122"/>
    <s v="Average"/>
    <n v="3.6666666666666665"/>
    <x v="0"/>
  </r>
  <r>
    <n v="56"/>
    <x v="1"/>
    <n v="54.5"/>
    <n v="1.76"/>
    <n v="196"/>
    <n v="148"/>
    <n v="74"/>
    <n v="1.4"/>
    <n v="659"/>
    <x v="3"/>
    <n v="32.1"/>
    <n v="2.8"/>
    <n v="4"/>
    <n v="2"/>
    <n v="27.02"/>
    <s v="OVERWEIGHT"/>
    <n v="122"/>
    <s v="Average"/>
    <n v="3.3333333333333335"/>
    <x v="0"/>
  </r>
  <r>
    <n v="52"/>
    <x v="0"/>
    <n v="45"/>
    <n v="1.75"/>
    <n v="196"/>
    <n v="143"/>
    <n v="74"/>
    <n v="2"/>
    <n v="926"/>
    <x v="2"/>
    <n v="22"/>
    <n v="2.4"/>
    <n v="3"/>
    <n v="1"/>
    <n v="38.799999999999997"/>
    <s v="OBESE"/>
    <n v="122"/>
    <s v="Average"/>
    <n v="3"/>
    <x v="0"/>
  </r>
  <r>
    <n v="49"/>
    <x v="0"/>
    <n v="62"/>
    <n v="1.87"/>
    <n v="195"/>
    <n v="125"/>
    <n v="74"/>
    <n v="1.04"/>
    <n v="842"/>
    <x v="3"/>
    <n v="20"/>
    <n v="3.5"/>
    <n v="3"/>
    <n v="1"/>
    <n v="22.02"/>
    <s v="NORMAL WEIGHT"/>
    <n v="121"/>
    <s v="Average"/>
    <n v="3"/>
    <x v="0"/>
  </r>
  <r>
    <n v="21"/>
    <x v="0"/>
    <n v="87.8"/>
    <n v="1.88"/>
    <n v="195"/>
    <n v="133"/>
    <n v="74"/>
    <n v="1.95"/>
    <n v="621"/>
    <x v="3"/>
    <n v="19.899999999999999"/>
    <n v="3.4"/>
    <n v="3"/>
    <n v="3"/>
    <n v="20.22"/>
    <s v="NORMAL WEIGHT"/>
    <n v="121"/>
    <s v="Average"/>
    <n v="3.6666666666666665"/>
    <x v="0"/>
  </r>
  <r>
    <n v="18"/>
    <x v="1"/>
    <n v="59.4"/>
    <n v="1.87"/>
    <n v="195"/>
    <n v="139"/>
    <n v="74"/>
    <n v="2"/>
    <n v="958"/>
    <x v="2"/>
    <n v="14.9"/>
    <n v="2.7"/>
    <n v="3"/>
    <n v="2"/>
    <n v="36.72"/>
    <s v="OBESE"/>
    <n v="121"/>
    <s v="Average"/>
    <n v="4.333333333333333"/>
    <x v="0"/>
  </r>
  <r>
    <n v="47"/>
    <x v="1"/>
    <n v="87.3"/>
    <n v="1.9"/>
    <n v="194"/>
    <n v="164"/>
    <n v="74"/>
    <n v="1.87"/>
    <n v="1073"/>
    <x v="3"/>
    <n v="23.7"/>
    <n v="3.5"/>
    <n v="5"/>
    <n v="2"/>
    <n v="20.100000000000001"/>
    <s v="NORMAL WEIGHT"/>
    <n v="120"/>
    <s v="Average"/>
    <n v="4.333333333333333"/>
    <x v="2"/>
  </r>
  <r>
    <n v="45"/>
    <x v="0"/>
    <n v="42.1"/>
    <n v="1.86"/>
    <n v="194"/>
    <n v="129"/>
    <n v="74"/>
    <n v="0.91"/>
    <n v="1176"/>
    <x v="0"/>
    <n v="22.1"/>
    <n v="3.6"/>
    <n v="5"/>
    <n v="1"/>
    <n v="33"/>
    <s v="OBESE"/>
    <n v="120"/>
    <s v="Average"/>
    <n v="3.6666666666666665"/>
    <x v="2"/>
  </r>
  <r>
    <n v="56"/>
    <x v="1"/>
    <n v="62.9"/>
    <n v="1.5"/>
    <n v="194"/>
    <n v="153"/>
    <n v="74"/>
    <n v="1.85"/>
    <n v="991"/>
    <x v="2"/>
    <n v="23.2"/>
    <n v="2.4"/>
    <n v="3"/>
    <n v="2"/>
    <n v="32.25"/>
    <s v="OBESE"/>
    <n v="120"/>
    <s v="Average"/>
    <n v="2.6666666666666665"/>
    <x v="0"/>
  </r>
  <r>
    <n v="46"/>
    <x v="1"/>
    <n v="54.8"/>
    <n v="1.69"/>
    <n v="194"/>
    <n v="148"/>
    <n v="74"/>
    <n v="0.52"/>
    <n v="846"/>
    <x v="2"/>
    <n v="16.5"/>
    <n v="3.5"/>
    <n v="3"/>
    <n v="3"/>
    <n v="22.85"/>
    <s v="NORMAL WEIGHT"/>
    <n v="120"/>
    <s v="Average"/>
    <n v="3"/>
    <x v="0"/>
  </r>
  <r>
    <n v="37"/>
    <x v="1"/>
    <n v="44.2"/>
    <n v="1.5"/>
    <n v="194"/>
    <n v="154"/>
    <n v="74"/>
    <n v="1.1100000000000001"/>
    <n v="612"/>
    <x v="1"/>
    <n v="24"/>
    <n v="3.5"/>
    <n v="2"/>
    <n v="2"/>
    <n v="20.62"/>
    <s v="NORMAL WEIGHT"/>
    <n v="120"/>
    <s v="Average"/>
    <n v="3.3333333333333335"/>
    <x v="1"/>
  </r>
  <r>
    <n v="36"/>
    <x v="0"/>
    <n v="85.1"/>
    <n v="1.73"/>
    <n v="194"/>
    <n v="156"/>
    <n v="74"/>
    <n v="1.41"/>
    <n v="1024"/>
    <x v="1"/>
    <n v="28.9"/>
    <n v="3.5"/>
    <n v="4"/>
    <n v="3"/>
    <n v="13.22"/>
    <s v="UNDERWEIGHT"/>
    <n v="120"/>
    <s v="Average"/>
    <n v="3.3333333333333335"/>
    <x v="0"/>
  </r>
  <r>
    <n v="37"/>
    <x v="1"/>
    <n v="116.2"/>
    <n v="1.65"/>
    <n v="194"/>
    <n v="160"/>
    <n v="74"/>
    <n v="1.98"/>
    <n v="1036"/>
    <x v="2"/>
    <n v="22.1"/>
    <n v="2.4"/>
    <n v="4"/>
    <n v="1"/>
    <n v="23.58"/>
    <s v="NORMAL WEIGHT"/>
    <n v="120"/>
    <s v="Average"/>
    <n v="2.6666666666666665"/>
    <x v="0"/>
  </r>
  <r>
    <n v="19"/>
    <x v="0"/>
    <n v="74.7"/>
    <n v="1.85"/>
    <n v="194"/>
    <n v="127"/>
    <n v="74"/>
    <n v="0.65"/>
    <n v="1105"/>
    <x v="1"/>
    <n v="19.399999999999999"/>
    <n v="3.6"/>
    <n v="2"/>
    <n v="2"/>
    <n v="16.46"/>
    <s v="UNDERWEIGHT"/>
    <n v="120"/>
    <s v="Average"/>
    <n v="2.3333333333333335"/>
    <x v="1"/>
  </r>
  <r>
    <n v="18"/>
    <x v="1"/>
    <n v="40"/>
    <n v="1.72"/>
    <n v="193"/>
    <n v="138"/>
    <n v="74"/>
    <n v="1.41"/>
    <n v="726"/>
    <x v="2"/>
    <n v="28"/>
    <n v="3.7"/>
    <n v="2"/>
    <n v="3"/>
    <n v="32.619999999999997"/>
    <s v="OBESE"/>
    <n v="119"/>
    <s v="Average"/>
    <n v="3"/>
    <x v="1"/>
  </r>
  <r>
    <n v="46"/>
    <x v="1"/>
    <n v="50.2"/>
    <n v="1.8"/>
    <n v="193"/>
    <n v="132"/>
    <n v="74"/>
    <n v="1.21"/>
    <n v="893"/>
    <x v="3"/>
    <n v="28.4"/>
    <n v="3.4"/>
    <n v="3"/>
    <n v="3"/>
    <n v="15.85"/>
    <s v="UNDERWEIGHT"/>
    <n v="119"/>
    <s v="Average"/>
    <n v="3"/>
    <x v="0"/>
  </r>
  <r>
    <n v="19"/>
    <x v="0"/>
    <n v="82.8"/>
    <n v="1.79"/>
    <n v="192"/>
    <n v="127"/>
    <n v="74"/>
    <n v="1.18"/>
    <n v="1140"/>
    <x v="1"/>
    <n v="10"/>
    <n v="2.4"/>
    <n v="4"/>
    <n v="3"/>
    <n v="21.95"/>
    <s v="NORMAL WEIGHT"/>
    <n v="118"/>
    <s v="Average"/>
    <n v="2.6666666666666665"/>
    <x v="0"/>
  </r>
  <r>
    <n v="31"/>
    <x v="1"/>
    <n v="79.099999999999994"/>
    <n v="1.74"/>
    <n v="192"/>
    <n v="167"/>
    <n v="74"/>
    <n v="0.93"/>
    <n v="1157"/>
    <x v="1"/>
    <n v="18.7"/>
    <n v="1.9"/>
    <n v="2"/>
    <n v="3"/>
    <n v="13.83"/>
    <s v="UNDERWEIGHT"/>
    <n v="118"/>
    <s v="Average"/>
    <n v="2.3333333333333335"/>
    <x v="1"/>
  </r>
  <r>
    <n v="37"/>
    <x v="1"/>
    <n v="108.5"/>
    <n v="1.97"/>
    <n v="192"/>
    <n v="120"/>
    <n v="74"/>
    <n v="2"/>
    <n v="1091"/>
    <x v="1"/>
    <n v="27.2"/>
    <n v="1.5"/>
    <n v="2"/>
    <n v="1"/>
    <n v="23.59"/>
    <s v="NORMAL WEIGHT"/>
    <n v="118"/>
    <s v="Average"/>
    <n v="2.6666666666666665"/>
    <x v="1"/>
  </r>
  <r>
    <n v="34"/>
    <x v="0"/>
    <n v="73.900000000000006"/>
    <n v="1.75"/>
    <n v="192"/>
    <n v="165"/>
    <n v="74"/>
    <n v="1.64"/>
    <n v="816"/>
    <x v="1"/>
    <n v="35"/>
    <n v="1.5"/>
    <n v="3"/>
    <n v="2"/>
    <n v="22.1"/>
    <s v="NORMAL WEIGHT"/>
    <n v="118"/>
    <s v="Average"/>
    <n v="3"/>
    <x v="0"/>
  </r>
  <r>
    <n v="27"/>
    <x v="0"/>
    <n v="55.8"/>
    <n v="1.67"/>
    <n v="192"/>
    <n v="167"/>
    <n v="74"/>
    <n v="2"/>
    <n v="642"/>
    <x v="2"/>
    <n v="28.8"/>
    <n v="3.4"/>
    <n v="3"/>
    <n v="2"/>
    <n v="28.68"/>
    <s v="OVERWEIGHT"/>
    <n v="118"/>
    <s v="Average"/>
    <n v="3.6666666666666665"/>
    <x v="0"/>
  </r>
  <r>
    <n v="49"/>
    <x v="1"/>
    <n v="88.4"/>
    <n v="1.75"/>
    <n v="192"/>
    <n v="145"/>
    <n v="74"/>
    <n v="1.27"/>
    <n v="493"/>
    <x v="2"/>
    <n v="23.5"/>
    <n v="2.2000000000000002"/>
    <n v="3"/>
    <n v="1"/>
    <n v="12.42"/>
    <s v="UNDERWEIGHT"/>
    <n v="118"/>
    <s v="Average"/>
    <n v="3.3333333333333335"/>
    <x v="0"/>
  </r>
  <r>
    <n v="38"/>
    <x v="1"/>
    <n v="76.7"/>
    <n v="1.99"/>
    <n v="192"/>
    <n v="131"/>
    <n v="74"/>
    <n v="1.1399999999999999"/>
    <n v="1263"/>
    <x v="0"/>
    <n v="28.3"/>
    <n v="1.6"/>
    <n v="5"/>
    <n v="1"/>
    <n v="14.98"/>
    <s v="UNDERWEIGHT"/>
    <n v="118"/>
    <s v="Average"/>
    <n v="3.6666666666666665"/>
    <x v="2"/>
  </r>
  <r>
    <n v="44"/>
    <x v="0"/>
    <n v="46.5"/>
    <n v="1.81"/>
    <n v="191"/>
    <n v="142"/>
    <n v="74"/>
    <n v="1.46"/>
    <n v="1238"/>
    <x v="1"/>
    <n v="11.9"/>
    <n v="3.7"/>
    <n v="2"/>
    <n v="2"/>
    <n v="18.12"/>
    <s v="UNDERWEIGHT"/>
    <n v="117"/>
    <s v="Average"/>
    <n v="3.3333333333333335"/>
    <x v="1"/>
  </r>
  <r>
    <n v="30"/>
    <x v="0"/>
    <n v="119.6"/>
    <n v="1.72"/>
    <n v="191"/>
    <n v="150"/>
    <n v="74"/>
    <n v="1.77"/>
    <n v="1006"/>
    <x v="2"/>
    <n v="13.1"/>
    <n v="2.2000000000000002"/>
    <n v="4"/>
    <n v="3"/>
    <n v="13.32"/>
    <s v="UNDERWEIGHT"/>
    <n v="117"/>
    <s v="Average"/>
    <n v="4.333333333333333"/>
    <x v="0"/>
  </r>
  <r>
    <n v="28"/>
    <x v="0"/>
    <n v="62.1"/>
    <n v="1.68"/>
    <n v="191"/>
    <n v="130"/>
    <n v="74"/>
    <n v="0.85"/>
    <n v="1098"/>
    <x v="0"/>
    <n v="13.9"/>
    <n v="2.8"/>
    <n v="4"/>
    <n v="2"/>
    <n v="28.14"/>
    <s v="OVERWEIGHT"/>
    <n v="117"/>
    <s v="Average"/>
    <n v="4"/>
    <x v="0"/>
  </r>
  <r>
    <n v="53"/>
    <x v="0"/>
    <n v="71.900000000000006"/>
    <n v="2"/>
    <n v="191"/>
    <n v="161"/>
    <n v="74"/>
    <n v="1.6"/>
    <n v="1286"/>
    <x v="1"/>
    <n v="29"/>
    <n v="3.7"/>
    <n v="5"/>
    <n v="2"/>
    <n v="12.32"/>
    <s v="UNDERWEIGHT"/>
    <n v="117"/>
    <s v="Average"/>
    <n v="3.6666666666666665"/>
    <x v="2"/>
  </r>
  <r>
    <n v="36"/>
    <x v="1"/>
    <n v="78.2"/>
    <n v="1.63"/>
    <n v="191"/>
    <n v="169"/>
    <n v="74"/>
    <n v="2"/>
    <n v="1381"/>
    <x v="1"/>
    <n v="23.1"/>
    <n v="2.7"/>
    <n v="3"/>
    <n v="2"/>
    <n v="21.82"/>
    <s v="NORMAL WEIGHT"/>
    <n v="117"/>
    <s v="Average"/>
    <n v="3"/>
    <x v="0"/>
  </r>
  <r>
    <n v="59"/>
    <x v="1"/>
    <n v="61"/>
    <n v="1.62"/>
    <n v="191"/>
    <n v="162"/>
    <n v="74"/>
    <n v="1.69"/>
    <n v="499"/>
    <x v="3"/>
    <n v="14.6"/>
    <n v="1.8"/>
    <n v="3"/>
    <n v="3"/>
    <n v="21.37"/>
    <s v="NORMAL WEIGHT"/>
    <n v="117"/>
    <s v="Average"/>
    <n v="3.6666666666666665"/>
    <x v="0"/>
  </r>
  <r>
    <n v="21"/>
    <x v="0"/>
    <n v="68.5"/>
    <n v="1.61"/>
    <n v="191"/>
    <n v="169"/>
    <n v="74"/>
    <n v="1.18"/>
    <n v="1278"/>
    <x v="2"/>
    <n v="19.899999999999999"/>
    <n v="3.1"/>
    <n v="3"/>
    <n v="2"/>
    <n v="18.59"/>
    <s v="NORMAL WEIGHT"/>
    <n v="117"/>
    <s v="Average"/>
    <n v="3.3333333333333335"/>
    <x v="0"/>
  </r>
  <r>
    <n v="54"/>
    <x v="1"/>
    <n v="42.7"/>
    <n v="1.72"/>
    <n v="191"/>
    <n v="153"/>
    <n v="74"/>
    <n v="2"/>
    <n v="987"/>
    <x v="2"/>
    <n v="13.6"/>
    <n v="1.5"/>
    <n v="5"/>
    <n v="2"/>
    <n v="19.11"/>
    <s v="NORMAL WEIGHT"/>
    <n v="117"/>
    <s v="Average"/>
    <n v="3.3333333333333335"/>
    <x v="2"/>
  </r>
  <r>
    <n v="18"/>
    <x v="1"/>
    <n v="49.9"/>
    <n v="1.77"/>
    <n v="191"/>
    <n v="123"/>
    <n v="74"/>
    <n v="1.4"/>
    <n v="626"/>
    <x v="0"/>
    <n v="25.9"/>
    <n v="3.4"/>
    <n v="2"/>
    <n v="2"/>
    <n v="24.35"/>
    <s v="NORMAL WEIGHT"/>
    <n v="117"/>
    <s v="Average"/>
    <n v="3.3333333333333335"/>
    <x v="1"/>
  </r>
  <r>
    <n v="18"/>
    <x v="1"/>
    <n v="63"/>
    <n v="1.66"/>
    <n v="191"/>
    <n v="168"/>
    <n v="74"/>
    <n v="0.89"/>
    <n v="456"/>
    <x v="0"/>
    <n v="24.5"/>
    <n v="2.7"/>
    <n v="3"/>
    <n v="2"/>
    <n v="14.75"/>
    <s v="UNDERWEIGHT"/>
    <n v="117"/>
    <s v="Average"/>
    <n v="3.6666666666666665"/>
    <x v="0"/>
  </r>
  <r>
    <n v="29"/>
    <x v="0"/>
    <n v="95.3"/>
    <n v="1.72"/>
    <n v="190"/>
    <n v="169"/>
    <n v="74"/>
    <n v="1.49"/>
    <n v="733"/>
    <x v="3"/>
    <n v="29.2"/>
    <n v="3.7"/>
    <n v="5"/>
    <n v="3"/>
    <n v="20.059999999999999"/>
    <s v="NORMAL WEIGHT"/>
    <n v="116"/>
    <s v="Average"/>
    <n v="4"/>
    <x v="2"/>
  </r>
  <r>
    <n v="55"/>
    <x v="0"/>
    <n v="91.1"/>
    <n v="1.85"/>
    <n v="190"/>
    <n v="149"/>
    <n v="74"/>
    <n v="1.49"/>
    <n v="649"/>
    <x v="0"/>
    <n v="31.8"/>
    <n v="3"/>
    <n v="3"/>
    <n v="1"/>
    <n v="29.5"/>
    <s v="OVERWEIGHT"/>
    <n v="116"/>
    <s v="Average"/>
    <n v="3.6666666666666665"/>
    <x v="0"/>
  </r>
  <r>
    <n v="18"/>
    <x v="0"/>
    <n v="78.5"/>
    <n v="1.81"/>
    <n v="190"/>
    <n v="127"/>
    <n v="74"/>
    <n v="1.38"/>
    <n v="466"/>
    <x v="2"/>
    <n v="29.9"/>
    <n v="1.7"/>
    <n v="4"/>
    <n v="3"/>
    <n v="15.7"/>
    <s v="UNDERWEIGHT"/>
    <n v="116"/>
    <s v="Average"/>
    <n v="3.3333333333333335"/>
    <x v="0"/>
  </r>
  <r>
    <n v="18"/>
    <x v="0"/>
    <n v="40"/>
    <n v="1.77"/>
    <n v="189"/>
    <n v="137"/>
    <n v="74"/>
    <n v="0.6"/>
    <n v="829"/>
    <x v="1"/>
    <n v="24.7"/>
    <n v="2.6"/>
    <n v="4"/>
    <n v="1"/>
    <n v="16.350000000000001"/>
    <s v="UNDERWEIGHT"/>
    <n v="115"/>
    <s v="Average"/>
    <n v="3.3333333333333335"/>
    <x v="0"/>
  </r>
  <r>
    <n v="18"/>
    <x v="1"/>
    <n v="71.099999999999994"/>
    <n v="1.84"/>
    <n v="189"/>
    <n v="127"/>
    <n v="74"/>
    <n v="0.85"/>
    <n v="1303"/>
    <x v="0"/>
    <n v="15.2"/>
    <n v="2.8"/>
    <n v="2"/>
    <n v="3"/>
    <n v="30.36"/>
    <s v="OBESE"/>
    <n v="115"/>
    <s v="Average"/>
    <n v="3"/>
    <x v="1"/>
  </r>
  <r>
    <n v="44"/>
    <x v="1"/>
    <n v="63.3"/>
    <n v="1.88"/>
    <n v="189"/>
    <n v="150"/>
    <n v="74"/>
    <n v="1.02"/>
    <n v="1184"/>
    <x v="0"/>
    <n v="16.5"/>
    <n v="3.5"/>
    <n v="4"/>
    <n v="1"/>
    <n v="13.03"/>
    <s v="UNDERWEIGHT"/>
    <n v="115"/>
    <s v="Average"/>
    <n v="4"/>
    <x v="0"/>
  </r>
  <r>
    <n v="48"/>
    <x v="0"/>
    <n v="40"/>
    <n v="1.66"/>
    <n v="189"/>
    <n v="120"/>
    <n v="74"/>
    <n v="1.36"/>
    <n v="614"/>
    <x v="1"/>
    <n v="14.8"/>
    <n v="2.1"/>
    <n v="3"/>
    <n v="1"/>
    <n v="12.32"/>
    <s v="UNDERWEIGHT"/>
    <n v="115"/>
    <s v="Average"/>
    <n v="3.3333333333333335"/>
    <x v="0"/>
  </r>
  <r>
    <n v="24"/>
    <x v="0"/>
    <n v="47.3"/>
    <n v="1.92"/>
    <n v="189"/>
    <n v="155"/>
    <n v="74"/>
    <n v="1.4"/>
    <n v="505"/>
    <x v="3"/>
    <n v="29.5"/>
    <n v="3.4"/>
    <n v="5"/>
    <n v="2"/>
    <n v="12.34"/>
    <s v="UNDERWEIGHT"/>
    <n v="115"/>
    <s v="Average"/>
    <n v="3"/>
    <x v="2"/>
  </r>
  <r>
    <n v="35"/>
    <x v="1"/>
    <n v="75.7"/>
    <n v="1.74"/>
    <n v="189"/>
    <n v="136"/>
    <n v="74"/>
    <n v="1.7"/>
    <n v="854"/>
    <x v="3"/>
    <n v="24"/>
    <n v="1.5"/>
    <n v="2"/>
    <n v="2"/>
    <n v="12.47"/>
    <s v="UNDERWEIGHT"/>
    <n v="115"/>
    <s v="Average"/>
    <n v="3"/>
    <x v="1"/>
  </r>
  <r>
    <n v="30"/>
    <x v="1"/>
    <n v="129.9"/>
    <n v="1.78"/>
    <n v="189"/>
    <n v="120"/>
    <n v="74"/>
    <n v="1.51"/>
    <n v="828"/>
    <x v="2"/>
    <n v="20"/>
    <n v="1.5"/>
    <n v="2"/>
    <n v="1"/>
    <n v="30.83"/>
    <s v="OBESE"/>
    <n v="115"/>
    <s v="Average"/>
    <n v="3"/>
    <x v="1"/>
  </r>
  <r>
    <n v="48"/>
    <x v="0"/>
    <n v="65.099999999999994"/>
    <n v="1.79"/>
    <n v="189"/>
    <n v="120"/>
    <n v="74"/>
    <n v="1.26"/>
    <n v="325"/>
    <x v="0"/>
    <n v="23.5"/>
    <n v="2.1"/>
    <n v="5"/>
    <n v="3"/>
    <n v="28.56"/>
    <s v="OVERWEIGHT"/>
    <n v="115"/>
    <s v="Average"/>
    <n v="3"/>
    <x v="2"/>
  </r>
  <r>
    <n v="18"/>
    <x v="0"/>
    <n v="80.8"/>
    <n v="1.85"/>
    <n v="188"/>
    <n v="141"/>
    <n v="74"/>
    <n v="1.19"/>
    <n v="838"/>
    <x v="2"/>
    <n v="12.1"/>
    <n v="3.5"/>
    <n v="2"/>
    <n v="1"/>
    <n v="14.81"/>
    <s v="UNDERWEIGHT"/>
    <n v="114"/>
    <s v="Average"/>
    <n v="2.6666666666666665"/>
    <x v="1"/>
  </r>
  <r>
    <n v="50"/>
    <x v="0"/>
    <n v="49.4"/>
    <n v="1.91"/>
    <n v="188"/>
    <n v="131"/>
    <n v="74"/>
    <n v="1.1100000000000001"/>
    <n v="963"/>
    <x v="0"/>
    <n v="17.600000000000001"/>
    <n v="2.7"/>
    <n v="2"/>
    <n v="1"/>
    <n v="17.89"/>
    <s v="UNDERWEIGHT"/>
    <n v="114"/>
    <s v="Average"/>
    <n v="2.6666666666666665"/>
    <x v="1"/>
  </r>
  <r>
    <n v="30"/>
    <x v="0"/>
    <n v="85.4"/>
    <n v="1.71"/>
    <n v="188"/>
    <n v="169"/>
    <n v="74"/>
    <n v="1.17"/>
    <n v="744"/>
    <x v="3"/>
    <n v="21.6"/>
    <n v="3.6"/>
    <n v="4"/>
    <n v="2"/>
    <n v="20.149999999999999"/>
    <s v="NORMAL WEIGHT"/>
    <n v="114"/>
    <s v="Average"/>
    <n v="3"/>
    <x v="0"/>
  </r>
  <r>
    <n v="41"/>
    <x v="1"/>
    <n v="65.900000000000006"/>
    <n v="1.93"/>
    <n v="188"/>
    <n v="124"/>
    <n v="74"/>
    <n v="1.36"/>
    <n v="1419"/>
    <x v="2"/>
    <n v="22.6"/>
    <n v="1.5"/>
    <n v="2"/>
    <n v="2"/>
    <n v="17.600000000000001"/>
    <s v="UNDERWEIGHT"/>
    <n v="114"/>
    <s v="Average"/>
    <n v="3"/>
    <x v="1"/>
  </r>
  <r>
    <n v="53"/>
    <x v="1"/>
    <n v="80.099999999999994"/>
    <n v="1.69"/>
    <n v="188"/>
    <n v="167"/>
    <n v="74"/>
    <n v="2"/>
    <n v="1196"/>
    <x v="0"/>
    <n v="13"/>
    <n v="2.2999999999999998"/>
    <n v="3"/>
    <n v="1"/>
    <n v="14.85"/>
    <s v="UNDERWEIGHT"/>
    <n v="114"/>
    <s v="Average"/>
    <n v="3.6666666666666665"/>
    <x v="0"/>
  </r>
  <r>
    <n v="33"/>
    <x v="0"/>
    <n v="60.7"/>
    <n v="2"/>
    <n v="188"/>
    <n v="169"/>
    <n v="74"/>
    <n v="1.42"/>
    <n v="705"/>
    <x v="1"/>
    <n v="23.3"/>
    <n v="3.2"/>
    <n v="4"/>
    <n v="2"/>
    <n v="21.91"/>
    <s v="NORMAL WEIGHT"/>
    <n v="114"/>
    <s v="Average"/>
    <n v="3.6666666666666665"/>
    <x v="0"/>
  </r>
  <r>
    <n v="34"/>
    <x v="0"/>
    <n v="102.9"/>
    <n v="1.64"/>
    <n v="188"/>
    <n v="124"/>
    <n v="74"/>
    <n v="1.24"/>
    <n v="700"/>
    <x v="0"/>
    <n v="24.2"/>
    <n v="3.3"/>
    <n v="4"/>
    <n v="1"/>
    <n v="14.76"/>
    <s v="UNDERWEIGHT"/>
    <n v="114"/>
    <s v="Average"/>
    <n v="3.3333333333333335"/>
    <x v="0"/>
  </r>
  <r>
    <n v="18"/>
    <x v="1"/>
    <n v="73.8"/>
    <n v="1.75"/>
    <n v="187"/>
    <n v="149"/>
    <n v="74"/>
    <n v="1.64"/>
    <n v="1065"/>
    <x v="3"/>
    <n v="17.7"/>
    <n v="2.4"/>
    <n v="3"/>
    <n v="1"/>
    <n v="17.79"/>
    <s v="UNDERWEIGHT"/>
    <n v="113"/>
    <s v="Average"/>
    <n v="3"/>
    <x v="0"/>
  </r>
  <r>
    <n v="39"/>
    <x v="0"/>
    <n v="65.3"/>
    <n v="1.61"/>
    <n v="187"/>
    <n v="141"/>
    <n v="74"/>
    <n v="1.69"/>
    <n v="1783"/>
    <x v="3"/>
    <n v="30.3"/>
    <n v="3.4"/>
    <n v="3"/>
    <n v="3"/>
    <n v="21.86"/>
    <s v="NORMAL WEIGHT"/>
    <n v="113"/>
    <s v="Average"/>
    <n v="3.3333333333333335"/>
    <x v="0"/>
  </r>
  <r>
    <n v="25"/>
    <x v="1"/>
    <n v="113.3"/>
    <n v="1.75"/>
    <n v="187"/>
    <n v="155"/>
    <n v="74"/>
    <n v="1.44"/>
    <n v="564"/>
    <x v="0"/>
    <n v="22.1"/>
    <n v="1.6"/>
    <n v="3"/>
    <n v="2"/>
    <n v="21.36"/>
    <s v="NORMAL WEIGHT"/>
    <n v="113"/>
    <s v="Average"/>
    <n v="4"/>
    <x v="0"/>
  </r>
  <r>
    <n v="28"/>
    <x v="0"/>
    <n v="45"/>
    <n v="1.8"/>
    <n v="187"/>
    <n v="162"/>
    <n v="74"/>
    <n v="1.82"/>
    <n v="1395"/>
    <x v="0"/>
    <n v="23.2"/>
    <n v="2.7"/>
    <n v="4"/>
    <n v="3"/>
    <n v="12.32"/>
    <s v="UNDERWEIGHT"/>
    <n v="113"/>
    <s v="Average"/>
    <n v="4"/>
    <x v="0"/>
  </r>
  <r>
    <n v="29"/>
    <x v="0"/>
    <n v="67.400000000000006"/>
    <n v="1.76"/>
    <n v="187"/>
    <n v="120"/>
    <n v="74"/>
    <n v="1.1000000000000001"/>
    <n v="911"/>
    <x v="1"/>
    <n v="21.4"/>
    <n v="2.2999999999999998"/>
    <n v="5"/>
    <n v="1"/>
    <n v="19.600000000000001"/>
    <s v="NORMAL WEIGHT"/>
    <n v="113"/>
    <s v="Average"/>
    <n v="4"/>
    <x v="2"/>
  </r>
  <r>
    <n v="47"/>
    <x v="0"/>
    <n v="90.8"/>
    <n v="1.67"/>
    <n v="186"/>
    <n v="120"/>
    <n v="74"/>
    <n v="1.43"/>
    <n v="506"/>
    <x v="0"/>
    <n v="32"/>
    <n v="2.7"/>
    <n v="3"/>
    <n v="3"/>
    <n v="18.39"/>
    <s v="UNDERWEIGHT"/>
    <n v="112"/>
    <s v="Average"/>
    <n v="3.3333333333333335"/>
    <x v="0"/>
  </r>
  <r>
    <n v="27"/>
    <x v="1"/>
    <n v="55.4"/>
    <n v="1.72"/>
    <n v="186"/>
    <n v="153"/>
    <n v="74"/>
    <n v="2"/>
    <n v="1281"/>
    <x v="5"/>
    <n v="10.9"/>
    <n v="2.4"/>
    <n v="4"/>
    <n v="2"/>
    <n v="14.56"/>
    <s v="UNDERWEIGHT"/>
    <n v="112"/>
    <s v="Average"/>
    <n v="3.3333333333333335"/>
    <x v="0"/>
  </r>
  <r>
    <n v="29"/>
    <x v="1"/>
    <n v="79.400000000000006"/>
    <n v="1.71"/>
    <n v="186"/>
    <n v="124"/>
    <n v="74"/>
    <n v="2"/>
    <n v="877"/>
    <x v="2"/>
    <n v="29.6"/>
    <n v="1.5"/>
    <n v="3"/>
    <n v="2"/>
    <n v="27.97"/>
    <s v="OVERWEIGHT"/>
    <n v="112"/>
    <s v="Average"/>
    <n v="3.3333333333333335"/>
    <x v="0"/>
  </r>
  <r>
    <n v="40"/>
    <x v="1"/>
    <n v="43.9"/>
    <n v="1.92"/>
    <n v="186"/>
    <n v="143"/>
    <n v="74"/>
    <n v="0.83"/>
    <n v="1018"/>
    <x v="2"/>
    <n v="12"/>
    <n v="3.1"/>
    <n v="3"/>
    <n v="1"/>
    <n v="29.23"/>
    <s v="OVERWEIGHT"/>
    <n v="112"/>
    <s v="Average"/>
    <n v="3.6666666666666665"/>
    <x v="0"/>
  </r>
  <r>
    <n v="26"/>
    <x v="1"/>
    <n v="61.5"/>
    <n v="1.51"/>
    <n v="185"/>
    <n v="155"/>
    <n v="74"/>
    <n v="1.35"/>
    <n v="1079"/>
    <x v="1"/>
    <n v="31.4"/>
    <n v="3.4"/>
    <n v="4"/>
    <n v="2"/>
    <n v="21.29"/>
    <s v="NORMAL WEIGHT"/>
    <n v="111"/>
    <s v="Average"/>
    <n v="3.6666666666666665"/>
    <x v="0"/>
  </r>
  <r>
    <n v="38"/>
    <x v="0"/>
    <n v="99.1"/>
    <n v="1.5"/>
    <n v="185"/>
    <n v="159"/>
    <n v="74"/>
    <n v="1.38"/>
    <n v="995"/>
    <x v="3"/>
    <n v="17.8"/>
    <n v="1.5"/>
    <n v="4"/>
    <n v="1"/>
    <n v="24.56"/>
    <s v="NORMAL WEIGHT"/>
    <n v="111"/>
    <s v="Average"/>
    <n v="3.6666666666666665"/>
    <x v="0"/>
  </r>
  <r>
    <n v="47"/>
    <x v="1"/>
    <n v="48.1"/>
    <n v="1.71"/>
    <n v="185"/>
    <n v="129"/>
    <n v="74"/>
    <n v="0.87"/>
    <n v="1177"/>
    <x v="0"/>
    <n v="28.1"/>
    <n v="2.6"/>
    <n v="3"/>
    <n v="3"/>
    <n v="12.32"/>
    <s v="UNDERWEIGHT"/>
    <n v="111"/>
    <s v="Average"/>
    <n v="4"/>
    <x v="0"/>
  </r>
  <r>
    <n v="25"/>
    <x v="1"/>
    <n v="57.2"/>
    <n v="1.82"/>
    <n v="184"/>
    <n v="140"/>
    <n v="74"/>
    <n v="1.1499999999999999"/>
    <n v="888"/>
    <x v="0"/>
    <n v="26.9"/>
    <n v="2.6"/>
    <n v="4"/>
    <n v="2"/>
    <n v="15.23"/>
    <s v="UNDERWEIGHT"/>
    <n v="110"/>
    <s v="Average"/>
    <n v="4.666666666666667"/>
    <x v="0"/>
  </r>
  <r>
    <n v="29"/>
    <x v="0"/>
    <n v="84.4"/>
    <n v="1.67"/>
    <n v="184"/>
    <n v="160"/>
    <n v="74"/>
    <n v="1.28"/>
    <n v="1475"/>
    <x v="2"/>
    <n v="10"/>
    <n v="2.1"/>
    <n v="5"/>
    <n v="2"/>
    <n v="17.62"/>
    <s v="UNDERWEIGHT"/>
    <n v="110"/>
    <s v="Average"/>
    <n v="4.666666666666667"/>
    <x v="2"/>
  </r>
  <r>
    <n v="38"/>
    <x v="1"/>
    <n v="41.1"/>
    <n v="1.67"/>
    <n v="184"/>
    <n v="133"/>
    <n v="74"/>
    <n v="0.63"/>
    <n v="804"/>
    <x v="3"/>
    <n v="25.6"/>
    <n v="2.8"/>
    <n v="5"/>
    <n v="3"/>
    <n v="14.26"/>
    <s v="UNDERWEIGHT"/>
    <n v="110"/>
    <s v="Average"/>
    <n v="3.6666666666666665"/>
    <x v="2"/>
  </r>
  <r>
    <n v="50"/>
    <x v="0"/>
    <n v="60.4"/>
    <n v="1.72"/>
    <n v="184"/>
    <n v="124"/>
    <n v="74"/>
    <n v="2"/>
    <n v="494"/>
    <x v="4"/>
    <n v="27.9"/>
    <n v="3"/>
    <n v="4"/>
    <n v="2"/>
    <n v="20.81"/>
    <s v="NORMAL WEIGHT"/>
    <n v="110"/>
    <s v="Average"/>
    <n v="3.3333333333333335"/>
    <x v="0"/>
  </r>
  <r>
    <n v="18"/>
    <x v="0"/>
    <n v="80.7"/>
    <n v="2"/>
    <n v="184"/>
    <n v="142"/>
    <n v="74"/>
    <n v="0.72"/>
    <n v="1221"/>
    <x v="2"/>
    <n v="25.6"/>
    <n v="1.9"/>
    <n v="2"/>
    <n v="2"/>
    <n v="18.28"/>
    <s v="UNDERWEIGHT"/>
    <n v="110"/>
    <s v="Average"/>
    <n v="3.3333333333333335"/>
    <x v="1"/>
  </r>
  <r>
    <n v="24"/>
    <x v="0"/>
    <n v="58.5"/>
    <n v="1.87"/>
    <n v="183"/>
    <n v="128"/>
    <n v="74"/>
    <n v="1.36"/>
    <n v="1034"/>
    <x v="3"/>
    <n v="24.8"/>
    <n v="3.3"/>
    <n v="4"/>
    <n v="1"/>
    <n v="24.49"/>
    <s v="NORMAL WEIGHT"/>
    <n v="109"/>
    <s v="Average"/>
    <n v="4"/>
    <x v="0"/>
  </r>
  <r>
    <n v="45"/>
    <x v="0"/>
    <n v="80.5"/>
    <n v="1.89"/>
    <n v="183"/>
    <n v="134"/>
    <n v="74"/>
    <n v="1.02"/>
    <n v="1311"/>
    <x v="3"/>
    <n v="24.6"/>
    <n v="1.9"/>
    <n v="4"/>
    <n v="1"/>
    <n v="12.32"/>
    <s v="UNDERWEIGHT"/>
    <n v="109"/>
    <s v="Average"/>
    <n v="4"/>
    <x v="0"/>
  </r>
  <r>
    <n v="31"/>
    <x v="1"/>
    <n v="58.7"/>
    <n v="1.66"/>
    <n v="183"/>
    <n v="149"/>
    <n v="74"/>
    <n v="1.1499999999999999"/>
    <n v="1368"/>
    <x v="1"/>
    <n v="23.1"/>
    <n v="2.2999999999999998"/>
    <n v="4"/>
    <n v="1"/>
    <n v="12.32"/>
    <s v="UNDERWEIGHT"/>
    <n v="109"/>
    <s v="Average"/>
    <n v="3.6666666666666665"/>
    <x v="0"/>
  </r>
  <r>
    <n v="19"/>
    <x v="1"/>
    <n v="60.7"/>
    <n v="1.7"/>
    <n v="183"/>
    <n v="128"/>
    <n v="74"/>
    <n v="1.22"/>
    <n v="817"/>
    <x v="0"/>
    <n v="20.9"/>
    <n v="2.8"/>
    <n v="4"/>
    <n v="1"/>
    <n v="35.869999999999997"/>
    <s v="OBESE"/>
    <n v="109"/>
    <s v="Average"/>
    <n v="3.3333333333333335"/>
    <x v="0"/>
  </r>
  <r>
    <n v="18"/>
    <x v="0"/>
    <n v="52.1"/>
    <n v="1.73"/>
    <n v="183"/>
    <n v="135"/>
    <n v="74"/>
    <n v="1.4"/>
    <n v="1141"/>
    <x v="1"/>
    <n v="23.9"/>
    <n v="3.1"/>
    <n v="3"/>
    <n v="1"/>
    <n v="12.32"/>
    <s v="UNDERWEIGHT"/>
    <n v="109"/>
    <s v="Average"/>
    <n v="3"/>
    <x v="0"/>
  </r>
  <r>
    <n v="55"/>
    <x v="0"/>
    <n v="100"/>
    <n v="1.63"/>
    <n v="183"/>
    <n v="155"/>
    <n v="74"/>
    <n v="2"/>
    <n v="1256"/>
    <x v="1"/>
    <n v="10.5"/>
    <n v="2.4"/>
    <n v="3"/>
    <n v="2"/>
    <n v="12.32"/>
    <s v="UNDERWEIGHT"/>
    <n v="109"/>
    <s v="Average"/>
    <n v="3"/>
    <x v="0"/>
  </r>
  <r>
    <n v="18"/>
    <x v="1"/>
    <n v="77.8"/>
    <n v="1.76"/>
    <n v="183"/>
    <n v="157"/>
    <n v="74"/>
    <n v="1.27"/>
    <n v="1086"/>
    <x v="3"/>
    <n v="24.6"/>
    <n v="3.3"/>
    <n v="3"/>
    <n v="1"/>
    <n v="16.37"/>
    <s v="UNDERWEIGHT"/>
    <n v="109"/>
    <s v="Average"/>
    <n v="3.3333333333333335"/>
    <x v="0"/>
  </r>
  <r>
    <n v="38"/>
    <x v="1"/>
    <n v="87.9"/>
    <n v="1.75"/>
    <n v="183"/>
    <n v="130"/>
    <n v="74"/>
    <n v="1.54"/>
    <n v="1273"/>
    <x v="3"/>
    <n v="24.2"/>
    <n v="1.6"/>
    <n v="3"/>
    <n v="1"/>
    <n v="12.32"/>
    <s v="UNDERWEIGHT"/>
    <n v="109"/>
    <s v="Average"/>
    <n v="3.3333333333333335"/>
    <x v="0"/>
  </r>
  <r>
    <n v="45"/>
    <x v="1"/>
    <n v="98.7"/>
    <n v="1.77"/>
    <n v="183"/>
    <n v="132"/>
    <n v="74"/>
    <n v="1.32"/>
    <n v="400"/>
    <x v="1"/>
    <n v="19.5"/>
    <n v="2"/>
    <n v="4"/>
    <n v="2"/>
    <n v="18.18"/>
    <s v="UNDERWEIGHT"/>
    <n v="109"/>
    <s v="Average"/>
    <n v="3"/>
    <x v="0"/>
  </r>
  <r>
    <n v="25"/>
    <x v="0"/>
    <n v="68.8"/>
    <n v="1.73"/>
    <n v="182"/>
    <n v="133"/>
    <n v="74"/>
    <n v="1.65"/>
    <n v="851"/>
    <x v="5"/>
    <n v="28.8"/>
    <n v="1.8"/>
    <n v="3"/>
    <n v="3"/>
    <n v="12.32"/>
    <s v="UNDERWEIGHT"/>
    <n v="108"/>
    <s v="Average"/>
    <n v="2.6666666666666665"/>
    <x v="0"/>
  </r>
  <r>
    <n v="49"/>
    <x v="0"/>
    <n v="65.7"/>
    <n v="1.77"/>
    <n v="182"/>
    <n v="139"/>
    <n v="74"/>
    <n v="1.18"/>
    <n v="744"/>
    <x v="3"/>
    <n v="26.8"/>
    <n v="3.1"/>
    <n v="2"/>
    <n v="2"/>
    <n v="23"/>
    <s v="NORMAL WEIGHT"/>
    <n v="108"/>
    <s v="Average"/>
    <n v="3.3333333333333335"/>
    <x v="1"/>
  </r>
  <r>
    <n v="22"/>
    <x v="1"/>
    <n v="88.9"/>
    <n v="1.6"/>
    <n v="182"/>
    <n v="148"/>
    <n v="74"/>
    <n v="1.39"/>
    <n v="1386"/>
    <x v="3"/>
    <n v="28.9"/>
    <n v="2.5"/>
    <n v="3"/>
    <n v="3"/>
    <n v="32.24"/>
    <s v="OBESE"/>
    <n v="108"/>
    <s v="Average"/>
    <n v="3.6666666666666665"/>
    <x v="0"/>
  </r>
  <r>
    <n v="18"/>
    <x v="1"/>
    <n v="49.9"/>
    <n v="1.75"/>
    <n v="182"/>
    <n v="158"/>
    <n v="74"/>
    <n v="2"/>
    <n v="1032"/>
    <x v="0"/>
    <n v="23.1"/>
    <n v="3.1"/>
    <n v="5"/>
    <n v="1"/>
    <n v="17.64"/>
    <s v="UNDERWEIGHT"/>
    <n v="108"/>
    <s v="Average"/>
    <n v="4.333333333333333"/>
    <x v="2"/>
  </r>
  <r>
    <n v="54"/>
    <x v="0"/>
    <n v="58.1"/>
    <n v="1.57"/>
    <n v="182"/>
    <n v="169"/>
    <n v="74"/>
    <n v="1.59"/>
    <n v="649"/>
    <x v="1"/>
    <n v="19.7"/>
    <n v="3.4"/>
    <n v="3"/>
    <n v="2"/>
    <n v="23.19"/>
    <s v="NORMAL WEIGHT"/>
    <n v="108"/>
    <s v="Average"/>
    <n v="3.6666666666666665"/>
    <x v="0"/>
  </r>
  <r>
    <n v="45"/>
    <x v="1"/>
    <n v="54.4"/>
    <n v="1.55"/>
    <n v="182"/>
    <n v="139"/>
    <n v="74"/>
    <n v="2"/>
    <n v="1179"/>
    <x v="3"/>
    <n v="24.3"/>
    <n v="3.1"/>
    <n v="5"/>
    <n v="3"/>
    <n v="12.32"/>
    <s v="UNDERWEIGHT"/>
    <n v="108"/>
    <s v="Average"/>
    <n v="4.333333333333333"/>
    <x v="2"/>
  </r>
  <r>
    <n v="54"/>
    <x v="0"/>
    <n v="47.7"/>
    <n v="1.56"/>
    <n v="181"/>
    <n v="128"/>
    <n v="74"/>
    <n v="1.5"/>
    <n v="853"/>
    <x v="2"/>
    <n v="26.5"/>
    <n v="1.5"/>
    <n v="3"/>
    <n v="1"/>
    <n v="23.64"/>
    <s v="NORMAL WEIGHT"/>
    <n v="107"/>
    <s v="Average"/>
    <n v="3.6666666666666665"/>
    <x v="0"/>
  </r>
  <r>
    <n v="36"/>
    <x v="0"/>
    <n v="55.9"/>
    <n v="1.76"/>
    <n v="181"/>
    <n v="169"/>
    <n v="74"/>
    <n v="1.91"/>
    <n v="474"/>
    <x v="0"/>
    <n v="18.2"/>
    <n v="1.5"/>
    <n v="5"/>
    <n v="1"/>
    <n v="12.32"/>
    <s v="UNDERWEIGHT"/>
    <n v="107"/>
    <s v="Average"/>
    <n v="4"/>
    <x v="2"/>
  </r>
  <r>
    <n v="26"/>
    <x v="1"/>
    <n v="75"/>
    <n v="1.91"/>
    <n v="181"/>
    <n v="168"/>
    <n v="74"/>
    <n v="1.1000000000000001"/>
    <n v="943"/>
    <x v="3"/>
    <n v="24.8"/>
    <n v="2"/>
    <n v="3"/>
    <n v="2"/>
    <n v="21.87"/>
    <s v="NORMAL WEIGHT"/>
    <n v="107"/>
    <s v="Average"/>
    <n v="3"/>
    <x v="0"/>
  </r>
  <r>
    <n v="53"/>
    <x v="0"/>
    <n v="55"/>
    <n v="1.6"/>
    <n v="181"/>
    <n v="133"/>
    <n v="74"/>
    <n v="1.25"/>
    <n v="645"/>
    <x v="0"/>
    <n v="28.2"/>
    <n v="2.4"/>
    <n v="4"/>
    <n v="1"/>
    <n v="21.6"/>
    <s v="NORMAL WEIGHT"/>
    <n v="107"/>
    <s v="Average"/>
    <n v="3.3333333333333335"/>
    <x v="0"/>
  </r>
  <r>
    <n v="58"/>
    <x v="1"/>
    <n v="56.5"/>
    <n v="1.76"/>
    <n v="180"/>
    <n v="139"/>
    <n v="74"/>
    <n v="2"/>
    <n v="1396"/>
    <x v="2"/>
    <n v="24.1"/>
    <n v="3.4"/>
    <n v="2"/>
    <n v="2"/>
    <n v="28.26"/>
    <s v="OVERWEIGHT"/>
    <n v="106"/>
    <s v="Average"/>
    <n v="2.6666666666666665"/>
    <x v="1"/>
  </r>
  <r>
    <n v="52"/>
    <x v="1"/>
    <n v="88"/>
    <n v="1.87"/>
    <n v="180"/>
    <n v="128"/>
    <n v="74"/>
    <n v="1.44"/>
    <n v="1058"/>
    <x v="0"/>
    <n v="32.200000000000003"/>
    <n v="1.7"/>
    <n v="4"/>
    <n v="2"/>
    <n v="27.54"/>
    <s v="OVERWEIGHT"/>
    <n v="106"/>
    <s v="Average"/>
    <n v="2.6666666666666665"/>
    <x v="0"/>
  </r>
  <r>
    <n v="27"/>
    <x v="0"/>
    <n v="50.3"/>
    <n v="1.66"/>
    <n v="180"/>
    <n v="131"/>
    <n v="74"/>
    <n v="1.1200000000000001"/>
    <n v="677"/>
    <x v="1"/>
    <n v="27.6"/>
    <n v="1.8"/>
    <n v="2"/>
    <n v="2"/>
    <n v="39.72"/>
    <s v="OBESE"/>
    <n v="106"/>
    <s v="Average"/>
    <n v="2.6666666666666665"/>
    <x v="1"/>
  </r>
  <r>
    <n v="30"/>
    <x v="0"/>
    <n v="40"/>
    <n v="1.93"/>
    <n v="180"/>
    <n v="143"/>
    <n v="74"/>
    <n v="1.94"/>
    <n v="916"/>
    <x v="2"/>
    <n v="17.2"/>
    <n v="2.2999999999999998"/>
    <n v="2"/>
    <n v="1"/>
    <n v="12.32"/>
    <s v="UNDERWEIGHT"/>
    <n v="106"/>
    <s v="Average"/>
    <n v="2.6666666666666665"/>
    <x v="1"/>
  </r>
  <r>
    <n v="24"/>
    <x v="1"/>
    <n v="41.3"/>
    <n v="1.73"/>
    <n v="180"/>
    <n v="156"/>
    <n v="74"/>
    <n v="1.55"/>
    <n v="1285"/>
    <x v="3"/>
    <n v="26.2"/>
    <n v="3.2"/>
    <n v="4"/>
    <n v="3"/>
    <n v="14.93"/>
    <s v="UNDERWEIGHT"/>
    <n v="106"/>
    <s v="Average"/>
    <n v="3"/>
    <x v="0"/>
  </r>
  <r>
    <n v="29"/>
    <x v="0"/>
    <n v="77.400000000000006"/>
    <n v="1.69"/>
    <n v="179"/>
    <n v="132"/>
    <n v="74"/>
    <n v="1.1100000000000001"/>
    <n v="712"/>
    <x v="2"/>
    <n v="27"/>
    <n v="3.5"/>
    <n v="2"/>
    <n v="3"/>
    <n v="16.23"/>
    <s v="UNDERWEIGHT"/>
    <n v="105"/>
    <s v="Average"/>
    <n v="3"/>
    <x v="1"/>
  </r>
  <r>
    <n v="19"/>
    <x v="0"/>
    <n v="40"/>
    <n v="1.77"/>
    <n v="179"/>
    <n v="139"/>
    <n v="74"/>
    <n v="1.22"/>
    <n v="1173"/>
    <x v="2"/>
    <n v="27.7"/>
    <n v="1.6"/>
    <n v="3"/>
    <n v="3"/>
    <n v="19.2"/>
    <s v="NORMAL WEIGHT"/>
    <n v="105"/>
    <s v="Average"/>
    <n v="4"/>
    <x v="0"/>
  </r>
  <r>
    <n v="48"/>
    <x v="0"/>
    <n v="49.3"/>
    <n v="1.74"/>
    <n v="179"/>
    <n v="142"/>
    <n v="74"/>
    <n v="1.31"/>
    <n v="723"/>
    <x v="3"/>
    <n v="19.2"/>
    <n v="3.5"/>
    <n v="4"/>
    <n v="3"/>
    <n v="19.2"/>
    <s v="NORMAL WEIGHT"/>
    <n v="105"/>
    <s v="Average"/>
    <n v="3.6666666666666665"/>
    <x v="0"/>
  </r>
  <r>
    <n v="44"/>
    <x v="1"/>
    <n v="40"/>
    <n v="1.72"/>
    <n v="179"/>
    <n v="124"/>
    <n v="74"/>
    <n v="0.85"/>
    <n v="1043"/>
    <x v="1"/>
    <n v="22.8"/>
    <n v="2.1"/>
    <n v="5"/>
    <n v="3"/>
    <n v="20.78"/>
    <s v="NORMAL WEIGHT"/>
    <n v="105"/>
    <s v="Average"/>
    <n v="3"/>
    <x v="2"/>
  </r>
  <r>
    <n v="20"/>
    <x v="1"/>
    <n v="70.5"/>
    <n v="1.65"/>
    <n v="179"/>
    <n v="144"/>
    <n v="74"/>
    <n v="0.6"/>
    <n v="1151"/>
    <x v="2"/>
    <n v="15.5"/>
    <n v="3.5"/>
    <n v="2"/>
    <n v="2"/>
    <n v="12.32"/>
    <s v="UNDERWEIGHT"/>
    <n v="105"/>
    <s v="Average"/>
    <n v="2.3333333333333335"/>
    <x v="1"/>
  </r>
  <r>
    <n v="28"/>
    <x v="1"/>
    <n v="58"/>
    <n v="1.77"/>
    <n v="179"/>
    <n v="157"/>
    <n v="74"/>
    <n v="1.59"/>
    <n v="1145"/>
    <x v="2"/>
    <n v="21.3"/>
    <n v="1.5"/>
    <n v="2"/>
    <n v="3"/>
    <n v="14.72"/>
    <s v="UNDERWEIGHT"/>
    <n v="105"/>
    <s v="Average"/>
    <n v="2.6666666666666665"/>
    <x v="1"/>
  </r>
  <r>
    <n v="33"/>
    <x v="1"/>
    <n v="69.5"/>
    <n v="1.75"/>
    <n v="178"/>
    <n v="131"/>
    <n v="74"/>
    <n v="1.51"/>
    <n v="1651"/>
    <x v="0"/>
    <n v="32.4"/>
    <n v="1.6"/>
    <n v="3"/>
    <n v="3"/>
    <n v="21.58"/>
    <s v="NORMAL WEIGHT"/>
    <n v="104"/>
    <s v="Average"/>
    <n v="3"/>
    <x v="0"/>
  </r>
  <r>
    <n v="30"/>
    <x v="0"/>
    <n v="98.3"/>
    <n v="1.84"/>
    <n v="178"/>
    <n v="161"/>
    <n v="74"/>
    <n v="1.58"/>
    <n v="576"/>
    <x v="3"/>
    <n v="23.3"/>
    <n v="1.6"/>
    <n v="3"/>
    <n v="2"/>
    <n v="16.149999999999999"/>
    <s v="UNDERWEIGHT"/>
    <n v="104"/>
    <s v="Average"/>
    <n v="3"/>
    <x v="0"/>
  </r>
  <r>
    <n v="21"/>
    <x v="1"/>
    <n v="69.400000000000006"/>
    <n v="1.85"/>
    <n v="177"/>
    <n v="153"/>
    <n v="74"/>
    <n v="1.55"/>
    <n v="879"/>
    <x v="0"/>
    <n v="10"/>
    <n v="2.4"/>
    <n v="3"/>
    <n v="2"/>
    <n v="17.579999999999998"/>
    <s v="UNDERWEIGHT"/>
    <n v="103"/>
    <s v="Average"/>
    <n v="3"/>
    <x v="0"/>
  </r>
  <r>
    <n v="30"/>
    <x v="0"/>
    <n v="42.2"/>
    <n v="1.63"/>
    <n v="177"/>
    <n v="134"/>
    <n v="74"/>
    <n v="2"/>
    <n v="685"/>
    <x v="2"/>
    <n v="26.4"/>
    <n v="3.7"/>
    <n v="3"/>
    <n v="2"/>
    <n v="28.27"/>
    <s v="OVERWEIGHT"/>
    <n v="103"/>
    <s v="Average"/>
    <n v="3"/>
    <x v="0"/>
  </r>
  <r>
    <n v="47"/>
    <x v="0"/>
    <n v="70.400000000000006"/>
    <n v="1.93"/>
    <n v="177"/>
    <n v="153"/>
    <n v="74"/>
    <n v="1.28"/>
    <n v="846"/>
    <x v="0"/>
    <n v="23.5"/>
    <n v="1.6"/>
    <n v="3"/>
    <n v="2"/>
    <n v="12.32"/>
    <s v="UNDERWEIGHT"/>
    <n v="103"/>
    <s v="Average"/>
    <n v="3.6666666666666665"/>
    <x v="0"/>
  </r>
  <r>
    <n v="36"/>
    <x v="1"/>
    <n v="45.8"/>
    <n v="1.59"/>
    <n v="177"/>
    <n v="126"/>
    <n v="74"/>
    <n v="0.92"/>
    <n v="1221"/>
    <x v="0"/>
    <n v="32.9"/>
    <n v="3"/>
    <n v="3"/>
    <n v="3"/>
    <n v="30.03"/>
    <s v="OBESE"/>
    <n v="103"/>
    <s v="Average"/>
    <n v="4"/>
    <x v="0"/>
  </r>
  <r>
    <n v="18"/>
    <x v="1"/>
    <n v="115.8"/>
    <n v="1.68"/>
    <n v="177"/>
    <n v="150"/>
    <n v="74"/>
    <n v="1.1100000000000001"/>
    <n v="629"/>
    <x v="0"/>
    <n v="24.2"/>
    <n v="3.6"/>
    <n v="5"/>
    <n v="2"/>
    <n v="20.56"/>
    <s v="NORMAL WEIGHT"/>
    <n v="103"/>
    <s v="Average"/>
    <n v="4"/>
    <x v="2"/>
  </r>
  <r>
    <n v="46"/>
    <x v="1"/>
    <n v="69"/>
    <n v="1.88"/>
    <n v="177"/>
    <n v="120"/>
    <n v="74"/>
    <n v="1.63"/>
    <n v="1183"/>
    <x v="0"/>
    <n v="23.4"/>
    <n v="3.6"/>
    <n v="4"/>
    <n v="2"/>
    <n v="14.54"/>
    <s v="UNDERWEIGHT"/>
    <n v="103"/>
    <s v="Average"/>
    <n v="4"/>
    <x v="0"/>
  </r>
  <r>
    <n v="18"/>
    <x v="1"/>
    <n v="40"/>
    <n v="1.82"/>
    <n v="177"/>
    <n v="127"/>
    <n v="74"/>
    <n v="0.73"/>
    <n v="352"/>
    <x v="2"/>
    <n v="26"/>
    <n v="3.4"/>
    <n v="3"/>
    <n v="2"/>
    <n v="28.42"/>
    <s v="OVERWEIGHT"/>
    <n v="103"/>
    <s v="Average"/>
    <n v="4"/>
    <x v="0"/>
  </r>
  <r>
    <n v="18"/>
    <x v="0"/>
    <n v="64"/>
    <n v="1.51"/>
    <n v="176"/>
    <n v="129"/>
    <n v="74"/>
    <n v="1.18"/>
    <n v="992"/>
    <x v="0"/>
    <n v="26.7"/>
    <n v="3.4"/>
    <n v="5"/>
    <n v="3"/>
    <n v="14.98"/>
    <s v="UNDERWEIGHT"/>
    <n v="102"/>
    <s v="Average"/>
    <n v="4"/>
    <x v="2"/>
  </r>
  <r>
    <n v="58"/>
    <x v="1"/>
    <n v="43.6"/>
    <n v="1.67"/>
    <n v="176"/>
    <n v="142"/>
    <n v="74"/>
    <n v="1.1299999999999999"/>
    <n v="1089"/>
    <x v="3"/>
    <n v="26.7"/>
    <n v="3.4"/>
    <n v="4"/>
    <n v="2"/>
    <n v="28.29"/>
    <s v="OVERWEIGHT"/>
    <n v="102"/>
    <s v="Average"/>
    <n v="3"/>
    <x v="0"/>
  </r>
  <r>
    <n v="58"/>
    <x v="0"/>
    <n v="78.3"/>
    <n v="1.52"/>
    <n v="176"/>
    <n v="123"/>
    <n v="74"/>
    <n v="1.49"/>
    <n v="1063"/>
    <x v="1"/>
    <n v="30.5"/>
    <n v="3.4"/>
    <n v="3"/>
    <n v="2"/>
    <n v="25.33"/>
    <s v="OVERWEIGHT"/>
    <n v="102"/>
    <s v="Average"/>
    <n v="3"/>
    <x v="0"/>
  </r>
  <r>
    <n v="47"/>
    <x v="0"/>
    <n v="48.6"/>
    <n v="1.55"/>
    <n v="176"/>
    <n v="165"/>
    <n v="74"/>
    <n v="0.71"/>
    <n v="1305"/>
    <x v="1"/>
    <n v="15.6"/>
    <n v="2.7"/>
    <n v="2"/>
    <n v="1"/>
    <n v="27.31"/>
    <s v="OVERWEIGHT"/>
    <n v="102"/>
    <s v="Average"/>
    <n v="3"/>
    <x v="1"/>
  </r>
  <r>
    <n v="32"/>
    <x v="0"/>
    <n v="46.5"/>
    <n v="1.83"/>
    <n v="176"/>
    <n v="128"/>
    <n v="74"/>
    <n v="1.01"/>
    <n v="1061"/>
    <x v="1"/>
    <n v="10"/>
    <n v="2.5"/>
    <n v="4"/>
    <n v="3"/>
    <n v="14.63"/>
    <s v="UNDERWEIGHT"/>
    <n v="102"/>
    <s v="Average"/>
    <n v="3.3333333333333335"/>
    <x v="0"/>
  </r>
  <r>
    <n v="42"/>
    <x v="0"/>
    <n v="55.6"/>
    <n v="1.63"/>
    <n v="176"/>
    <n v="134"/>
    <n v="74"/>
    <n v="1.41"/>
    <n v="384"/>
    <x v="1"/>
    <n v="22"/>
    <n v="3.3"/>
    <n v="3"/>
    <n v="1"/>
    <n v="32.64"/>
    <s v="OBESE"/>
    <n v="102"/>
    <s v="Average"/>
    <n v="2.6666666666666665"/>
    <x v="0"/>
  </r>
  <r>
    <n v="33"/>
    <x v="0"/>
    <n v="44.9"/>
    <n v="1.73"/>
    <n v="176"/>
    <n v="158"/>
    <n v="74"/>
    <n v="2"/>
    <n v="905"/>
    <x v="0"/>
    <n v="27"/>
    <n v="2.1"/>
    <n v="3"/>
    <n v="2"/>
    <n v="23.8"/>
    <s v="NORMAL WEIGHT"/>
    <n v="102"/>
    <s v="Average"/>
    <n v="3"/>
    <x v="0"/>
  </r>
  <r>
    <n v="19"/>
    <x v="1"/>
    <n v="41.9"/>
    <n v="1.69"/>
    <n v="176"/>
    <n v="138"/>
    <n v="74"/>
    <n v="1.89"/>
    <n v="1010"/>
    <x v="2"/>
    <n v="27.9"/>
    <n v="2.6"/>
    <n v="2"/>
    <n v="2"/>
    <n v="17.97"/>
    <s v="UNDERWEIGHT"/>
    <n v="102"/>
    <s v="Average"/>
    <n v="3"/>
    <x v="1"/>
  </r>
  <r>
    <n v="54"/>
    <x v="1"/>
    <n v="70.900000000000006"/>
    <n v="1.7"/>
    <n v="175"/>
    <n v="131"/>
    <n v="74"/>
    <n v="1.5"/>
    <n v="750"/>
    <x v="3"/>
    <n v="29.4"/>
    <n v="3.7"/>
    <n v="4"/>
    <n v="2"/>
    <n v="13.4"/>
    <s v="UNDERWEIGHT"/>
    <n v="101"/>
    <s v="Average"/>
    <n v="3"/>
    <x v="0"/>
  </r>
  <r>
    <n v="44"/>
    <x v="0"/>
    <n v="40"/>
    <n v="1.68"/>
    <n v="175"/>
    <n v="156"/>
    <n v="74"/>
    <n v="1.04"/>
    <n v="1010"/>
    <x v="1"/>
    <n v="28.1"/>
    <n v="1.8"/>
    <n v="3"/>
    <n v="3"/>
    <n v="12.32"/>
    <s v="UNDERWEIGHT"/>
    <n v="101"/>
    <s v="Average"/>
    <n v="2.6666666666666665"/>
    <x v="0"/>
  </r>
  <r>
    <n v="29"/>
    <x v="0"/>
    <n v="101.5"/>
    <n v="1.9"/>
    <n v="175"/>
    <n v="165"/>
    <n v="74"/>
    <n v="1.46"/>
    <n v="1128"/>
    <x v="2"/>
    <n v="26.3"/>
    <n v="2.7"/>
    <n v="2"/>
    <n v="1"/>
    <n v="25.74"/>
    <s v="OVERWEIGHT"/>
    <n v="101"/>
    <s v="Average"/>
    <n v="3"/>
    <x v="1"/>
  </r>
  <r>
    <n v="42"/>
    <x v="0"/>
    <n v="105.3"/>
    <n v="1.67"/>
    <n v="175"/>
    <n v="143"/>
    <n v="74"/>
    <n v="1.1000000000000001"/>
    <n v="1115"/>
    <x v="0"/>
    <n v="25.4"/>
    <n v="3.3"/>
    <n v="3"/>
    <n v="1"/>
    <n v="12.32"/>
    <s v="UNDERWEIGHT"/>
    <n v="101"/>
    <s v="Average"/>
    <n v="3"/>
    <x v="0"/>
  </r>
  <r>
    <n v="21"/>
    <x v="1"/>
    <n v="92.1"/>
    <n v="1.77"/>
    <n v="175"/>
    <n v="167"/>
    <n v="74"/>
    <n v="1.66"/>
    <n v="737"/>
    <x v="1"/>
    <n v="25.3"/>
    <n v="3.3"/>
    <n v="4"/>
    <n v="2"/>
    <n v="17.16"/>
    <s v="UNDERWEIGHT"/>
    <n v="101"/>
    <s v="Average"/>
    <n v="3.6666666666666665"/>
    <x v="0"/>
  </r>
  <r>
    <n v="18"/>
    <x v="1"/>
    <n v="81"/>
    <n v="1.64"/>
    <n v="175"/>
    <n v="169"/>
    <n v="74"/>
    <n v="1.99"/>
    <n v="878"/>
    <x v="2"/>
    <n v="21.7"/>
    <n v="1.5"/>
    <n v="2"/>
    <n v="3"/>
    <n v="13.42"/>
    <s v="UNDERWEIGHT"/>
    <n v="101"/>
    <s v="Average"/>
    <n v="3.3333333333333335"/>
    <x v="1"/>
  </r>
  <r>
    <n v="34"/>
    <x v="0"/>
    <n v="86.7"/>
    <n v="1.86"/>
    <n v="174"/>
    <n v="152"/>
    <n v="74"/>
    <n v="1.1200000000000001"/>
    <n v="712"/>
    <x v="0"/>
    <n v="12.8"/>
    <n v="2.4"/>
    <n v="5"/>
    <n v="2"/>
    <n v="14.31"/>
    <s v="UNDERWEIGHT"/>
    <n v="100"/>
    <s v="Average"/>
    <n v="4"/>
    <x v="2"/>
  </r>
  <r>
    <n v="43"/>
    <x v="1"/>
    <n v="56.4"/>
    <n v="1.8"/>
    <n v="174"/>
    <n v="161"/>
    <n v="74"/>
    <n v="1.03"/>
    <n v="327"/>
    <x v="0"/>
    <n v="10"/>
    <n v="3.2"/>
    <n v="3"/>
    <n v="1"/>
    <n v="21.21"/>
    <s v="NORMAL WEIGHT"/>
    <n v="100"/>
    <s v="Average"/>
    <n v="3.3333333333333335"/>
    <x v="0"/>
  </r>
  <r>
    <n v="18"/>
    <x v="0"/>
    <n v="67.099999999999994"/>
    <n v="1.71"/>
    <n v="174"/>
    <n v="165"/>
    <n v="74"/>
    <n v="1.84"/>
    <n v="577"/>
    <x v="5"/>
    <n v="27.1"/>
    <n v="2.7"/>
    <n v="4"/>
    <n v="3"/>
    <n v="24.9"/>
    <s v="NORMAL WEIGHT"/>
    <n v="100"/>
    <s v="Average"/>
    <n v="3"/>
    <x v="0"/>
  </r>
  <r>
    <n v="35"/>
    <x v="0"/>
    <n v="91"/>
    <n v="1.55"/>
    <n v="174"/>
    <n v="136"/>
    <n v="74"/>
    <n v="0.99"/>
    <n v="1216"/>
    <x v="1"/>
    <n v="27"/>
    <n v="3.5"/>
    <n v="3"/>
    <n v="3"/>
    <n v="16"/>
    <s v="UNDERWEIGHT"/>
    <n v="100"/>
    <s v="Average"/>
    <n v="3"/>
    <x v="0"/>
  </r>
  <r>
    <n v="49"/>
    <x v="1"/>
    <n v="97.1"/>
    <n v="2"/>
    <n v="174"/>
    <n v="153"/>
    <n v="74"/>
    <n v="1.26"/>
    <n v="763"/>
    <x v="0"/>
    <n v="10"/>
    <n v="2.6"/>
    <n v="2"/>
    <n v="2"/>
    <n v="23.64"/>
    <s v="NORMAL WEIGHT"/>
    <n v="100"/>
    <s v="Average"/>
    <n v="3.6666666666666665"/>
    <x v="1"/>
  </r>
  <r>
    <n v="42"/>
    <x v="0"/>
    <n v="57.3"/>
    <n v="1.76"/>
    <n v="174"/>
    <n v="131"/>
    <n v="74"/>
    <n v="1.1299999999999999"/>
    <n v="841"/>
    <x v="2"/>
    <n v="22.1"/>
    <n v="1.9"/>
    <n v="4"/>
    <n v="3"/>
    <n v="12.46"/>
    <s v="UNDERWEIGHT"/>
    <n v="100"/>
    <s v="Average"/>
    <n v="3.6666666666666665"/>
    <x v="0"/>
  </r>
  <r>
    <n v="30"/>
    <x v="0"/>
    <n v="96.3"/>
    <n v="2"/>
    <n v="173"/>
    <n v="136"/>
    <n v="74"/>
    <n v="2"/>
    <n v="1095"/>
    <x v="3"/>
    <n v="20.399999999999999"/>
    <n v="1.5"/>
    <n v="5"/>
    <n v="2"/>
    <n v="25.83"/>
    <s v="OVERWEIGHT"/>
    <n v="99"/>
    <s v="Average"/>
    <n v="3.3333333333333335"/>
    <x v="2"/>
  </r>
  <r>
    <n v="51"/>
    <x v="1"/>
    <n v="52"/>
    <n v="1.92"/>
    <n v="173"/>
    <n v="164"/>
    <n v="74"/>
    <n v="1.31"/>
    <n v="706"/>
    <x v="1"/>
    <n v="25.7"/>
    <n v="1.5"/>
    <n v="2"/>
    <n v="1"/>
    <n v="14.05"/>
    <s v="UNDERWEIGHT"/>
    <n v="99"/>
    <s v="Average"/>
    <n v="2.3333333333333335"/>
    <x v="1"/>
  </r>
  <r>
    <n v="21"/>
    <x v="1"/>
    <n v="47.8"/>
    <n v="1.62"/>
    <n v="173"/>
    <n v="129"/>
    <n v="74"/>
    <n v="1.59"/>
    <n v="1638"/>
    <x v="3"/>
    <n v="25.8"/>
    <n v="2.4"/>
    <n v="3"/>
    <n v="2"/>
    <n v="12.32"/>
    <s v="UNDERWEIGHT"/>
    <n v="99"/>
    <s v="Average"/>
    <n v="2.3333333333333335"/>
    <x v="0"/>
  </r>
  <r>
    <n v="20"/>
    <x v="1"/>
    <n v="40"/>
    <n v="1.97"/>
    <n v="173"/>
    <n v="133"/>
    <n v="74"/>
    <n v="2"/>
    <n v="916"/>
    <x v="1"/>
    <n v="18.8"/>
    <n v="2.2999999999999998"/>
    <n v="2"/>
    <n v="1"/>
    <n v="13.57"/>
    <s v="UNDERWEIGHT"/>
    <n v="99"/>
    <s v="Average"/>
    <n v="2.6666666666666665"/>
    <x v="1"/>
  </r>
  <r>
    <n v="56"/>
    <x v="0"/>
    <n v="40"/>
    <n v="1.74"/>
    <n v="172"/>
    <n v="146"/>
    <n v="74"/>
    <n v="1.43"/>
    <n v="876"/>
    <x v="2"/>
    <n v="26"/>
    <n v="3.4"/>
    <n v="2"/>
    <n v="1"/>
    <n v="19.63"/>
    <s v="NORMAL WEIGHT"/>
    <n v="98"/>
    <s v="Average"/>
    <n v="3.3333333333333335"/>
    <x v="1"/>
  </r>
  <r>
    <n v="19"/>
    <x v="0"/>
    <n v="55.2"/>
    <n v="1.71"/>
    <n v="172"/>
    <n v="136"/>
    <n v="74"/>
    <n v="1.93"/>
    <n v="670"/>
    <x v="2"/>
    <n v="10"/>
    <n v="3.1"/>
    <n v="4"/>
    <n v="1"/>
    <n v="20.85"/>
    <s v="NORMAL WEIGHT"/>
    <n v="98"/>
    <s v="Average"/>
    <n v="3.6666666666666665"/>
    <x v="0"/>
  </r>
  <r>
    <n v="48"/>
    <x v="1"/>
    <n v="97"/>
    <n v="1.73"/>
    <n v="172"/>
    <n v="122"/>
    <n v="74"/>
    <n v="1.7"/>
    <n v="903"/>
    <x v="1"/>
    <n v="12.8"/>
    <n v="3.5"/>
    <n v="4"/>
    <n v="2"/>
    <n v="22.39"/>
    <s v="NORMAL WEIGHT"/>
    <n v="98"/>
    <s v="Average"/>
    <n v="3"/>
    <x v="0"/>
  </r>
  <r>
    <n v="32"/>
    <x v="1"/>
    <n v="82.3"/>
    <n v="1.55"/>
    <n v="172"/>
    <n v="128"/>
    <n v="74"/>
    <n v="1.52"/>
    <n v="990"/>
    <x v="3"/>
    <n v="26.7"/>
    <n v="2"/>
    <n v="3"/>
    <n v="1"/>
    <n v="20.149999999999999"/>
    <s v="NORMAL WEIGHT"/>
    <n v="98"/>
    <s v="Average"/>
    <n v="3.3333333333333335"/>
    <x v="0"/>
  </r>
  <r>
    <n v="18"/>
    <x v="1"/>
    <n v="57.6"/>
    <n v="1.74"/>
    <n v="172"/>
    <n v="120"/>
    <n v="74"/>
    <n v="1.46"/>
    <n v="635"/>
    <x v="0"/>
    <n v="15"/>
    <n v="3.2"/>
    <n v="2"/>
    <n v="3"/>
    <n v="12.8"/>
    <s v="UNDERWEIGHT"/>
    <n v="98"/>
    <s v="Average"/>
    <n v="3.6666666666666665"/>
    <x v="1"/>
  </r>
  <r>
    <n v="39"/>
    <x v="0"/>
    <n v="71.3"/>
    <n v="1.77"/>
    <n v="171"/>
    <n v="124"/>
    <n v="74"/>
    <n v="0.69"/>
    <n v="871"/>
    <x v="1"/>
    <n v="21.9"/>
    <n v="2.1"/>
    <n v="5"/>
    <n v="1"/>
    <n v="14.31"/>
    <s v="UNDERWEIGHT"/>
    <n v="97"/>
    <s v="Average"/>
    <n v="4"/>
    <x v="2"/>
  </r>
  <r>
    <n v="20"/>
    <x v="1"/>
    <n v="45"/>
    <n v="1.68"/>
    <n v="171"/>
    <n v="154"/>
    <n v="74"/>
    <n v="1.5"/>
    <n v="1692"/>
    <x v="2"/>
    <n v="10"/>
    <n v="2.4"/>
    <n v="4"/>
    <n v="1"/>
    <n v="12.32"/>
    <s v="UNDERWEIGHT"/>
    <n v="97"/>
    <s v="Average"/>
    <n v="3.3333333333333335"/>
    <x v="0"/>
  </r>
  <r>
    <n v="55"/>
    <x v="0"/>
    <n v="78.400000000000006"/>
    <n v="1.59"/>
    <n v="171"/>
    <n v="132"/>
    <n v="74"/>
    <n v="2"/>
    <n v="1182"/>
    <x v="3"/>
    <n v="13.6"/>
    <n v="3.7"/>
    <n v="3"/>
    <n v="1"/>
    <n v="12.32"/>
    <s v="UNDERWEIGHT"/>
    <n v="97"/>
    <s v="Average"/>
    <n v="2.6666666666666665"/>
    <x v="0"/>
  </r>
  <r>
    <n v="45"/>
    <x v="0"/>
    <n v="60.7"/>
    <n v="1.63"/>
    <n v="170"/>
    <n v="139"/>
    <n v="74"/>
    <n v="1.18"/>
    <n v="1356"/>
    <x v="6"/>
    <n v="10"/>
    <n v="3.3"/>
    <n v="3"/>
    <n v="3"/>
    <n v="12.32"/>
    <s v="UNDERWEIGHT"/>
    <n v="96"/>
    <s v="Average"/>
    <n v="3.3333333333333335"/>
    <x v="0"/>
  </r>
  <r>
    <n v="18"/>
    <x v="0"/>
    <n v="83.6"/>
    <n v="1.86"/>
    <n v="170"/>
    <n v="162"/>
    <n v="74"/>
    <n v="0.83"/>
    <n v="732"/>
    <x v="3"/>
    <n v="22.7"/>
    <n v="2.8"/>
    <n v="2"/>
    <n v="3"/>
    <n v="24.77"/>
    <s v="NORMAL WEIGHT"/>
    <n v="96"/>
    <s v="Average"/>
    <n v="3.3333333333333335"/>
    <x v="1"/>
  </r>
  <r>
    <n v="28"/>
    <x v="0"/>
    <n v="109.4"/>
    <n v="1.58"/>
    <n v="170"/>
    <n v="165"/>
    <n v="74"/>
    <n v="1.94"/>
    <n v="619"/>
    <x v="3"/>
    <n v="21.9"/>
    <n v="2.2000000000000002"/>
    <n v="5"/>
    <n v="1"/>
    <n v="21.16"/>
    <s v="NORMAL WEIGHT"/>
    <n v="96"/>
    <s v="Average"/>
    <n v="4.333333333333333"/>
    <x v="2"/>
  </r>
  <r>
    <n v="55"/>
    <x v="0"/>
    <n v="65.5"/>
    <n v="1.94"/>
    <n v="170"/>
    <n v="123"/>
    <n v="74"/>
    <n v="1.37"/>
    <n v="787"/>
    <x v="3"/>
    <n v="28.7"/>
    <n v="3.1"/>
    <n v="3"/>
    <n v="1"/>
    <n v="17"/>
    <s v="UNDERWEIGHT"/>
    <n v="96"/>
    <s v="Average"/>
    <n v="4"/>
    <x v="0"/>
  </r>
  <r>
    <n v="30"/>
    <x v="1"/>
    <n v="61.6"/>
    <n v="1.77"/>
    <n v="170"/>
    <n v="130"/>
    <n v="74"/>
    <n v="2"/>
    <n v="1068"/>
    <x v="2"/>
    <n v="24.3"/>
    <n v="1.5"/>
    <n v="5"/>
    <n v="2"/>
    <n v="24.78"/>
    <s v="NORMAL WEIGHT"/>
    <n v="96"/>
    <s v="Average"/>
    <n v="4.666666666666667"/>
    <x v="2"/>
  </r>
  <r>
    <n v="41"/>
    <x v="0"/>
    <n v="85.7"/>
    <n v="1.66"/>
    <n v="170"/>
    <n v="134"/>
    <n v="74"/>
    <n v="1.69"/>
    <n v="475"/>
    <x v="2"/>
    <n v="11.1"/>
    <n v="1.5"/>
    <n v="4"/>
    <n v="1"/>
    <n v="17.329999999999998"/>
    <s v="UNDERWEIGHT"/>
    <n v="96"/>
    <s v="Average"/>
    <n v="3.6666666666666665"/>
    <x v="0"/>
  </r>
  <r>
    <n v="48"/>
    <x v="0"/>
    <n v="45.9"/>
    <n v="1.94"/>
    <n v="169"/>
    <n v="141"/>
    <n v="74"/>
    <n v="1.1299999999999999"/>
    <n v="1507"/>
    <x v="1"/>
    <n v="29.1"/>
    <n v="3.2"/>
    <n v="5"/>
    <n v="2"/>
    <n v="12.32"/>
    <s v="UNDERWEIGHT"/>
    <n v="95"/>
    <s v="Average"/>
    <n v="4"/>
    <x v="2"/>
  </r>
  <r>
    <n v="22"/>
    <x v="0"/>
    <n v="60.8"/>
    <n v="1.77"/>
    <n v="169"/>
    <n v="130"/>
    <n v="74"/>
    <n v="1.1000000000000001"/>
    <n v="1298"/>
    <x v="1"/>
    <n v="25.4"/>
    <n v="3.3"/>
    <n v="2"/>
    <n v="3"/>
    <n v="13.58"/>
    <s v="UNDERWEIGHT"/>
    <n v="95"/>
    <s v="Average"/>
    <n v="4"/>
    <x v="1"/>
  </r>
  <r>
    <n v="41"/>
    <x v="0"/>
    <n v="40"/>
    <n v="1.77"/>
    <n v="168"/>
    <n v="154"/>
    <n v="74"/>
    <n v="1.1399999999999999"/>
    <n v="628"/>
    <x v="3"/>
    <n v="19.899999999999999"/>
    <n v="3.4"/>
    <n v="5"/>
    <n v="1"/>
    <n v="24.52"/>
    <s v="NORMAL WEIGHT"/>
    <n v="94"/>
    <s v="Average"/>
    <n v="4"/>
    <x v="2"/>
  </r>
  <r>
    <n v="29"/>
    <x v="0"/>
    <n v="57.2"/>
    <n v="1.84"/>
    <n v="168"/>
    <n v="141"/>
    <n v="74"/>
    <n v="1.56"/>
    <n v="303"/>
    <x v="2"/>
    <n v="16.8"/>
    <n v="2.4"/>
    <n v="5"/>
    <n v="3"/>
    <n v="29.68"/>
    <s v="OVERWEIGHT"/>
    <n v="94"/>
    <s v="Average"/>
    <n v="3.6666666666666665"/>
    <x v="2"/>
  </r>
  <r>
    <n v="20"/>
    <x v="1"/>
    <n v="57.1"/>
    <n v="1.66"/>
    <n v="168"/>
    <n v="146"/>
    <n v="74"/>
    <n v="1.17"/>
    <n v="1040"/>
    <x v="1"/>
    <n v="24.6"/>
    <n v="3.5"/>
    <n v="2"/>
    <n v="2"/>
    <n v="17.57"/>
    <s v="UNDERWEIGHT"/>
    <n v="94"/>
    <s v="Average"/>
    <n v="3"/>
    <x v="1"/>
  </r>
  <r>
    <n v="36"/>
    <x v="1"/>
    <n v="79.7"/>
    <n v="1.75"/>
    <n v="168"/>
    <n v="132"/>
    <n v="74"/>
    <n v="1.67"/>
    <n v="445"/>
    <x v="0"/>
    <n v="23.9"/>
    <n v="3.4"/>
    <n v="4"/>
    <n v="2"/>
    <n v="25.28"/>
    <s v="OVERWEIGHT"/>
    <n v="94"/>
    <s v="Average"/>
    <n v="4"/>
    <x v="0"/>
  </r>
  <r>
    <n v="24"/>
    <x v="1"/>
    <n v="40"/>
    <n v="1.82"/>
    <n v="168"/>
    <n v="120"/>
    <n v="74"/>
    <n v="1.28"/>
    <n v="303"/>
    <x v="0"/>
    <n v="25"/>
    <n v="3.6"/>
    <n v="3"/>
    <n v="1"/>
    <n v="17.95"/>
    <s v="UNDERWEIGHT"/>
    <n v="94"/>
    <s v="Average"/>
    <n v="4"/>
    <x v="0"/>
  </r>
  <r>
    <n v="33"/>
    <x v="0"/>
    <n v="62.4"/>
    <n v="1.72"/>
    <n v="168"/>
    <n v="164"/>
    <n v="74"/>
    <n v="0.91"/>
    <n v="1042"/>
    <x v="2"/>
    <n v="27.1"/>
    <n v="3.4"/>
    <n v="5"/>
    <n v="2"/>
    <n v="29.29"/>
    <s v="OVERWEIGHT"/>
    <n v="94"/>
    <s v="Average"/>
    <n v="4.666666666666667"/>
    <x v="2"/>
  </r>
  <r>
    <n v="36"/>
    <x v="1"/>
    <n v="71"/>
    <n v="1.66"/>
    <n v="168"/>
    <n v="131"/>
    <n v="74"/>
    <n v="1.1000000000000001"/>
    <n v="567"/>
    <x v="3"/>
    <n v="20.3"/>
    <n v="3.7"/>
    <n v="4"/>
    <n v="1"/>
    <n v="28.31"/>
    <s v="OVERWEIGHT"/>
    <n v="94"/>
    <s v="Average"/>
    <n v="4.333333333333333"/>
    <x v="0"/>
  </r>
  <r>
    <n v="56"/>
    <x v="0"/>
    <n v="68.099999999999994"/>
    <n v="2"/>
    <n v="168"/>
    <n v="160"/>
    <n v="74"/>
    <n v="1.39"/>
    <n v="1350"/>
    <x v="2"/>
    <n v="23.8"/>
    <n v="3.3"/>
    <n v="5"/>
    <n v="2"/>
    <n v="17.05"/>
    <s v="UNDERWEIGHT"/>
    <n v="94"/>
    <s v="Average"/>
    <n v="3.6666666666666665"/>
    <x v="2"/>
  </r>
  <r>
    <n v="44"/>
    <x v="0"/>
    <n v="63.6"/>
    <n v="1.78"/>
    <n v="167"/>
    <n v="129"/>
    <n v="74"/>
    <n v="1.34"/>
    <n v="1165"/>
    <x v="2"/>
    <n v="10.7"/>
    <n v="3.4"/>
    <n v="4"/>
    <n v="1"/>
    <n v="15.73"/>
    <s v="UNDERWEIGHT"/>
    <n v="93"/>
    <s v="Average"/>
    <n v="3.3333333333333335"/>
    <x v="0"/>
  </r>
  <r>
    <n v="33"/>
    <x v="0"/>
    <n v="58.3"/>
    <n v="1.77"/>
    <n v="167"/>
    <n v="153"/>
    <n v="74"/>
    <n v="1.41"/>
    <n v="969"/>
    <x v="0"/>
    <n v="29.5"/>
    <n v="2.6"/>
    <n v="2"/>
    <n v="1"/>
    <n v="20.47"/>
    <s v="NORMAL WEIGHT"/>
    <n v="93"/>
    <s v="Average"/>
    <n v="2.6666666666666665"/>
    <x v="1"/>
  </r>
  <r>
    <n v="19"/>
    <x v="0"/>
    <n v="40"/>
    <n v="1.93"/>
    <n v="167"/>
    <n v="158"/>
    <n v="74"/>
    <n v="1.19"/>
    <n v="1265"/>
    <x v="2"/>
    <n v="24.7"/>
    <n v="2.6"/>
    <n v="4"/>
    <n v="3"/>
    <n v="12.32"/>
    <s v="UNDERWEIGHT"/>
    <n v="93"/>
    <s v="Average"/>
    <n v="3.3333333333333335"/>
    <x v="0"/>
  </r>
  <r>
    <n v="18"/>
    <x v="0"/>
    <n v="58.4"/>
    <n v="1.87"/>
    <n v="167"/>
    <n v="168"/>
    <n v="74"/>
    <n v="1.42"/>
    <n v="1306"/>
    <x v="1"/>
    <n v="26.9"/>
    <n v="3.2"/>
    <n v="2"/>
    <n v="1"/>
    <n v="17.66"/>
    <s v="UNDERWEIGHT"/>
    <n v="93"/>
    <s v="Average"/>
    <n v="3.3333333333333335"/>
    <x v="1"/>
  </r>
  <r>
    <n v="18"/>
    <x v="1"/>
    <n v="64.7"/>
    <n v="1.67"/>
    <n v="167"/>
    <n v="152"/>
    <n v="74"/>
    <n v="1.38"/>
    <n v="1506"/>
    <x v="3"/>
    <n v="26"/>
    <n v="1.7"/>
    <n v="4"/>
    <n v="3"/>
    <n v="19.63"/>
    <s v="NORMAL WEIGHT"/>
    <n v="93"/>
    <s v="Average"/>
    <n v="4.333333333333333"/>
    <x v="0"/>
  </r>
  <r>
    <n v="44"/>
    <x v="1"/>
    <n v="61.6"/>
    <n v="1.65"/>
    <n v="167"/>
    <n v="158"/>
    <n v="74"/>
    <n v="1.1100000000000001"/>
    <n v="1223"/>
    <x v="0"/>
    <n v="23.8"/>
    <n v="2.9"/>
    <n v="4"/>
    <n v="1"/>
    <n v="15.25"/>
    <s v="UNDERWEIGHT"/>
    <n v="93"/>
    <s v="Average"/>
    <n v="4"/>
    <x v="0"/>
  </r>
  <r>
    <n v="27"/>
    <x v="1"/>
    <n v="77.7"/>
    <n v="1.76"/>
    <n v="167"/>
    <n v="131"/>
    <n v="74"/>
    <n v="1.36"/>
    <n v="448"/>
    <x v="3"/>
    <n v="24.9"/>
    <n v="2.1"/>
    <n v="5"/>
    <n v="2"/>
    <n v="23.19"/>
    <s v="NORMAL WEIGHT"/>
    <n v="93"/>
    <s v="Average"/>
    <n v="3.6666666666666665"/>
    <x v="2"/>
  </r>
  <r>
    <n v="21"/>
    <x v="1"/>
    <n v="76.8"/>
    <n v="1.75"/>
    <n v="166"/>
    <n v="125"/>
    <n v="74"/>
    <n v="1.56"/>
    <n v="1152"/>
    <x v="0"/>
    <n v="25.1"/>
    <n v="2.7"/>
    <n v="3"/>
    <n v="1"/>
    <n v="16.66"/>
    <s v="UNDERWEIGHT"/>
    <n v="92"/>
    <s v="Average"/>
    <n v="3"/>
    <x v="0"/>
  </r>
  <r>
    <n v="29"/>
    <x v="0"/>
    <n v="93.5"/>
    <n v="1.85"/>
    <n v="166"/>
    <n v="167"/>
    <n v="74"/>
    <n v="1.01"/>
    <n v="670"/>
    <x v="1"/>
    <n v="23.2"/>
    <n v="2.6"/>
    <n v="3"/>
    <n v="1"/>
    <n v="19.829999999999998"/>
    <s v="NORMAL WEIGHT"/>
    <n v="92"/>
    <s v="Average"/>
    <n v="3.6666666666666665"/>
    <x v="0"/>
  </r>
  <r>
    <n v="36"/>
    <x v="0"/>
    <n v="44.9"/>
    <n v="1.79"/>
    <n v="166"/>
    <n v="120"/>
    <n v="74"/>
    <n v="1.66"/>
    <n v="811"/>
    <x v="3"/>
    <n v="16.2"/>
    <n v="3.3"/>
    <n v="3"/>
    <n v="1"/>
    <n v="29.4"/>
    <s v="OVERWEIGHT"/>
    <n v="92"/>
    <s v="Average"/>
    <n v="3.6666666666666665"/>
    <x v="0"/>
  </r>
  <r>
    <n v="40"/>
    <x v="1"/>
    <n v="59.3"/>
    <n v="2"/>
    <n v="166"/>
    <n v="141"/>
    <n v="74"/>
    <n v="1.44"/>
    <n v="801"/>
    <x v="1"/>
    <n v="24.6"/>
    <n v="3.4"/>
    <n v="5"/>
    <n v="2"/>
    <n v="17.04"/>
    <s v="UNDERWEIGHT"/>
    <n v="92"/>
    <s v="Average"/>
    <n v="4"/>
    <x v="2"/>
  </r>
  <r>
    <n v="59"/>
    <x v="1"/>
    <n v="71.8"/>
    <n v="1.5"/>
    <n v="165"/>
    <n v="152"/>
    <n v="74"/>
    <n v="1.94"/>
    <n v="758"/>
    <x v="2"/>
    <n v="28.9"/>
    <n v="3.3"/>
    <n v="3"/>
    <n v="1"/>
    <n v="16.87"/>
    <s v="UNDERWEIGHT"/>
    <n v="91"/>
    <s v="Average"/>
    <n v="3.6666666666666665"/>
    <x v="0"/>
  </r>
  <r>
    <n v="41"/>
    <x v="0"/>
    <n v="72.3"/>
    <n v="1.66"/>
    <n v="165"/>
    <n v="142"/>
    <n v="74"/>
    <n v="1.4"/>
    <n v="758"/>
    <x v="1"/>
    <n v="25.6"/>
    <n v="3.6"/>
    <n v="4"/>
    <n v="1"/>
    <n v="23.85"/>
    <s v="NORMAL WEIGHT"/>
    <n v="91"/>
    <s v="Average"/>
    <n v="4"/>
    <x v="0"/>
  </r>
  <r>
    <n v="52"/>
    <x v="1"/>
    <n v="40"/>
    <n v="1.71"/>
    <n v="165"/>
    <n v="157"/>
    <n v="74"/>
    <n v="1.64"/>
    <n v="1001"/>
    <x v="3"/>
    <n v="18.600000000000001"/>
    <n v="2.8"/>
    <n v="4"/>
    <n v="2"/>
    <n v="17.27"/>
    <s v="UNDERWEIGHT"/>
    <n v="91"/>
    <s v="Average"/>
    <n v="4.333333333333333"/>
    <x v="0"/>
  </r>
  <r>
    <n v="31"/>
    <x v="0"/>
    <n v="63.6"/>
    <n v="1.57"/>
    <n v="165"/>
    <n v="169"/>
    <n v="74"/>
    <n v="1.0900000000000001"/>
    <n v="1148"/>
    <x v="0"/>
    <n v="15.1"/>
    <n v="3.4"/>
    <n v="4"/>
    <n v="1"/>
    <n v="13.15"/>
    <s v="UNDERWEIGHT"/>
    <n v="91"/>
    <s v="Average"/>
    <n v="3.6666666666666665"/>
    <x v="0"/>
  </r>
  <r>
    <n v="24"/>
    <x v="1"/>
    <n v="65.7"/>
    <n v="1.84"/>
    <n v="165"/>
    <n v="146"/>
    <n v="74"/>
    <n v="1.59"/>
    <n v="954"/>
    <x v="1"/>
    <n v="17.8"/>
    <n v="2.8"/>
    <n v="5"/>
    <n v="2"/>
    <n v="16.059999999999999"/>
    <s v="UNDERWEIGHT"/>
    <n v="91"/>
    <s v="Average"/>
    <n v="4"/>
    <x v="2"/>
  </r>
  <r>
    <n v="33"/>
    <x v="0"/>
    <n v="40"/>
    <n v="1.63"/>
    <n v="165"/>
    <n v="159"/>
    <n v="74"/>
    <n v="2"/>
    <n v="935"/>
    <x v="2"/>
    <n v="28.2"/>
    <n v="1.6"/>
    <n v="2"/>
    <n v="3"/>
    <n v="12.98"/>
    <s v="UNDERWEIGHT"/>
    <n v="91"/>
    <s v="Average"/>
    <n v="3"/>
    <x v="1"/>
  </r>
  <r>
    <n v="39"/>
    <x v="0"/>
    <n v="67.8"/>
    <n v="1.59"/>
    <n v="164"/>
    <n v="158"/>
    <n v="74"/>
    <n v="1.65"/>
    <n v="1374"/>
    <x v="0"/>
    <n v="25.9"/>
    <n v="2.6"/>
    <n v="5"/>
    <n v="2"/>
    <n v="25"/>
    <s v="OVERWEIGHT"/>
    <n v="90"/>
    <s v="Average"/>
    <n v="3.3333333333333335"/>
    <x v="2"/>
  </r>
  <r>
    <n v="47"/>
    <x v="1"/>
    <n v="121.4"/>
    <n v="1.61"/>
    <n v="164"/>
    <n v="155"/>
    <n v="74"/>
    <n v="0.94"/>
    <n v="934"/>
    <x v="0"/>
    <n v="24.7"/>
    <n v="2.5"/>
    <n v="2"/>
    <n v="1"/>
    <n v="30.03"/>
    <s v="OBESE"/>
    <n v="90"/>
    <s v="Average"/>
    <n v="2.3333333333333335"/>
    <x v="1"/>
  </r>
  <r>
    <n v="49"/>
    <x v="0"/>
    <n v="95.6"/>
    <n v="1.67"/>
    <n v="164"/>
    <n v="134"/>
    <n v="74"/>
    <n v="1.71"/>
    <n v="466"/>
    <x v="1"/>
    <n v="26"/>
    <n v="1.8"/>
    <n v="3"/>
    <n v="2"/>
    <n v="14.67"/>
    <s v="UNDERWEIGHT"/>
    <n v="90"/>
    <s v="Average"/>
    <n v="3"/>
    <x v="0"/>
  </r>
  <r>
    <n v="42"/>
    <x v="1"/>
    <n v="96.2"/>
    <n v="1.63"/>
    <n v="164"/>
    <n v="148"/>
    <n v="74"/>
    <n v="1.38"/>
    <n v="887"/>
    <x v="0"/>
    <n v="16.3"/>
    <n v="1.6"/>
    <n v="2"/>
    <n v="3"/>
    <n v="25.15"/>
    <s v="OVERWEIGHT"/>
    <n v="90"/>
    <s v="Average"/>
    <n v="3.3333333333333335"/>
    <x v="1"/>
  </r>
  <r>
    <n v="22"/>
    <x v="1"/>
    <n v="71.099999999999994"/>
    <n v="1.68"/>
    <n v="164"/>
    <n v="160"/>
    <n v="74"/>
    <n v="1.51"/>
    <n v="955"/>
    <x v="1"/>
    <n v="10"/>
    <n v="3.3"/>
    <n v="4"/>
    <n v="2"/>
    <n v="16.09"/>
    <s v="UNDERWEIGHT"/>
    <n v="90"/>
    <s v="Average"/>
    <n v="3.3333333333333335"/>
    <x v="0"/>
  </r>
  <r>
    <n v="30"/>
    <x v="1"/>
    <n v="46.8"/>
    <n v="1.67"/>
    <n v="164"/>
    <n v="153"/>
    <n v="74"/>
    <n v="1.53"/>
    <n v="684"/>
    <x v="1"/>
    <n v="15.2"/>
    <n v="2.2999999999999998"/>
    <n v="4"/>
    <n v="2"/>
    <n v="12.32"/>
    <s v="UNDERWEIGHT"/>
    <n v="90"/>
    <s v="Average"/>
    <n v="3.3333333333333335"/>
    <x v="0"/>
  </r>
  <r>
    <n v="39"/>
    <x v="1"/>
    <n v="76.2"/>
    <n v="1.77"/>
    <n v="164"/>
    <n v="169"/>
    <n v="74"/>
    <n v="2"/>
    <n v="1196"/>
    <x v="3"/>
    <n v="28.7"/>
    <n v="3.3"/>
    <n v="2"/>
    <n v="1"/>
    <n v="17.38"/>
    <s v="UNDERWEIGHT"/>
    <n v="90"/>
    <s v="Average"/>
    <n v="3"/>
    <x v="1"/>
  </r>
  <r>
    <n v="59"/>
    <x v="1"/>
    <n v="40"/>
    <n v="1.56"/>
    <n v="163"/>
    <n v="167"/>
    <n v="74"/>
    <n v="1.59"/>
    <n v="722"/>
    <x v="1"/>
    <n v="23.7"/>
    <n v="3.2"/>
    <n v="4"/>
    <n v="3"/>
    <n v="12.32"/>
    <s v="UNDERWEIGHT"/>
    <n v="89"/>
    <s v="Average"/>
    <n v="3"/>
    <x v="0"/>
  </r>
  <r>
    <n v="31"/>
    <x v="1"/>
    <n v="79.400000000000006"/>
    <n v="1.58"/>
    <n v="163"/>
    <n v="125"/>
    <n v="74"/>
    <n v="1.49"/>
    <n v="663"/>
    <x v="1"/>
    <n v="24"/>
    <n v="2.4"/>
    <n v="3"/>
    <n v="2"/>
    <n v="12.32"/>
    <s v="UNDERWEIGHT"/>
    <n v="89"/>
    <s v="Average"/>
    <n v="3"/>
    <x v="0"/>
  </r>
  <r>
    <n v="55"/>
    <x v="1"/>
    <n v="64.400000000000006"/>
    <n v="1.76"/>
    <n v="163"/>
    <n v="144"/>
    <n v="74"/>
    <n v="1.48"/>
    <n v="717"/>
    <x v="1"/>
    <n v="26.7"/>
    <n v="1.7"/>
    <n v="2"/>
    <n v="3"/>
    <n v="21.26"/>
    <s v="NORMAL WEIGHT"/>
    <n v="89"/>
    <s v="Average"/>
    <n v="3.6666666666666665"/>
    <x v="1"/>
  </r>
  <r>
    <n v="46"/>
    <x v="1"/>
    <n v="108.9"/>
    <n v="1.86"/>
    <n v="162"/>
    <n v="165"/>
    <n v="74"/>
    <n v="1.42"/>
    <n v="936"/>
    <x v="0"/>
    <n v="22.2"/>
    <n v="1.9"/>
    <n v="4"/>
    <n v="2"/>
    <n v="27.29"/>
    <s v="OVERWEIGHT"/>
    <n v="88"/>
    <s v="Average"/>
    <n v="4.666666666666667"/>
    <x v="0"/>
  </r>
  <r>
    <n v="27"/>
    <x v="0"/>
    <n v="40"/>
    <n v="1.8"/>
    <n v="162"/>
    <n v="140"/>
    <n v="74"/>
    <n v="1.42"/>
    <n v="901"/>
    <x v="3"/>
    <n v="22.2"/>
    <n v="2.5"/>
    <n v="5"/>
    <n v="1"/>
    <n v="29.73"/>
    <s v="OVERWEIGHT"/>
    <n v="88"/>
    <s v="Average"/>
    <n v="4"/>
    <x v="2"/>
  </r>
  <r>
    <n v="21"/>
    <x v="0"/>
    <n v="59.8"/>
    <n v="1.65"/>
    <n v="162"/>
    <n v="169"/>
    <n v="74"/>
    <n v="1.5"/>
    <n v="1130"/>
    <x v="1"/>
    <n v="30.4"/>
    <n v="3.2"/>
    <n v="5"/>
    <n v="3"/>
    <n v="12.32"/>
    <s v="UNDERWEIGHT"/>
    <n v="88"/>
    <s v="Average"/>
    <n v="3"/>
    <x v="2"/>
  </r>
  <r>
    <n v="36"/>
    <x v="0"/>
    <n v="80.8"/>
    <n v="1.71"/>
    <n v="162"/>
    <n v="163"/>
    <n v="74"/>
    <n v="1.86"/>
    <n v="900"/>
    <x v="2"/>
    <n v="19.399999999999999"/>
    <n v="2"/>
    <n v="2"/>
    <n v="2"/>
    <n v="12.54"/>
    <s v="UNDERWEIGHT"/>
    <n v="88"/>
    <s v="Average"/>
    <n v="2.3333333333333335"/>
    <x v="1"/>
  </r>
  <r>
    <n v="38"/>
    <x v="0"/>
    <n v="53"/>
    <n v="1.58"/>
    <n v="161"/>
    <n v="128"/>
    <n v="74"/>
    <n v="1.62"/>
    <n v="953"/>
    <x v="3"/>
    <n v="23.4"/>
    <n v="2.5"/>
    <n v="2"/>
    <n v="2"/>
    <n v="13.02"/>
    <s v="UNDERWEIGHT"/>
    <n v="87"/>
    <s v="Average"/>
    <n v="2.6666666666666665"/>
    <x v="1"/>
  </r>
  <r>
    <n v="21"/>
    <x v="1"/>
    <n v="74.7"/>
    <n v="1.59"/>
    <n v="161"/>
    <n v="169"/>
    <n v="74"/>
    <n v="1.08"/>
    <n v="1379"/>
    <x v="2"/>
    <n v="15.2"/>
    <n v="2.5"/>
    <n v="3"/>
    <n v="2"/>
    <n v="21.53"/>
    <s v="NORMAL WEIGHT"/>
    <n v="87"/>
    <s v="Average"/>
    <n v="3"/>
    <x v="0"/>
  </r>
  <r>
    <n v="35"/>
    <x v="0"/>
    <n v="60.8"/>
    <n v="1.64"/>
    <n v="161"/>
    <n v="127"/>
    <n v="74"/>
    <n v="1.57"/>
    <n v="1132"/>
    <x v="2"/>
    <n v="20.7"/>
    <n v="3.7"/>
    <n v="3"/>
    <n v="3"/>
    <n v="19.54"/>
    <s v="NORMAL WEIGHT"/>
    <n v="87"/>
    <s v="Average"/>
    <n v="3.3333333333333335"/>
    <x v="0"/>
  </r>
  <r>
    <n v="32"/>
    <x v="0"/>
    <n v="52.3"/>
    <n v="1.59"/>
    <n v="161"/>
    <n v="121"/>
    <n v="74"/>
    <n v="2"/>
    <n v="723"/>
    <x v="0"/>
    <n v="20.3"/>
    <n v="3.3"/>
    <n v="3"/>
    <n v="1"/>
    <n v="22.56"/>
    <s v="NORMAL WEIGHT"/>
    <n v="87"/>
    <s v="Average"/>
    <n v="3.3333333333333335"/>
    <x v="0"/>
  </r>
  <r>
    <n v="29"/>
    <x v="0"/>
    <n v="85.3"/>
    <n v="1.68"/>
    <n v="161"/>
    <n v="133"/>
    <n v="74"/>
    <n v="1.45"/>
    <n v="1269"/>
    <x v="1"/>
    <n v="26.1"/>
    <n v="2.5"/>
    <n v="4"/>
    <n v="3"/>
    <n v="15.99"/>
    <s v="UNDERWEIGHT"/>
    <n v="87"/>
    <s v="Average"/>
    <n v="3.6666666666666665"/>
    <x v="0"/>
  </r>
  <r>
    <n v="18"/>
    <x v="0"/>
    <n v="69.900000000000006"/>
    <n v="1.78"/>
    <n v="160"/>
    <n v="143"/>
    <n v="74"/>
    <n v="2"/>
    <n v="930"/>
    <x v="3"/>
    <n v="19.600000000000001"/>
    <n v="2"/>
    <n v="3"/>
    <n v="3"/>
    <n v="12.32"/>
    <s v="UNDERWEIGHT"/>
    <n v="86"/>
    <s v="Average"/>
    <n v="3"/>
    <x v="0"/>
  </r>
  <r>
    <n v="46"/>
    <x v="0"/>
    <n v="67.5"/>
    <n v="1.76"/>
    <n v="160"/>
    <n v="150"/>
    <n v="74"/>
    <n v="1.43"/>
    <n v="577"/>
    <x v="2"/>
    <n v="20"/>
    <n v="2.6"/>
    <n v="4"/>
    <n v="2"/>
    <n v="17.39"/>
    <s v="UNDERWEIGHT"/>
    <n v="86"/>
    <s v="Average"/>
    <n v="3"/>
    <x v="0"/>
  </r>
  <r>
    <n v="47"/>
    <x v="0"/>
    <n v="79.2"/>
    <n v="1.81"/>
    <n v="160"/>
    <n v="169"/>
    <n v="74"/>
    <n v="1.28"/>
    <n v="595"/>
    <x v="2"/>
    <n v="19"/>
    <n v="3.3"/>
    <n v="2"/>
    <n v="2"/>
    <n v="20.55"/>
    <s v="NORMAL WEIGHT"/>
    <n v="86"/>
    <s v="Average"/>
    <n v="2"/>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0">
  <r>
    <x v="0"/>
    <s v="Female"/>
    <n v="45"/>
    <n v="1.53"/>
    <n v="199"/>
    <n v="158"/>
    <n v="50"/>
    <n v="0.7"/>
    <n v="930"/>
    <s v="Strength"/>
    <x v="0"/>
    <n v="3.6"/>
    <n v="4"/>
    <n v="1"/>
    <n v="27.74"/>
    <s v="OVERWEIGHT"/>
    <n v="149"/>
    <s v="Excellent"/>
  </r>
  <r>
    <x v="1"/>
    <s v="Female"/>
    <n v="62.7"/>
    <n v="1.73"/>
    <n v="198"/>
    <n v="140"/>
    <n v="50"/>
    <n v="1.98"/>
    <n v="1656"/>
    <s v="Strength"/>
    <x v="1"/>
    <n v="3.6"/>
    <n v="4"/>
    <n v="2"/>
    <n v="33.869999999999997"/>
    <s v="OBESE"/>
    <n v="148"/>
    <s v="Excellent"/>
  </r>
  <r>
    <x v="2"/>
    <s v="Male"/>
    <n v="45.4"/>
    <n v="1.73"/>
    <n v="197"/>
    <n v="151"/>
    <n v="50"/>
    <n v="1.27"/>
    <n v="1200"/>
    <s v="Cardio"/>
    <x v="2"/>
    <n v="3.6"/>
    <n v="4"/>
    <n v="3"/>
    <n v="17.329999999999998"/>
    <s v="UNDERWEIGHT"/>
    <n v="147"/>
    <s v="Excellent"/>
  </r>
  <r>
    <x v="3"/>
    <s v="Male"/>
    <n v="40"/>
    <n v="1.75"/>
    <n v="194"/>
    <n v="120"/>
    <n v="50"/>
    <n v="1.67"/>
    <n v="1296"/>
    <s v="Yoga"/>
    <x v="3"/>
    <n v="1.9"/>
    <n v="3"/>
    <n v="3"/>
    <n v="26.88"/>
    <s v="OVERWEIGHT"/>
    <n v="144"/>
    <s v="Excellent"/>
  </r>
  <r>
    <x v="4"/>
    <s v="Female"/>
    <n v="43.8"/>
    <n v="1.96"/>
    <n v="193"/>
    <n v="142"/>
    <n v="50"/>
    <n v="1.03"/>
    <n v="1590"/>
    <s v="Strength"/>
    <x v="4"/>
    <n v="3.6"/>
    <n v="2"/>
    <n v="3"/>
    <n v="21.88"/>
    <s v="NORMAL WEIGHT"/>
    <n v="143"/>
    <s v="Excellent"/>
  </r>
  <r>
    <x v="5"/>
    <s v="Female"/>
    <n v="70.5"/>
    <n v="1.65"/>
    <n v="192"/>
    <n v="162"/>
    <n v="50"/>
    <n v="0.63"/>
    <n v="1186"/>
    <s v="Cardio"/>
    <x v="5"/>
    <n v="2.6"/>
    <n v="2"/>
    <n v="2"/>
    <n v="20.02"/>
    <s v="NORMAL WEIGHT"/>
    <n v="142"/>
    <s v="Excellent"/>
  </r>
  <r>
    <x v="6"/>
    <s v="Female"/>
    <n v="40"/>
    <n v="1.89"/>
    <n v="192"/>
    <n v="168"/>
    <n v="50"/>
    <n v="1.51"/>
    <n v="837"/>
    <s v="Strength"/>
    <x v="6"/>
    <n v="3.5"/>
    <n v="3"/>
    <n v="1"/>
    <n v="16.63"/>
    <s v="UNDERWEIGHT"/>
    <n v="142"/>
    <s v="Excellent"/>
  </r>
  <r>
    <x v="7"/>
    <s v="Male"/>
    <n v="59.6"/>
    <n v="1.88"/>
    <n v="192"/>
    <n v="125"/>
    <n v="50"/>
    <n v="1.32"/>
    <n v="1108"/>
    <s v="Yoga"/>
    <x v="7"/>
    <n v="2.2999999999999998"/>
    <n v="3"/>
    <n v="2"/>
    <n v="12.32"/>
    <s v="UNDERWEIGHT"/>
    <n v="142"/>
    <s v="Excellent"/>
  </r>
  <r>
    <x v="8"/>
    <s v="Female"/>
    <n v="72.599999999999994"/>
    <n v="1.55"/>
    <n v="191"/>
    <n v="137"/>
    <n v="50"/>
    <n v="2"/>
    <n v="1084"/>
    <s v="Cardio"/>
    <x v="8"/>
    <n v="2.5"/>
    <n v="3"/>
    <n v="2"/>
    <n v="19.760000000000002"/>
    <s v="NORMAL WEIGHT"/>
    <n v="141"/>
    <s v="Excellent"/>
  </r>
  <r>
    <x v="9"/>
    <s v="Male"/>
    <n v="86.3"/>
    <n v="1.71"/>
    <n v="191"/>
    <n v="150"/>
    <n v="50"/>
    <n v="1.33"/>
    <n v="1166"/>
    <s v="Yoga"/>
    <x v="9"/>
    <n v="1.8"/>
    <n v="3"/>
    <n v="1"/>
    <n v="18.7"/>
    <s v="NORMAL WEIGHT"/>
    <n v="141"/>
    <s v="Excellent"/>
  </r>
  <r>
    <x v="2"/>
    <s v="Male"/>
    <n v="59.4"/>
    <n v="1.87"/>
    <n v="190"/>
    <n v="122"/>
    <n v="50"/>
    <n v="1.77"/>
    <n v="1337"/>
    <s v="Yoga"/>
    <x v="10"/>
    <n v="2.8"/>
    <n v="4"/>
    <n v="1"/>
    <n v="23.2"/>
    <s v="NORMAL WEIGHT"/>
    <n v="140"/>
    <s v="Excellent"/>
  </r>
  <r>
    <x v="4"/>
    <s v="Female"/>
    <n v="40"/>
    <n v="1.66"/>
    <n v="190"/>
    <n v="147"/>
    <n v="50"/>
    <n v="1.6"/>
    <n v="1287"/>
    <s v="Cardio"/>
    <x v="11"/>
    <n v="1.9"/>
    <n v="5"/>
    <n v="3"/>
    <n v="22.99"/>
    <s v="NORMAL WEIGHT"/>
    <n v="140"/>
    <s v="Excellent"/>
  </r>
  <r>
    <x v="1"/>
    <s v="Male"/>
    <n v="57.3"/>
    <n v="1.71"/>
    <n v="188"/>
    <n v="169"/>
    <n v="50"/>
    <n v="1.0900000000000001"/>
    <n v="1375"/>
    <s v="Strength"/>
    <x v="12"/>
    <n v="3.6"/>
    <n v="2"/>
    <n v="3"/>
    <n v="19.690000000000001"/>
    <s v="NORMAL WEIGHT"/>
    <n v="138"/>
    <s v="Excellent"/>
  </r>
  <r>
    <x v="10"/>
    <s v="Male"/>
    <n v="60.5"/>
    <n v="1.72"/>
    <n v="187"/>
    <n v="139"/>
    <n v="50"/>
    <n v="1.34"/>
    <n v="1096"/>
    <s v="Yoga"/>
    <x v="13"/>
    <n v="3.7"/>
    <n v="4"/>
    <n v="2"/>
    <n v="25.58"/>
    <s v="OVERWEIGHT"/>
    <n v="137"/>
    <s v="Excellent"/>
  </r>
  <r>
    <x v="5"/>
    <s v="Female"/>
    <n v="40.9"/>
    <n v="1.75"/>
    <n v="187"/>
    <n v="136"/>
    <n v="50"/>
    <n v="1.1399999999999999"/>
    <n v="1135"/>
    <s v="Cardio"/>
    <x v="14"/>
    <n v="3.4"/>
    <n v="3"/>
    <n v="2"/>
    <n v="12.32"/>
    <s v="UNDERWEIGHT"/>
    <n v="137"/>
    <s v="Excellent"/>
  </r>
  <r>
    <x v="11"/>
    <s v="Female"/>
    <n v="86.4"/>
    <n v="1.59"/>
    <n v="187"/>
    <n v="169"/>
    <n v="50"/>
    <n v="2"/>
    <n v="1336"/>
    <s v="Yoga"/>
    <x v="11"/>
    <n v="1.6"/>
    <n v="4"/>
    <n v="1"/>
    <n v="14.57"/>
    <s v="UNDERWEIGHT"/>
    <n v="137"/>
    <s v="Excellent"/>
  </r>
  <r>
    <x v="12"/>
    <s v="Male"/>
    <n v="87.7"/>
    <n v="1.98"/>
    <n v="186"/>
    <n v="145"/>
    <n v="50"/>
    <n v="1.61"/>
    <n v="1705"/>
    <s v="Strength"/>
    <x v="15"/>
    <n v="2.2999999999999998"/>
    <n v="3"/>
    <n v="2"/>
    <n v="15.99"/>
    <s v="UNDERWEIGHT"/>
    <n v="136"/>
    <s v="Excellent"/>
  </r>
  <r>
    <x v="4"/>
    <s v="Female"/>
    <n v="73.599999999999994"/>
    <n v="1.53"/>
    <n v="186"/>
    <n v="128"/>
    <n v="50"/>
    <n v="1.46"/>
    <n v="1222"/>
    <s v="Cardio"/>
    <x v="16"/>
    <n v="2.2999999999999998"/>
    <n v="3"/>
    <n v="1"/>
    <n v="14.92"/>
    <s v="UNDERWEIGHT"/>
    <n v="136"/>
    <s v="Excellent"/>
  </r>
  <r>
    <x v="13"/>
    <s v="Male"/>
    <n v="53.1"/>
    <n v="1.55"/>
    <n v="184"/>
    <n v="167"/>
    <n v="50"/>
    <n v="1.95"/>
    <n v="1205"/>
    <s v="Strength"/>
    <x v="17"/>
    <n v="3.5"/>
    <n v="5"/>
    <n v="1"/>
    <n v="12.32"/>
    <s v="UNDERWEIGHT"/>
    <n v="134"/>
    <s v="Excellent"/>
  </r>
  <r>
    <x v="14"/>
    <s v="Female"/>
    <n v="90.5"/>
    <n v="1.63"/>
    <n v="184"/>
    <n v="166"/>
    <n v="50"/>
    <n v="1.46"/>
    <n v="1217"/>
    <s v="Strength"/>
    <x v="18"/>
    <n v="2"/>
    <n v="5"/>
    <n v="1"/>
    <n v="12.99"/>
    <s v="UNDERWEIGHT"/>
    <n v="134"/>
    <s v="Excellent"/>
  </r>
  <r>
    <x v="15"/>
    <s v="Male"/>
    <n v="108.3"/>
    <n v="1.53"/>
    <n v="183"/>
    <n v="122"/>
    <n v="50"/>
    <n v="0.86"/>
    <n v="1071"/>
    <s v="HIIT"/>
    <x v="0"/>
    <n v="3.3"/>
    <n v="3"/>
    <n v="1"/>
    <n v="17.75"/>
    <s v="UNDERWEIGHT"/>
    <n v="133"/>
    <s v="Excellent"/>
  </r>
  <r>
    <x v="13"/>
    <s v="Male"/>
    <n v="77.8"/>
    <n v="1.59"/>
    <n v="183"/>
    <n v="135"/>
    <n v="50"/>
    <n v="1.37"/>
    <n v="949"/>
    <s v="Cardio"/>
    <x v="19"/>
    <n v="2.9"/>
    <n v="4"/>
    <n v="2"/>
    <n v="23.73"/>
    <s v="NORMAL WEIGHT"/>
    <n v="133"/>
    <s v="Excellent"/>
  </r>
  <r>
    <x v="16"/>
    <s v="Female"/>
    <n v="121.6"/>
    <n v="1.78"/>
    <n v="182"/>
    <n v="151"/>
    <n v="50"/>
    <n v="1.81"/>
    <n v="1242"/>
    <s v="Yoga"/>
    <x v="20"/>
    <n v="3.5"/>
    <n v="4"/>
    <n v="2"/>
    <n v="16.63"/>
    <s v="UNDERWEIGHT"/>
    <n v="132"/>
    <s v="Excellent"/>
  </r>
  <r>
    <x v="13"/>
    <s v="Male"/>
    <n v="58.2"/>
    <n v="1.71"/>
    <n v="182"/>
    <n v="161"/>
    <n v="50"/>
    <n v="1.49"/>
    <n v="1364"/>
    <s v="HIIT"/>
    <x v="21"/>
    <n v="3.5"/>
    <n v="3"/>
    <n v="2"/>
    <n v="21.89"/>
    <s v="NORMAL WEIGHT"/>
    <n v="132"/>
    <s v="Excellent"/>
  </r>
  <r>
    <x v="16"/>
    <s v="Female"/>
    <n v="52.7"/>
    <n v="1.53"/>
    <n v="182"/>
    <n v="134"/>
    <n v="50"/>
    <n v="1.19"/>
    <n v="1090"/>
    <s v="Strength"/>
    <x v="22"/>
    <n v="3.4"/>
    <n v="3"/>
    <n v="3"/>
    <n v="25.06"/>
    <s v="OVERWEIGHT"/>
    <n v="132"/>
    <s v="Excellent"/>
  </r>
  <r>
    <x v="17"/>
    <s v="Male"/>
    <n v="40"/>
    <n v="1.63"/>
    <n v="181"/>
    <n v="133"/>
    <n v="50"/>
    <n v="0.89"/>
    <n v="1674"/>
    <s v="Yoga"/>
    <x v="23"/>
    <n v="1.5"/>
    <n v="3"/>
    <n v="2"/>
    <n v="20.75"/>
    <s v="NORMAL WEIGHT"/>
    <n v="131"/>
    <s v="Excellent"/>
  </r>
  <r>
    <x v="18"/>
    <s v="Male"/>
    <n v="66"/>
    <n v="1.67"/>
    <n v="181"/>
    <n v="122"/>
    <n v="50"/>
    <n v="0.96"/>
    <n v="912"/>
    <s v="Cardio"/>
    <x v="24"/>
    <n v="1.5"/>
    <n v="3"/>
    <n v="2"/>
    <n v="15.29"/>
    <s v="UNDERWEIGHT"/>
    <n v="131"/>
    <s v="Excellent"/>
  </r>
  <r>
    <x v="19"/>
    <s v="Female"/>
    <n v="102.1"/>
    <n v="1.53"/>
    <n v="178"/>
    <n v="152"/>
    <n v="50"/>
    <n v="2"/>
    <n v="1783"/>
    <s v="Strength"/>
    <x v="25"/>
    <n v="2.1"/>
    <n v="3"/>
    <n v="1"/>
    <n v="38.340000000000003"/>
    <s v="OBESE"/>
    <n v="128"/>
    <s v="Excellent"/>
  </r>
  <r>
    <x v="20"/>
    <s v="Female"/>
    <n v="81.7"/>
    <n v="1.81"/>
    <n v="177"/>
    <n v="130"/>
    <n v="50"/>
    <n v="1.45"/>
    <n v="507"/>
    <s v="Cardio"/>
    <x v="26"/>
    <n v="1.7"/>
    <n v="3"/>
    <n v="1"/>
    <n v="34.26"/>
    <s v="OBESE"/>
    <n v="127"/>
    <s v="Excellent"/>
  </r>
  <r>
    <x v="3"/>
    <s v="Male"/>
    <n v="76.3"/>
    <n v="1.67"/>
    <n v="177"/>
    <n v="168"/>
    <n v="50"/>
    <n v="1.41"/>
    <n v="1013"/>
    <s v="Cardio"/>
    <x v="27"/>
    <n v="3.1"/>
    <n v="3"/>
    <n v="3"/>
    <n v="14.42"/>
    <s v="UNDERWEIGHT"/>
    <n v="127"/>
    <s v="Excellent"/>
  </r>
  <r>
    <x v="10"/>
    <s v="Male"/>
    <n v="85.5"/>
    <n v="1.77"/>
    <n v="175"/>
    <n v="156"/>
    <n v="50"/>
    <n v="1.1299999999999999"/>
    <n v="766"/>
    <s v="HIIT"/>
    <x v="17"/>
    <n v="3.4"/>
    <n v="2"/>
    <n v="1"/>
    <n v="16.38"/>
    <s v="UNDERWEIGHT"/>
    <n v="125"/>
    <s v="Excellent"/>
  </r>
  <r>
    <x v="4"/>
    <s v="Male"/>
    <n v="52.6"/>
    <n v="1.76"/>
    <n v="175"/>
    <n v="154"/>
    <n v="50"/>
    <n v="1.17"/>
    <n v="1783"/>
    <s v="Yoga"/>
    <x v="20"/>
    <n v="3"/>
    <n v="3"/>
    <n v="2"/>
    <n v="30.92"/>
    <s v="OBESE"/>
    <n v="125"/>
    <s v="Excellent"/>
  </r>
  <r>
    <x v="4"/>
    <s v="Female"/>
    <n v="50.1"/>
    <n v="1.8"/>
    <n v="174"/>
    <n v="125"/>
    <n v="50"/>
    <n v="1.38"/>
    <n v="1185"/>
    <s v="HIIT"/>
    <x v="28"/>
    <n v="3.4"/>
    <n v="3"/>
    <n v="2"/>
    <n v="29.04"/>
    <s v="OVERWEIGHT"/>
    <n v="124"/>
    <s v="Excellent"/>
  </r>
  <r>
    <x v="21"/>
    <s v="Male"/>
    <n v="44.2"/>
    <n v="1.9"/>
    <n v="174"/>
    <n v="159"/>
    <n v="50"/>
    <n v="1.1000000000000001"/>
    <n v="1293"/>
    <s v="Yoga"/>
    <x v="29"/>
    <n v="2.5"/>
    <n v="4"/>
    <n v="2"/>
    <n v="19.260000000000002"/>
    <s v="NORMAL WEIGHT"/>
    <n v="124"/>
    <s v="Excellent"/>
  </r>
  <r>
    <x v="22"/>
    <s v="Male"/>
    <n v="59.9"/>
    <n v="1.71"/>
    <n v="174"/>
    <n v="131"/>
    <n v="50"/>
    <n v="1.41"/>
    <n v="733"/>
    <s v="Yoga"/>
    <x v="30"/>
    <n v="2.9"/>
    <n v="2"/>
    <n v="2"/>
    <n v="19.739999999999998"/>
    <s v="NORMAL WEIGHT"/>
    <n v="124"/>
    <s v="Excellent"/>
  </r>
  <r>
    <x v="9"/>
    <s v="Male"/>
    <n v="40"/>
    <n v="2"/>
    <n v="173"/>
    <n v="126"/>
    <n v="50"/>
    <n v="1.1000000000000001"/>
    <n v="1783"/>
    <s v="Cardio"/>
    <x v="31"/>
    <n v="1.6"/>
    <n v="3"/>
    <n v="1"/>
    <n v="34.619999999999997"/>
    <s v="OBESE"/>
    <n v="123"/>
    <s v="Excellent"/>
  </r>
  <r>
    <x v="21"/>
    <s v="Male"/>
    <n v="61.3"/>
    <n v="1.77"/>
    <n v="173"/>
    <n v="167"/>
    <n v="50"/>
    <n v="1.88"/>
    <n v="1760"/>
    <s v="Strength"/>
    <x v="32"/>
    <n v="3.1"/>
    <n v="4"/>
    <n v="2"/>
    <n v="17.690000000000001"/>
    <s v="UNDERWEIGHT"/>
    <n v="123"/>
    <s v="Excellent"/>
  </r>
  <r>
    <x v="5"/>
    <s v="Male"/>
    <n v="71.3"/>
    <n v="1.77"/>
    <n v="171"/>
    <n v="134"/>
    <n v="50"/>
    <n v="1.34"/>
    <n v="1239"/>
    <s v="Cardio"/>
    <x v="32"/>
    <n v="2.5"/>
    <n v="3"/>
    <n v="3"/>
    <n v="18.170000000000002"/>
    <s v="UNDERWEIGHT"/>
    <n v="121"/>
    <s v="Excellent"/>
  </r>
  <r>
    <x v="10"/>
    <s v="Female"/>
    <n v="77.400000000000006"/>
    <n v="1.54"/>
    <n v="169"/>
    <n v="149"/>
    <n v="50"/>
    <n v="2"/>
    <n v="867"/>
    <s v="Strength"/>
    <x v="33"/>
    <n v="3.6"/>
    <n v="5"/>
    <n v="2"/>
    <n v="13.58"/>
    <s v="UNDERWEIGHT"/>
    <n v="119"/>
    <s v="Excellent"/>
  </r>
  <r>
    <x v="23"/>
    <s v="Female"/>
    <n v="73.5"/>
    <n v="1.92"/>
    <n v="168"/>
    <n v="155"/>
    <n v="50"/>
    <n v="1.18"/>
    <n v="1048"/>
    <s v="Strength"/>
    <x v="34"/>
    <n v="3.4"/>
    <n v="5"/>
    <n v="2"/>
    <n v="18.37"/>
    <s v="UNDERWEIGHT"/>
    <n v="118"/>
    <s v="Excellent"/>
  </r>
  <r>
    <x v="4"/>
    <s v="Male"/>
    <n v="57.9"/>
    <n v="2"/>
    <n v="168"/>
    <n v="156"/>
    <n v="50"/>
    <n v="1.05"/>
    <n v="689"/>
    <s v="Cardio"/>
    <x v="35"/>
    <n v="3.6"/>
    <n v="3"/>
    <n v="3"/>
    <n v="18.309999999999999"/>
    <s v="UNDERWEIGHT"/>
    <n v="118"/>
    <s v="Excellent"/>
  </r>
  <r>
    <x v="4"/>
    <s v="Female"/>
    <n v="129.9"/>
    <n v="1.76"/>
    <n v="168"/>
    <n v="135"/>
    <n v="50"/>
    <n v="1.3"/>
    <n v="1208"/>
    <s v="HIIT"/>
    <x v="36"/>
    <n v="2"/>
    <n v="3"/>
    <n v="2"/>
    <n v="13.89"/>
    <s v="UNDERWEIGHT"/>
    <n v="118"/>
    <s v="Excellent"/>
  </r>
  <r>
    <x v="24"/>
    <s v="Male"/>
    <n v="45.4"/>
    <n v="1.84"/>
    <n v="167"/>
    <n v="156"/>
    <n v="50"/>
    <n v="1.1299999999999999"/>
    <n v="771"/>
    <s v="Cardio"/>
    <x v="37"/>
    <n v="3.5"/>
    <n v="4"/>
    <n v="2"/>
    <n v="12.32"/>
    <s v="UNDERWEIGHT"/>
    <n v="117"/>
    <s v="Excellent"/>
  </r>
  <r>
    <x v="25"/>
    <s v="Female"/>
    <n v="82.5"/>
    <n v="1.66"/>
    <n v="166"/>
    <n v="134"/>
    <n v="50"/>
    <n v="0.95"/>
    <n v="640"/>
    <s v="Yoga"/>
    <x v="38"/>
    <n v="3.4"/>
    <n v="5"/>
    <n v="2"/>
    <n v="21.01"/>
    <s v="NORMAL WEIGHT"/>
    <n v="116"/>
    <s v="Excellent"/>
  </r>
  <r>
    <x v="26"/>
    <s v="Male"/>
    <n v="41.9"/>
    <n v="1.59"/>
    <n v="166"/>
    <n v="165"/>
    <n v="50"/>
    <n v="2"/>
    <n v="898"/>
    <s v="Strength"/>
    <x v="39"/>
    <n v="3.2"/>
    <n v="3"/>
    <n v="2"/>
    <n v="14.53"/>
    <s v="UNDERWEIGHT"/>
    <n v="116"/>
    <s v="Excellent"/>
  </r>
  <r>
    <x v="27"/>
    <s v="Male"/>
    <n v="56"/>
    <n v="1.7"/>
    <n v="164"/>
    <n v="132"/>
    <n v="50"/>
    <n v="2"/>
    <n v="1148"/>
    <s v="HIIT"/>
    <x v="40"/>
    <n v="3.1"/>
    <n v="2"/>
    <n v="2"/>
    <n v="19.440000000000001"/>
    <s v="NORMAL WEIGHT"/>
    <n v="114"/>
    <s v="Excellent"/>
  </r>
  <r>
    <x v="28"/>
    <s v="Female"/>
    <n v="58.3"/>
    <n v="1.73"/>
    <n v="164"/>
    <n v="132"/>
    <n v="50"/>
    <n v="1.48"/>
    <n v="492"/>
    <s v="HIIT"/>
    <x v="41"/>
    <n v="3.6"/>
    <n v="3"/>
    <n v="1"/>
    <n v="19.23"/>
    <s v="NORMAL WEIGHT"/>
    <n v="114"/>
    <s v="Excellent"/>
  </r>
  <r>
    <x v="22"/>
    <s v="Female"/>
    <n v="69.900000000000006"/>
    <n v="1.85"/>
    <n v="164"/>
    <n v="147"/>
    <n v="50"/>
    <n v="1.3"/>
    <n v="1562"/>
    <s v="Yoga"/>
    <x v="41"/>
    <n v="3.7"/>
    <n v="3"/>
    <n v="3"/>
    <n v="12.87"/>
    <s v="UNDERWEIGHT"/>
    <n v="114"/>
    <s v="Excellent"/>
  </r>
  <r>
    <x v="4"/>
    <s v="Male"/>
    <n v="73"/>
    <n v="1.78"/>
    <n v="161"/>
    <n v="131"/>
    <n v="50"/>
    <n v="2"/>
    <n v="1319"/>
    <s v="Strength"/>
    <x v="42"/>
    <n v="1.5"/>
    <n v="5"/>
    <n v="1"/>
    <n v="12.32"/>
    <s v="UNDERWEIGHT"/>
    <n v="111"/>
    <s v="Excellent"/>
  </r>
  <r>
    <x v="4"/>
    <s v="Male"/>
    <n v="47.8"/>
    <n v="1.85"/>
    <n v="161"/>
    <n v="156"/>
    <n v="50"/>
    <n v="1.02"/>
    <n v="1265"/>
    <s v="Yoga"/>
    <x v="28"/>
    <n v="3.2"/>
    <n v="5"/>
    <n v="1"/>
    <n v="12.32"/>
    <s v="UNDERWEIGHT"/>
    <n v="111"/>
    <s v="Excellent"/>
  </r>
  <r>
    <x v="1"/>
    <s v="Male"/>
    <n v="63"/>
    <n v="1.78"/>
    <n v="161"/>
    <n v="152"/>
    <n v="50"/>
    <n v="1.33"/>
    <n v="1339"/>
    <s v="Strength"/>
    <x v="43"/>
    <n v="1.8"/>
    <n v="2"/>
    <n v="2"/>
    <n v="15.95"/>
    <s v="UNDERWEIGHT"/>
    <n v="111"/>
    <s v="Excellent"/>
  </r>
  <r>
    <x v="4"/>
    <s v="Male"/>
    <n v="40.9"/>
    <n v="1.87"/>
    <n v="160"/>
    <n v="140"/>
    <n v="50"/>
    <n v="1.28"/>
    <n v="1261"/>
    <s v="HIIT"/>
    <x v="44"/>
    <n v="2.1"/>
    <n v="4"/>
    <n v="2"/>
    <n v="39.61"/>
    <s v="OBESE"/>
    <n v="110"/>
    <s v="Excellent"/>
  </r>
  <r>
    <x v="20"/>
    <s v="Male"/>
    <n v="88.5"/>
    <n v="1.64"/>
    <n v="160"/>
    <n v="163"/>
    <n v="50"/>
    <n v="1.25"/>
    <n v="1190"/>
    <s v="Cardio"/>
    <x v="45"/>
    <n v="3.2"/>
    <n v="3"/>
    <n v="1"/>
    <n v="26.98"/>
    <s v="OVERWEIGHT"/>
    <n v="110"/>
    <s v="Excellent"/>
  </r>
  <r>
    <x v="28"/>
    <s v="Female"/>
    <n v="79.400000000000006"/>
    <n v="1.55"/>
    <n v="160"/>
    <n v="164"/>
    <n v="50"/>
    <n v="1.55"/>
    <n v="1116"/>
    <s v="Strength"/>
    <x v="46"/>
    <n v="3.6"/>
    <n v="2"/>
    <n v="2"/>
    <n v="14.69"/>
    <s v="UNDERWEIGHT"/>
    <n v="110"/>
    <s v="Excellent"/>
  </r>
  <r>
    <x v="28"/>
    <s v="Female"/>
    <n v="84"/>
    <n v="1.95"/>
    <n v="199"/>
    <n v="142"/>
    <n v="51"/>
    <n v="1.66"/>
    <n v="872"/>
    <s v="Strength"/>
    <x v="47"/>
    <n v="3.4"/>
    <n v="4"/>
    <n v="1"/>
    <n v="21.88"/>
    <s v="NORMAL WEIGHT"/>
    <n v="148"/>
    <s v="Excellent"/>
  </r>
  <r>
    <x v="16"/>
    <s v="Male"/>
    <n v="62.3"/>
    <n v="1.91"/>
    <n v="198"/>
    <n v="141"/>
    <n v="51"/>
    <n v="1.47"/>
    <n v="1394"/>
    <s v="Yoga"/>
    <x v="48"/>
    <n v="1.8"/>
    <n v="3"/>
    <n v="2"/>
    <n v="17.399999999999999"/>
    <s v="UNDERWEIGHT"/>
    <n v="147"/>
    <s v="Excellent"/>
  </r>
  <r>
    <x v="29"/>
    <s v="Female"/>
    <n v="50.2"/>
    <n v="1.89"/>
    <n v="197"/>
    <n v="125"/>
    <n v="51"/>
    <n v="1.46"/>
    <n v="1286"/>
    <s v="Strength"/>
    <x v="11"/>
    <n v="3.3"/>
    <n v="2"/>
    <n v="3"/>
    <n v="15.27"/>
    <s v="UNDERWEIGHT"/>
    <n v="146"/>
    <s v="Excellent"/>
  </r>
  <r>
    <x v="9"/>
    <s v="Male"/>
    <n v="87.1"/>
    <n v="1.9"/>
    <n v="196"/>
    <n v="122"/>
    <n v="51"/>
    <n v="1.42"/>
    <n v="1153"/>
    <s v="Yoga"/>
    <x v="11"/>
    <n v="3.3"/>
    <n v="3"/>
    <n v="1"/>
    <n v="36.549999999999997"/>
    <s v="OBESE"/>
    <n v="145"/>
    <s v="Excellent"/>
  </r>
  <r>
    <x v="18"/>
    <s v="Female"/>
    <n v="71.5"/>
    <n v="1.81"/>
    <n v="195"/>
    <n v="164"/>
    <n v="51"/>
    <n v="1.52"/>
    <n v="935"/>
    <s v="Yoga"/>
    <x v="49"/>
    <n v="2.6"/>
    <n v="3"/>
    <n v="2"/>
    <n v="14.55"/>
    <s v="UNDERWEIGHT"/>
    <n v="144"/>
    <s v="Excellent"/>
  </r>
  <r>
    <x v="1"/>
    <s v="Male"/>
    <n v="43.9"/>
    <n v="1.78"/>
    <n v="194"/>
    <n v="136"/>
    <n v="51"/>
    <n v="0.98"/>
    <n v="1293"/>
    <s v="Strength"/>
    <x v="50"/>
    <n v="1.5"/>
    <n v="2"/>
    <n v="1"/>
    <n v="15.75"/>
    <s v="UNDERWEIGHT"/>
    <n v="143"/>
    <s v="Excellent"/>
  </r>
  <r>
    <x v="23"/>
    <s v="Male"/>
    <n v="57.4"/>
    <n v="1.89"/>
    <n v="193"/>
    <n v="128"/>
    <n v="51"/>
    <n v="0.92"/>
    <n v="1121"/>
    <s v="Yoga"/>
    <x v="51"/>
    <n v="3.5"/>
    <n v="4"/>
    <n v="2"/>
    <n v="16"/>
    <s v="UNDERWEIGHT"/>
    <n v="142"/>
    <s v="Excellent"/>
  </r>
  <r>
    <x v="0"/>
    <s v="Female"/>
    <n v="88.2"/>
    <n v="1.88"/>
    <n v="192"/>
    <n v="169"/>
    <n v="51"/>
    <n v="2"/>
    <n v="1783"/>
    <s v="HIIT"/>
    <x v="52"/>
    <n v="1.9"/>
    <n v="4"/>
    <n v="2"/>
    <n v="12.32"/>
    <s v="UNDERWEIGHT"/>
    <n v="141"/>
    <s v="Excellent"/>
  </r>
  <r>
    <x v="23"/>
    <s v="Male"/>
    <n v="64.2"/>
    <n v="1.89"/>
    <n v="188"/>
    <n v="143"/>
    <n v="51"/>
    <n v="2"/>
    <n v="1662"/>
    <s v="Strength"/>
    <x v="53"/>
    <n v="3.1"/>
    <n v="4"/>
    <n v="2"/>
    <n v="17.41"/>
    <s v="UNDERWEIGHT"/>
    <n v="137"/>
    <s v="Excellent"/>
  </r>
  <r>
    <x v="30"/>
    <s v="Male"/>
    <n v="87.1"/>
    <n v="1.91"/>
    <n v="186"/>
    <n v="150"/>
    <n v="51"/>
    <n v="1.39"/>
    <n v="1431"/>
    <s v="Yoga"/>
    <x v="50"/>
    <n v="2.8"/>
    <n v="3"/>
    <n v="3"/>
    <n v="21.51"/>
    <s v="NORMAL WEIGHT"/>
    <n v="135"/>
    <s v="Excellent"/>
  </r>
  <r>
    <x v="25"/>
    <s v="Male"/>
    <n v="60.1"/>
    <n v="1.78"/>
    <n v="186"/>
    <n v="169"/>
    <n v="51"/>
    <n v="1.46"/>
    <n v="1108"/>
    <s v="Cardio"/>
    <x v="32"/>
    <n v="2"/>
    <n v="3"/>
    <n v="1"/>
    <n v="16.059999999999999"/>
    <s v="UNDERWEIGHT"/>
    <n v="135"/>
    <s v="Excellent"/>
  </r>
  <r>
    <x v="22"/>
    <s v="Male"/>
    <n v="43.3"/>
    <n v="1.68"/>
    <n v="184"/>
    <n v="128"/>
    <n v="51"/>
    <n v="1.5"/>
    <n v="712"/>
    <s v="Cardio"/>
    <x v="54"/>
    <n v="1.5"/>
    <n v="2"/>
    <n v="2"/>
    <n v="17.059999999999999"/>
    <s v="UNDERWEIGHT"/>
    <n v="133"/>
    <s v="Excellent"/>
  </r>
  <r>
    <x v="31"/>
    <s v="Female"/>
    <n v="55.3"/>
    <n v="1.73"/>
    <n v="183"/>
    <n v="134"/>
    <n v="51"/>
    <n v="1.1000000000000001"/>
    <n v="976"/>
    <s v="Yoga"/>
    <x v="18"/>
    <n v="2.8"/>
    <n v="2"/>
    <n v="2"/>
    <n v="16.260000000000002"/>
    <s v="UNDERWEIGHT"/>
    <n v="132"/>
    <s v="Excellent"/>
  </r>
  <r>
    <x v="27"/>
    <s v="Male"/>
    <n v="55.5"/>
    <n v="1.5"/>
    <n v="183"/>
    <n v="133"/>
    <n v="51"/>
    <n v="0.73"/>
    <n v="830"/>
    <s v="Cardio"/>
    <x v="19"/>
    <n v="2.2000000000000002"/>
    <n v="3"/>
    <n v="3"/>
    <n v="32.42"/>
    <s v="OBESE"/>
    <n v="132"/>
    <s v="Excellent"/>
  </r>
  <r>
    <x v="4"/>
    <s v="Female"/>
    <n v="75.900000000000006"/>
    <n v="1.7"/>
    <n v="183"/>
    <n v="151"/>
    <n v="51"/>
    <n v="1.01"/>
    <n v="1289"/>
    <s v="HIIT"/>
    <x v="55"/>
    <n v="3.2"/>
    <n v="2"/>
    <n v="1"/>
    <n v="24.94"/>
    <s v="NORMAL WEIGHT"/>
    <n v="132"/>
    <s v="Excellent"/>
  </r>
  <r>
    <x v="32"/>
    <s v="Male"/>
    <n v="59.1"/>
    <n v="1.74"/>
    <n v="181"/>
    <n v="156"/>
    <n v="51"/>
    <n v="1.01"/>
    <n v="985"/>
    <s v="Yoga"/>
    <x v="55"/>
    <n v="3.5"/>
    <n v="2"/>
    <n v="3"/>
    <n v="24.07"/>
    <s v="NORMAL WEIGHT"/>
    <n v="130"/>
    <s v="Excellent"/>
  </r>
  <r>
    <x v="1"/>
    <s v="Male"/>
    <n v="79.2"/>
    <n v="1.85"/>
    <n v="178"/>
    <n v="147"/>
    <n v="51"/>
    <n v="1.52"/>
    <n v="1355"/>
    <s v="Strength"/>
    <x v="26"/>
    <n v="2"/>
    <n v="4"/>
    <n v="1"/>
    <n v="18.95"/>
    <s v="NORMAL WEIGHT"/>
    <n v="127"/>
    <s v="Excellent"/>
  </r>
  <r>
    <x v="0"/>
    <s v="Male"/>
    <n v="86.1"/>
    <n v="1.73"/>
    <n v="178"/>
    <n v="140"/>
    <n v="51"/>
    <n v="1.1200000000000001"/>
    <n v="1244"/>
    <s v="Strength"/>
    <x v="48"/>
    <n v="3.4"/>
    <n v="3"/>
    <n v="3"/>
    <n v="19.23"/>
    <s v="NORMAL WEIGHT"/>
    <n v="127"/>
    <s v="Excellent"/>
  </r>
  <r>
    <x v="33"/>
    <s v="Male"/>
    <n v="55.3"/>
    <n v="1.98"/>
    <n v="177"/>
    <n v="169"/>
    <n v="51"/>
    <n v="0.83"/>
    <n v="1273"/>
    <s v="Strength"/>
    <x v="56"/>
    <n v="2.1"/>
    <n v="2"/>
    <n v="2"/>
    <n v="20.9"/>
    <s v="NORMAL WEIGHT"/>
    <n v="126"/>
    <s v="Excellent"/>
  </r>
  <r>
    <x v="9"/>
    <s v="Male"/>
    <n v="62.5"/>
    <n v="1.58"/>
    <n v="175"/>
    <n v="137"/>
    <n v="51"/>
    <n v="2"/>
    <n v="1231"/>
    <s v="Strength"/>
    <x v="46"/>
    <n v="3.6"/>
    <n v="4"/>
    <n v="1"/>
    <n v="36.26"/>
    <s v="OBESE"/>
    <n v="124"/>
    <s v="Excellent"/>
  </r>
  <r>
    <x v="0"/>
    <s v="Male"/>
    <n v="52.5"/>
    <n v="1.65"/>
    <n v="174"/>
    <n v="169"/>
    <n v="51"/>
    <n v="1.95"/>
    <n v="1783"/>
    <s v="Cardio"/>
    <x v="6"/>
    <n v="2"/>
    <n v="2"/>
    <n v="1"/>
    <n v="16.41"/>
    <s v="UNDERWEIGHT"/>
    <n v="123"/>
    <s v="Excellent"/>
  </r>
  <r>
    <x v="19"/>
    <s v="Male"/>
    <n v="89.1"/>
    <n v="1.78"/>
    <n v="174"/>
    <n v="120"/>
    <n v="51"/>
    <n v="1.52"/>
    <n v="574"/>
    <s v="Cardio"/>
    <x v="11"/>
    <n v="1.5"/>
    <n v="4"/>
    <n v="2"/>
    <n v="20.61"/>
    <s v="NORMAL WEIGHT"/>
    <n v="123"/>
    <s v="Excellent"/>
  </r>
  <r>
    <x v="4"/>
    <s v="Male"/>
    <n v="59"/>
    <n v="1.78"/>
    <n v="173"/>
    <n v="169"/>
    <n v="51"/>
    <n v="1.07"/>
    <n v="904"/>
    <s v="Strength"/>
    <x v="57"/>
    <n v="3.2"/>
    <n v="2"/>
    <n v="3"/>
    <n v="12.32"/>
    <s v="UNDERWEIGHT"/>
    <n v="122"/>
    <s v="Excellent"/>
  </r>
  <r>
    <x v="21"/>
    <s v="Female"/>
    <n v="59.2"/>
    <n v="1.84"/>
    <n v="168"/>
    <n v="160"/>
    <n v="51"/>
    <n v="1.53"/>
    <n v="1476"/>
    <s v="Yoga"/>
    <x v="36"/>
    <n v="3.7"/>
    <n v="4"/>
    <n v="2"/>
    <n v="13.81"/>
    <s v="UNDERWEIGHT"/>
    <n v="117"/>
    <s v="Excellent"/>
  </r>
  <r>
    <x v="5"/>
    <s v="Female"/>
    <n v="62.1"/>
    <n v="1.83"/>
    <n v="168"/>
    <n v="149"/>
    <n v="51"/>
    <n v="1.39"/>
    <n v="1135"/>
    <s v="Yoga"/>
    <x v="42"/>
    <n v="2"/>
    <n v="3"/>
    <n v="2"/>
    <n v="21.35"/>
    <s v="NORMAL WEIGHT"/>
    <n v="117"/>
    <s v="Excellent"/>
  </r>
  <r>
    <x v="30"/>
    <s v="Female"/>
    <n v="72.900000000000006"/>
    <n v="1.63"/>
    <n v="164"/>
    <n v="156"/>
    <n v="51"/>
    <n v="1.1100000000000001"/>
    <n v="582"/>
    <s v="Strength"/>
    <x v="5"/>
    <n v="3.2"/>
    <n v="3"/>
    <n v="2"/>
    <n v="19.829999999999998"/>
    <s v="NORMAL WEIGHT"/>
    <n v="113"/>
    <s v="Excellent"/>
  </r>
  <r>
    <x v="4"/>
    <s v="Male"/>
    <n v="51.8"/>
    <n v="1.58"/>
    <n v="164"/>
    <n v="164"/>
    <n v="51"/>
    <n v="0.84"/>
    <n v="1110"/>
    <s v="Cardio"/>
    <x v="58"/>
    <n v="3.5"/>
    <n v="3"/>
    <n v="3"/>
    <n v="16.04"/>
    <s v="UNDERWEIGHT"/>
    <n v="113"/>
    <s v="Excellent"/>
  </r>
  <r>
    <x v="34"/>
    <s v="Male"/>
    <n v="83.1"/>
    <n v="1.52"/>
    <n v="163"/>
    <n v="139"/>
    <n v="51"/>
    <n v="1.95"/>
    <n v="925"/>
    <s v="Strength"/>
    <x v="59"/>
    <n v="2.8"/>
    <n v="3"/>
    <n v="1"/>
    <n v="20.05"/>
    <s v="NORMAL WEIGHT"/>
    <n v="112"/>
    <s v="Excellent"/>
  </r>
  <r>
    <x v="17"/>
    <s v="Female"/>
    <n v="85.2"/>
    <n v="1.6"/>
    <n v="163"/>
    <n v="151"/>
    <n v="51"/>
    <n v="1.25"/>
    <n v="672"/>
    <s v="Yoga"/>
    <x v="25"/>
    <n v="1.7"/>
    <n v="3"/>
    <n v="1"/>
    <n v="21.05"/>
    <s v="NORMAL WEIGHT"/>
    <n v="112"/>
    <s v="Excellent"/>
  </r>
  <r>
    <x v="9"/>
    <s v="Male"/>
    <n v="83.4"/>
    <n v="1.7"/>
    <n v="162"/>
    <n v="169"/>
    <n v="51"/>
    <n v="1.87"/>
    <n v="879"/>
    <s v="Yoga"/>
    <x v="60"/>
    <n v="3.3"/>
    <n v="4"/>
    <n v="1"/>
    <n v="21.68"/>
    <s v="NORMAL WEIGHT"/>
    <n v="111"/>
    <s v="Excellent"/>
  </r>
  <r>
    <x v="4"/>
    <s v="Male"/>
    <n v="63.9"/>
    <n v="1.86"/>
    <n v="161"/>
    <n v="147"/>
    <n v="51"/>
    <n v="1.83"/>
    <n v="1178"/>
    <s v="Strength"/>
    <x v="61"/>
    <n v="3.3"/>
    <n v="2"/>
    <n v="1"/>
    <n v="24.05"/>
    <s v="NORMAL WEIGHT"/>
    <n v="110"/>
    <s v="Excellent"/>
  </r>
  <r>
    <x v="21"/>
    <s v="Female"/>
    <n v="72.599999999999994"/>
    <n v="1.7"/>
    <n v="161"/>
    <n v="168"/>
    <n v="51"/>
    <n v="1.28"/>
    <n v="1262"/>
    <s v="Strength"/>
    <x v="49"/>
    <n v="3.1"/>
    <n v="4"/>
    <n v="2"/>
    <n v="16.45"/>
    <s v="UNDERWEIGHT"/>
    <n v="110"/>
    <s v="Excellent"/>
  </r>
  <r>
    <x v="13"/>
    <s v="Male"/>
    <n v="67.400000000000006"/>
    <n v="1.72"/>
    <n v="160"/>
    <n v="134"/>
    <n v="51"/>
    <n v="1.49"/>
    <n v="1307"/>
    <s v="Strength"/>
    <x v="62"/>
    <n v="2.6"/>
    <n v="2"/>
    <n v="2"/>
    <n v="15.39"/>
    <s v="UNDERWEIGHT"/>
    <n v="109"/>
    <s v="Excellent"/>
  </r>
  <r>
    <x v="23"/>
    <s v="Female"/>
    <n v="58.7"/>
    <n v="1.98"/>
    <n v="199"/>
    <n v="145"/>
    <n v="52"/>
    <n v="2"/>
    <n v="1119"/>
    <s v="Cardio"/>
    <x v="53"/>
    <n v="2.7"/>
    <n v="2"/>
    <n v="3"/>
    <n v="18.989999999999998"/>
    <s v="NORMAL WEIGHT"/>
    <n v="147"/>
    <s v="Excellent"/>
  </r>
  <r>
    <x v="35"/>
    <s v="Male"/>
    <n v="57.8"/>
    <n v="1.78"/>
    <n v="197"/>
    <n v="163"/>
    <n v="52"/>
    <n v="1.42"/>
    <n v="1418"/>
    <s v="\tYoga"/>
    <x v="63"/>
    <n v="1.6"/>
    <n v="2"/>
    <n v="1"/>
    <n v="14.84"/>
    <s v="UNDERWEIGHT"/>
    <n v="145"/>
    <s v="Excellent"/>
  </r>
  <r>
    <x v="36"/>
    <s v="Male"/>
    <n v="66"/>
    <n v="1.6"/>
    <n v="196"/>
    <n v="159"/>
    <n v="52"/>
    <n v="1.93"/>
    <n v="1042"/>
    <s v="Strength"/>
    <x v="64"/>
    <n v="3.5"/>
    <n v="4"/>
    <n v="2"/>
    <n v="17.809999999999999"/>
    <s v="UNDERWEIGHT"/>
    <n v="144"/>
    <s v="Excellent"/>
  </r>
  <r>
    <x v="4"/>
    <s v="Male"/>
    <n v="40"/>
    <n v="1.72"/>
    <n v="195"/>
    <n v="137"/>
    <n v="52"/>
    <n v="2"/>
    <n v="1783"/>
    <s v="Cardio"/>
    <x v="65"/>
    <n v="1.5"/>
    <n v="4"/>
    <n v="1"/>
    <n v="12.77"/>
    <s v="UNDERWEIGHT"/>
    <n v="143"/>
    <s v="Excellent"/>
  </r>
  <r>
    <x v="4"/>
    <s v="Female"/>
    <n v="84"/>
    <n v="1.71"/>
    <n v="194"/>
    <n v="148"/>
    <n v="52"/>
    <n v="0.92"/>
    <n v="621"/>
    <s v="Strength"/>
    <x v="35"/>
    <n v="3.4"/>
    <n v="3"/>
    <n v="3"/>
    <n v="17.989999999999998"/>
    <s v="UNDERWEIGHT"/>
    <n v="142"/>
    <s v="Excellent"/>
  </r>
  <r>
    <x v="37"/>
    <s v="Female"/>
    <n v="82.9"/>
    <n v="1.74"/>
    <n v="194"/>
    <n v="165"/>
    <n v="52"/>
    <n v="2"/>
    <n v="1107"/>
    <s v="Cardio"/>
    <x v="66"/>
    <n v="3.1"/>
    <n v="3"/>
    <n v="3"/>
    <n v="14.4"/>
    <s v="UNDERWEIGHT"/>
    <n v="142"/>
    <s v="Excellent"/>
  </r>
  <r>
    <x v="38"/>
    <s v="Female"/>
    <n v="40"/>
    <n v="1.7"/>
    <n v="193"/>
    <n v="120"/>
    <n v="52"/>
    <n v="0.99"/>
    <n v="1178"/>
    <s v="Yoga"/>
    <x v="67"/>
    <n v="2.5"/>
    <n v="5"/>
    <n v="1"/>
    <n v="12.32"/>
    <s v="UNDERWEIGHT"/>
    <n v="141"/>
    <s v="Excellent"/>
  </r>
  <r>
    <x v="39"/>
    <s v="Male"/>
    <n v="75.7"/>
    <n v="1.61"/>
    <n v="192"/>
    <n v="147"/>
    <n v="52"/>
    <n v="0.92"/>
    <n v="1211"/>
    <s v="Strength"/>
    <x v="67"/>
    <n v="2.4"/>
    <n v="3"/>
    <n v="2"/>
    <n v="23.19"/>
    <s v="NORMAL WEIGHT"/>
    <n v="140"/>
    <s v="Excellent"/>
  </r>
  <r>
    <x v="36"/>
    <s v="Female"/>
    <n v="80.3"/>
    <n v="1.94"/>
    <n v="192"/>
    <n v="169"/>
    <n v="52"/>
    <n v="1.72"/>
    <n v="753"/>
    <s v="Yoga"/>
    <x v="39"/>
    <n v="3.5"/>
    <n v="5"/>
    <n v="2"/>
    <n v="33.99"/>
    <s v="OBESE"/>
    <n v="140"/>
    <s v="Excellent"/>
  </r>
  <r>
    <x v="14"/>
    <s v="Female"/>
    <n v="69.5"/>
    <n v="1.65"/>
    <n v="192"/>
    <n v="140"/>
    <n v="52"/>
    <n v="1.71"/>
    <n v="1163"/>
    <s v="Cardio"/>
    <x v="68"/>
    <n v="3.5"/>
    <n v="4"/>
    <n v="1"/>
    <n v="15.8"/>
    <s v="UNDERWEIGHT"/>
    <n v="140"/>
    <s v="Excellent"/>
  </r>
  <r>
    <x v="34"/>
    <s v="Male"/>
    <n v="47.1"/>
    <n v="1.61"/>
    <n v="189"/>
    <n v="138"/>
    <n v="52"/>
    <n v="1.26"/>
    <n v="1095"/>
    <s v="Yoga"/>
    <x v="69"/>
    <n v="3.6"/>
    <n v="3"/>
    <n v="3"/>
    <n v="29.91"/>
    <s v="OVERWEIGHT"/>
    <n v="137"/>
    <s v="Excellent"/>
  </r>
  <r>
    <x v="8"/>
    <s v="Female"/>
    <n v="46.3"/>
    <n v="1.7"/>
    <n v="187"/>
    <n v="139"/>
    <n v="52"/>
    <n v="2"/>
    <n v="1130"/>
    <s v="Cardio"/>
    <x v="19"/>
    <n v="1.5"/>
    <n v="3"/>
    <n v="1"/>
    <n v="32.94"/>
    <s v="OBESE"/>
    <n v="135"/>
    <s v="Excellent"/>
  </r>
  <r>
    <x v="34"/>
    <s v="Male"/>
    <n v="43.2"/>
    <n v="1.8"/>
    <n v="185"/>
    <n v="149"/>
    <n v="52"/>
    <n v="1.87"/>
    <n v="1019"/>
    <s v="Cardio"/>
    <x v="70"/>
    <n v="2.1"/>
    <n v="4"/>
    <n v="2"/>
    <n v="27.59"/>
    <s v="OVERWEIGHT"/>
    <n v="133"/>
    <s v="Excellent"/>
  </r>
  <r>
    <x v="18"/>
    <s v="Male"/>
    <n v="129.9"/>
    <n v="1.62"/>
    <n v="185"/>
    <n v="141"/>
    <n v="52"/>
    <n v="1.62"/>
    <n v="571"/>
    <s v="Strength"/>
    <x v="71"/>
    <n v="1.8"/>
    <n v="4"/>
    <n v="2"/>
    <n v="12.32"/>
    <s v="UNDERWEIGHT"/>
    <n v="133"/>
    <s v="Excellent"/>
  </r>
  <r>
    <x v="14"/>
    <s v="Male"/>
    <n v="85.7"/>
    <n v="1.53"/>
    <n v="185"/>
    <n v="133"/>
    <n v="52"/>
    <n v="1.02"/>
    <n v="1108"/>
    <s v="Cardio"/>
    <x v="61"/>
    <n v="3.4"/>
    <n v="3"/>
    <n v="3"/>
    <n v="14.19"/>
    <s v="UNDERWEIGHT"/>
    <n v="133"/>
    <s v="Excellent"/>
  </r>
  <r>
    <x v="2"/>
    <s v="Male"/>
    <n v="56.6"/>
    <n v="2"/>
    <n v="184"/>
    <n v="125"/>
    <n v="52"/>
    <n v="1.29"/>
    <n v="918"/>
    <s v="Cardio"/>
    <x v="72"/>
    <n v="3.3"/>
    <n v="2"/>
    <n v="1"/>
    <n v="23.89"/>
    <s v="NORMAL WEIGHT"/>
    <n v="132"/>
    <s v="Excellent"/>
  </r>
  <r>
    <x v="24"/>
    <s v="Male"/>
    <n v="79.5"/>
    <n v="1.92"/>
    <n v="184"/>
    <n v="156"/>
    <n v="52"/>
    <n v="1.29"/>
    <n v="1178"/>
    <s v="Strength"/>
    <x v="56"/>
    <n v="1.5"/>
    <n v="4"/>
    <n v="1"/>
    <n v="23.51"/>
    <s v="NORMAL WEIGHT"/>
    <n v="132"/>
    <s v="Excellent"/>
  </r>
  <r>
    <x v="20"/>
    <s v="Male"/>
    <n v="84.4"/>
    <n v="1.74"/>
    <n v="182"/>
    <n v="142"/>
    <n v="52"/>
    <n v="1.45"/>
    <n v="1392"/>
    <s v="Strength"/>
    <x v="49"/>
    <n v="2.6"/>
    <n v="2"/>
    <n v="1"/>
    <n v="34.01"/>
    <s v="OBESE"/>
    <n v="130"/>
    <s v="Excellent"/>
  </r>
  <r>
    <x v="16"/>
    <s v="Male"/>
    <n v="56.1"/>
    <n v="1.54"/>
    <n v="182"/>
    <n v="168"/>
    <n v="52"/>
    <n v="1.34"/>
    <n v="1083"/>
    <s v="Strength"/>
    <x v="73"/>
    <n v="2.5"/>
    <n v="4"/>
    <n v="2"/>
    <n v="18.760000000000002"/>
    <s v="NORMAL WEIGHT"/>
    <n v="130"/>
    <s v="Excellent"/>
  </r>
  <r>
    <x v="4"/>
    <s v="Male"/>
    <n v="41.6"/>
    <n v="1.85"/>
    <n v="181"/>
    <n v="169"/>
    <n v="52"/>
    <n v="2"/>
    <n v="1130"/>
    <s v="Yoga"/>
    <x v="74"/>
    <n v="3.4"/>
    <n v="5"/>
    <n v="3"/>
    <n v="12.32"/>
    <s v="UNDERWEIGHT"/>
    <n v="129"/>
    <s v="Excellent"/>
  </r>
  <r>
    <x v="20"/>
    <s v="Male"/>
    <n v="64.099999999999994"/>
    <n v="1.55"/>
    <n v="179"/>
    <n v="152"/>
    <n v="52"/>
    <n v="1.41"/>
    <n v="1091"/>
    <s v="HIIT"/>
    <x v="75"/>
    <n v="3.3"/>
    <n v="4"/>
    <n v="1"/>
    <n v="18.43"/>
    <s v="UNDERWEIGHT"/>
    <n v="127"/>
    <s v="Excellent"/>
  </r>
  <r>
    <x v="23"/>
    <s v="Female"/>
    <n v="40"/>
    <n v="1.57"/>
    <n v="178"/>
    <n v="169"/>
    <n v="52"/>
    <n v="1.32"/>
    <n v="949"/>
    <s v="Strength"/>
    <x v="76"/>
    <n v="3.1"/>
    <n v="3"/>
    <n v="2"/>
    <n v="21.11"/>
    <s v="NORMAL WEIGHT"/>
    <n v="126"/>
    <s v="Excellent"/>
  </r>
  <r>
    <x v="39"/>
    <s v="Female"/>
    <n v="68.2"/>
    <n v="1.7"/>
    <n v="178"/>
    <n v="137"/>
    <n v="52"/>
    <n v="2"/>
    <n v="1181"/>
    <s v="HIIT"/>
    <x v="70"/>
    <n v="3.3"/>
    <n v="3"/>
    <n v="2"/>
    <n v="31.92"/>
    <s v="OBESE"/>
    <n v="126"/>
    <s v="Excellent"/>
  </r>
  <r>
    <x v="4"/>
    <s v="Male"/>
    <n v="56.5"/>
    <n v="1.93"/>
    <n v="177"/>
    <n v="156"/>
    <n v="52"/>
    <n v="1.53"/>
    <n v="1419"/>
    <s v="Strength"/>
    <x v="77"/>
    <n v="3.5"/>
    <n v="4"/>
    <n v="2"/>
    <n v="16.43"/>
    <s v="UNDERWEIGHT"/>
    <n v="125"/>
    <s v="Excellent"/>
  </r>
  <r>
    <x v="17"/>
    <s v="Female"/>
    <n v="88.8"/>
    <n v="1.7"/>
    <n v="173"/>
    <n v="129"/>
    <n v="52"/>
    <n v="1.79"/>
    <n v="933"/>
    <s v="Yoga"/>
    <x v="8"/>
    <n v="1.5"/>
    <n v="4"/>
    <n v="2"/>
    <n v="12.32"/>
    <s v="UNDERWEIGHT"/>
    <n v="121"/>
    <s v="Excellent"/>
  </r>
  <r>
    <x v="34"/>
    <s v="Female"/>
    <n v="64.7"/>
    <n v="1.75"/>
    <n v="172"/>
    <n v="157"/>
    <n v="52"/>
    <n v="1.35"/>
    <n v="1193"/>
    <s v="Yoga"/>
    <x v="70"/>
    <n v="1.6"/>
    <n v="3"/>
    <n v="2"/>
    <n v="18.21"/>
    <s v="UNDERWEIGHT"/>
    <n v="120"/>
    <s v="Excellent"/>
  </r>
  <r>
    <x v="9"/>
    <s v="Female"/>
    <n v="91.8"/>
    <n v="1.82"/>
    <n v="171"/>
    <n v="140"/>
    <n v="52"/>
    <n v="2"/>
    <n v="1065"/>
    <s v="Strength"/>
    <x v="78"/>
    <n v="2.7"/>
    <n v="4"/>
    <n v="2"/>
    <n v="24.37"/>
    <s v="NORMAL WEIGHT"/>
    <n v="119"/>
    <s v="Excellent"/>
  </r>
  <r>
    <x v="37"/>
    <s v="Male"/>
    <n v="55.1"/>
    <n v="1.62"/>
    <n v="170"/>
    <n v="166"/>
    <n v="52"/>
    <n v="1.03"/>
    <n v="1370"/>
    <s v="Cardio"/>
    <x v="79"/>
    <n v="1.8"/>
    <n v="2"/>
    <n v="1"/>
    <n v="26.04"/>
    <s v="OVERWEIGHT"/>
    <n v="118"/>
    <s v="Excellent"/>
  </r>
  <r>
    <x v="34"/>
    <s v="Female"/>
    <n v="71.2"/>
    <n v="2"/>
    <n v="169"/>
    <n v="159"/>
    <n v="52"/>
    <n v="1.42"/>
    <n v="749"/>
    <s v="Strength"/>
    <x v="68"/>
    <n v="3.5"/>
    <n v="4"/>
    <n v="2"/>
    <n v="27.16"/>
    <s v="OVERWEIGHT"/>
    <n v="117"/>
    <s v="Excellent"/>
  </r>
  <r>
    <x v="31"/>
    <s v="Female"/>
    <n v="58"/>
    <n v="1.6"/>
    <n v="168"/>
    <n v="143"/>
    <n v="52"/>
    <n v="1.28"/>
    <n v="834"/>
    <s v="Strength"/>
    <x v="20"/>
    <n v="3.6"/>
    <n v="4"/>
    <n v="2"/>
    <n v="22.2"/>
    <s v="NORMAL WEIGHT"/>
    <n v="116"/>
    <s v="Excellent"/>
  </r>
  <r>
    <x v="2"/>
    <s v="Female"/>
    <n v="90.6"/>
    <n v="1.6"/>
    <n v="161"/>
    <n v="125"/>
    <n v="52"/>
    <n v="1.03"/>
    <n v="1410"/>
    <s v="Yoga"/>
    <x v="80"/>
    <n v="3.5"/>
    <n v="4"/>
    <n v="2"/>
    <n v="13.91"/>
    <s v="UNDERWEIGHT"/>
    <n v="109"/>
    <s v="Excellent"/>
  </r>
  <r>
    <x v="26"/>
    <s v="Male"/>
    <n v="92.8"/>
    <n v="1.59"/>
    <n v="161"/>
    <n v="150"/>
    <n v="52"/>
    <n v="1.19"/>
    <n v="1640"/>
    <s v="Cardio"/>
    <x v="81"/>
    <n v="2.6"/>
    <n v="3"/>
    <n v="3"/>
    <n v="15.84"/>
    <s v="UNDERWEIGHT"/>
    <n v="109"/>
    <s v="Excellent"/>
  </r>
  <r>
    <x v="29"/>
    <s v="Female"/>
    <n v="70.8"/>
    <n v="1.85"/>
    <n v="160"/>
    <n v="142"/>
    <n v="52"/>
    <n v="1.5"/>
    <n v="1624"/>
    <s v="\tYoga"/>
    <x v="34"/>
    <n v="3.5"/>
    <n v="2"/>
    <n v="3"/>
    <n v="15.46"/>
    <s v="UNDERWEIGHT"/>
    <n v="108"/>
    <s v="Excellent"/>
  </r>
  <r>
    <x v="19"/>
    <s v="Female"/>
    <n v="88.8"/>
    <n v="1.56"/>
    <n v="198"/>
    <n v="160"/>
    <n v="53"/>
    <n v="1.18"/>
    <n v="1086"/>
    <s v="Cardio"/>
    <x v="82"/>
    <n v="3.4"/>
    <n v="4"/>
    <n v="2"/>
    <n v="30.43"/>
    <s v="OBESE"/>
    <n v="145"/>
    <s v="Excellent"/>
  </r>
  <r>
    <x v="34"/>
    <s v="Male"/>
    <n v="72.400000000000006"/>
    <n v="1.68"/>
    <n v="196"/>
    <n v="169"/>
    <n v="53"/>
    <n v="2"/>
    <n v="1082"/>
    <s v="HIIT"/>
    <x v="68"/>
    <n v="2.5"/>
    <n v="2"/>
    <n v="3"/>
    <n v="21.68"/>
    <s v="NORMAL WEIGHT"/>
    <n v="143"/>
    <s v="Excellent"/>
  </r>
  <r>
    <x v="34"/>
    <s v="Female"/>
    <n v="80.599999999999994"/>
    <n v="1.86"/>
    <n v="195"/>
    <n v="127"/>
    <n v="53"/>
    <n v="2"/>
    <n v="564"/>
    <s v="Strength"/>
    <x v="2"/>
    <n v="1.5"/>
    <n v="3"/>
    <n v="2"/>
    <n v="29.21"/>
    <s v="OVERWEIGHT"/>
    <n v="142"/>
    <s v="Excellent"/>
  </r>
  <r>
    <x v="35"/>
    <s v="Female"/>
    <n v="69.7"/>
    <n v="1.75"/>
    <n v="193"/>
    <n v="162"/>
    <n v="53"/>
    <n v="0.52"/>
    <n v="1262"/>
    <s v="Cardio"/>
    <x v="42"/>
    <n v="1.5"/>
    <n v="3"/>
    <n v="2"/>
    <n v="22.68"/>
    <s v="NORMAL WEIGHT"/>
    <n v="140"/>
    <s v="Excellent"/>
  </r>
  <r>
    <x v="18"/>
    <s v="Male"/>
    <n v="63.7"/>
    <n v="1.85"/>
    <n v="192"/>
    <n v="122"/>
    <n v="53"/>
    <n v="1.06"/>
    <n v="1032"/>
    <s v="Yoga"/>
    <x v="83"/>
    <n v="2.5"/>
    <n v="3"/>
    <n v="3"/>
    <n v="13.95"/>
    <s v="UNDERWEIGHT"/>
    <n v="139"/>
    <s v="Excellent"/>
  </r>
  <r>
    <x v="6"/>
    <s v="Male"/>
    <n v="45"/>
    <n v="1.84"/>
    <n v="190"/>
    <n v="159"/>
    <n v="53"/>
    <n v="1.3"/>
    <n v="864"/>
    <s v="HIIT"/>
    <x v="25"/>
    <n v="1.5"/>
    <n v="4"/>
    <n v="2"/>
    <n v="17.11"/>
    <s v="UNDERWEIGHT"/>
    <n v="137"/>
    <s v="Excellent"/>
  </r>
  <r>
    <x v="40"/>
    <s v="Female"/>
    <n v="112.2"/>
    <n v="1.81"/>
    <n v="188"/>
    <n v="159"/>
    <n v="53"/>
    <n v="1.1599999999999999"/>
    <n v="995"/>
    <s v="Yoga"/>
    <x v="84"/>
    <n v="3.3"/>
    <n v="3"/>
    <n v="2"/>
    <n v="18.28"/>
    <s v="UNDERWEIGHT"/>
    <n v="135"/>
    <s v="Excellent"/>
  </r>
  <r>
    <x v="23"/>
    <s v="Female"/>
    <n v="55.4"/>
    <n v="1.88"/>
    <n v="187"/>
    <n v="134"/>
    <n v="53"/>
    <n v="2"/>
    <n v="855"/>
    <s v="Strength"/>
    <x v="85"/>
    <n v="2.6"/>
    <n v="5"/>
    <n v="1"/>
    <n v="14.33"/>
    <s v="UNDERWEIGHT"/>
    <n v="134"/>
    <s v="Excellent"/>
  </r>
  <r>
    <x v="22"/>
    <s v="Male"/>
    <n v="81.900000000000006"/>
    <n v="1.72"/>
    <n v="187"/>
    <n v="156"/>
    <n v="53"/>
    <n v="1.19"/>
    <n v="1329"/>
    <s v="Yoga"/>
    <x v="86"/>
    <n v="3.4"/>
    <n v="4"/>
    <n v="2"/>
    <n v="12.91"/>
    <s v="UNDERWEIGHT"/>
    <n v="134"/>
    <s v="Excellent"/>
  </r>
  <r>
    <x v="25"/>
    <s v="Female"/>
    <n v="85.1"/>
    <n v="1.67"/>
    <n v="184"/>
    <n v="131"/>
    <n v="53"/>
    <n v="1.03"/>
    <n v="608"/>
    <s v="Yoga"/>
    <x v="87"/>
    <n v="2.1"/>
    <n v="4"/>
    <n v="2"/>
    <n v="20.8"/>
    <s v="NORMAL WEIGHT"/>
    <n v="131"/>
    <s v="Excellent"/>
  </r>
  <r>
    <x v="19"/>
    <s v="Female"/>
    <n v="89.7"/>
    <n v="1.78"/>
    <n v="184"/>
    <n v="142"/>
    <n v="53"/>
    <n v="0.53"/>
    <n v="1662"/>
    <s v="HIIT"/>
    <x v="86"/>
    <n v="1.5"/>
    <n v="3"/>
    <n v="1"/>
    <n v="39.54"/>
    <s v="OBESE"/>
    <n v="131"/>
    <s v="Excellent"/>
  </r>
  <r>
    <x v="4"/>
    <s v="Female"/>
    <n v="43.1"/>
    <n v="1.75"/>
    <n v="183"/>
    <n v="138"/>
    <n v="53"/>
    <n v="1.95"/>
    <n v="437"/>
    <s v="Cardio"/>
    <x v="88"/>
    <n v="3.6"/>
    <n v="2"/>
    <n v="2"/>
    <n v="18.14"/>
    <s v="UNDERWEIGHT"/>
    <n v="130"/>
    <s v="Excellent"/>
  </r>
  <r>
    <x v="16"/>
    <s v="Male"/>
    <n v="81.8"/>
    <n v="1.83"/>
    <n v="182"/>
    <n v="163"/>
    <n v="53"/>
    <n v="2"/>
    <n v="1159"/>
    <s v="Cardio"/>
    <x v="89"/>
    <n v="2.7"/>
    <n v="4"/>
    <n v="1"/>
    <n v="22.27"/>
    <s v="NORMAL WEIGHT"/>
    <n v="129"/>
    <s v="Excellent"/>
  </r>
  <r>
    <x v="27"/>
    <s v="Male"/>
    <n v="59.6"/>
    <n v="1.78"/>
    <n v="181"/>
    <n v="152"/>
    <n v="53"/>
    <n v="1.65"/>
    <n v="1741"/>
    <s v="Strength"/>
    <x v="26"/>
    <n v="3.3"/>
    <n v="4"/>
    <n v="1"/>
    <n v="12.32"/>
    <s v="UNDERWEIGHT"/>
    <n v="128"/>
    <s v="Excellent"/>
  </r>
  <r>
    <x v="41"/>
    <s v="Male"/>
    <n v="84"/>
    <n v="1.94"/>
    <n v="178"/>
    <n v="133"/>
    <n v="53"/>
    <n v="1.47"/>
    <n v="942"/>
    <s v="Yoga"/>
    <x v="90"/>
    <n v="1.5"/>
    <n v="4"/>
    <n v="1"/>
    <n v="16.61"/>
    <s v="UNDERWEIGHT"/>
    <n v="125"/>
    <s v="Excellent"/>
  </r>
  <r>
    <x v="13"/>
    <s v="Female"/>
    <n v="81"/>
    <n v="1.62"/>
    <n v="178"/>
    <n v="146"/>
    <n v="53"/>
    <n v="1.44"/>
    <n v="1628"/>
    <s v="Strength"/>
    <x v="91"/>
    <n v="2.5"/>
    <n v="4"/>
    <n v="1"/>
    <n v="17.41"/>
    <s v="UNDERWEIGHT"/>
    <n v="125"/>
    <s v="Excellent"/>
  </r>
  <r>
    <x v="4"/>
    <s v="Male"/>
    <n v="40"/>
    <n v="1.64"/>
    <n v="177"/>
    <n v="134"/>
    <n v="53"/>
    <n v="0.98"/>
    <n v="468"/>
    <s v="\nStrength"/>
    <x v="92"/>
    <n v="2.1"/>
    <n v="3"/>
    <n v="3"/>
    <n v="18.78"/>
    <s v="NORMAL WEIGHT"/>
    <n v="124"/>
    <s v="Excellent"/>
  </r>
  <r>
    <x v="4"/>
    <s v="Male"/>
    <n v="74.599999999999994"/>
    <n v="1.88"/>
    <n v="177"/>
    <n v="166"/>
    <n v="53"/>
    <n v="2"/>
    <n v="1010"/>
    <s v="Cardio"/>
    <x v="93"/>
    <n v="2.2000000000000002"/>
    <n v="5"/>
    <n v="1"/>
    <n v="30.5"/>
    <s v="OBESE"/>
    <n v="124"/>
    <s v="Excellent"/>
  </r>
  <r>
    <x v="16"/>
    <s v="Female"/>
    <n v="49.2"/>
    <n v="1.64"/>
    <n v="177"/>
    <n v="164"/>
    <n v="53"/>
    <n v="0.57999999999999996"/>
    <n v="1114"/>
    <s v="HIIT"/>
    <x v="94"/>
    <n v="2.9"/>
    <n v="3"/>
    <n v="1"/>
    <n v="23.08"/>
    <s v="NORMAL WEIGHT"/>
    <n v="124"/>
    <s v="Excellent"/>
  </r>
  <r>
    <x v="5"/>
    <s v="Female"/>
    <n v="52.6"/>
    <n v="1.78"/>
    <n v="176"/>
    <n v="169"/>
    <n v="53"/>
    <n v="1.1499999999999999"/>
    <n v="1384"/>
    <s v="Cardio"/>
    <x v="75"/>
    <n v="2.4"/>
    <n v="3"/>
    <n v="2"/>
    <n v="21.08"/>
    <s v="NORMAL WEIGHT"/>
    <n v="123"/>
    <s v="Excellent"/>
  </r>
  <r>
    <x v="37"/>
    <s v="Female"/>
    <n v="119.6"/>
    <n v="1.71"/>
    <n v="176"/>
    <n v="129"/>
    <n v="53"/>
    <n v="1.26"/>
    <n v="1144"/>
    <s v="HIIT"/>
    <x v="95"/>
    <n v="1.7"/>
    <n v="4"/>
    <n v="2"/>
    <n v="12.32"/>
    <s v="UNDERWEIGHT"/>
    <n v="123"/>
    <s v="Excellent"/>
  </r>
  <r>
    <x v="21"/>
    <s v="Female"/>
    <n v="61.1"/>
    <n v="1.72"/>
    <n v="176"/>
    <n v="162"/>
    <n v="53"/>
    <n v="0.92"/>
    <n v="1378"/>
    <s v="Strength"/>
    <x v="96"/>
    <n v="3.4"/>
    <n v="4"/>
    <n v="1"/>
    <n v="12.62"/>
    <s v="UNDERWEIGHT"/>
    <n v="123"/>
    <s v="Excellent"/>
  </r>
  <r>
    <x v="31"/>
    <s v="Female"/>
    <n v="69.099999999999994"/>
    <n v="1.74"/>
    <n v="175"/>
    <n v="127"/>
    <n v="53"/>
    <n v="1.61"/>
    <n v="1411"/>
    <s v="Strength"/>
    <x v="31"/>
    <n v="3.6"/>
    <n v="2"/>
    <n v="2"/>
    <n v="18.07"/>
    <s v="UNDERWEIGHT"/>
    <n v="122"/>
    <s v="Excellent"/>
  </r>
  <r>
    <x v="11"/>
    <s v="Female"/>
    <n v="55"/>
    <n v="1.6"/>
    <n v="172"/>
    <n v="164"/>
    <n v="53"/>
    <n v="1.85"/>
    <n v="1361"/>
    <s v="Strength"/>
    <x v="97"/>
    <n v="3.4"/>
    <n v="4"/>
    <n v="1"/>
    <n v="16.04"/>
    <s v="UNDERWEIGHT"/>
    <n v="119"/>
    <s v="Excellent"/>
  </r>
  <r>
    <x v="23"/>
    <s v="Male"/>
    <n v="41"/>
    <n v="1.82"/>
    <n v="171"/>
    <n v="138"/>
    <n v="53"/>
    <n v="1.47"/>
    <n v="1273"/>
    <s v="Cardio"/>
    <x v="43"/>
    <n v="2.4"/>
    <n v="4"/>
    <n v="1"/>
    <n v="12.35"/>
    <s v="UNDERWEIGHT"/>
    <n v="118"/>
    <s v="Excellent"/>
  </r>
  <r>
    <x v="10"/>
    <s v="Male"/>
    <n v="69"/>
    <n v="1.82"/>
    <n v="170"/>
    <n v="133"/>
    <n v="53"/>
    <n v="1.24"/>
    <n v="1610"/>
    <s v="Strength"/>
    <x v="55"/>
    <n v="2.8"/>
    <n v="2"/>
    <n v="2"/>
    <n v="20.05"/>
    <s v="NORMAL WEIGHT"/>
    <n v="117"/>
    <s v="Excellent"/>
  </r>
  <r>
    <x v="10"/>
    <s v="Male"/>
    <n v="58.4"/>
    <n v="1.65"/>
    <n v="169"/>
    <n v="141"/>
    <n v="53"/>
    <n v="2"/>
    <n v="1109"/>
    <s v="Yoga"/>
    <x v="61"/>
    <n v="2.2999999999999998"/>
    <n v="2"/>
    <n v="1"/>
    <n v="35.49"/>
    <s v="OBESE"/>
    <n v="116"/>
    <s v="Excellent"/>
  </r>
  <r>
    <x v="27"/>
    <s v="Female"/>
    <n v="79.099999999999994"/>
    <n v="1.63"/>
    <n v="168"/>
    <n v="135"/>
    <n v="53"/>
    <n v="1.1499999999999999"/>
    <n v="1302"/>
    <s v="Yoga"/>
    <x v="32"/>
    <n v="3.3"/>
    <n v="4"/>
    <n v="1"/>
    <n v="27.86"/>
    <s v="OVERWEIGHT"/>
    <n v="115"/>
    <s v="Excellent"/>
  </r>
  <r>
    <x v="28"/>
    <s v="Female"/>
    <n v="70"/>
    <n v="1.81"/>
    <n v="167"/>
    <n v="154"/>
    <n v="53"/>
    <n v="1.3"/>
    <n v="1149"/>
    <s v="Yoga"/>
    <x v="40"/>
    <n v="1.5"/>
    <n v="3"/>
    <n v="3"/>
    <n v="12.32"/>
    <s v="UNDERWEIGHT"/>
    <n v="114"/>
    <s v="Excellent"/>
  </r>
  <r>
    <x v="26"/>
    <s v="Male"/>
    <n v="65.7"/>
    <n v="1.97"/>
    <n v="167"/>
    <n v="144"/>
    <n v="53"/>
    <n v="1.1000000000000001"/>
    <n v="872"/>
    <s v="Cardio"/>
    <x v="88"/>
    <n v="2"/>
    <n v="4"/>
    <n v="1"/>
    <n v="19.14"/>
    <s v="NORMAL WEIGHT"/>
    <n v="114"/>
    <s v="Excellent"/>
  </r>
  <r>
    <x v="15"/>
    <s v="Female"/>
    <n v="40"/>
    <n v="1.84"/>
    <n v="167"/>
    <n v="137"/>
    <n v="53"/>
    <n v="1.87"/>
    <n v="681"/>
    <s v="Yoga"/>
    <x v="98"/>
    <n v="2.2000000000000002"/>
    <n v="2"/>
    <n v="2"/>
    <n v="14.55"/>
    <s v="UNDERWEIGHT"/>
    <n v="114"/>
    <s v="Excellent"/>
  </r>
  <r>
    <x v="41"/>
    <s v="Female"/>
    <n v="52.6"/>
    <n v="1.81"/>
    <n v="167"/>
    <n v="167"/>
    <n v="53"/>
    <n v="1.46"/>
    <n v="988"/>
    <s v="Yoga"/>
    <x v="99"/>
    <n v="2.4"/>
    <n v="2"/>
    <n v="1"/>
    <n v="27.97"/>
    <s v="OVERWEIGHT"/>
    <n v="114"/>
    <s v="Excellent"/>
  </r>
  <r>
    <x v="18"/>
    <s v="Male"/>
    <n v="54.3"/>
    <n v="1.85"/>
    <n v="165"/>
    <n v="144"/>
    <n v="53"/>
    <n v="2"/>
    <n v="1740"/>
    <s v="\tCardio"/>
    <x v="40"/>
    <n v="3.7"/>
    <n v="4"/>
    <n v="2"/>
    <n v="20.04"/>
    <s v="NORMAL WEIGHT"/>
    <n v="112"/>
    <s v="Excellent"/>
  </r>
  <r>
    <x v="21"/>
    <s v="Male"/>
    <n v="70.7"/>
    <n v="1.7"/>
    <n v="165"/>
    <n v="160"/>
    <n v="53"/>
    <n v="0.99"/>
    <n v="808"/>
    <s v="HIIT"/>
    <x v="70"/>
    <n v="2.1"/>
    <n v="3"/>
    <n v="1"/>
    <n v="18.29"/>
    <s v="UNDERWEIGHT"/>
    <n v="112"/>
    <s v="Excellent"/>
  </r>
  <r>
    <x v="33"/>
    <s v="Male"/>
    <n v="87.7"/>
    <n v="1.84"/>
    <n v="164"/>
    <n v="152"/>
    <n v="53"/>
    <n v="1.37"/>
    <n v="1066"/>
    <s v="Cardio"/>
    <x v="30"/>
    <n v="2.6"/>
    <n v="5"/>
    <n v="2"/>
    <n v="25.16"/>
    <s v="OVERWEIGHT"/>
    <n v="111"/>
    <s v="Excellent"/>
  </r>
  <r>
    <x v="7"/>
    <s v="Female"/>
    <n v="46.9"/>
    <n v="1.91"/>
    <n v="162"/>
    <n v="145"/>
    <n v="53"/>
    <n v="1.17"/>
    <n v="733"/>
    <s v="HIIT"/>
    <x v="81"/>
    <n v="1.5"/>
    <n v="3"/>
    <n v="2"/>
    <n v="14.88"/>
    <s v="UNDERWEIGHT"/>
    <n v="109"/>
    <s v="Excellent"/>
  </r>
  <r>
    <x v="4"/>
    <s v="Male"/>
    <n v="51.4"/>
    <n v="1.83"/>
    <n v="195"/>
    <n v="141"/>
    <n v="54"/>
    <n v="0.97"/>
    <n v="1145"/>
    <s v="HIIT"/>
    <x v="98"/>
    <n v="1.7"/>
    <n v="2"/>
    <n v="3"/>
    <n v="16.63"/>
    <s v="UNDERWEIGHT"/>
    <n v="141"/>
    <s v="Excellent"/>
  </r>
  <r>
    <x v="33"/>
    <s v="Male"/>
    <n v="53.5"/>
    <n v="1.71"/>
    <n v="195"/>
    <n v="169"/>
    <n v="54"/>
    <n v="1.04"/>
    <n v="900"/>
    <s v="Yoga"/>
    <x v="36"/>
    <n v="2.7"/>
    <n v="3"/>
    <n v="2"/>
    <n v="33.56"/>
    <s v="OBESE"/>
    <n v="141"/>
    <s v="Excellent"/>
  </r>
  <r>
    <x v="21"/>
    <s v="Male"/>
    <n v="40.799999999999997"/>
    <n v="1.69"/>
    <n v="194"/>
    <n v="145"/>
    <n v="54"/>
    <n v="1.65"/>
    <n v="1353"/>
    <s v="HIIT"/>
    <x v="83"/>
    <n v="2.5"/>
    <n v="4"/>
    <n v="1"/>
    <n v="22.31"/>
    <s v="NORMAL WEIGHT"/>
    <n v="140"/>
    <s v="Excellent"/>
  </r>
  <r>
    <x v="35"/>
    <s v="Female"/>
    <n v="70.599999999999994"/>
    <n v="1.71"/>
    <n v="193"/>
    <n v="148"/>
    <n v="54"/>
    <n v="1.28"/>
    <n v="725"/>
    <s v="Cardio"/>
    <x v="5"/>
    <n v="3.6"/>
    <n v="3"/>
    <n v="1"/>
    <n v="22.55"/>
    <s v="NORMAL WEIGHT"/>
    <n v="139"/>
    <s v="Excellent"/>
  </r>
  <r>
    <x v="4"/>
    <s v="Male"/>
    <n v="56.5"/>
    <n v="1.86"/>
    <n v="193"/>
    <n v="129"/>
    <n v="54"/>
    <n v="1.4"/>
    <n v="901"/>
    <s v="HIIT"/>
    <x v="97"/>
    <n v="3.5"/>
    <n v="4"/>
    <n v="2"/>
    <n v="13.7"/>
    <s v="UNDERWEIGHT"/>
    <n v="139"/>
    <s v="Excellent"/>
  </r>
  <r>
    <x v="19"/>
    <s v="Male"/>
    <n v="63.8"/>
    <n v="1.8"/>
    <n v="192"/>
    <n v="129"/>
    <n v="54"/>
    <n v="1.92"/>
    <n v="1229"/>
    <s v="Cardio"/>
    <x v="100"/>
    <n v="3.1"/>
    <n v="4"/>
    <n v="2"/>
    <n v="14.24"/>
    <s v="UNDERWEIGHT"/>
    <n v="138"/>
    <s v="Excellent"/>
  </r>
  <r>
    <x v="2"/>
    <s v="Male"/>
    <n v="88.2"/>
    <n v="1.72"/>
    <n v="191"/>
    <n v="155"/>
    <n v="54"/>
    <n v="1.28"/>
    <n v="911"/>
    <s v="Strength"/>
    <x v="71"/>
    <n v="2.2000000000000002"/>
    <n v="4"/>
    <n v="3"/>
    <n v="15.42"/>
    <s v="UNDERWEIGHT"/>
    <n v="137"/>
    <s v="Excellent"/>
  </r>
  <r>
    <x v="32"/>
    <s v="Female"/>
    <n v="76.099999999999994"/>
    <n v="1.82"/>
    <n v="191"/>
    <n v="146"/>
    <n v="54"/>
    <n v="1.1200000000000001"/>
    <n v="817"/>
    <s v="Cardio"/>
    <x v="101"/>
    <n v="3.2"/>
    <n v="2"/>
    <n v="1"/>
    <n v="14.5"/>
    <s v="UNDERWEIGHT"/>
    <n v="137"/>
    <s v="Excellent"/>
  </r>
  <r>
    <x v="16"/>
    <s v="Female"/>
    <n v="90.7"/>
    <n v="1.75"/>
    <n v="190"/>
    <n v="135"/>
    <n v="54"/>
    <n v="1.03"/>
    <n v="1155"/>
    <s v="Cardio"/>
    <x v="102"/>
    <n v="2.2999999999999998"/>
    <n v="3"/>
    <n v="2"/>
    <n v="12.66"/>
    <s v="UNDERWEIGHT"/>
    <n v="136"/>
    <s v="Excellent"/>
  </r>
  <r>
    <x v="3"/>
    <s v="Female"/>
    <n v="57.5"/>
    <n v="1.55"/>
    <n v="190"/>
    <n v="123"/>
    <n v="54"/>
    <n v="1.33"/>
    <n v="893"/>
    <s v="HIIT"/>
    <x v="3"/>
    <n v="3.3"/>
    <n v="3"/>
    <n v="1"/>
    <n v="17.649999999999999"/>
    <s v="UNDERWEIGHT"/>
    <n v="136"/>
    <s v="Excellent"/>
  </r>
  <r>
    <x v="18"/>
    <s v="Male"/>
    <n v="49.6"/>
    <n v="1.87"/>
    <n v="190"/>
    <n v="137"/>
    <n v="54"/>
    <n v="1.6"/>
    <n v="1326"/>
    <s v="HIIT"/>
    <x v="103"/>
    <n v="1.9"/>
    <n v="5"/>
    <n v="1"/>
    <n v="14.25"/>
    <s v="UNDERWEIGHT"/>
    <n v="136"/>
    <s v="Excellent"/>
  </r>
  <r>
    <x v="7"/>
    <s v="Male"/>
    <n v="65.599999999999994"/>
    <n v="1.77"/>
    <n v="190"/>
    <n v="154"/>
    <n v="54"/>
    <n v="1.59"/>
    <n v="413"/>
    <s v="Strength"/>
    <x v="2"/>
    <n v="3.6"/>
    <n v="2"/>
    <n v="2"/>
    <n v="14.47"/>
    <s v="UNDERWEIGHT"/>
    <n v="136"/>
    <s v="Excellent"/>
  </r>
  <r>
    <x v="5"/>
    <s v="Female"/>
    <n v="67.7"/>
    <n v="1.73"/>
    <n v="188"/>
    <n v="162"/>
    <n v="54"/>
    <n v="1.76"/>
    <n v="954"/>
    <s v="Yoga"/>
    <x v="93"/>
    <n v="3.2"/>
    <n v="3"/>
    <n v="1"/>
    <n v="16.07"/>
    <s v="UNDERWEIGHT"/>
    <n v="134"/>
    <s v="Excellent"/>
  </r>
  <r>
    <x v="19"/>
    <s v="Male"/>
    <n v="40"/>
    <n v="1.88"/>
    <n v="188"/>
    <n v="131"/>
    <n v="54"/>
    <n v="1.29"/>
    <n v="840"/>
    <s v="Cardio"/>
    <x v="104"/>
    <n v="1.9"/>
    <n v="3"/>
    <n v="3"/>
    <n v="18.809999999999999"/>
    <s v="NORMAL WEIGHT"/>
    <n v="134"/>
    <s v="Excellent"/>
  </r>
  <r>
    <x v="30"/>
    <s v="Male"/>
    <n v="64.900000000000006"/>
    <n v="1.69"/>
    <n v="187"/>
    <n v="128"/>
    <n v="54"/>
    <n v="0.68"/>
    <n v="1303"/>
    <s v="Cardio"/>
    <x v="59"/>
    <n v="3.3"/>
    <n v="4"/>
    <n v="3"/>
    <n v="14.87"/>
    <s v="UNDERWEIGHT"/>
    <n v="133"/>
    <s v="Excellent"/>
  </r>
  <r>
    <x v="36"/>
    <s v="Female"/>
    <n v="68.5"/>
    <n v="1.75"/>
    <n v="187"/>
    <n v="167"/>
    <n v="54"/>
    <n v="1.3"/>
    <n v="708"/>
    <s v="Cardio"/>
    <x v="105"/>
    <n v="1.6"/>
    <n v="4"/>
    <n v="1"/>
    <n v="33.909999999999997"/>
    <s v="OBESE"/>
    <n v="133"/>
    <s v="Excellent"/>
  </r>
  <r>
    <x v="23"/>
    <s v="Female"/>
    <n v="62.9"/>
    <n v="1.73"/>
    <n v="187"/>
    <n v="157"/>
    <n v="54"/>
    <n v="0.99"/>
    <n v="569"/>
    <s v="Strength"/>
    <x v="106"/>
    <n v="2.4"/>
    <n v="4"/>
    <n v="1"/>
    <n v="28.52"/>
    <s v="OVERWEIGHT"/>
    <n v="133"/>
    <s v="Excellent"/>
  </r>
  <r>
    <x v="19"/>
    <s v="Male"/>
    <n v="77.7"/>
    <n v="1.81"/>
    <n v="187"/>
    <n v="149"/>
    <n v="54"/>
    <n v="1.08"/>
    <n v="842"/>
    <s v="Strength"/>
    <x v="107"/>
    <n v="3"/>
    <n v="2"/>
    <n v="3"/>
    <n v="12.32"/>
    <s v="UNDERWEIGHT"/>
    <n v="133"/>
    <s v="Excellent"/>
  </r>
  <r>
    <x v="35"/>
    <s v="Male"/>
    <n v="70.099999999999994"/>
    <n v="1.72"/>
    <n v="187"/>
    <n v="129"/>
    <n v="54"/>
    <n v="1.43"/>
    <n v="984"/>
    <s v="HIIT"/>
    <x v="101"/>
    <n v="1.6"/>
    <n v="3"/>
    <n v="1"/>
    <n v="25.52"/>
    <s v="OVERWEIGHT"/>
    <n v="133"/>
    <s v="Excellent"/>
  </r>
  <r>
    <x v="20"/>
    <s v="Male"/>
    <n v="59.2"/>
    <n v="1.68"/>
    <n v="187"/>
    <n v="127"/>
    <n v="54"/>
    <n v="1.53"/>
    <n v="466"/>
    <s v="Strength"/>
    <x v="19"/>
    <n v="2.9"/>
    <n v="2"/>
    <n v="3"/>
    <n v="12.32"/>
    <s v="UNDERWEIGHT"/>
    <n v="133"/>
    <s v="Excellent"/>
  </r>
  <r>
    <x v="26"/>
    <s v="Male"/>
    <n v="40"/>
    <n v="1.75"/>
    <n v="185"/>
    <n v="125"/>
    <n v="54"/>
    <n v="2"/>
    <n v="870"/>
    <s v="Yoga"/>
    <x v="108"/>
    <n v="1.8"/>
    <n v="3"/>
    <n v="1"/>
    <n v="17.77"/>
    <s v="UNDERWEIGHT"/>
    <n v="131"/>
    <s v="Excellent"/>
  </r>
  <r>
    <x v="13"/>
    <s v="Male"/>
    <n v="63"/>
    <n v="1.72"/>
    <n v="184"/>
    <n v="131"/>
    <n v="54"/>
    <n v="1.48"/>
    <n v="804"/>
    <s v="Cardio"/>
    <x v="109"/>
    <n v="1.5"/>
    <n v="4"/>
    <n v="3"/>
    <n v="34.06"/>
    <s v="OBESE"/>
    <n v="130"/>
    <s v="Excellent"/>
  </r>
  <r>
    <x v="22"/>
    <s v="Female"/>
    <n v="63.2"/>
    <n v="1.74"/>
    <n v="181"/>
    <n v="157"/>
    <n v="54"/>
    <n v="1.62"/>
    <n v="900"/>
    <s v="Strength"/>
    <x v="110"/>
    <n v="2.1"/>
    <n v="5"/>
    <n v="1"/>
    <n v="15.32"/>
    <s v="UNDERWEIGHT"/>
    <n v="127"/>
    <s v="Excellent"/>
  </r>
  <r>
    <x v="27"/>
    <s v="Female"/>
    <n v="40"/>
    <n v="1.77"/>
    <n v="180"/>
    <n v="127"/>
    <n v="54"/>
    <n v="1.48"/>
    <n v="1460"/>
    <s v="HIIT"/>
    <x v="71"/>
    <n v="2.4"/>
    <n v="5"/>
    <n v="3"/>
    <n v="18.510000000000002"/>
    <s v="NORMAL WEIGHT"/>
    <n v="126"/>
    <s v="Excellent"/>
  </r>
  <r>
    <x v="7"/>
    <s v="Female"/>
    <n v="84.8"/>
    <n v="1.58"/>
    <n v="180"/>
    <n v="157"/>
    <n v="54"/>
    <n v="0.83"/>
    <n v="940"/>
    <s v="Cardio"/>
    <x v="24"/>
    <n v="1.9"/>
    <n v="5"/>
    <n v="2"/>
    <n v="17.989999999999998"/>
    <s v="UNDERWEIGHT"/>
    <n v="126"/>
    <s v="Excellent"/>
  </r>
  <r>
    <x v="8"/>
    <s v="Female"/>
    <n v="59.9"/>
    <n v="1.53"/>
    <n v="178"/>
    <n v="157"/>
    <n v="54"/>
    <n v="1.23"/>
    <n v="1044"/>
    <s v="HIIT"/>
    <x v="111"/>
    <n v="3.4"/>
    <n v="4"/>
    <n v="1"/>
    <n v="31.33"/>
    <s v="OBESE"/>
    <n v="124"/>
    <s v="Excellent"/>
  </r>
  <r>
    <x v="3"/>
    <s v="Male"/>
    <n v="111.9"/>
    <n v="1.73"/>
    <n v="177"/>
    <n v="129"/>
    <n v="54"/>
    <n v="0.92"/>
    <n v="1267"/>
    <s v="Strength"/>
    <x v="112"/>
    <n v="2.6"/>
    <n v="4"/>
    <n v="1"/>
    <n v="12.32"/>
    <s v="UNDERWEIGHT"/>
    <n v="123"/>
    <s v="Excellent"/>
  </r>
  <r>
    <x v="37"/>
    <s v="Female"/>
    <n v="53.7"/>
    <n v="1.5"/>
    <n v="177"/>
    <n v="169"/>
    <n v="54"/>
    <n v="1.62"/>
    <n v="1245"/>
    <s v="Strength"/>
    <x v="113"/>
    <n v="3.7"/>
    <n v="4"/>
    <n v="3"/>
    <n v="22.71"/>
    <s v="NORMAL WEIGHT"/>
    <n v="123"/>
    <s v="Excellent"/>
  </r>
  <r>
    <x v="11"/>
    <s v="Female"/>
    <n v="61.7"/>
    <n v="1.52"/>
    <n v="177"/>
    <n v="160"/>
    <n v="54"/>
    <n v="0.54"/>
    <n v="1266"/>
    <s v="Yoga"/>
    <x v="2"/>
    <n v="1.7"/>
    <n v="4"/>
    <n v="2"/>
    <n v="12.32"/>
    <s v="UNDERWEIGHT"/>
    <n v="123"/>
    <s v="Excellent"/>
  </r>
  <r>
    <x v="0"/>
    <s v="Male"/>
    <n v="63.7"/>
    <n v="1.62"/>
    <n v="176"/>
    <n v="166"/>
    <n v="54"/>
    <n v="1.1599999999999999"/>
    <n v="1142"/>
    <s v="Cardio"/>
    <x v="53"/>
    <n v="3.2"/>
    <n v="5"/>
    <n v="2"/>
    <n v="12.32"/>
    <s v="UNDERWEIGHT"/>
    <n v="122"/>
    <s v="Excellent"/>
  </r>
  <r>
    <x v="29"/>
    <s v="Male"/>
    <n v="96.7"/>
    <n v="1.7"/>
    <n v="175"/>
    <n v="141"/>
    <n v="54"/>
    <n v="2"/>
    <n v="880"/>
    <s v="Yoga"/>
    <x v="114"/>
    <n v="2.2999999999999998"/>
    <n v="2"/>
    <n v="3"/>
    <n v="13.16"/>
    <s v="UNDERWEIGHT"/>
    <n v="121"/>
    <s v="Excellent"/>
  </r>
  <r>
    <x v="23"/>
    <s v="Male"/>
    <n v="53"/>
    <n v="1.91"/>
    <n v="172"/>
    <n v="123"/>
    <n v="54"/>
    <n v="1.0900000000000001"/>
    <n v="655"/>
    <s v="Strength"/>
    <x v="79"/>
    <n v="3.1"/>
    <n v="3"/>
    <n v="2"/>
    <n v="21.18"/>
    <s v="NORMAL WEIGHT"/>
    <n v="118"/>
    <s v="Excellent"/>
  </r>
  <r>
    <x v="4"/>
    <s v="Male"/>
    <n v="92.1"/>
    <n v="1.59"/>
    <n v="171"/>
    <n v="150"/>
    <n v="54"/>
    <n v="1.17"/>
    <n v="968"/>
    <s v="Yoga"/>
    <x v="115"/>
    <n v="2.4"/>
    <n v="5"/>
    <n v="2"/>
    <n v="25.66"/>
    <s v="OVERWEIGHT"/>
    <n v="117"/>
    <s v="Excellent"/>
  </r>
  <r>
    <x v="24"/>
    <s v="Male"/>
    <n v="40.4"/>
    <n v="1.68"/>
    <n v="171"/>
    <n v="130"/>
    <n v="54"/>
    <n v="2"/>
    <n v="527"/>
    <s v="Strength"/>
    <x v="19"/>
    <n v="3.3"/>
    <n v="4"/>
    <n v="3"/>
    <n v="20.47"/>
    <s v="NORMAL WEIGHT"/>
    <n v="117"/>
    <s v="Excellent"/>
  </r>
  <r>
    <x v="32"/>
    <s v="Female"/>
    <n v="92.6"/>
    <n v="1.91"/>
    <n v="171"/>
    <n v="137"/>
    <n v="54"/>
    <n v="1.6"/>
    <n v="303"/>
    <s v="Strength"/>
    <x v="16"/>
    <n v="2.2999999999999998"/>
    <n v="3"/>
    <n v="1"/>
    <n v="21.42"/>
    <s v="NORMAL WEIGHT"/>
    <n v="117"/>
    <s v="Excellent"/>
  </r>
  <r>
    <x v="35"/>
    <s v="Female"/>
    <n v="40"/>
    <n v="1.89"/>
    <n v="169"/>
    <n v="134"/>
    <n v="54"/>
    <n v="0.56999999999999995"/>
    <n v="1267"/>
    <s v="HIIT"/>
    <x v="116"/>
    <n v="1.5"/>
    <n v="4"/>
    <n v="2"/>
    <n v="12.32"/>
    <s v="UNDERWEIGHT"/>
    <n v="115"/>
    <s v="Excellent"/>
  </r>
  <r>
    <x v="4"/>
    <s v="Female"/>
    <n v="79.599999999999994"/>
    <n v="1.75"/>
    <n v="168"/>
    <n v="125"/>
    <n v="54"/>
    <n v="1.26"/>
    <n v="682"/>
    <s v="HIIT"/>
    <x v="36"/>
    <n v="2.4"/>
    <n v="3"/>
    <n v="2"/>
    <n v="12.32"/>
    <s v="UNDERWEIGHT"/>
    <n v="114"/>
    <s v="Excellent"/>
  </r>
  <r>
    <x v="28"/>
    <s v="Female"/>
    <n v="80"/>
    <n v="1.79"/>
    <n v="167"/>
    <n v="127"/>
    <n v="54"/>
    <n v="1.01"/>
    <n v="312"/>
    <s v="Yoga"/>
    <x v="66"/>
    <n v="2.6"/>
    <n v="4"/>
    <n v="2"/>
    <n v="13.16"/>
    <s v="UNDERWEIGHT"/>
    <n v="113"/>
    <s v="Excellent"/>
  </r>
  <r>
    <x v="2"/>
    <s v="Male"/>
    <n v="46.3"/>
    <n v="1.59"/>
    <n v="166"/>
    <n v="133"/>
    <n v="54"/>
    <n v="1.33"/>
    <n v="1001"/>
    <s v="Strength"/>
    <x v="81"/>
    <n v="2.2000000000000002"/>
    <n v="2"/>
    <n v="2"/>
    <n v="17.739999999999998"/>
    <s v="UNDERWEIGHT"/>
    <n v="112"/>
    <s v="Excellent"/>
  </r>
  <r>
    <x v="35"/>
    <s v="Male"/>
    <n v="72.599999999999994"/>
    <n v="1.64"/>
    <n v="166"/>
    <n v="152"/>
    <n v="54"/>
    <n v="1.22"/>
    <n v="1188"/>
    <s v="Cardio"/>
    <x v="117"/>
    <n v="2.5"/>
    <n v="2"/>
    <n v="2"/>
    <n v="12.97"/>
    <s v="UNDERWEIGHT"/>
    <n v="112"/>
    <s v="Excellent"/>
  </r>
  <r>
    <x v="13"/>
    <s v="Male"/>
    <n v="84.3"/>
    <n v="1.69"/>
    <n v="164"/>
    <n v="169"/>
    <n v="54"/>
    <n v="0.77"/>
    <n v="1367"/>
    <s v="HIIT"/>
    <x v="82"/>
    <n v="2.9"/>
    <n v="3"/>
    <n v="2"/>
    <n v="15.11"/>
    <s v="UNDERWEIGHT"/>
    <n v="110"/>
    <s v="Excellent"/>
  </r>
  <r>
    <x v="26"/>
    <s v="Male"/>
    <n v="46"/>
    <n v="1.71"/>
    <n v="163"/>
    <n v="145"/>
    <n v="54"/>
    <n v="1.29"/>
    <n v="671"/>
    <s v="Yoga"/>
    <x v="116"/>
    <n v="3.1"/>
    <n v="2"/>
    <n v="3"/>
    <n v="14.68"/>
    <s v="UNDERWEIGHT"/>
    <n v="109"/>
    <s v="Excellent"/>
  </r>
  <r>
    <x v="41"/>
    <s v="Male"/>
    <n v="40"/>
    <n v="1.79"/>
    <n v="162"/>
    <n v="162"/>
    <n v="54"/>
    <n v="2"/>
    <n v="444"/>
    <s v="Yoga"/>
    <x v="118"/>
    <n v="2.2999999999999998"/>
    <n v="5"/>
    <n v="3"/>
    <n v="22.6"/>
    <s v="NORMAL WEIGHT"/>
    <n v="108"/>
    <s v="Excellent"/>
  </r>
  <r>
    <x v="11"/>
    <s v="Male"/>
    <n v="63.8"/>
    <n v="1.74"/>
    <n v="199"/>
    <n v="140"/>
    <n v="55"/>
    <n v="1.5"/>
    <n v="741"/>
    <s v="HIIT"/>
    <x v="12"/>
    <n v="1.6"/>
    <n v="3"/>
    <n v="2"/>
    <n v="25.22"/>
    <s v="OVERWEIGHT"/>
    <n v="144"/>
    <s v="Excellent"/>
  </r>
  <r>
    <x v="3"/>
    <s v="Male"/>
    <n v="59"/>
    <n v="1.87"/>
    <n v="199"/>
    <n v="157"/>
    <n v="55"/>
    <n v="1.1100000000000001"/>
    <n v="613"/>
    <s v="Strength"/>
    <x v="1"/>
    <n v="3.2"/>
    <n v="2"/>
    <n v="1"/>
    <n v="31.55"/>
    <s v="OBESE"/>
    <n v="144"/>
    <s v="Excellent"/>
  </r>
  <r>
    <x v="4"/>
    <s v="Male"/>
    <n v="82.3"/>
    <n v="1.74"/>
    <n v="198"/>
    <n v="155"/>
    <n v="55"/>
    <n v="1.38"/>
    <n v="1368"/>
    <s v="Strength"/>
    <x v="119"/>
    <n v="3.3"/>
    <n v="2"/>
    <n v="3"/>
    <n v="17.149999999999999"/>
    <s v="UNDERWEIGHT"/>
    <n v="143"/>
    <s v="Excellent"/>
  </r>
  <r>
    <x v="1"/>
    <s v="Female"/>
    <n v="84.6"/>
    <n v="1.77"/>
    <n v="197"/>
    <n v="141"/>
    <n v="55"/>
    <n v="1.44"/>
    <n v="543"/>
    <s v="HIIT"/>
    <x v="23"/>
    <n v="2.9"/>
    <n v="5"/>
    <n v="3"/>
    <n v="24.89"/>
    <s v="NORMAL WEIGHT"/>
    <n v="142"/>
    <s v="Excellent"/>
  </r>
  <r>
    <x v="22"/>
    <s v="Male"/>
    <n v="40.700000000000003"/>
    <n v="1.84"/>
    <n v="197"/>
    <n v="145"/>
    <n v="55"/>
    <n v="1.48"/>
    <n v="1128"/>
    <s v="Strength"/>
    <x v="120"/>
    <n v="1.5"/>
    <n v="4"/>
    <n v="1"/>
    <n v="22.28"/>
    <s v="NORMAL WEIGHT"/>
    <n v="142"/>
    <s v="Excellent"/>
  </r>
  <r>
    <x v="34"/>
    <s v="Male"/>
    <n v="64.599999999999994"/>
    <n v="1.82"/>
    <n v="196"/>
    <n v="165"/>
    <n v="55"/>
    <n v="1.46"/>
    <n v="1699"/>
    <s v="Yoga"/>
    <x v="12"/>
    <n v="3.3"/>
    <n v="4"/>
    <n v="2"/>
    <n v="19.63"/>
    <s v="NORMAL WEIGHT"/>
    <n v="141"/>
    <s v="Excellent"/>
  </r>
  <r>
    <x v="5"/>
    <s v="Male"/>
    <n v="56.2"/>
    <n v="1.76"/>
    <n v="195"/>
    <n v="141"/>
    <n v="55"/>
    <n v="1.45"/>
    <n v="1195"/>
    <s v="HIIT"/>
    <x v="95"/>
    <n v="3.2"/>
    <n v="4"/>
    <n v="1"/>
    <n v="22.61"/>
    <s v="NORMAL WEIGHT"/>
    <n v="140"/>
    <s v="Excellent"/>
  </r>
  <r>
    <x v="3"/>
    <s v="Male"/>
    <n v="59.5"/>
    <n v="1.61"/>
    <n v="194"/>
    <n v="121"/>
    <n v="55"/>
    <n v="1.3"/>
    <n v="741"/>
    <s v="Cardio"/>
    <x v="121"/>
    <n v="2"/>
    <n v="4"/>
    <n v="3"/>
    <n v="21.71"/>
    <s v="NORMAL WEIGHT"/>
    <n v="139"/>
    <s v="Excellent"/>
  </r>
  <r>
    <x v="5"/>
    <s v="Male"/>
    <n v="85.1"/>
    <n v="1.79"/>
    <n v="194"/>
    <n v="138"/>
    <n v="55"/>
    <n v="1.1599999999999999"/>
    <n v="829"/>
    <s v="Strength"/>
    <x v="98"/>
    <n v="2.6"/>
    <n v="4"/>
    <n v="2"/>
    <n v="19.2"/>
    <s v="NORMAL WEIGHT"/>
    <n v="139"/>
    <s v="Excellent"/>
  </r>
  <r>
    <x v="34"/>
    <s v="Male"/>
    <n v="79.7"/>
    <n v="1.64"/>
    <n v="194"/>
    <n v="148"/>
    <n v="55"/>
    <n v="2"/>
    <n v="1462"/>
    <s v="Yoga"/>
    <x v="115"/>
    <n v="3.2"/>
    <n v="4"/>
    <n v="2"/>
    <n v="26.9"/>
    <s v="OVERWEIGHT"/>
    <n v="139"/>
    <s v="Excellent"/>
  </r>
  <r>
    <x v="21"/>
    <s v="Female"/>
    <n v="64.599999999999994"/>
    <n v="1.51"/>
    <n v="194"/>
    <n v="127"/>
    <n v="55"/>
    <n v="1.4"/>
    <n v="1155"/>
    <s v="Cardio"/>
    <x v="111"/>
    <n v="3.5"/>
    <n v="2"/>
    <n v="3"/>
    <n v="17.739999999999998"/>
    <s v="UNDERWEIGHT"/>
    <n v="139"/>
    <s v="Excellent"/>
  </r>
  <r>
    <x v="37"/>
    <s v="Female"/>
    <n v="58.6"/>
    <n v="2"/>
    <n v="194"/>
    <n v="135"/>
    <n v="55"/>
    <n v="2"/>
    <n v="1162"/>
    <s v="HIIT"/>
    <x v="5"/>
    <n v="3.6"/>
    <n v="2"/>
    <n v="1"/>
    <n v="24.38"/>
    <s v="NORMAL WEIGHT"/>
    <n v="139"/>
    <s v="Excellent"/>
  </r>
  <r>
    <x v="20"/>
    <s v="Male"/>
    <n v="62.4"/>
    <n v="1.56"/>
    <n v="193"/>
    <n v="141"/>
    <n v="55"/>
    <n v="2"/>
    <n v="861"/>
    <s v="Cardio"/>
    <x v="46"/>
    <n v="3.6"/>
    <n v="3"/>
    <n v="1"/>
    <n v="18.61"/>
    <s v="NORMAL WEIGHT"/>
    <n v="138"/>
    <s v="Excellent"/>
  </r>
  <r>
    <x v="40"/>
    <s v="Female"/>
    <n v="69.599999999999994"/>
    <n v="1.63"/>
    <n v="193"/>
    <n v="169"/>
    <n v="55"/>
    <n v="1.46"/>
    <n v="1157"/>
    <s v="Strength"/>
    <x v="106"/>
    <n v="3.7"/>
    <n v="4"/>
    <n v="1"/>
    <n v="32.29"/>
    <s v="OBESE"/>
    <n v="138"/>
    <s v="Excellent"/>
  </r>
  <r>
    <x v="11"/>
    <s v="Female"/>
    <n v="40"/>
    <n v="2"/>
    <n v="192"/>
    <n v="134"/>
    <n v="55"/>
    <n v="1.44"/>
    <n v="1116"/>
    <s v="Strength"/>
    <x v="122"/>
    <n v="2.6"/>
    <n v="2"/>
    <n v="2"/>
    <n v="21.2"/>
    <s v="NORMAL WEIGHT"/>
    <n v="137"/>
    <s v="Excellent"/>
  </r>
  <r>
    <x v="14"/>
    <s v="Female"/>
    <n v="45.9"/>
    <n v="1.83"/>
    <n v="192"/>
    <n v="120"/>
    <n v="55"/>
    <n v="1.49"/>
    <n v="808"/>
    <s v="Yoga"/>
    <x v="51"/>
    <n v="1.5"/>
    <n v="3"/>
    <n v="1"/>
    <n v="17.82"/>
    <s v="UNDERWEIGHT"/>
    <n v="137"/>
    <s v="Excellent"/>
  </r>
  <r>
    <x v="8"/>
    <s v="Female"/>
    <n v="53.8"/>
    <n v="1.52"/>
    <n v="191"/>
    <n v="136"/>
    <n v="55"/>
    <n v="1.17"/>
    <n v="1102"/>
    <s v="HIIT"/>
    <x v="123"/>
    <n v="3.6"/>
    <n v="3"/>
    <n v="2"/>
    <n v="23.84"/>
    <s v="NORMAL WEIGHT"/>
    <n v="136"/>
    <s v="Excellent"/>
  </r>
  <r>
    <x v="34"/>
    <s v="Female"/>
    <n v="64.099999999999994"/>
    <n v="1.68"/>
    <n v="190"/>
    <n v="168"/>
    <n v="55"/>
    <n v="1.35"/>
    <n v="1175"/>
    <s v="Strength"/>
    <x v="12"/>
    <n v="3.4"/>
    <n v="2"/>
    <n v="2"/>
    <n v="39.840000000000003"/>
    <s v="OBESE"/>
    <n v="135"/>
    <s v="Excellent"/>
  </r>
  <r>
    <x v="30"/>
    <s v="Female"/>
    <n v="65.7"/>
    <n v="1.81"/>
    <n v="189"/>
    <n v="165"/>
    <n v="55"/>
    <n v="1.66"/>
    <n v="733"/>
    <s v="Strength"/>
    <x v="32"/>
    <n v="3.5"/>
    <n v="4"/>
    <n v="2"/>
    <n v="25.06"/>
    <s v="OVERWEIGHT"/>
    <n v="134"/>
    <s v="Excellent"/>
  </r>
  <r>
    <x v="19"/>
    <s v="Female"/>
    <n v="58.2"/>
    <n v="1.7"/>
    <n v="189"/>
    <n v="134"/>
    <n v="55"/>
    <n v="0.73"/>
    <n v="785"/>
    <s v="HIIT"/>
    <x v="61"/>
    <n v="1.6"/>
    <n v="4"/>
    <n v="2"/>
    <n v="12.46"/>
    <s v="UNDERWEIGHT"/>
    <n v="134"/>
    <s v="Excellent"/>
  </r>
  <r>
    <x v="7"/>
    <s v="Male"/>
    <n v="45.4"/>
    <n v="1.81"/>
    <n v="189"/>
    <n v="128"/>
    <n v="55"/>
    <n v="1.01"/>
    <n v="662"/>
    <s v="Strength"/>
    <x v="63"/>
    <n v="3.6"/>
    <n v="4"/>
    <n v="1"/>
    <n v="29.15"/>
    <s v="OVERWEIGHT"/>
    <n v="134"/>
    <s v="Excellent"/>
  </r>
  <r>
    <x v="20"/>
    <s v="Female"/>
    <n v="107.7"/>
    <n v="1.99"/>
    <n v="188"/>
    <n v="129"/>
    <n v="55"/>
    <n v="2"/>
    <n v="1127"/>
    <s v="\tYoga"/>
    <x v="59"/>
    <n v="2"/>
    <n v="2"/>
    <n v="1"/>
    <n v="17.86"/>
    <s v="UNDERWEIGHT"/>
    <n v="133"/>
    <s v="Excellent"/>
  </r>
  <r>
    <x v="5"/>
    <s v="Female"/>
    <n v="51.2"/>
    <n v="1.92"/>
    <n v="187"/>
    <n v="169"/>
    <n v="55"/>
    <n v="1.1000000000000001"/>
    <n v="969"/>
    <s v="Yoga"/>
    <x v="120"/>
    <n v="2.7"/>
    <n v="2"/>
    <n v="1"/>
    <n v="16.98"/>
    <s v="UNDERWEIGHT"/>
    <n v="132"/>
    <s v="Excellent"/>
  </r>
  <r>
    <x v="19"/>
    <s v="Male"/>
    <n v="59.8"/>
    <n v="1.77"/>
    <n v="186"/>
    <n v="151"/>
    <n v="55"/>
    <n v="0.97"/>
    <n v="792"/>
    <s v="Yoga"/>
    <x v="53"/>
    <n v="2.1"/>
    <n v="3"/>
    <n v="2"/>
    <n v="24.41"/>
    <s v="NORMAL WEIGHT"/>
    <n v="131"/>
    <s v="Excellent"/>
  </r>
  <r>
    <x v="35"/>
    <s v="Female"/>
    <n v="79"/>
    <n v="1.73"/>
    <n v="186"/>
    <n v="158"/>
    <n v="55"/>
    <n v="1.2"/>
    <n v="1146"/>
    <s v="Cardio"/>
    <x v="16"/>
    <n v="3.6"/>
    <n v="4"/>
    <n v="2"/>
    <n v="19.64"/>
    <s v="NORMAL WEIGHT"/>
    <n v="131"/>
    <s v="Excellent"/>
  </r>
  <r>
    <x v="3"/>
    <s v="Male"/>
    <n v="121.2"/>
    <n v="1.67"/>
    <n v="186"/>
    <n v="133"/>
    <n v="55"/>
    <n v="2"/>
    <n v="466"/>
    <s v="Cardio"/>
    <x v="124"/>
    <n v="3.4"/>
    <n v="4"/>
    <n v="1"/>
    <n v="30.69"/>
    <s v="OBESE"/>
    <n v="131"/>
    <s v="Excellent"/>
  </r>
  <r>
    <x v="0"/>
    <s v="Female"/>
    <n v="115.6"/>
    <n v="1.5"/>
    <n v="186"/>
    <n v="145"/>
    <n v="55"/>
    <n v="1.65"/>
    <n v="1075"/>
    <s v="HIIT"/>
    <x v="36"/>
    <n v="3.5"/>
    <n v="2"/>
    <n v="1"/>
    <n v="18.41"/>
    <s v="UNDERWEIGHT"/>
    <n v="131"/>
    <s v="Excellent"/>
  </r>
  <r>
    <x v="19"/>
    <s v="Male"/>
    <n v="66.7"/>
    <n v="1.55"/>
    <n v="186"/>
    <n v="169"/>
    <n v="55"/>
    <n v="1.48"/>
    <n v="781"/>
    <s v="Cardio"/>
    <x v="125"/>
    <n v="2.5"/>
    <n v="3"/>
    <n v="1"/>
    <n v="12.32"/>
    <s v="UNDERWEIGHT"/>
    <n v="131"/>
    <s v="Excellent"/>
  </r>
  <r>
    <x v="5"/>
    <s v="Female"/>
    <n v="64.7"/>
    <n v="2"/>
    <n v="184"/>
    <n v="169"/>
    <n v="55"/>
    <n v="1.46"/>
    <n v="860"/>
    <s v="Strength"/>
    <x v="126"/>
    <n v="2.5"/>
    <n v="5"/>
    <n v="2"/>
    <n v="20.45"/>
    <s v="NORMAL WEIGHT"/>
    <n v="129"/>
    <s v="Excellent"/>
  </r>
  <r>
    <x v="1"/>
    <s v="Female"/>
    <n v="66.400000000000006"/>
    <n v="1.77"/>
    <n v="184"/>
    <n v="147"/>
    <n v="55"/>
    <n v="0.97"/>
    <n v="1531"/>
    <s v="HIIT"/>
    <x v="73"/>
    <n v="3.6"/>
    <n v="3"/>
    <n v="3"/>
    <n v="14.27"/>
    <s v="UNDERWEIGHT"/>
    <n v="129"/>
    <s v="Excellent"/>
  </r>
  <r>
    <x v="11"/>
    <s v="Male"/>
    <n v="53"/>
    <n v="1.83"/>
    <n v="182"/>
    <n v="149"/>
    <n v="55"/>
    <n v="1.33"/>
    <n v="821"/>
    <s v="Strength"/>
    <x v="127"/>
    <n v="3.4"/>
    <n v="4"/>
    <n v="3"/>
    <n v="22.89"/>
    <s v="NORMAL WEIGHT"/>
    <n v="127"/>
    <s v="Excellent"/>
  </r>
  <r>
    <x v="34"/>
    <s v="Female"/>
    <n v="51.9"/>
    <n v="1.9"/>
    <n v="182"/>
    <n v="129"/>
    <n v="55"/>
    <n v="2"/>
    <n v="1418"/>
    <s v="Cardio"/>
    <x v="46"/>
    <n v="2.4"/>
    <n v="2"/>
    <n v="1"/>
    <n v="20.41"/>
    <s v="NORMAL WEIGHT"/>
    <n v="127"/>
    <s v="Excellent"/>
  </r>
  <r>
    <x v="22"/>
    <s v="Female"/>
    <n v="47"/>
    <n v="1.78"/>
    <n v="181"/>
    <n v="155"/>
    <n v="55"/>
    <n v="1.89"/>
    <n v="747"/>
    <s v="Yoga"/>
    <x v="45"/>
    <n v="2.2999999999999998"/>
    <n v="3"/>
    <n v="3"/>
    <n v="28.39"/>
    <s v="OVERWEIGHT"/>
    <n v="126"/>
    <s v="Excellent"/>
  </r>
  <r>
    <x v="5"/>
    <s v="Female"/>
    <n v="78.2"/>
    <n v="1.9"/>
    <n v="180"/>
    <n v="131"/>
    <n v="55"/>
    <n v="0.85"/>
    <n v="888"/>
    <s v="Strength"/>
    <x v="128"/>
    <n v="2.2999999999999998"/>
    <n v="3"/>
    <n v="1"/>
    <n v="29.89"/>
    <s v="OVERWEIGHT"/>
    <n v="125"/>
    <s v="Excellent"/>
  </r>
  <r>
    <x v="4"/>
    <s v="Male"/>
    <n v="112.4"/>
    <n v="1.71"/>
    <n v="177"/>
    <n v="165"/>
    <n v="55"/>
    <n v="1.56"/>
    <n v="1044"/>
    <s v="HIIT"/>
    <x v="129"/>
    <n v="1.7"/>
    <n v="2"/>
    <n v="2"/>
    <n v="24.43"/>
    <s v="NORMAL WEIGHT"/>
    <n v="122"/>
    <s v="Excellent"/>
  </r>
  <r>
    <x v="2"/>
    <s v="Male"/>
    <n v="40"/>
    <n v="1.67"/>
    <n v="176"/>
    <n v="120"/>
    <n v="55"/>
    <n v="1.39"/>
    <n v="1710"/>
    <s v="Cardio"/>
    <x v="1"/>
    <n v="2.7"/>
    <n v="3"/>
    <n v="1"/>
    <n v="12.32"/>
    <s v="UNDERWEIGHT"/>
    <n v="121"/>
    <s v="Excellent"/>
  </r>
  <r>
    <x v="34"/>
    <s v="Male"/>
    <n v="92.2"/>
    <n v="1.59"/>
    <n v="176"/>
    <n v="143"/>
    <n v="55"/>
    <n v="1.57"/>
    <n v="1050"/>
    <s v="Strength"/>
    <x v="121"/>
    <n v="2.4"/>
    <n v="4"/>
    <n v="2"/>
    <n v="23"/>
    <s v="NORMAL WEIGHT"/>
    <n v="121"/>
    <s v="Excellent"/>
  </r>
  <r>
    <x v="18"/>
    <s v="Female"/>
    <n v="102.4"/>
    <n v="1.5"/>
    <n v="173"/>
    <n v="156"/>
    <n v="55"/>
    <n v="1.44"/>
    <n v="453"/>
    <s v="HIIT"/>
    <x v="47"/>
    <n v="1.6"/>
    <n v="4"/>
    <n v="3"/>
    <n v="18.23"/>
    <s v="UNDERWEIGHT"/>
    <n v="118"/>
    <s v="Excellent"/>
  </r>
  <r>
    <x v="34"/>
    <s v="Female"/>
    <n v="63.6"/>
    <n v="1.77"/>
    <n v="173"/>
    <n v="145"/>
    <n v="55"/>
    <n v="1.29"/>
    <n v="1586"/>
    <s v="Strength"/>
    <x v="57"/>
    <n v="2.8"/>
    <n v="3"/>
    <n v="1"/>
    <n v="22.45"/>
    <s v="NORMAL WEIGHT"/>
    <n v="118"/>
    <s v="Excellent"/>
  </r>
  <r>
    <x v="15"/>
    <s v="Female"/>
    <n v="72.8"/>
    <n v="1.65"/>
    <n v="172"/>
    <n v="165"/>
    <n v="55"/>
    <n v="1.17"/>
    <n v="1104"/>
    <s v="HIIT"/>
    <x v="105"/>
    <n v="3.4"/>
    <n v="3"/>
    <n v="1"/>
    <n v="14.86"/>
    <s v="UNDERWEIGHT"/>
    <n v="117"/>
    <s v="Excellent"/>
  </r>
  <r>
    <x v="33"/>
    <s v="Female"/>
    <n v="82.9"/>
    <n v="1.6"/>
    <n v="170"/>
    <n v="148"/>
    <n v="55"/>
    <n v="1.93"/>
    <n v="541"/>
    <s v="HIIT"/>
    <x v="130"/>
    <n v="2.5"/>
    <n v="3"/>
    <n v="2"/>
    <n v="12.33"/>
    <s v="UNDERWEIGHT"/>
    <n v="115"/>
    <s v="Excellent"/>
  </r>
  <r>
    <x v="2"/>
    <s v="Male"/>
    <n v="100.1"/>
    <n v="1.76"/>
    <n v="170"/>
    <n v="160"/>
    <n v="55"/>
    <n v="1.43"/>
    <n v="1694"/>
    <s v="HIIT"/>
    <x v="131"/>
    <n v="1.8"/>
    <n v="3"/>
    <n v="2"/>
    <n v="15.73"/>
    <s v="UNDERWEIGHT"/>
    <n v="115"/>
    <s v="Excellent"/>
  </r>
  <r>
    <x v="5"/>
    <s v="Male"/>
    <n v="117.8"/>
    <n v="1.88"/>
    <n v="168"/>
    <n v="167"/>
    <n v="55"/>
    <n v="1.35"/>
    <n v="1259"/>
    <s v="Strength"/>
    <x v="132"/>
    <n v="1.6"/>
    <n v="3"/>
    <n v="2"/>
    <n v="14.24"/>
    <s v="UNDERWEIGHT"/>
    <n v="113"/>
    <s v="Excellent"/>
  </r>
  <r>
    <x v="12"/>
    <s v="Female"/>
    <n v="43.6"/>
    <n v="1.7"/>
    <n v="168"/>
    <n v="126"/>
    <n v="55"/>
    <n v="1.42"/>
    <n v="685"/>
    <s v="HIIT"/>
    <x v="95"/>
    <n v="1.5"/>
    <n v="4"/>
    <n v="3"/>
    <n v="19.350000000000001"/>
    <s v="NORMAL WEIGHT"/>
    <n v="113"/>
    <s v="Excellent"/>
  </r>
  <r>
    <x v="41"/>
    <s v="Male"/>
    <n v="55.2"/>
    <n v="1.8"/>
    <n v="168"/>
    <n v="137"/>
    <n v="55"/>
    <n v="2"/>
    <n v="1472"/>
    <s v="HIIT"/>
    <x v="50"/>
    <n v="3.1"/>
    <n v="4"/>
    <n v="2"/>
    <n v="23.47"/>
    <s v="NORMAL WEIGHT"/>
    <n v="113"/>
    <s v="Excellent"/>
  </r>
  <r>
    <x v="4"/>
    <s v="Female"/>
    <n v="110.3"/>
    <n v="1.76"/>
    <n v="168"/>
    <n v="169"/>
    <n v="55"/>
    <n v="1.86"/>
    <n v="1391"/>
    <s v="Strength"/>
    <x v="107"/>
    <n v="3.5"/>
    <n v="5"/>
    <n v="3"/>
    <n v="16.38"/>
    <s v="UNDERWEIGHT"/>
    <n v="113"/>
    <s v="Excellent"/>
  </r>
  <r>
    <x v="11"/>
    <s v="Male"/>
    <n v="62.2"/>
    <n v="1.7"/>
    <n v="168"/>
    <n v="155"/>
    <n v="55"/>
    <n v="0.62"/>
    <n v="1596"/>
    <s v="Strength"/>
    <x v="32"/>
    <n v="3.2"/>
    <n v="2"/>
    <n v="1"/>
    <n v="16.7"/>
    <s v="UNDERWEIGHT"/>
    <n v="113"/>
    <s v="Excellent"/>
  </r>
  <r>
    <x v="32"/>
    <s v="Male"/>
    <n v="40"/>
    <n v="1.92"/>
    <n v="168"/>
    <n v="144"/>
    <n v="55"/>
    <n v="1.48"/>
    <n v="692"/>
    <s v="Cardio"/>
    <x v="80"/>
    <n v="2.5"/>
    <n v="5"/>
    <n v="1"/>
    <n v="18.29"/>
    <s v="UNDERWEIGHT"/>
    <n v="113"/>
    <s v="Excellent"/>
  </r>
  <r>
    <x v="1"/>
    <s v="Male"/>
    <n v="80.8"/>
    <n v="2"/>
    <n v="167"/>
    <n v="129"/>
    <n v="55"/>
    <n v="1.52"/>
    <n v="1454"/>
    <s v="Cardio"/>
    <x v="133"/>
    <n v="1.6"/>
    <n v="3"/>
    <n v="1"/>
    <n v="12.58"/>
    <s v="UNDERWEIGHT"/>
    <n v="112"/>
    <s v="Excellent"/>
  </r>
  <r>
    <x v="33"/>
    <s v="Female"/>
    <n v="47.5"/>
    <n v="1.66"/>
    <n v="166"/>
    <n v="156"/>
    <n v="55"/>
    <n v="1.1000000000000001"/>
    <n v="1766"/>
    <s v="HIIT"/>
    <x v="134"/>
    <n v="1.6"/>
    <n v="3"/>
    <n v="1"/>
    <n v="32.14"/>
    <s v="OBESE"/>
    <n v="111"/>
    <s v="Excellent"/>
  </r>
  <r>
    <x v="25"/>
    <s v="Female"/>
    <n v="61.2"/>
    <n v="1.93"/>
    <n v="166"/>
    <n v="145"/>
    <n v="55"/>
    <n v="0.77"/>
    <n v="1015"/>
    <s v="HIIT"/>
    <x v="135"/>
    <n v="1.5"/>
    <n v="4"/>
    <n v="2"/>
    <n v="12.32"/>
    <s v="UNDERWEIGHT"/>
    <n v="111"/>
    <s v="Excellent"/>
  </r>
  <r>
    <x v="34"/>
    <s v="Female"/>
    <n v="92.4"/>
    <n v="1.59"/>
    <n v="165"/>
    <n v="169"/>
    <n v="55"/>
    <n v="1.49"/>
    <n v="1783"/>
    <s v="HIIT"/>
    <x v="136"/>
    <n v="1.5"/>
    <n v="4"/>
    <n v="2"/>
    <n v="22.09"/>
    <s v="NORMAL WEIGHT"/>
    <n v="110"/>
    <s v="Excellent"/>
  </r>
  <r>
    <x v="28"/>
    <s v="Female"/>
    <n v="40"/>
    <n v="1.58"/>
    <n v="165"/>
    <n v="140"/>
    <n v="55"/>
    <n v="1.33"/>
    <n v="1783"/>
    <s v="Strength"/>
    <x v="30"/>
    <n v="2.6"/>
    <n v="4"/>
    <n v="1"/>
    <n v="14.94"/>
    <s v="UNDERWEIGHT"/>
    <n v="110"/>
    <s v="Excellent"/>
  </r>
  <r>
    <x v="20"/>
    <s v="Female"/>
    <n v="91.2"/>
    <n v="1.77"/>
    <n v="164"/>
    <n v="162"/>
    <n v="55"/>
    <n v="1.28"/>
    <n v="648"/>
    <s v="Strength"/>
    <x v="91"/>
    <n v="3.3"/>
    <n v="2"/>
    <n v="2"/>
    <n v="18.88"/>
    <s v="NORMAL WEIGHT"/>
    <n v="109"/>
    <s v="Excellent"/>
  </r>
  <r>
    <x v="15"/>
    <s v="Male"/>
    <n v="45.8"/>
    <n v="1.5"/>
    <n v="163"/>
    <n v="137"/>
    <n v="55"/>
    <n v="1.98"/>
    <n v="1306"/>
    <s v="\tCardio"/>
    <x v="61"/>
    <n v="2.9"/>
    <n v="4"/>
    <n v="2"/>
    <n v="26.25"/>
    <s v="OVERWEIGHT"/>
    <n v="108"/>
    <s v="Excellent"/>
  </r>
  <r>
    <x v="4"/>
    <s v="Male"/>
    <n v="66.900000000000006"/>
    <n v="1.76"/>
    <n v="163"/>
    <n v="169"/>
    <n v="55"/>
    <n v="1.1499999999999999"/>
    <n v="1018"/>
    <s v="Yoga"/>
    <x v="86"/>
    <n v="3"/>
    <n v="3"/>
    <n v="1"/>
    <n v="16.52"/>
    <s v="UNDERWEIGHT"/>
    <n v="108"/>
    <s v="Excellent"/>
  </r>
  <r>
    <x v="32"/>
    <s v="Female"/>
    <n v="40"/>
    <n v="1.75"/>
    <n v="162"/>
    <n v="169"/>
    <n v="55"/>
    <n v="2"/>
    <n v="1449"/>
    <s v="Yoga"/>
    <x v="45"/>
    <n v="3.5"/>
    <n v="4"/>
    <n v="3"/>
    <n v="28.18"/>
    <s v="OVERWEIGHT"/>
    <n v="107"/>
    <s v="Excellent"/>
  </r>
  <r>
    <x v="29"/>
    <s v="Male"/>
    <n v="73.599999999999994"/>
    <n v="1.82"/>
    <n v="162"/>
    <n v="141"/>
    <n v="55"/>
    <n v="1.5"/>
    <n v="1057"/>
    <s v="Cardio"/>
    <x v="16"/>
    <n v="2.1"/>
    <n v="2"/>
    <n v="2"/>
    <n v="30.41"/>
    <s v="OBESE"/>
    <n v="107"/>
    <s v="Excellent"/>
  </r>
  <r>
    <x v="1"/>
    <s v="Female"/>
    <n v="58.6"/>
    <n v="2"/>
    <n v="162"/>
    <n v="150"/>
    <n v="55"/>
    <n v="1.28"/>
    <n v="1030"/>
    <s v="Strength"/>
    <x v="124"/>
    <n v="3.4"/>
    <n v="3"/>
    <n v="2"/>
    <n v="37.28"/>
    <s v="OBESE"/>
    <n v="107"/>
    <s v="Excellent"/>
  </r>
  <r>
    <x v="32"/>
    <s v="Male"/>
    <n v="55.8"/>
    <n v="1.81"/>
    <n v="161"/>
    <n v="126"/>
    <n v="55"/>
    <n v="1.32"/>
    <n v="909"/>
    <s v="Yoga"/>
    <x v="127"/>
    <n v="2.9"/>
    <n v="4"/>
    <n v="2"/>
    <n v="12.32"/>
    <s v="UNDERWEIGHT"/>
    <n v="106"/>
    <s v="Excellent"/>
  </r>
  <r>
    <x v="34"/>
    <s v="Male"/>
    <n v="62"/>
    <n v="1.65"/>
    <n v="199"/>
    <n v="142"/>
    <n v="56"/>
    <n v="1.61"/>
    <n v="1361"/>
    <s v="HIIT"/>
    <x v="32"/>
    <n v="3.5"/>
    <n v="2"/>
    <n v="3"/>
    <n v="13.96"/>
    <s v="UNDERWEIGHT"/>
    <n v="143"/>
    <s v="Excellent"/>
  </r>
  <r>
    <x v="16"/>
    <s v="Female"/>
    <n v="77.900000000000006"/>
    <n v="1.8"/>
    <n v="199"/>
    <n v="169"/>
    <n v="56"/>
    <n v="1.3"/>
    <n v="1171"/>
    <s v="Cardio"/>
    <x v="87"/>
    <n v="3.4"/>
    <n v="3"/>
    <n v="2"/>
    <n v="19.98"/>
    <s v="NORMAL WEIGHT"/>
    <n v="143"/>
    <s v="Excellent"/>
  </r>
  <r>
    <x v="37"/>
    <s v="Female"/>
    <n v="56.7"/>
    <n v="1.97"/>
    <n v="199"/>
    <n v="160"/>
    <n v="56"/>
    <n v="1.3"/>
    <n v="1215"/>
    <s v="HIIT"/>
    <x v="60"/>
    <n v="2.4"/>
    <n v="3"/>
    <n v="1"/>
    <n v="16.02"/>
    <s v="UNDERWEIGHT"/>
    <n v="143"/>
    <s v="Excellent"/>
  </r>
  <r>
    <x v="40"/>
    <s v="Male"/>
    <n v="40.200000000000003"/>
    <n v="1.76"/>
    <n v="198"/>
    <n v="135"/>
    <n v="56"/>
    <n v="1.93"/>
    <n v="964"/>
    <s v="Strength"/>
    <x v="135"/>
    <n v="3.4"/>
    <n v="4"/>
    <n v="1"/>
    <n v="19.02"/>
    <s v="NORMAL WEIGHT"/>
    <n v="142"/>
    <s v="Excellent"/>
  </r>
  <r>
    <x v="32"/>
    <s v="Female"/>
    <n v="57.3"/>
    <n v="1.72"/>
    <n v="197"/>
    <n v="133"/>
    <n v="56"/>
    <n v="2"/>
    <n v="950"/>
    <s v="Yoga"/>
    <x v="137"/>
    <n v="3.2"/>
    <n v="2"/>
    <n v="3"/>
    <n v="22.6"/>
    <s v="NORMAL WEIGHT"/>
    <n v="141"/>
    <s v="Excellent"/>
  </r>
  <r>
    <x v="8"/>
    <s v="Male"/>
    <n v="54.2"/>
    <n v="1.62"/>
    <n v="197"/>
    <n v="127"/>
    <n v="56"/>
    <n v="1.18"/>
    <n v="335"/>
    <s v="Strength"/>
    <x v="35"/>
    <n v="2.4"/>
    <n v="2"/>
    <n v="1"/>
    <n v="20.94"/>
    <s v="NORMAL WEIGHT"/>
    <n v="141"/>
    <s v="Excellent"/>
  </r>
  <r>
    <x v="5"/>
    <s v="Female"/>
    <n v="95.6"/>
    <n v="1.5"/>
    <n v="196"/>
    <n v="152"/>
    <n v="56"/>
    <n v="0.5"/>
    <n v="639"/>
    <s v="Yoga"/>
    <x v="16"/>
    <n v="3.2"/>
    <n v="2"/>
    <n v="1"/>
    <n v="13.38"/>
    <s v="UNDERWEIGHT"/>
    <n v="140"/>
    <s v="Excellent"/>
  </r>
  <r>
    <x v="40"/>
    <s v="Female"/>
    <n v="73.3"/>
    <n v="1.71"/>
    <n v="196"/>
    <n v="158"/>
    <n v="56"/>
    <n v="1.36"/>
    <n v="1234"/>
    <s v="Strength"/>
    <x v="55"/>
    <n v="3.2"/>
    <n v="4"/>
    <n v="3"/>
    <n v="25.83"/>
    <s v="OVERWEIGHT"/>
    <n v="140"/>
    <s v="Excellent"/>
  </r>
  <r>
    <x v="4"/>
    <s v="Male"/>
    <n v="47.3"/>
    <n v="1.75"/>
    <n v="196"/>
    <n v="169"/>
    <n v="56"/>
    <n v="1.32"/>
    <n v="706"/>
    <s v="Cardio"/>
    <x v="33"/>
    <n v="1.9"/>
    <n v="2"/>
    <n v="2"/>
    <n v="30.5"/>
    <s v="OBESE"/>
    <n v="140"/>
    <s v="Excellent"/>
  </r>
  <r>
    <x v="4"/>
    <s v="Female"/>
    <n v="40"/>
    <n v="1.56"/>
    <n v="196"/>
    <n v="149"/>
    <n v="56"/>
    <n v="0.79"/>
    <n v="1027"/>
    <s v="Strength"/>
    <x v="11"/>
    <n v="1.9"/>
    <n v="2"/>
    <n v="1"/>
    <n v="12.98"/>
    <s v="UNDERWEIGHT"/>
    <n v="140"/>
    <s v="Excellent"/>
  </r>
  <r>
    <x v="20"/>
    <s v="Female"/>
    <n v="101.9"/>
    <n v="1.5"/>
    <n v="196"/>
    <n v="164"/>
    <n v="56"/>
    <n v="1.87"/>
    <n v="1211"/>
    <s v="\tCardio"/>
    <x v="81"/>
    <n v="3.2"/>
    <n v="2"/>
    <n v="2"/>
    <n v="15.07"/>
    <s v="UNDERWEIGHT"/>
    <n v="140"/>
    <s v="Excellent"/>
  </r>
  <r>
    <x v="4"/>
    <s v="Female"/>
    <n v="69"/>
    <n v="1.66"/>
    <n v="196"/>
    <n v="141"/>
    <n v="56"/>
    <n v="1.46"/>
    <n v="1251"/>
    <s v="Yoga"/>
    <x v="29"/>
    <n v="2.4"/>
    <n v="4"/>
    <n v="2"/>
    <n v="18.23"/>
    <s v="UNDERWEIGHT"/>
    <n v="140"/>
    <s v="Excellent"/>
  </r>
  <r>
    <x v="26"/>
    <s v="Male"/>
    <n v="60.5"/>
    <n v="1.54"/>
    <n v="195"/>
    <n v="126"/>
    <n v="56"/>
    <n v="1.27"/>
    <n v="1237"/>
    <s v="Cardio"/>
    <x v="43"/>
    <n v="3.7"/>
    <n v="4"/>
    <n v="2"/>
    <n v="21.23"/>
    <s v="NORMAL WEIGHT"/>
    <n v="139"/>
    <s v="Excellent"/>
  </r>
  <r>
    <x v="23"/>
    <s v="Female"/>
    <n v="40"/>
    <n v="1.76"/>
    <n v="192"/>
    <n v="169"/>
    <n v="56"/>
    <n v="2"/>
    <n v="602"/>
    <s v="HIIT"/>
    <x v="102"/>
    <n v="3.4"/>
    <n v="3"/>
    <n v="3"/>
    <n v="31.97"/>
    <s v="OBESE"/>
    <n v="136"/>
    <s v="Excellent"/>
  </r>
  <r>
    <x v="32"/>
    <s v="Male"/>
    <n v="40"/>
    <n v="2"/>
    <n v="192"/>
    <n v="155"/>
    <n v="56"/>
    <n v="0.82"/>
    <n v="829"/>
    <s v="Strength"/>
    <x v="39"/>
    <n v="2.4"/>
    <n v="3"/>
    <n v="2"/>
    <n v="16.670000000000002"/>
    <s v="UNDERWEIGHT"/>
    <n v="136"/>
    <s v="Excellent"/>
  </r>
  <r>
    <x v="4"/>
    <s v="Male"/>
    <n v="100"/>
    <n v="1.73"/>
    <n v="192"/>
    <n v="166"/>
    <n v="56"/>
    <n v="1.22"/>
    <n v="1631"/>
    <s v="Strength"/>
    <x v="94"/>
    <n v="1.8"/>
    <n v="4"/>
    <n v="2"/>
    <n v="12.32"/>
    <s v="UNDERWEIGHT"/>
    <n v="136"/>
    <s v="Excellent"/>
  </r>
  <r>
    <x v="23"/>
    <s v="Female"/>
    <n v="41.4"/>
    <n v="1.69"/>
    <n v="191"/>
    <n v="169"/>
    <n v="56"/>
    <n v="1.99"/>
    <n v="647"/>
    <s v="Yoga"/>
    <x v="26"/>
    <n v="2.8"/>
    <n v="5"/>
    <n v="2"/>
    <n v="16.260000000000002"/>
    <s v="UNDERWEIGHT"/>
    <n v="135"/>
    <s v="Excellent"/>
  </r>
  <r>
    <x v="40"/>
    <s v="Male"/>
    <n v="77"/>
    <n v="1.5"/>
    <n v="190"/>
    <n v="146"/>
    <n v="56"/>
    <n v="1.3"/>
    <n v="1067"/>
    <s v="Strength"/>
    <x v="138"/>
    <n v="3.3"/>
    <n v="4"/>
    <n v="2"/>
    <n v="26.26"/>
    <s v="OVERWEIGHT"/>
    <n v="134"/>
    <s v="Excellent"/>
  </r>
  <r>
    <x v="35"/>
    <s v="Female"/>
    <n v="57.8"/>
    <n v="1.57"/>
    <n v="190"/>
    <n v="142"/>
    <n v="56"/>
    <n v="1.39"/>
    <n v="698"/>
    <s v="Strength"/>
    <x v="117"/>
    <n v="1.6"/>
    <n v="4"/>
    <n v="1"/>
    <n v="20.73"/>
    <s v="NORMAL WEIGHT"/>
    <n v="134"/>
    <s v="Excellent"/>
  </r>
  <r>
    <x v="20"/>
    <s v="Male"/>
    <n v="87.3"/>
    <n v="1.51"/>
    <n v="190"/>
    <n v="168"/>
    <n v="56"/>
    <n v="2"/>
    <n v="1306"/>
    <s v="Yoga"/>
    <x v="139"/>
    <n v="2.2999999999999998"/>
    <n v="4"/>
    <n v="2"/>
    <n v="14.46"/>
    <s v="UNDERWEIGHT"/>
    <n v="134"/>
    <s v="Excellent"/>
  </r>
  <r>
    <x v="2"/>
    <s v="Male"/>
    <n v="101.6"/>
    <n v="1.73"/>
    <n v="190"/>
    <n v="133"/>
    <n v="56"/>
    <n v="1.38"/>
    <n v="1047"/>
    <s v="Cardio"/>
    <x v="140"/>
    <n v="3.2"/>
    <n v="3"/>
    <n v="3"/>
    <n v="40.75"/>
    <s v="OBESE"/>
    <n v="134"/>
    <s v="Excellent"/>
  </r>
  <r>
    <x v="9"/>
    <s v="Male"/>
    <n v="72.7"/>
    <n v="2"/>
    <n v="190"/>
    <n v="131"/>
    <n v="56"/>
    <n v="1.33"/>
    <n v="1126"/>
    <s v="Cardio"/>
    <x v="141"/>
    <n v="3.6"/>
    <n v="2"/>
    <n v="2"/>
    <n v="23.15"/>
    <s v="NORMAL WEIGHT"/>
    <n v="134"/>
    <s v="Excellent"/>
  </r>
  <r>
    <x v="16"/>
    <s v="Male"/>
    <n v="66.599999999999994"/>
    <n v="1.85"/>
    <n v="189"/>
    <n v="121"/>
    <n v="56"/>
    <n v="0.88"/>
    <n v="993"/>
    <s v="HIIT"/>
    <x v="110"/>
    <n v="3.4"/>
    <n v="5"/>
    <n v="1"/>
    <n v="12.32"/>
    <s v="UNDERWEIGHT"/>
    <n v="133"/>
    <s v="Excellent"/>
  </r>
  <r>
    <x v="26"/>
    <s v="Male"/>
    <n v="65.599999999999994"/>
    <n v="1.87"/>
    <n v="189"/>
    <n v="168"/>
    <n v="56"/>
    <n v="1.1599999999999999"/>
    <n v="1437"/>
    <s v="Yoga"/>
    <x v="85"/>
    <n v="3.5"/>
    <n v="2"/>
    <n v="1"/>
    <n v="17.53"/>
    <s v="UNDERWEIGHT"/>
    <n v="133"/>
    <s v="Excellent"/>
  </r>
  <r>
    <x v="9"/>
    <s v="Male"/>
    <n v="44.3"/>
    <n v="1.65"/>
    <n v="189"/>
    <n v="129"/>
    <n v="56"/>
    <n v="1.9"/>
    <n v="972"/>
    <s v="Yoga"/>
    <x v="142"/>
    <n v="3.3"/>
    <n v="2"/>
    <n v="1"/>
    <n v="15.86"/>
    <s v="UNDERWEIGHT"/>
    <n v="133"/>
    <s v="Excellent"/>
  </r>
  <r>
    <x v="4"/>
    <s v="Male"/>
    <n v="83.1"/>
    <n v="1.94"/>
    <n v="188"/>
    <n v="153"/>
    <n v="56"/>
    <n v="1.41"/>
    <n v="1180"/>
    <s v="Yoga"/>
    <x v="83"/>
    <n v="3.3"/>
    <n v="3"/>
    <n v="2"/>
    <n v="17.84"/>
    <s v="UNDERWEIGHT"/>
    <n v="132"/>
    <s v="Excellent"/>
  </r>
  <r>
    <x v="27"/>
    <s v="Female"/>
    <n v="84.1"/>
    <n v="1.69"/>
    <n v="187"/>
    <n v="136"/>
    <n v="56"/>
    <n v="1.68"/>
    <n v="758"/>
    <s v="Strength"/>
    <x v="143"/>
    <n v="2.2999999999999998"/>
    <n v="3"/>
    <n v="3"/>
    <n v="16.11"/>
    <s v="UNDERWEIGHT"/>
    <n v="131"/>
    <s v="Excellent"/>
  </r>
  <r>
    <x v="4"/>
    <s v="Female"/>
    <n v="53.9"/>
    <n v="1.69"/>
    <n v="187"/>
    <n v="169"/>
    <n v="56"/>
    <n v="1.34"/>
    <n v="752"/>
    <s v="Yoga"/>
    <x v="144"/>
    <n v="3.3"/>
    <n v="3"/>
    <n v="2"/>
    <n v="15.23"/>
    <s v="UNDERWEIGHT"/>
    <n v="131"/>
    <s v="Excellent"/>
  </r>
  <r>
    <x v="18"/>
    <s v="Female"/>
    <n v="99.5"/>
    <n v="1.79"/>
    <n v="186"/>
    <n v="122"/>
    <n v="56"/>
    <n v="1.45"/>
    <n v="1783"/>
    <s v="Cardio"/>
    <x v="11"/>
    <n v="3.5"/>
    <n v="2"/>
    <n v="2"/>
    <n v="23.56"/>
    <s v="NORMAL WEIGHT"/>
    <n v="130"/>
    <s v="Excellent"/>
  </r>
  <r>
    <x v="36"/>
    <s v="Female"/>
    <n v="101"/>
    <n v="1.56"/>
    <n v="186"/>
    <n v="168"/>
    <n v="56"/>
    <n v="1.19"/>
    <n v="650"/>
    <s v="HIIT"/>
    <x v="11"/>
    <n v="3.6"/>
    <n v="4"/>
    <n v="1"/>
    <n v="24.46"/>
    <s v="NORMAL WEIGHT"/>
    <n v="130"/>
    <s v="Excellent"/>
  </r>
  <r>
    <x v="31"/>
    <s v="Female"/>
    <n v="63.1"/>
    <n v="1.84"/>
    <n v="185"/>
    <n v="158"/>
    <n v="56"/>
    <n v="1.3"/>
    <n v="1248"/>
    <s v="HIIT"/>
    <x v="31"/>
    <n v="3.5"/>
    <n v="3"/>
    <n v="1"/>
    <n v="26.39"/>
    <s v="OVERWEIGHT"/>
    <n v="129"/>
    <s v="Excellent"/>
  </r>
  <r>
    <x v="32"/>
    <s v="Female"/>
    <n v="103.8"/>
    <n v="1.54"/>
    <n v="185"/>
    <n v="169"/>
    <n v="56"/>
    <n v="2"/>
    <n v="766"/>
    <s v="HIIT"/>
    <x v="19"/>
    <n v="3.1"/>
    <n v="3"/>
    <n v="1"/>
    <n v="12.32"/>
    <s v="UNDERWEIGHT"/>
    <n v="129"/>
    <s v="Excellent"/>
  </r>
  <r>
    <x v="21"/>
    <s v="Male"/>
    <n v="42.2"/>
    <n v="1.82"/>
    <n v="185"/>
    <n v="140"/>
    <n v="56"/>
    <n v="0.86"/>
    <n v="373"/>
    <s v="Strength"/>
    <x v="145"/>
    <n v="3.5"/>
    <n v="4"/>
    <n v="2"/>
    <n v="29.27"/>
    <s v="OVERWEIGHT"/>
    <n v="129"/>
    <s v="Excellent"/>
  </r>
  <r>
    <x v="0"/>
    <s v="Female"/>
    <n v="79.5"/>
    <n v="1.73"/>
    <n v="184"/>
    <n v="155"/>
    <n v="56"/>
    <n v="1.57"/>
    <n v="1058"/>
    <s v="Yoga"/>
    <x v="130"/>
    <n v="2.6"/>
    <n v="4"/>
    <n v="2"/>
    <n v="25.45"/>
    <s v="OVERWEIGHT"/>
    <n v="128"/>
    <s v="Excellent"/>
  </r>
  <r>
    <x v="13"/>
    <s v="Female"/>
    <n v="40"/>
    <n v="1.84"/>
    <n v="182"/>
    <n v="156"/>
    <n v="56"/>
    <n v="1.2"/>
    <n v="1258"/>
    <s v="Cardio"/>
    <x v="101"/>
    <n v="2"/>
    <n v="4"/>
    <n v="2"/>
    <n v="12.32"/>
    <s v="UNDERWEIGHT"/>
    <n v="126"/>
    <s v="Excellent"/>
  </r>
  <r>
    <x v="4"/>
    <s v="Female"/>
    <n v="90.8"/>
    <n v="1.66"/>
    <n v="182"/>
    <n v="134"/>
    <n v="56"/>
    <n v="1.77"/>
    <n v="990"/>
    <s v="Yoga"/>
    <x v="59"/>
    <n v="1.8"/>
    <n v="4"/>
    <n v="2"/>
    <n v="22.03"/>
    <s v="NORMAL WEIGHT"/>
    <n v="126"/>
    <s v="Excellent"/>
  </r>
  <r>
    <x v="15"/>
    <s v="Male"/>
    <n v="40"/>
    <n v="1.72"/>
    <n v="182"/>
    <n v="164"/>
    <n v="56"/>
    <n v="1.27"/>
    <n v="1783"/>
    <s v="HIIT"/>
    <x v="141"/>
    <n v="3.1"/>
    <n v="4"/>
    <n v="3"/>
    <n v="12.32"/>
    <s v="UNDERWEIGHT"/>
    <n v="126"/>
    <s v="Excellent"/>
  </r>
  <r>
    <x v="30"/>
    <s v="Female"/>
    <n v="103.4"/>
    <n v="1.53"/>
    <n v="180"/>
    <n v="166"/>
    <n v="56"/>
    <n v="1.28"/>
    <n v="631"/>
    <s v="HIIT"/>
    <x v="53"/>
    <n v="3"/>
    <n v="4"/>
    <n v="1"/>
    <n v="19.18"/>
    <s v="NORMAL WEIGHT"/>
    <n v="124"/>
    <s v="Excellent"/>
  </r>
  <r>
    <x v="5"/>
    <s v="Male"/>
    <n v="114.9"/>
    <n v="1.61"/>
    <n v="180"/>
    <n v="120"/>
    <n v="56"/>
    <n v="1.27"/>
    <n v="891"/>
    <s v="HIIT"/>
    <x v="102"/>
    <n v="3.3"/>
    <n v="3"/>
    <n v="1"/>
    <n v="22.67"/>
    <s v="NORMAL WEIGHT"/>
    <n v="124"/>
    <s v="Excellent"/>
  </r>
  <r>
    <x v="4"/>
    <s v="Female"/>
    <n v="65.7"/>
    <n v="1.72"/>
    <n v="180"/>
    <n v="169"/>
    <n v="56"/>
    <n v="2"/>
    <n v="1005"/>
    <s v="HIIT"/>
    <x v="50"/>
    <n v="3"/>
    <n v="3"/>
    <n v="2"/>
    <n v="21.61"/>
    <s v="NORMAL WEIGHT"/>
    <n v="124"/>
    <s v="Excellent"/>
  </r>
  <r>
    <x v="25"/>
    <s v="Male"/>
    <n v="87.6"/>
    <n v="1.81"/>
    <n v="179"/>
    <n v="140"/>
    <n v="56"/>
    <n v="0.9"/>
    <n v="645"/>
    <s v="HIIT"/>
    <x v="140"/>
    <n v="3.6"/>
    <n v="2"/>
    <n v="1"/>
    <n v="18.22"/>
    <s v="UNDERWEIGHT"/>
    <n v="123"/>
    <s v="Excellent"/>
  </r>
  <r>
    <x v="3"/>
    <s v="Male"/>
    <n v="94.6"/>
    <n v="1.69"/>
    <n v="178"/>
    <n v="147"/>
    <n v="56"/>
    <n v="1.95"/>
    <n v="1105"/>
    <s v="Yoga"/>
    <x v="146"/>
    <n v="1.8"/>
    <n v="2"/>
    <n v="2"/>
    <n v="15.15"/>
    <s v="UNDERWEIGHT"/>
    <n v="122"/>
    <s v="Excellent"/>
  </r>
  <r>
    <x v="36"/>
    <s v="Female"/>
    <n v="95.2"/>
    <n v="1.76"/>
    <n v="178"/>
    <n v="158"/>
    <n v="56"/>
    <n v="1.21"/>
    <n v="770"/>
    <s v="Cardio"/>
    <x v="120"/>
    <n v="2"/>
    <n v="2"/>
    <n v="3"/>
    <n v="16.059999999999999"/>
    <s v="UNDERWEIGHT"/>
    <n v="122"/>
    <s v="Excellent"/>
  </r>
  <r>
    <x v="7"/>
    <s v="Male"/>
    <n v="77.5"/>
    <n v="1.72"/>
    <n v="176"/>
    <n v="151"/>
    <n v="56"/>
    <n v="1.39"/>
    <n v="679"/>
    <s v="Cardio"/>
    <x v="147"/>
    <n v="3.5"/>
    <n v="2"/>
    <n v="3"/>
    <n v="24.32"/>
    <s v="NORMAL WEIGHT"/>
    <n v="120"/>
    <s v="Excellent"/>
  </r>
  <r>
    <x v="14"/>
    <s v="Female"/>
    <n v="42.4"/>
    <n v="1.79"/>
    <n v="176"/>
    <n v="135"/>
    <n v="56"/>
    <n v="1.63"/>
    <n v="843"/>
    <s v="Yoga"/>
    <x v="5"/>
    <n v="1.5"/>
    <n v="2"/>
    <n v="2"/>
    <n v="18.170000000000002"/>
    <s v="UNDERWEIGHT"/>
    <n v="120"/>
    <s v="Excellent"/>
  </r>
  <r>
    <x v="13"/>
    <s v="Male"/>
    <n v="83.4"/>
    <n v="1.52"/>
    <n v="176"/>
    <n v="142"/>
    <n v="56"/>
    <n v="1.45"/>
    <n v="596"/>
    <s v="HIIT"/>
    <x v="92"/>
    <n v="1.9"/>
    <n v="3"/>
    <n v="2"/>
    <n v="15.21"/>
    <s v="UNDERWEIGHT"/>
    <n v="120"/>
    <s v="Excellent"/>
  </r>
  <r>
    <x v="26"/>
    <s v="Male"/>
    <n v="89.6"/>
    <n v="1.62"/>
    <n v="175"/>
    <n v="137"/>
    <n v="56"/>
    <n v="1.0900000000000001"/>
    <n v="906"/>
    <s v="Cardio"/>
    <x v="95"/>
    <n v="1.6"/>
    <n v="3"/>
    <n v="1"/>
    <n v="25.68"/>
    <s v="OVERWEIGHT"/>
    <n v="119"/>
    <s v="Excellent"/>
  </r>
  <r>
    <x v="39"/>
    <s v="Female"/>
    <n v="127.6"/>
    <n v="1.65"/>
    <n v="174"/>
    <n v="156"/>
    <n v="56"/>
    <n v="1.9"/>
    <n v="1084"/>
    <s v="HIIT"/>
    <x v="123"/>
    <n v="3.4"/>
    <n v="5"/>
    <n v="1"/>
    <n v="15.36"/>
    <s v="UNDERWEIGHT"/>
    <n v="118"/>
    <s v="Excellent"/>
  </r>
  <r>
    <x v="19"/>
    <s v="Female"/>
    <n v="80"/>
    <n v="2"/>
    <n v="173"/>
    <n v="125"/>
    <n v="56"/>
    <n v="1.82"/>
    <n v="773"/>
    <s v="Strength"/>
    <x v="77"/>
    <n v="2.8"/>
    <n v="4"/>
    <n v="2"/>
    <n v="14.62"/>
    <s v="UNDERWEIGHT"/>
    <n v="117"/>
    <s v="Excellent"/>
  </r>
  <r>
    <x v="12"/>
    <s v="Male"/>
    <n v="97.4"/>
    <n v="1.75"/>
    <n v="173"/>
    <n v="144"/>
    <n v="56"/>
    <n v="1.27"/>
    <n v="917"/>
    <s v="HIIT"/>
    <x v="5"/>
    <n v="3.2"/>
    <n v="4"/>
    <n v="2"/>
    <n v="28.45"/>
    <s v="OVERWEIGHT"/>
    <n v="117"/>
    <s v="Excellent"/>
  </r>
  <r>
    <x v="10"/>
    <s v="Male"/>
    <n v="99.6"/>
    <n v="1.6"/>
    <n v="173"/>
    <n v="132"/>
    <n v="56"/>
    <n v="1.01"/>
    <n v="1128"/>
    <s v="Strength"/>
    <x v="7"/>
    <n v="3.4"/>
    <n v="2"/>
    <n v="2"/>
    <n v="16.920000000000002"/>
    <s v="UNDERWEIGHT"/>
    <n v="117"/>
    <s v="Excellent"/>
  </r>
  <r>
    <x v="4"/>
    <s v="Male"/>
    <n v="73"/>
    <n v="1.89"/>
    <n v="172"/>
    <n v="153"/>
    <n v="56"/>
    <n v="1.19"/>
    <n v="596"/>
    <s v="Cardio"/>
    <x v="148"/>
    <n v="3.4"/>
    <n v="5"/>
    <n v="1"/>
    <n v="17.22"/>
    <s v="UNDERWEIGHT"/>
    <n v="116"/>
    <s v="Excellent"/>
  </r>
  <r>
    <x v="11"/>
    <s v="Female"/>
    <n v="91.7"/>
    <n v="1.74"/>
    <n v="172"/>
    <n v="166"/>
    <n v="56"/>
    <n v="1.28"/>
    <n v="892"/>
    <s v="Yoga"/>
    <x v="149"/>
    <n v="3.1"/>
    <n v="4"/>
    <n v="3"/>
    <n v="12.32"/>
    <s v="UNDERWEIGHT"/>
    <n v="116"/>
    <s v="Excellent"/>
  </r>
  <r>
    <x v="32"/>
    <s v="Male"/>
    <n v="62.5"/>
    <n v="1.67"/>
    <n v="172"/>
    <n v="121"/>
    <n v="56"/>
    <n v="1.1399999999999999"/>
    <n v="1415"/>
    <s v="Cardio"/>
    <x v="13"/>
    <n v="2.5"/>
    <n v="5"/>
    <n v="2"/>
    <n v="28.47"/>
    <s v="OVERWEIGHT"/>
    <n v="116"/>
    <s v="Excellent"/>
  </r>
  <r>
    <x v="5"/>
    <s v="Female"/>
    <n v="56.5"/>
    <n v="1.97"/>
    <n v="169"/>
    <n v="151"/>
    <n v="56"/>
    <n v="2"/>
    <n v="1380"/>
    <s v="Strength"/>
    <x v="63"/>
    <n v="2.6"/>
    <n v="3"/>
    <n v="2"/>
    <n v="13.2"/>
    <s v="UNDERWEIGHT"/>
    <n v="113"/>
    <s v="Excellent"/>
  </r>
  <r>
    <x v="15"/>
    <s v="Female"/>
    <n v="65.5"/>
    <n v="1.78"/>
    <n v="168"/>
    <n v="139"/>
    <n v="56"/>
    <n v="1.26"/>
    <n v="505"/>
    <s v="Strength"/>
    <x v="150"/>
    <n v="2"/>
    <n v="2"/>
    <n v="2"/>
    <n v="28.6"/>
    <s v="OVERWEIGHT"/>
    <n v="112"/>
    <s v="Excellent"/>
  </r>
  <r>
    <x v="28"/>
    <s v="Male"/>
    <n v="72.400000000000006"/>
    <n v="1.65"/>
    <n v="168"/>
    <n v="162"/>
    <n v="56"/>
    <n v="1.71"/>
    <n v="1140"/>
    <s v="Yoga"/>
    <x v="151"/>
    <n v="2.5"/>
    <n v="4"/>
    <n v="1"/>
    <n v="28.3"/>
    <s v="OVERWEIGHT"/>
    <n v="112"/>
    <s v="Excellent"/>
  </r>
  <r>
    <x v="26"/>
    <s v="Female"/>
    <n v="95"/>
    <n v="1.85"/>
    <n v="168"/>
    <n v="140"/>
    <n v="56"/>
    <n v="1.3"/>
    <n v="958"/>
    <s v="Strength"/>
    <x v="152"/>
    <n v="3.3"/>
    <n v="3"/>
    <n v="2"/>
    <n v="12.66"/>
    <s v="UNDERWEIGHT"/>
    <n v="112"/>
    <s v="Excellent"/>
  </r>
  <r>
    <x v="11"/>
    <s v="Male"/>
    <n v="81.900000000000006"/>
    <n v="1.63"/>
    <n v="168"/>
    <n v="126"/>
    <n v="56"/>
    <n v="1.17"/>
    <n v="760"/>
    <s v="Cardio"/>
    <x v="2"/>
    <n v="2.1"/>
    <n v="4"/>
    <n v="2"/>
    <n v="12.32"/>
    <s v="UNDERWEIGHT"/>
    <n v="112"/>
    <s v="Excellent"/>
  </r>
  <r>
    <x v="18"/>
    <s v="Male"/>
    <n v="96.9"/>
    <n v="1.8"/>
    <n v="163"/>
    <n v="132"/>
    <n v="56"/>
    <n v="0.94"/>
    <n v="748"/>
    <s v="HIIT"/>
    <x v="153"/>
    <n v="2.5"/>
    <n v="4"/>
    <n v="2"/>
    <n v="24.29"/>
    <s v="NORMAL WEIGHT"/>
    <n v="107"/>
    <s v="Excellent"/>
  </r>
  <r>
    <x v="33"/>
    <s v="Female"/>
    <n v="46.8"/>
    <n v="1.69"/>
    <n v="163"/>
    <n v="169"/>
    <n v="56"/>
    <n v="1.32"/>
    <n v="1017"/>
    <s v="HIIT"/>
    <x v="11"/>
    <n v="2.4"/>
    <n v="4"/>
    <n v="2"/>
    <n v="29.04"/>
    <s v="OVERWEIGHT"/>
    <n v="107"/>
    <s v="Excellent"/>
  </r>
  <r>
    <x v="11"/>
    <s v="Female"/>
    <n v="85.9"/>
    <n v="1.7"/>
    <n v="162"/>
    <n v="143"/>
    <n v="56"/>
    <n v="2"/>
    <n v="1455"/>
    <s v="Yoga"/>
    <x v="102"/>
    <n v="3.3"/>
    <n v="3"/>
    <n v="3"/>
    <n v="12.78"/>
    <s v="UNDERWEIGHT"/>
    <n v="106"/>
    <s v="Excellent"/>
  </r>
  <r>
    <x v="4"/>
    <s v="Female"/>
    <n v="47.8"/>
    <n v="1.73"/>
    <n v="162"/>
    <n v="136"/>
    <n v="56"/>
    <n v="1.42"/>
    <n v="562"/>
    <s v="Cardio"/>
    <x v="95"/>
    <n v="3.4"/>
    <n v="3"/>
    <n v="1"/>
    <n v="14.48"/>
    <s v="UNDERWEIGHT"/>
    <n v="106"/>
    <s v="Excellent"/>
  </r>
  <r>
    <x v="12"/>
    <s v="Female"/>
    <n v="129.9"/>
    <n v="1.71"/>
    <n v="161"/>
    <n v="169"/>
    <n v="56"/>
    <n v="2"/>
    <n v="443"/>
    <s v="Yoga"/>
    <x v="154"/>
    <n v="2.4"/>
    <n v="4"/>
    <n v="2"/>
    <n v="12.32"/>
    <s v="UNDERWEIGHT"/>
    <n v="105"/>
    <s v="Excellent"/>
  </r>
  <r>
    <x v="3"/>
    <s v="Male"/>
    <n v="84.1"/>
    <n v="1.71"/>
    <n v="161"/>
    <n v="169"/>
    <n v="56"/>
    <n v="1.38"/>
    <n v="480"/>
    <s v="Yoga"/>
    <x v="51"/>
    <n v="3.4"/>
    <n v="3"/>
    <n v="3"/>
    <n v="38.83"/>
    <s v="OBESE"/>
    <n v="105"/>
    <s v="Excellent"/>
  </r>
  <r>
    <x v="4"/>
    <s v="Male"/>
    <n v="40"/>
    <n v="1.64"/>
    <n v="160"/>
    <n v="152"/>
    <n v="56"/>
    <n v="1.2"/>
    <n v="1317"/>
    <s v="Cardio"/>
    <x v="155"/>
    <n v="1.8"/>
    <n v="3"/>
    <n v="1"/>
    <n v="28.02"/>
    <s v="OVERWEIGHT"/>
    <n v="104"/>
    <s v="Excellent"/>
  </r>
  <r>
    <x v="5"/>
    <s v="Female"/>
    <n v="69.099999999999994"/>
    <n v="1.63"/>
    <n v="198"/>
    <n v="138"/>
    <n v="57"/>
    <n v="2"/>
    <n v="1549"/>
    <s v="Yoga"/>
    <x v="116"/>
    <n v="3.3"/>
    <n v="2"/>
    <n v="1"/>
    <n v="31.27"/>
    <s v="OBESE"/>
    <n v="141"/>
    <s v="Excellent"/>
  </r>
  <r>
    <x v="36"/>
    <s v="Female"/>
    <n v="82.3"/>
    <n v="1.94"/>
    <n v="198"/>
    <n v="132"/>
    <n v="57"/>
    <n v="1.46"/>
    <n v="1050"/>
    <s v="Yoga"/>
    <x v="59"/>
    <n v="3.2"/>
    <n v="3"/>
    <n v="2"/>
    <n v="20.23"/>
    <s v="NORMAL WEIGHT"/>
    <n v="141"/>
    <s v="Excellent"/>
  </r>
  <r>
    <x v="26"/>
    <s v="Male"/>
    <n v="76.5"/>
    <n v="1.75"/>
    <n v="198"/>
    <n v="139"/>
    <n v="57"/>
    <n v="1.22"/>
    <n v="984"/>
    <s v="Strength"/>
    <x v="156"/>
    <n v="3.4"/>
    <n v="3"/>
    <n v="1"/>
    <n v="32.82"/>
    <s v="OBESE"/>
    <n v="141"/>
    <s v="Excellent"/>
  </r>
  <r>
    <x v="4"/>
    <s v="Female"/>
    <n v="42"/>
    <n v="1.74"/>
    <n v="197"/>
    <n v="120"/>
    <n v="57"/>
    <n v="2"/>
    <n v="1236"/>
    <s v="Cardio"/>
    <x v="40"/>
    <n v="1.5"/>
    <n v="3"/>
    <n v="2"/>
    <n v="19.62"/>
    <s v="NORMAL WEIGHT"/>
    <n v="140"/>
    <s v="Excellent"/>
  </r>
  <r>
    <x v="5"/>
    <s v="Female"/>
    <n v="58.2"/>
    <n v="1.85"/>
    <n v="196"/>
    <n v="130"/>
    <n v="57"/>
    <n v="1.36"/>
    <n v="582"/>
    <s v="HIIT"/>
    <x v="29"/>
    <n v="1.5"/>
    <n v="4"/>
    <n v="1"/>
    <n v="35.08"/>
    <s v="OBESE"/>
    <n v="139"/>
    <s v="Excellent"/>
  </r>
  <r>
    <x v="3"/>
    <s v="Male"/>
    <n v="45.9"/>
    <n v="1.51"/>
    <n v="195"/>
    <n v="142"/>
    <n v="57"/>
    <n v="1.64"/>
    <n v="303"/>
    <s v="Cardio"/>
    <x v="68"/>
    <n v="2.7"/>
    <n v="3"/>
    <n v="1"/>
    <n v="12.32"/>
    <s v="UNDERWEIGHT"/>
    <n v="138"/>
    <s v="Excellent"/>
  </r>
  <r>
    <x v="21"/>
    <s v="Male"/>
    <n v="40"/>
    <n v="1.56"/>
    <n v="195"/>
    <n v="132"/>
    <n v="57"/>
    <n v="0.65"/>
    <n v="499"/>
    <s v="Yoga"/>
    <x v="124"/>
    <n v="3.4"/>
    <n v="3"/>
    <n v="2"/>
    <n v="12.32"/>
    <s v="UNDERWEIGHT"/>
    <n v="138"/>
    <s v="Excellent"/>
  </r>
  <r>
    <x v="19"/>
    <s v="Male"/>
    <n v="90"/>
    <n v="1.74"/>
    <n v="194"/>
    <n v="167"/>
    <n v="57"/>
    <n v="1.36"/>
    <n v="764"/>
    <s v="Cardio"/>
    <x v="101"/>
    <n v="2.6"/>
    <n v="4"/>
    <n v="2"/>
    <n v="13.77"/>
    <s v="UNDERWEIGHT"/>
    <n v="137"/>
    <s v="Excellent"/>
  </r>
  <r>
    <x v="20"/>
    <s v="Female"/>
    <n v="40"/>
    <n v="1.81"/>
    <n v="194"/>
    <n v="164"/>
    <n v="57"/>
    <n v="1.57"/>
    <n v="1070"/>
    <s v="Yoga"/>
    <x v="117"/>
    <n v="3.4"/>
    <n v="3"/>
    <n v="1"/>
    <n v="37.33"/>
    <s v="OBESE"/>
    <n v="137"/>
    <s v="Excellent"/>
  </r>
  <r>
    <x v="19"/>
    <s v="Male"/>
    <n v="80.7"/>
    <n v="1.8"/>
    <n v="193"/>
    <n v="153"/>
    <n v="57"/>
    <n v="1.18"/>
    <n v="930"/>
    <s v="Yoga"/>
    <x v="71"/>
    <n v="2.2999999999999998"/>
    <n v="3"/>
    <n v="1"/>
    <n v="13.63"/>
    <s v="UNDERWEIGHT"/>
    <n v="136"/>
    <s v="Excellent"/>
  </r>
  <r>
    <x v="4"/>
    <s v="Male"/>
    <n v="67.7"/>
    <n v="1.69"/>
    <n v="192"/>
    <n v="123"/>
    <n v="57"/>
    <n v="1.44"/>
    <n v="1445"/>
    <s v="Cardio"/>
    <x v="113"/>
    <n v="3.1"/>
    <n v="3"/>
    <n v="2"/>
    <n v="21.16"/>
    <s v="NORMAL WEIGHT"/>
    <n v="135"/>
    <s v="Excellent"/>
  </r>
  <r>
    <x v="20"/>
    <s v="Male"/>
    <n v="93.7"/>
    <n v="1.77"/>
    <n v="192"/>
    <n v="142"/>
    <n v="57"/>
    <n v="1.45"/>
    <n v="1230"/>
    <s v="Cardio"/>
    <x v="157"/>
    <n v="3.6"/>
    <n v="2"/>
    <n v="2"/>
    <n v="23.62"/>
    <s v="NORMAL WEIGHT"/>
    <n v="135"/>
    <s v="Excellent"/>
  </r>
  <r>
    <x v="2"/>
    <s v="Female"/>
    <n v="65.3"/>
    <n v="1.76"/>
    <n v="192"/>
    <n v="161"/>
    <n v="57"/>
    <n v="1.1599999999999999"/>
    <n v="1092"/>
    <s v="Cardio"/>
    <x v="158"/>
    <n v="1.9"/>
    <n v="4"/>
    <n v="3"/>
    <n v="23.82"/>
    <s v="NORMAL WEIGHT"/>
    <n v="135"/>
    <s v="Excellent"/>
  </r>
  <r>
    <x v="30"/>
    <s v="Male"/>
    <n v="40"/>
    <n v="1.78"/>
    <n v="192"/>
    <n v="149"/>
    <n v="57"/>
    <n v="0.93"/>
    <n v="1075"/>
    <s v="Strength"/>
    <x v="10"/>
    <n v="1.9"/>
    <n v="4"/>
    <n v="1"/>
    <n v="22.57"/>
    <s v="NORMAL WEIGHT"/>
    <n v="135"/>
    <s v="Excellent"/>
  </r>
  <r>
    <x v="26"/>
    <s v="Female"/>
    <n v="62.6"/>
    <n v="1.71"/>
    <n v="192"/>
    <n v="158"/>
    <n v="57"/>
    <n v="1.99"/>
    <n v="1081"/>
    <s v="Yoga"/>
    <x v="18"/>
    <n v="3.5"/>
    <n v="2"/>
    <n v="2"/>
    <n v="31.79"/>
    <s v="OBESE"/>
    <n v="135"/>
    <s v="Excellent"/>
  </r>
  <r>
    <x v="5"/>
    <s v="Male"/>
    <n v="72.900000000000006"/>
    <n v="1.51"/>
    <n v="190"/>
    <n v="164"/>
    <n v="57"/>
    <n v="1.29"/>
    <n v="925"/>
    <s v="Strength"/>
    <x v="77"/>
    <n v="1.5"/>
    <n v="2"/>
    <n v="1"/>
    <n v="40.08"/>
    <s v="OBESE"/>
    <n v="133"/>
    <s v="Excellent"/>
  </r>
  <r>
    <x v="28"/>
    <s v="Female"/>
    <n v="40"/>
    <n v="1.62"/>
    <n v="190"/>
    <n v="123"/>
    <n v="57"/>
    <n v="1.43"/>
    <n v="1093"/>
    <s v="Yoga"/>
    <x v="16"/>
    <n v="3.2"/>
    <n v="5"/>
    <n v="1"/>
    <n v="21.11"/>
    <s v="NORMAL WEIGHT"/>
    <n v="133"/>
    <s v="Excellent"/>
  </r>
  <r>
    <x v="1"/>
    <s v="Male"/>
    <n v="126"/>
    <n v="1.74"/>
    <n v="190"/>
    <n v="139"/>
    <n v="57"/>
    <n v="1.04"/>
    <n v="1108"/>
    <s v="Strength"/>
    <x v="19"/>
    <n v="3.2"/>
    <n v="2"/>
    <n v="1"/>
    <n v="22.63"/>
    <s v="NORMAL WEIGHT"/>
    <n v="133"/>
    <s v="Excellent"/>
  </r>
  <r>
    <x v="12"/>
    <s v="Female"/>
    <n v="76.400000000000006"/>
    <n v="1.79"/>
    <n v="189"/>
    <n v="132"/>
    <n v="57"/>
    <n v="1.41"/>
    <n v="1414"/>
    <s v="HIIT"/>
    <x v="9"/>
    <n v="3.5"/>
    <n v="3"/>
    <n v="2"/>
    <n v="14.21"/>
    <s v="UNDERWEIGHT"/>
    <n v="132"/>
    <s v="Excellent"/>
  </r>
  <r>
    <x v="26"/>
    <s v="Female"/>
    <n v="63"/>
    <n v="1.71"/>
    <n v="189"/>
    <n v="126"/>
    <n v="57"/>
    <n v="1.24"/>
    <n v="1175"/>
    <s v="Strength"/>
    <x v="92"/>
    <n v="3.2"/>
    <n v="3"/>
    <n v="1"/>
    <n v="15.02"/>
    <s v="UNDERWEIGHT"/>
    <n v="132"/>
    <s v="Excellent"/>
  </r>
  <r>
    <x v="38"/>
    <s v="Male"/>
    <n v="87.4"/>
    <n v="1.64"/>
    <n v="188"/>
    <n v="148"/>
    <n v="57"/>
    <n v="0.56000000000000005"/>
    <n v="1249"/>
    <s v="Strength"/>
    <x v="59"/>
    <n v="3.5"/>
    <n v="3"/>
    <n v="3"/>
    <n v="16.940000000000001"/>
    <s v="UNDERWEIGHT"/>
    <n v="131"/>
    <s v="Excellent"/>
  </r>
  <r>
    <x v="41"/>
    <s v="Male"/>
    <n v="63.8"/>
    <n v="1.92"/>
    <n v="188"/>
    <n v="131"/>
    <n v="57"/>
    <n v="0.98"/>
    <n v="1117"/>
    <s v="HIIT"/>
    <x v="159"/>
    <n v="1.6"/>
    <n v="5"/>
    <n v="2"/>
    <n v="26.75"/>
    <s v="OVERWEIGHT"/>
    <n v="131"/>
    <s v="Excellent"/>
  </r>
  <r>
    <x v="32"/>
    <s v="Male"/>
    <n v="98.6"/>
    <n v="1.54"/>
    <n v="187"/>
    <n v="126"/>
    <n v="57"/>
    <n v="0.72"/>
    <n v="940"/>
    <s v="Strength"/>
    <x v="70"/>
    <n v="1.6"/>
    <n v="3"/>
    <n v="1"/>
    <n v="12.32"/>
    <s v="UNDERWEIGHT"/>
    <n v="130"/>
    <s v="Excellent"/>
  </r>
  <r>
    <x v="4"/>
    <s v="Female"/>
    <n v="98.5"/>
    <n v="1.99"/>
    <n v="187"/>
    <n v="153"/>
    <n v="57"/>
    <n v="1.95"/>
    <n v="859"/>
    <s v="Yoga"/>
    <x v="48"/>
    <n v="1.9"/>
    <n v="3"/>
    <n v="2"/>
    <n v="15.7"/>
    <s v="UNDERWEIGHT"/>
    <n v="130"/>
    <s v="Excellent"/>
  </r>
  <r>
    <x v="13"/>
    <s v="Female"/>
    <n v="54.3"/>
    <n v="1.73"/>
    <n v="185"/>
    <n v="137"/>
    <n v="57"/>
    <n v="2"/>
    <n v="1783"/>
    <s v="Yoga"/>
    <x v="152"/>
    <n v="3.1"/>
    <n v="3"/>
    <n v="2"/>
    <n v="22.75"/>
    <s v="NORMAL WEIGHT"/>
    <n v="128"/>
    <s v="Excellent"/>
  </r>
  <r>
    <x v="4"/>
    <s v="Female"/>
    <n v="56.9"/>
    <n v="1.77"/>
    <n v="183"/>
    <n v="131"/>
    <n v="57"/>
    <n v="1.28"/>
    <n v="1052"/>
    <s v="Cardio"/>
    <x v="159"/>
    <n v="3.5"/>
    <n v="4"/>
    <n v="2"/>
    <n v="18.57"/>
    <s v="NORMAL WEIGHT"/>
    <n v="126"/>
    <s v="Excellent"/>
  </r>
  <r>
    <x v="7"/>
    <s v="Female"/>
    <n v="59.2"/>
    <n v="1.67"/>
    <n v="182"/>
    <n v="169"/>
    <n v="57"/>
    <n v="1.06"/>
    <n v="1252"/>
    <s v="HIIT"/>
    <x v="22"/>
    <n v="2.2000000000000002"/>
    <n v="3"/>
    <n v="2"/>
    <n v="23.65"/>
    <s v="NORMAL WEIGHT"/>
    <n v="125"/>
    <s v="Excellent"/>
  </r>
  <r>
    <x v="0"/>
    <s v="Male"/>
    <n v="94.4"/>
    <n v="1.82"/>
    <n v="182"/>
    <n v="140"/>
    <n v="57"/>
    <n v="1.38"/>
    <n v="1369"/>
    <s v="HIIT"/>
    <x v="159"/>
    <n v="3.2"/>
    <n v="3"/>
    <n v="1"/>
    <n v="22.79"/>
    <s v="NORMAL WEIGHT"/>
    <n v="125"/>
    <s v="Excellent"/>
  </r>
  <r>
    <x v="28"/>
    <s v="Male"/>
    <n v="70.400000000000006"/>
    <n v="1.72"/>
    <n v="181"/>
    <n v="161"/>
    <n v="57"/>
    <n v="1.3"/>
    <n v="983"/>
    <s v="Yoga"/>
    <x v="146"/>
    <n v="3.6"/>
    <n v="3"/>
    <n v="2"/>
    <n v="22.21"/>
    <s v="NORMAL WEIGHT"/>
    <n v="124"/>
    <s v="Excellent"/>
  </r>
  <r>
    <x v="4"/>
    <s v="Male"/>
    <n v="56.1"/>
    <n v="2"/>
    <n v="180"/>
    <n v="120"/>
    <n v="57"/>
    <n v="1.04"/>
    <n v="1461"/>
    <s v="HIIT"/>
    <x v="160"/>
    <n v="2"/>
    <n v="5"/>
    <n v="2"/>
    <n v="12.32"/>
    <s v="UNDERWEIGHT"/>
    <n v="123"/>
    <s v="Excellent"/>
  </r>
  <r>
    <x v="4"/>
    <s v="Female"/>
    <n v="51.1"/>
    <n v="1.83"/>
    <n v="180"/>
    <n v="130"/>
    <n v="57"/>
    <n v="1.05"/>
    <n v="939"/>
    <s v="Strength"/>
    <x v="62"/>
    <n v="3"/>
    <n v="3"/>
    <n v="2"/>
    <n v="16.850000000000001"/>
    <s v="UNDERWEIGHT"/>
    <n v="123"/>
    <s v="Excellent"/>
  </r>
  <r>
    <x v="4"/>
    <s v="Male"/>
    <n v="59.1"/>
    <n v="1.69"/>
    <n v="180"/>
    <n v="155"/>
    <n v="57"/>
    <n v="1.99"/>
    <n v="1505"/>
    <s v="Yoga"/>
    <x v="138"/>
    <n v="1.9"/>
    <n v="4"/>
    <n v="1"/>
    <n v="17.36"/>
    <s v="UNDERWEIGHT"/>
    <n v="123"/>
    <s v="Excellent"/>
  </r>
  <r>
    <x v="11"/>
    <s v="Female"/>
    <n v="53.5"/>
    <n v="1.68"/>
    <n v="180"/>
    <n v="155"/>
    <n v="57"/>
    <n v="0.86"/>
    <n v="875"/>
    <s v="Strength"/>
    <x v="161"/>
    <n v="3.3"/>
    <n v="2"/>
    <n v="1"/>
    <n v="20.61"/>
    <s v="NORMAL WEIGHT"/>
    <n v="123"/>
    <s v="Excellent"/>
  </r>
  <r>
    <x v="11"/>
    <s v="Female"/>
    <n v="47.4"/>
    <n v="1.73"/>
    <n v="178"/>
    <n v="150"/>
    <n v="57"/>
    <n v="1.64"/>
    <n v="962"/>
    <s v="Cardio"/>
    <x v="3"/>
    <n v="2"/>
    <n v="4"/>
    <n v="3"/>
    <n v="20.91"/>
    <s v="NORMAL WEIGHT"/>
    <n v="121"/>
    <s v="Excellent"/>
  </r>
  <r>
    <x v="22"/>
    <s v="Female"/>
    <n v="74.3"/>
    <n v="1.63"/>
    <n v="178"/>
    <n v="169"/>
    <n v="57"/>
    <n v="1.35"/>
    <n v="1376"/>
    <s v="Yoga"/>
    <x v="131"/>
    <n v="3.2"/>
    <n v="3"/>
    <n v="3"/>
    <n v="20.29"/>
    <s v="NORMAL WEIGHT"/>
    <n v="121"/>
    <s v="Excellent"/>
  </r>
  <r>
    <x v="26"/>
    <s v="Female"/>
    <n v="72.900000000000006"/>
    <n v="1.58"/>
    <n v="178"/>
    <n v="153"/>
    <n v="57"/>
    <n v="0.94"/>
    <n v="1139"/>
    <s v="HIIT"/>
    <x v="131"/>
    <n v="3.5"/>
    <n v="2"/>
    <n v="1"/>
    <n v="18.97"/>
    <s v="NORMAL WEIGHT"/>
    <n v="121"/>
    <s v="Excellent"/>
  </r>
  <r>
    <x v="4"/>
    <s v="Male"/>
    <n v="71.900000000000006"/>
    <n v="1.88"/>
    <n v="177"/>
    <n v="159"/>
    <n v="57"/>
    <n v="2"/>
    <n v="1571"/>
    <s v="Yoga"/>
    <x v="59"/>
    <n v="2.4"/>
    <n v="3"/>
    <n v="2"/>
    <n v="15.96"/>
    <s v="UNDERWEIGHT"/>
    <n v="120"/>
    <s v="Excellent"/>
  </r>
  <r>
    <x v="24"/>
    <s v="Male"/>
    <n v="76.7"/>
    <n v="1.68"/>
    <n v="177"/>
    <n v="133"/>
    <n v="57"/>
    <n v="0.89"/>
    <n v="984"/>
    <s v="Cardio"/>
    <x v="19"/>
    <n v="3.1"/>
    <n v="2"/>
    <n v="3"/>
    <n v="23.76"/>
    <s v="NORMAL WEIGHT"/>
    <n v="120"/>
    <s v="Excellent"/>
  </r>
  <r>
    <x v="31"/>
    <s v="Female"/>
    <n v="40"/>
    <n v="1.66"/>
    <n v="176"/>
    <n v="134"/>
    <n v="57"/>
    <n v="2"/>
    <n v="931"/>
    <s v="Strength"/>
    <x v="71"/>
    <n v="2.7"/>
    <n v="3"/>
    <n v="2"/>
    <n v="23.21"/>
    <s v="NORMAL WEIGHT"/>
    <n v="119"/>
    <s v="Excellent"/>
  </r>
  <r>
    <x v="4"/>
    <s v="Male"/>
    <n v="48.6"/>
    <n v="1.95"/>
    <n v="175"/>
    <n v="152"/>
    <n v="57"/>
    <n v="1.87"/>
    <n v="862"/>
    <s v="Strength"/>
    <x v="2"/>
    <n v="1.6"/>
    <n v="3"/>
    <n v="1"/>
    <n v="12.32"/>
    <s v="UNDERWEIGHT"/>
    <n v="118"/>
    <s v="Excellent"/>
  </r>
  <r>
    <x v="34"/>
    <s v="Male"/>
    <n v="68.599999999999994"/>
    <n v="1.7"/>
    <n v="172"/>
    <n v="167"/>
    <n v="57"/>
    <n v="1.32"/>
    <n v="501"/>
    <s v="Yoga"/>
    <x v="91"/>
    <n v="1.5"/>
    <n v="3"/>
    <n v="2"/>
    <n v="18.29"/>
    <s v="UNDERWEIGHT"/>
    <n v="115"/>
    <s v="Excellent"/>
  </r>
  <r>
    <x v="24"/>
    <s v="Female"/>
    <n v="71.400000000000006"/>
    <n v="1.92"/>
    <n v="171"/>
    <n v="167"/>
    <n v="57"/>
    <n v="0.62"/>
    <n v="1412"/>
    <s v="Strength"/>
    <x v="59"/>
    <n v="1.8"/>
    <n v="3"/>
    <n v="1"/>
    <n v="18.190000000000001"/>
    <s v="UNDERWEIGHT"/>
    <n v="114"/>
    <s v="Excellent"/>
  </r>
  <r>
    <x v="7"/>
    <s v="Male"/>
    <n v="78.7"/>
    <n v="1.69"/>
    <n v="170"/>
    <n v="144"/>
    <n v="57"/>
    <n v="1"/>
    <n v="845"/>
    <s v="Yoga"/>
    <x v="121"/>
    <n v="1.9"/>
    <n v="4"/>
    <n v="1"/>
    <n v="22"/>
    <s v="NORMAL WEIGHT"/>
    <n v="113"/>
    <s v="Excellent"/>
  </r>
  <r>
    <x v="27"/>
    <s v="Male"/>
    <n v="89.5"/>
    <n v="1.61"/>
    <n v="170"/>
    <n v="153"/>
    <n v="57"/>
    <n v="1.38"/>
    <n v="1355"/>
    <s v="Strength"/>
    <x v="59"/>
    <n v="3.3"/>
    <n v="3"/>
    <n v="1"/>
    <n v="12.32"/>
    <s v="UNDERWEIGHT"/>
    <n v="113"/>
    <s v="Excellent"/>
  </r>
  <r>
    <x v="27"/>
    <s v="Male"/>
    <n v="40"/>
    <n v="1.67"/>
    <n v="169"/>
    <n v="168"/>
    <n v="57"/>
    <n v="2"/>
    <n v="833"/>
    <s v="Strength"/>
    <x v="130"/>
    <n v="2.2000000000000002"/>
    <n v="3"/>
    <n v="3"/>
    <n v="12.32"/>
    <s v="UNDERWEIGHT"/>
    <n v="112"/>
    <s v="Excellent"/>
  </r>
  <r>
    <x v="4"/>
    <s v="Male"/>
    <n v="41.6"/>
    <n v="1.94"/>
    <n v="168"/>
    <n v="153"/>
    <n v="57"/>
    <n v="0.86"/>
    <n v="1068"/>
    <s v="Strength"/>
    <x v="101"/>
    <n v="3.1"/>
    <n v="4"/>
    <n v="1"/>
    <n v="19.739999999999998"/>
    <s v="NORMAL WEIGHT"/>
    <n v="111"/>
    <s v="Excellent"/>
  </r>
  <r>
    <x v="4"/>
    <s v="Female"/>
    <n v="44.9"/>
    <n v="1.77"/>
    <n v="168"/>
    <n v="127"/>
    <n v="57"/>
    <n v="1.66"/>
    <n v="512"/>
    <s v="Strength"/>
    <x v="162"/>
    <n v="3.7"/>
    <n v="3"/>
    <n v="1"/>
    <n v="20.39"/>
    <s v="NORMAL WEIGHT"/>
    <n v="111"/>
    <s v="Excellent"/>
  </r>
  <r>
    <x v="32"/>
    <s v="Male"/>
    <n v="69.599999999999994"/>
    <n v="1.71"/>
    <n v="167"/>
    <n v="169"/>
    <n v="57"/>
    <n v="0.98"/>
    <n v="470"/>
    <s v="Yoga"/>
    <x v="71"/>
    <n v="2.7"/>
    <n v="2"/>
    <n v="2"/>
    <n v="20.420000000000002"/>
    <s v="NORMAL WEIGHT"/>
    <n v="110"/>
    <s v="Excellent"/>
  </r>
  <r>
    <x v="4"/>
    <s v="Male"/>
    <n v="54.7"/>
    <n v="1.6"/>
    <n v="167"/>
    <n v="156"/>
    <n v="57"/>
    <n v="1.63"/>
    <n v="1134"/>
    <s v="Yoga"/>
    <x v="48"/>
    <n v="3.4"/>
    <n v="4"/>
    <n v="2"/>
    <n v="15.86"/>
    <s v="UNDERWEIGHT"/>
    <n v="110"/>
    <s v="Excellent"/>
  </r>
  <r>
    <x v="16"/>
    <s v="Female"/>
    <n v="80"/>
    <n v="1.67"/>
    <n v="167"/>
    <n v="169"/>
    <n v="57"/>
    <n v="0.94"/>
    <n v="899"/>
    <s v="\nStrength"/>
    <x v="68"/>
    <n v="3.1"/>
    <n v="3"/>
    <n v="2"/>
    <n v="17.149999999999999"/>
    <s v="UNDERWEIGHT"/>
    <n v="110"/>
    <s v="Excellent"/>
  </r>
  <r>
    <x v="39"/>
    <s v="Male"/>
    <n v="94.6"/>
    <n v="1.69"/>
    <n v="167"/>
    <n v="158"/>
    <n v="57"/>
    <n v="0.75"/>
    <n v="1534"/>
    <s v="Yoga"/>
    <x v="73"/>
    <n v="2"/>
    <n v="4"/>
    <n v="2"/>
    <n v="22.21"/>
    <s v="NORMAL WEIGHT"/>
    <n v="110"/>
    <s v="Excellent"/>
  </r>
  <r>
    <x v="4"/>
    <s v="Female"/>
    <n v="40"/>
    <n v="1.9"/>
    <n v="166"/>
    <n v="169"/>
    <n v="57"/>
    <n v="1.28"/>
    <n v="1556"/>
    <s v="Strength"/>
    <x v="163"/>
    <n v="2.1"/>
    <n v="2"/>
    <n v="3"/>
    <n v="19.510000000000002"/>
    <s v="NORMAL WEIGHT"/>
    <n v="109"/>
    <s v="Excellent"/>
  </r>
  <r>
    <x v="11"/>
    <s v="Female"/>
    <n v="60.2"/>
    <n v="1.75"/>
    <n v="166"/>
    <n v="155"/>
    <n v="57"/>
    <n v="0.92"/>
    <n v="819"/>
    <s v="Cardio"/>
    <x v="59"/>
    <n v="3.2"/>
    <n v="5"/>
    <n v="1"/>
    <n v="12.32"/>
    <s v="UNDERWEIGHT"/>
    <n v="109"/>
    <s v="Excellent"/>
  </r>
  <r>
    <x v="14"/>
    <s v="Male"/>
    <n v="40.6"/>
    <n v="1.92"/>
    <n v="166"/>
    <n v="169"/>
    <n v="57"/>
    <n v="1.33"/>
    <n v="1783"/>
    <s v="Strength"/>
    <x v="44"/>
    <n v="3.6"/>
    <n v="5"/>
    <n v="3"/>
    <n v="12.32"/>
    <s v="UNDERWEIGHT"/>
    <n v="109"/>
    <s v="Excellent"/>
  </r>
  <r>
    <x v="18"/>
    <s v="Male"/>
    <n v="58.6"/>
    <n v="2"/>
    <n v="165"/>
    <n v="169"/>
    <n v="57"/>
    <n v="2"/>
    <n v="1402"/>
    <s v="Strength"/>
    <x v="164"/>
    <n v="3.5"/>
    <n v="4"/>
    <n v="2"/>
    <n v="20.99"/>
    <s v="NORMAL WEIGHT"/>
    <n v="108"/>
    <s v="Excellent"/>
  </r>
  <r>
    <x v="1"/>
    <s v="Male"/>
    <n v="61.1"/>
    <n v="1.82"/>
    <n v="165"/>
    <n v="163"/>
    <n v="57"/>
    <n v="1.19"/>
    <n v="1171"/>
    <s v="Yoga"/>
    <x v="45"/>
    <n v="2.5"/>
    <n v="4"/>
    <n v="3"/>
    <n v="45.75"/>
    <s v="OBESE"/>
    <n v="108"/>
    <s v="Excellent"/>
  </r>
  <r>
    <x v="4"/>
    <s v="Male"/>
    <n v="56.2"/>
    <n v="1.75"/>
    <n v="164"/>
    <n v="127"/>
    <n v="57"/>
    <n v="1.45"/>
    <n v="952"/>
    <s v="Strength"/>
    <x v="154"/>
    <n v="3.5"/>
    <n v="4"/>
    <n v="3"/>
    <n v="17.29"/>
    <s v="UNDERWEIGHT"/>
    <n v="107"/>
    <s v="Excellent"/>
  </r>
  <r>
    <x v="30"/>
    <s v="Male"/>
    <n v="52.9"/>
    <n v="1.8"/>
    <n v="163"/>
    <n v="159"/>
    <n v="57"/>
    <n v="1.45"/>
    <n v="1117"/>
    <s v="Strength"/>
    <x v="5"/>
    <n v="3.3"/>
    <n v="3"/>
    <n v="1"/>
    <n v="27.72"/>
    <s v="OVERWEIGHT"/>
    <n v="106"/>
    <s v="Excellent"/>
  </r>
  <r>
    <x v="23"/>
    <s v="Male"/>
    <n v="72.8"/>
    <n v="1.82"/>
    <n v="162"/>
    <n v="136"/>
    <n v="57"/>
    <n v="1.23"/>
    <n v="780"/>
    <s v="HIIT"/>
    <x v="165"/>
    <n v="3.5"/>
    <n v="4"/>
    <n v="3"/>
    <n v="22.59"/>
    <s v="NORMAL WEIGHT"/>
    <n v="105"/>
    <s v="Excellent"/>
  </r>
  <r>
    <x v="4"/>
    <s v="Male"/>
    <n v="43.5"/>
    <n v="1.77"/>
    <n v="161"/>
    <n v="136"/>
    <n v="57"/>
    <n v="2"/>
    <n v="452"/>
    <s v="Cardio"/>
    <x v="83"/>
    <n v="3.3"/>
    <n v="5"/>
    <n v="1"/>
    <n v="21.96"/>
    <s v="NORMAL WEIGHT"/>
    <n v="104"/>
    <s v="Excellent"/>
  </r>
  <r>
    <x v="4"/>
    <s v="Female"/>
    <n v="96"/>
    <n v="1.82"/>
    <n v="198"/>
    <n v="144"/>
    <n v="58"/>
    <n v="1.19"/>
    <n v="323"/>
    <s v="Yoga"/>
    <x v="81"/>
    <n v="1.8"/>
    <n v="3"/>
    <n v="1"/>
    <n v="12.32"/>
    <s v="UNDERWEIGHT"/>
    <n v="140"/>
    <s v="Excellent"/>
  </r>
  <r>
    <x v="8"/>
    <s v="Female"/>
    <n v="58.9"/>
    <n v="1.56"/>
    <n v="197"/>
    <n v="125"/>
    <n v="58"/>
    <n v="0.73"/>
    <n v="1103"/>
    <s v="Yoga"/>
    <x v="140"/>
    <n v="3.5"/>
    <n v="3"/>
    <n v="2"/>
    <n v="30.52"/>
    <s v="OBESE"/>
    <n v="139"/>
    <s v="Excellent"/>
  </r>
  <r>
    <x v="30"/>
    <s v="Male"/>
    <n v="95.7"/>
    <n v="1.85"/>
    <n v="196"/>
    <n v="136"/>
    <n v="58"/>
    <n v="1.44"/>
    <n v="987"/>
    <s v="HIIT"/>
    <x v="81"/>
    <n v="1.5"/>
    <n v="3"/>
    <n v="2"/>
    <n v="15.47"/>
    <s v="UNDERWEIGHT"/>
    <n v="138"/>
    <s v="Excellent"/>
  </r>
  <r>
    <x v="26"/>
    <s v="Male"/>
    <n v="40"/>
    <n v="1.88"/>
    <n v="196"/>
    <n v="162"/>
    <n v="58"/>
    <n v="1.59"/>
    <n v="1131"/>
    <s v="Yoga"/>
    <x v="166"/>
    <n v="2.6"/>
    <n v="3"/>
    <n v="1"/>
    <n v="21.91"/>
    <s v="NORMAL WEIGHT"/>
    <n v="138"/>
    <s v="Excellent"/>
  </r>
  <r>
    <x v="30"/>
    <s v="Male"/>
    <n v="66.2"/>
    <n v="1.85"/>
    <n v="196"/>
    <n v="120"/>
    <n v="58"/>
    <n v="0.84"/>
    <n v="420"/>
    <s v="HIIT"/>
    <x v="136"/>
    <n v="1.5"/>
    <n v="4"/>
    <n v="1"/>
    <n v="12.32"/>
    <s v="UNDERWEIGHT"/>
    <n v="138"/>
    <s v="Excellent"/>
  </r>
  <r>
    <x v="17"/>
    <s v="Female"/>
    <n v="64.2"/>
    <n v="1.79"/>
    <n v="196"/>
    <n v="165"/>
    <n v="58"/>
    <n v="0.97"/>
    <n v="667"/>
    <s v="Cardio"/>
    <x v="167"/>
    <n v="3.3"/>
    <n v="4"/>
    <n v="1"/>
    <n v="12.32"/>
    <s v="UNDERWEIGHT"/>
    <n v="138"/>
    <s v="Excellent"/>
  </r>
  <r>
    <x v="30"/>
    <s v="Male"/>
    <n v="92.8"/>
    <n v="2"/>
    <n v="195"/>
    <n v="154"/>
    <n v="58"/>
    <n v="1.44"/>
    <n v="676"/>
    <s v="Yoga"/>
    <x v="66"/>
    <n v="1.5"/>
    <n v="4"/>
    <n v="2"/>
    <n v="16.600000000000001"/>
    <s v="UNDERWEIGHT"/>
    <n v="137"/>
    <s v="Excellent"/>
  </r>
  <r>
    <x v="14"/>
    <s v="Male"/>
    <n v="87.2"/>
    <n v="1.5"/>
    <n v="193"/>
    <n v="152"/>
    <n v="58"/>
    <n v="1.28"/>
    <n v="1538"/>
    <s v="Cardio"/>
    <x v="26"/>
    <n v="2.1"/>
    <n v="3"/>
    <n v="3"/>
    <n v="16.29"/>
    <s v="UNDERWEIGHT"/>
    <n v="135"/>
    <s v="Excellent"/>
  </r>
  <r>
    <x v="21"/>
    <s v="Female"/>
    <n v="74.900000000000006"/>
    <n v="1.66"/>
    <n v="192"/>
    <n v="138"/>
    <n v="58"/>
    <n v="1.73"/>
    <n v="1766"/>
    <s v="HIIT"/>
    <x v="21"/>
    <n v="2.2999999999999998"/>
    <n v="5"/>
    <n v="1"/>
    <n v="15.98"/>
    <s v="UNDERWEIGHT"/>
    <n v="134"/>
    <s v="Excellent"/>
  </r>
  <r>
    <x v="4"/>
    <s v="Male"/>
    <n v="66.599999999999994"/>
    <n v="1.62"/>
    <n v="192"/>
    <n v="156"/>
    <n v="58"/>
    <n v="1.3"/>
    <n v="1250"/>
    <s v="Cardio"/>
    <x v="117"/>
    <n v="3.2"/>
    <n v="5"/>
    <n v="1"/>
    <n v="12.58"/>
    <s v="UNDERWEIGHT"/>
    <n v="134"/>
    <s v="Excellent"/>
  </r>
  <r>
    <x v="29"/>
    <s v="Male"/>
    <n v="77.2"/>
    <n v="1.89"/>
    <n v="192"/>
    <n v="152"/>
    <n v="58"/>
    <n v="2"/>
    <n v="858"/>
    <s v="HIIT"/>
    <x v="92"/>
    <n v="3.2"/>
    <n v="3"/>
    <n v="2"/>
    <n v="19.23"/>
    <s v="NORMAL WEIGHT"/>
    <n v="134"/>
    <s v="Excellent"/>
  </r>
  <r>
    <x v="26"/>
    <s v="Female"/>
    <n v="77"/>
    <n v="1.69"/>
    <n v="191"/>
    <n v="154"/>
    <n v="58"/>
    <n v="1.1599999999999999"/>
    <n v="1187"/>
    <s v="Cardio"/>
    <x v="43"/>
    <n v="3.2"/>
    <n v="4"/>
    <n v="2"/>
    <n v="12.32"/>
    <s v="UNDERWEIGHT"/>
    <n v="133"/>
    <s v="Excellent"/>
  </r>
  <r>
    <x v="29"/>
    <s v="Female"/>
    <n v="40"/>
    <n v="1.77"/>
    <n v="191"/>
    <n v="169"/>
    <n v="58"/>
    <n v="1.2"/>
    <n v="613"/>
    <s v="Strength"/>
    <x v="143"/>
    <n v="2.2000000000000002"/>
    <n v="4"/>
    <n v="2"/>
    <n v="29.56"/>
    <s v="OVERWEIGHT"/>
    <n v="133"/>
    <s v="Excellent"/>
  </r>
  <r>
    <x v="0"/>
    <s v="Male"/>
    <n v="46.7"/>
    <n v="1.81"/>
    <n v="191"/>
    <n v="132"/>
    <n v="58"/>
    <n v="1.45"/>
    <n v="1113"/>
    <s v="Cardio"/>
    <x v="59"/>
    <n v="3.5"/>
    <n v="4"/>
    <n v="3"/>
    <n v="23.21"/>
    <s v="NORMAL WEIGHT"/>
    <n v="133"/>
    <s v="Excellent"/>
  </r>
  <r>
    <x v="40"/>
    <s v="Male"/>
    <n v="73.2"/>
    <n v="1.75"/>
    <n v="190"/>
    <n v="137"/>
    <n v="58"/>
    <n v="1.24"/>
    <n v="1048"/>
    <s v="Strength"/>
    <x v="166"/>
    <n v="3.4"/>
    <n v="2"/>
    <n v="3"/>
    <n v="23.65"/>
    <s v="NORMAL WEIGHT"/>
    <n v="132"/>
    <s v="Excellent"/>
  </r>
  <r>
    <x v="35"/>
    <s v="Female"/>
    <n v="80.5"/>
    <n v="1.68"/>
    <n v="190"/>
    <n v="135"/>
    <n v="58"/>
    <n v="1.1000000000000001"/>
    <n v="1099"/>
    <s v="Yoga"/>
    <x v="153"/>
    <n v="2.1"/>
    <n v="5"/>
    <n v="1"/>
    <n v="25.52"/>
    <s v="OVERWEIGHT"/>
    <n v="132"/>
    <s v="Excellent"/>
  </r>
  <r>
    <x v="37"/>
    <s v="Male"/>
    <n v="40.700000000000003"/>
    <n v="1.66"/>
    <n v="190"/>
    <n v="169"/>
    <n v="58"/>
    <n v="0.92"/>
    <n v="760"/>
    <s v="HIIT"/>
    <x v="71"/>
    <n v="3.5"/>
    <n v="5"/>
    <n v="2"/>
    <n v="18.760000000000002"/>
    <s v="NORMAL WEIGHT"/>
    <n v="132"/>
    <s v="Excellent"/>
  </r>
  <r>
    <x v="40"/>
    <s v="Female"/>
    <n v="117.7"/>
    <n v="1.67"/>
    <n v="189"/>
    <n v="123"/>
    <n v="58"/>
    <n v="2"/>
    <n v="1243"/>
    <s v="Yoga"/>
    <x v="168"/>
    <n v="3.2"/>
    <n v="2"/>
    <n v="1"/>
    <n v="17.260000000000002"/>
    <s v="UNDERWEIGHT"/>
    <n v="131"/>
    <s v="Excellent"/>
  </r>
  <r>
    <x v="10"/>
    <s v="Male"/>
    <n v="58.7"/>
    <n v="1.72"/>
    <n v="189"/>
    <n v="152"/>
    <n v="58"/>
    <n v="1.21"/>
    <n v="1063"/>
    <s v="HIIT"/>
    <x v="67"/>
    <n v="1.6"/>
    <n v="3"/>
    <n v="1"/>
    <n v="23.03"/>
    <s v="NORMAL WEIGHT"/>
    <n v="131"/>
    <s v="Excellent"/>
  </r>
  <r>
    <x v="4"/>
    <s v="Male"/>
    <n v="89.2"/>
    <n v="1.88"/>
    <n v="189"/>
    <n v="167"/>
    <n v="58"/>
    <n v="2"/>
    <n v="1126"/>
    <s v="Cardio"/>
    <x v="4"/>
    <n v="3.5"/>
    <n v="4"/>
    <n v="2"/>
    <n v="13.63"/>
    <s v="UNDERWEIGHT"/>
    <n v="131"/>
    <s v="Excellent"/>
  </r>
  <r>
    <x v="2"/>
    <s v="Male"/>
    <n v="72.5"/>
    <n v="1.91"/>
    <n v="189"/>
    <n v="142"/>
    <n v="58"/>
    <n v="1.44"/>
    <n v="976"/>
    <s v="Cardio"/>
    <x v="169"/>
    <n v="3.6"/>
    <n v="2"/>
    <n v="2"/>
    <n v="26.6"/>
    <s v="OVERWEIGHT"/>
    <n v="131"/>
    <s v="Excellent"/>
  </r>
  <r>
    <x v="36"/>
    <s v="Female"/>
    <n v="99.9"/>
    <n v="1.6"/>
    <n v="189"/>
    <n v="169"/>
    <n v="58"/>
    <n v="1.85"/>
    <n v="1099"/>
    <s v="HIIT"/>
    <x v="82"/>
    <n v="2.2000000000000002"/>
    <n v="2"/>
    <n v="1"/>
    <n v="15.78"/>
    <s v="UNDERWEIGHT"/>
    <n v="131"/>
    <s v="Excellent"/>
  </r>
  <r>
    <x v="25"/>
    <s v="Male"/>
    <n v="56.5"/>
    <n v="1.61"/>
    <n v="189"/>
    <n v="123"/>
    <n v="58"/>
    <n v="2"/>
    <n v="1093"/>
    <s v="Yoga"/>
    <x v="82"/>
    <n v="3.5"/>
    <n v="3"/>
    <n v="3"/>
    <n v="25.74"/>
    <s v="OVERWEIGHT"/>
    <n v="131"/>
    <s v="Excellent"/>
  </r>
  <r>
    <x v="1"/>
    <s v="Female"/>
    <n v="55.7"/>
    <n v="1.5"/>
    <n v="188"/>
    <n v="143"/>
    <n v="58"/>
    <n v="1.19"/>
    <n v="1302"/>
    <s v="HIIT"/>
    <x v="41"/>
    <n v="2"/>
    <n v="3"/>
    <n v="1"/>
    <n v="28.28"/>
    <s v="OVERWEIGHT"/>
    <n v="130"/>
    <s v="Excellent"/>
  </r>
  <r>
    <x v="35"/>
    <s v="Male"/>
    <n v="76.3"/>
    <n v="1.66"/>
    <n v="188"/>
    <n v="164"/>
    <n v="58"/>
    <n v="0.84"/>
    <n v="606"/>
    <s v="Strength"/>
    <x v="29"/>
    <n v="1.8"/>
    <n v="3"/>
    <n v="1"/>
    <n v="28.19"/>
    <s v="OVERWEIGHT"/>
    <n v="130"/>
    <s v="Excellent"/>
  </r>
  <r>
    <x v="8"/>
    <s v="Female"/>
    <n v="129.6"/>
    <n v="1.84"/>
    <n v="188"/>
    <n v="139"/>
    <n v="58"/>
    <n v="1.28"/>
    <n v="1272"/>
    <s v="HIIT"/>
    <x v="155"/>
    <n v="3.5"/>
    <n v="3"/>
    <n v="1"/>
    <n v="18.38"/>
    <s v="UNDERWEIGHT"/>
    <n v="130"/>
    <s v="Excellent"/>
  </r>
  <r>
    <x v="41"/>
    <s v="Female"/>
    <n v="75.3"/>
    <n v="1.82"/>
    <n v="187"/>
    <n v="169"/>
    <n v="58"/>
    <n v="1.45"/>
    <n v="628"/>
    <s v="Cardio"/>
    <x v="170"/>
    <n v="2.4"/>
    <n v="4"/>
    <n v="1"/>
    <n v="20.37"/>
    <s v="NORMAL WEIGHT"/>
    <n v="129"/>
    <s v="Excellent"/>
  </r>
  <r>
    <x v="8"/>
    <s v="Male"/>
    <n v="104.9"/>
    <n v="1.56"/>
    <n v="187"/>
    <n v="155"/>
    <n v="58"/>
    <n v="0.87"/>
    <n v="1260"/>
    <s v="\nStrength"/>
    <x v="142"/>
    <n v="3.5"/>
    <n v="3"/>
    <n v="1"/>
    <n v="12.68"/>
    <s v="UNDERWEIGHT"/>
    <n v="129"/>
    <s v="Excellent"/>
  </r>
  <r>
    <x v="2"/>
    <s v="Male"/>
    <n v="60.1"/>
    <n v="1.93"/>
    <n v="187"/>
    <n v="140"/>
    <n v="58"/>
    <n v="1.48"/>
    <n v="875"/>
    <s v="HIIT"/>
    <x v="4"/>
    <n v="3.1"/>
    <n v="5"/>
    <n v="1"/>
    <n v="24.29"/>
    <s v="NORMAL WEIGHT"/>
    <n v="129"/>
    <s v="Excellent"/>
  </r>
  <r>
    <x v="9"/>
    <s v="Male"/>
    <n v="105.7"/>
    <n v="2"/>
    <n v="187"/>
    <n v="145"/>
    <n v="58"/>
    <n v="1.48"/>
    <n v="1002"/>
    <s v="Strength"/>
    <x v="131"/>
    <n v="2.5"/>
    <n v="3"/>
    <n v="1"/>
    <n v="43.01"/>
    <s v="OBESE"/>
    <n v="129"/>
    <s v="Excellent"/>
  </r>
  <r>
    <x v="4"/>
    <s v="Female"/>
    <n v="67.5"/>
    <n v="1.71"/>
    <n v="185"/>
    <n v="166"/>
    <n v="58"/>
    <n v="1.81"/>
    <n v="1162"/>
    <s v="Cardio"/>
    <x v="171"/>
    <n v="3.5"/>
    <n v="3"/>
    <n v="2"/>
    <n v="37.909999999999997"/>
    <s v="OBESE"/>
    <n v="127"/>
    <s v="Excellent"/>
  </r>
  <r>
    <x v="21"/>
    <s v="Female"/>
    <n v="85.1"/>
    <n v="1.98"/>
    <n v="185"/>
    <n v="148"/>
    <n v="58"/>
    <n v="1.29"/>
    <n v="785"/>
    <s v="Yoga"/>
    <x v="134"/>
    <n v="3.5"/>
    <n v="4"/>
    <n v="1"/>
    <n v="14.37"/>
    <s v="UNDERWEIGHT"/>
    <n v="127"/>
    <s v="Excellent"/>
  </r>
  <r>
    <x v="10"/>
    <s v="Female"/>
    <n v="89.3"/>
    <n v="1.58"/>
    <n v="184"/>
    <n v="135"/>
    <n v="58"/>
    <n v="1.58"/>
    <n v="995"/>
    <s v="HIIT"/>
    <x v="61"/>
    <n v="2.9"/>
    <n v="4"/>
    <n v="3"/>
    <n v="19.02"/>
    <s v="NORMAL WEIGHT"/>
    <n v="126"/>
    <s v="Excellent"/>
  </r>
  <r>
    <x v="35"/>
    <s v="Female"/>
    <n v="68"/>
    <n v="1.78"/>
    <n v="183"/>
    <n v="120"/>
    <n v="58"/>
    <n v="2"/>
    <n v="1030"/>
    <s v="HIIT"/>
    <x v="150"/>
    <n v="1.5"/>
    <n v="4"/>
    <n v="2"/>
    <n v="17.25"/>
    <s v="UNDERWEIGHT"/>
    <n v="125"/>
    <s v="Excellent"/>
  </r>
  <r>
    <x v="33"/>
    <s v="Female"/>
    <n v="55.9"/>
    <n v="1.78"/>
    <n v="182"/>
    <n v="125"/>
    <n v="58"/>
    <n v="1.45"/>
    <n v="1308"/>
    <s v="Yoga"/>
    <x v="172"/>
    <n v="1.5"/>
    <n v="3"/>
    <n v="2"/>
    <n v="12.32"/>
    <s v="UNDERWEIGHT"/>
    <n v="124"/>
    <s v="Excellent"/>
  </r>
  <r>
    <x v="34"/>
    <s v="Female"/>
    <n v="59.8"/>
    <n v="1.6"/>
    <n v="180"/>
    <n v="151"/>
    <n v="58"/>
    <n v="1.2"/>
    <n v="611"/>
    <s v="HIIT"/>
    <x v="64"/>
    <n v="2.5"/>
    <n v="3"/>
    <n v="3"/>
    <n v="12.63"/>
    <s v="UNDERWEIGHT"/>
    <n v="122"/>
    <s v="Excellent"/>
  </r>
  <r>
    <x v="26"/>
    <s v="Female"/>
    <n v="103.3"/>
    <n v="1.72"/>
    <n v="180"/>
    <n v="162"/>
    <n v="58"/>
    <n v="0.66"/>
    <n v="1104"/>
    <s v="Yoga"/>
    <x v="161"/>
    <n v="3.2"/>
    <n v="2"/>
    <n v="1"/>
    <n v="12.42"/>
    <s v="UNDERWEIGHT"/>
    <n v="122"/>
    <s v="Excellent"/>
  </r>
  <r>
    <x v="19"/>
    <s v="Female"/>
    <n v="44.3"/>
    <n v="1.76"/>
    <n v="180"/>
    <n v="129"/>
    <n v="58"/>
    <n v="1.85"/>
    <n v="494"/>
    <s v="Strength"/>
    <x v="58"/>
    <n v="3.2"/>
    <n v="4"/>
    <n v="3"/>
    <n v="16.48"/>
    <s v="UNDERWEIGHT"/>
    <n v="122"/>
    <s v="Excellent"/>
  </r>
  <r>
    <x v="35"/>
    <s v="Male"/>
    <n v="77.8"/>
    <n v="1.7"/>
    <n v="180"/>
    <n v="149"/>
    <n v="58"/>
    <n v="1.38"/>
    <n v="1643"/>
    <s v="Strength"/>
    <x v="173"/>
    <n v="2.8"/>
    <n v="5"/>
    <n v="1"/>
    <n v="16.55"/>
    <s v="UNDERWEIGHT"/>
    <n v="122"/>
    <s v="Excellent"/>
  </r>
  <r>
    <x v="40"/>
    <s v="Male"/>
    <n v="73.2"/>
    <n v="2"/>
    <n v="179"/>
    <n v="161"/>
    <n v="58"/>
    <n v="1.06"/>
    <n v="758"/>
    <s v="HIIT"/>
    <x v="174"/>
    <n v="1.8"/>
    <n v="2"/>
    <n v="1"/>
    <n v="18.61"/>
    <s v="NORMAL WEIGHT"/>
    <n v="121"/>
    <s v="Excellent"/>
  </r>
  <r>
    <x v="4"/>
    <s v="Female"/>
    <n v="69.8"/>
    <n v="1.82"/>
    <n v="178"/>
    <n v="168"/>
    <n v="58"/>
    <n v="1.9"/>
    <n v="963"/>
    <s v="HIIT"/>
    <x v="175"/>
    <n v="3.7"/>
    <n v="5"/>
    <n v="2"/>
    <n v="34.21"/>
    <s v="OBESE"/>
    <n v="120"/>
    <s v="Excellent"/>
  </r>
  <r>
    <x v="37"/>
    <s v="Female"/>
    <n v="68.599999999999994"/>
    <n v="1.63"/>
    <n v="177"/>
    <n v="150"/>
    <n v="58"/>
    <n v="2"/>
    <n v="1074"/>
    <s v="Strength"/>
    <x v="58"/>
    <n v="3.6"/>
    <n v="3"/>
    <n v="3"/>
    <n v="19.420000000000002"/>
    <s v="NORMAL WEIGHT"/>
    <n v="119"/>
    <s v="Excellent"/>
  </r>
  <r>
    <x v="25"/>
    <s v="Female"/>
    <n v="87.9"/>
    <n v="1.54"/>
    <n v="177"/>
    <n v="129"/>
    <n v="58"/>
    <n v="1.93"/>
    <n v="1010"/>
    <s v="Cardio"/>
    <x v="172"/>
    <n v="3.3"/>
    <n v="3"/>
    <n v="1"/>
    <n v="29.54"/>
    <s v="OVERWEIGHT"/>
    <n v="119"/>
    <s v="Excellent"/>
  </r>
  <r>
    <x v="37"/>
    <s v="Male"/>
    <n v="44.9"/>
    <n v="1.93"/>
    <n v="177"/>
    <n v="154"/>
    <n v="58"/>
    <n v="2"/>
    <n v="1434"/>
    <s v="HIIT"/>
    <x v="175"/>
    <n v="3.5"/>
    <n v="4"/>
    <n v="2"/>
    <n v="12.32"/>
    <s v="UNDERWEIGHT"/>
    <n v="119"/>
    <s v="Excellent"/>
  </r>
  <r>
    <x v="7"/>
    <s v="Female"/>
    <n v="51.4"/>
    <n v="1.88"/>
    <n v="176"/>
    <n v="125"/>
    <n v="58"/>
    <n v="0.88"/>
    <n v="1133"/>
    <s v="Yoga"/>
    <x v="61"/>
    <n v="3.3"/>
    <n v="3"/>
    <n v="3"/>
    <n v="14.3"/>
    <s v="UNDERWEIGHT"/>
    <n v="118"/>
    <s v="Excellent"/>
  </r>
  <r>
    <x v="8"/>
    <s v="Female"/>
    <n v="68.400000000000006"/>
    <n v="1.85"/>
    <n v="175"/>
    <n v="150"/>
    <n v="58"/>
    <n v="1.1599999999999999"/>
    <n v="1020"/>
    <s v="Cardio"/>
    <x v="89"/>
    <n v="2.5"/>
    <n v="4"/>
    <n v="2"/>
    <n v="22.87"/>
    <s v="NORMAL WEIGHT"/>
    <n v="117"/>
    <s v="Excellent"/>
  </r>
  <r>
    <x v="15"/>
    <s v="Male"/>
    <n v="57.5"/>
    <n v="1.81"/>
    <n v="175"/>
    <n v="169"/>
    <n v="58"/>
    <n v="1.47"/>
    <n v="1349"/>
    <s v="Cardio"/>
    <x v="30"/>
    <n v="2.5"/>
    <n v="5"/>
    <n v="2"/>
    <n v="12.32"/>
    <s v="UNDERWEIGHT"/>
    <n v="117"/>
    <s v="Excellent"/>
  </r>
  <r>
    <x v="39"/>
    <s v="Male"/>
    <n v="95.9"/>
    <n v="1.69"/>
    <n v="175"/>
    <n v="129"/>
    <n v="58"/>
    <n v="1.22"/>
    <n v="1674"/>
    <s v="Cardio"/>
    <x v="138"/>
    <n v="2.1"/>
    <n v="3"/>
    <n v="3"/>
    <n v="24.01"/>
    <s v="NORMAL WEIGHT"/>
    <n v="117"/>
    <s v="Excellent"/>
  </r>
  <r>
    <x v="39"/>
    <s v="Male"/>
    <n v="68.5"/>
    <n v="1.73"/>
    <n v="175"/>
    <n v="142"/>
    <n v="58"/>
    <n v="1.2"/>
    <n v="840"/>
    <s v="Cardio"/>
    <x v="69"/>
    <n v="2.1"/>
    <n v="2"/>
    <n v="3"/>
    <n v="12.32"/>
    <s v="UNDERWEIGHT"/>
    <n v="117"/>
    <s v="Excellent"/>
  </r>
  <r>
    <x v="21"/>
    <s v="Male"/>
    <n v="100.4"/>
    <n v="1.76"/>
    <n v="173"/>
    <n v="169"/>
    <n v="58"/>
    <n v="0.85"/>
    <n v="1465"/>
    <s v="Cardio"/>
    <x v="166"/>
    <n v="1.8"/>
    <n v="3"/>
    <n v="1"/>
    <n v="17.45"/>
    <s v="UNDERWEIGHT"/>
    <n v="115"/>
    <s v="Excellent"/>
  </r>
  <r>
    <x v="4"/>
    <s v="Female"/>
    <n v="61"/>
    <n v="1.51"/>
    <n v="173"/>
    <n v="146"/>
    <n v="58"/>
    <n v="2"/>
    <n v="1403"/>
    <s v="Cardio"/>
    <x v="153"/>
    <n v="2.1"/>
    <n v="2"/>
    <n v="2"/>
    <n v="12.32"/>
    <s v="UNDERWEIGHT"/>
    <n v="115"/>
    <s v="Excellent"/>
  </r>
  <r>
    <x v="41"/>
    <s v="Male"/>
    <n v="88.5"/>
    <n v="2"/>
    <n v="173"/>
    <n v="134"/>
    <n v="58"/>
    <n v="1.1100000000000001"/>
    <n v="1388"/>
    <s v="HIIT"/>
    <x v="41"/>
    <n v="3.7"/>
    <n v="3"/>
    <n v="2"/>
    <n v="36.729999999999997"/>
    <s v="OBESE"/>
    <n v="115"/>
    <s v="Excellent"/>
  </r>
  <r>
    <x v="4"/>
    <s v="Male"/>
    <n v="50.9"/>
    <n v="1.73"/>
    <n v="170"/>
    <n v="137"/>
    <n v="58"/>
    <n v="1.43"/>
    <n v="804"/>
    <s v="Strength"/>
    <x v="70"/>
    <n v="3.7"/>
    <n v="2"/>
    <n v="2"/>
    <n v="17.61"/>
    <s v="UNDERWEIGHT"/>
    <n v="112"/>
    <s v="Excellent"/>
  </r>
  <r>
    <x v="12"/>
    <s v="Female"/>
    <n v="51.4"/>
    <n v="1.84"/>
    <n v="169"/>
    <n v="152"/>
    <n v="58"/>
    <n v="1.1399999999999999"/>
    <n v="1175"/>
    <s v="\tCardio"/>
    <x v="13"/>
    <n v="3.5"/>
    <n v="5"/>
    <n v="3"/>
    <n v="16.95"/>
    <s v="UNDERWEIGHT"/>
    <n v="111"/>
    <s v="Excellent"/>
  </r>
  <r>
    <x v="1"/>
    <s v="Female"/>
    <n v="48.7"/>
    <n v="1.5"/>
    <n v="168"/>
    <n v="140"/>
    <n v="58"/>
    <n v="0.93"/>
    <n v="1108"/>
    <s v="Cardio"/>
    <x v="19"/>
    <n v="3.2"/>
    <n v="2"/>
    <n v="2"/>
    <n v="12.32"/>
    <s v="UNDERWEIGHT"/>
    <n v="110"/>
    <s v="Excellent"/>
  </r>
  <r>
    <x v="19"/>
    <s v="Male"/>
    <n v="72.099999999999994"/>
    <n v="1.78"/>
    <n v="167"/>
    <n v="163"/>
    <n v="58"/>
    <n v="0.84"/>
    <n v="536"/>
    <s v="HIIT"/>
    <x v="176"/>
    <n v="2.9"/>
    <n v="3"/>
    <n v="2"/>
    <n v="12.32"/>
    <s v="UNDERWEIGHT"/>
    <n v="109"/>
    <s v="Excellent"/>
  </r>
  <r>
    <x v="35"/>
    <s v="Male"/>
    <n v="112"/>
    <n v="1.71"/>
    <n v="166"/>
    <n v="146"/>
    <n v="58"/>
    <n v="1.62"/>
    <n v="815"/>
    <s v="HIIT"/>
    <x v="177"/>
    <n v="2.6"/>
    <n v="3"/>
    <n v="1"/>
    <n v="21.1"/>
    <s v="NORMAL WEIGHT"/>
    <n v="108"/>
    <s v="Excellent"/>
  </r>
  <r>
    <x v="12"/>
    <s v="Male"/>
    <n v="75.3"/>
    <n v="1.67"/>
    <n v="166"/>
    <n v="130"/>
    <n v="58"/>
    <n v="1.22"/>
    <n v="928"/>
    <s v="HIIT"/>
    <x v="160"/>
    <n v="3.2"/>
    <n v="3"/>
    <n v="2"/>
    <n v="23.17"/>
    <s v="NORMAL WEIGHT"/>
    <n v="108"/>
    <s v="Excellent"/>
  </r>
  <r>
    <x v="7"/>
    <s v="Male"/>
    <n v="70.5"/>
    <n v="1.67"/>
    <n v="166"/>
    <n v="168"/>
    <n v="58"/>
    <n v="1.74"/>
    <n v="898"/>
    <s v="Strength"/>
    <x v="164"/>
    <n v="3.2"/>
    <n v="3"/>
    <n v="2"/>
    <n v="46.78"/>
    <s v="OBESE"/>
    <n v="108"/>
    <s v="Excellent"/>
  </r>
  <r>
    <x v="14"/>
    <s v="Female"/>
    <n v="113.1"/>
    <n v="1.73"/>
    <n v="165"/>
    <n v="135"/>
    <n v="58"/>
    <n v="1.5"/>
    <n v="1081"/>
    <s v="Yoga"/>
    <x v="168"/>
    <n v="3.3"/>
    <n v="4"/>
    <n v="1"/>
    <n v="12.32"/>
    <s v="UNDERWEIGHT"/>
    <n v="107"/>
    <s v="Excellent"/>
  </r>
  <r>
    <x v="31"/>
    <s v="Female"/>
    <n v="72.099999999999994"/>
    <n v="1.83"/>
    <n v="164"/>
    <n v="152"/>
    <n v="58"/>
    <n v="1.58"/>
    <n v="1091"/>
    <s v="Cardio"/>
    <x v="79"/>
    <n v="3.3"/>
    <n v="4"/>
    <n v="2"/>
    <n v="16.920000000000002"/>
    <s v="UNDERWEIGHT"/>
    <n v="106"/>
    <s v="Excellent"/>
  </r>
  <r>
    <x v="34"/>
    <s v="Male"/>
    <n v="40"/>
    <n v="1.72"/>
    <n v="164"/>
    <n v="169"/>
    <n v="58"/>
    <n v="0.89"/>
    <n v="1198"/>
    <s v="HIIT"/>
    <x v="62"/>
    <n v="1.6"/>
    <n v="5"/>
    <n v="2"/>
    <n v="20.71"/>
    <s v="NORMAL WEIGHT"/>
    <n v="106"/>
    <s v="Excellent"/>
  </r>
  <r>
    <x v="15"/>
    <s v="Female"/>
    <n v="73.599999999999994"/>
    <n v="1.6"/>
    <n v="164"/>
    <n v="158"/>
    <n v="58"/>
    <n v="1.35"/>
    <n v="1216"/>
    <s v="\nStrength"/>
    <x v="164"/>
    <n v="2.2999999999999998"/>
    <n v="5"/>
    <n v="2"/>
    <n v="15.78"/>
    <s v="UNDERWEIGHT"/>
    <n v="106"/>
    <s v="Excellent"/>
  </r>
  <r>
    <x v="20"/>
    <s v="Female"/>
    <n v="74.7"/>
    <n v="1.69"/>
    <n v="163"/>
    <n v="158"/>
    <n v="58"/>
    <n v="1.37"/>
    <n v="854"/>
    <s v="HIIT"/>
    <x v="178"/>
    <n v="3.4"/>
    <n v="4"/>
    <n v="2"/>
    <n v="13.79"/>
    <s v="UNDERWEIGHT"/>
    <n v="105"/>
    <s v="Excellent"/>
  </r>
  <r>
    <x v="0"/>
    <s v="Male"/>
    <n v="94.4"/>
    <n v="1.75"/>
    <n v="163"/>
    <n v="154"/>
    <n v="58"/>
    <n v="1.66"/>
    <n v="881"/>
    <s v="HIIT"/>
    <x v="8"/>
    <n v="2.9"/>
    <n v="3"/>
    <n v="3"/>
    <n v="12.32"/>
    <s v="UNDERWEIGHT"/>
    <n v="105"/>
    <s v="Excellent"/>
  </r>
  <r>
    <x v="35"/>
    <s v="Male"/>
    <n v="40"/>
    <n v="1.95"/>
    <n v="162"/>
    <n v="138"/>
    <n v="58"/>
    <n v="2"/>
    <n v="918"/>
    <s v="Yoga"/>
    <x v="60"/>
    <n v="1.8"/>
    <n v="4"/>
    <n v="2"/>
    <n v="18.66"/>
    <s v="NORMAL WEIGHT"/>
    <n v="104"/>
    <s v="Excellent"/>
  </r>
  <r>
    <x v="29"/>
    <s v="Female"/>
    <n v="50.8"/>
    <n v="1.89"/>
    <n v="199"/>
    <n v="163"/>
    <n v="59"/>
    <n v="0.8"/>
    <n v="784"/>
    <s v="HIIT"/>
    <x v="32"/>
    <n v="2.5"/>
    <n v="3"/>
    <n v="2"/>
    <n v="22.37"/>
    <s v="NORMAL WEIGHT"/>
    <n v="140"/>
    <s v="Excellent"/>
  </r>
  <r>
    <x v="16"/>
    <s v="Male"/>
    <n v="45.2"/>
    <n v="1.73"/>
    <n v="198"/>
    <n v="156"/>
    <n v="59"/>
    <n v="1.07"/>
    <n v="1562"/>
    <s v="Cardio"/>
    <x v="86"/>
    <n v="2.8"/>
    <n v="4"/>
    <n v="2"/>
    <n v="22.25"/>
    <s v="NORMAL WEIGHT"/>
    <n v="139"/>
    <s v="Excellent"/>
  </r>
  <r>
    <x v="4"/>
    <s v="Male"/>
    <n v="91.1"/>
    <n v="1.76"/>
    <n v="197"/>
    <n v="162"/>
    <n v="59"/>
    <n v="1.52"/>
    <n v="1362"/>
    <s v="Cardio"/>
    <x v="3"/>
    <n v="3.4"/>
    <n v="3"/>
    <n v="1"/>
    <n v="14.34"/>
    <s v="UNDERWEIGHT"/>
    <n v="138"/>
    <s v="Excellent"/>
  </r>
  <r>
    <x v="9"/>
    <s v="Female"/>
    <n v="86.5"/>
    <n v="1.65"/>
    <n v="196"/>
    <n v="169"/>
    <n v="59"/>
    <n v="1.08"/>
    <n v="771"/>
    <s v="Cardio"/>
    <x v="19"/>
    <n v="2.1"/>
    <n v="3"/>
    <n v="1"/>
    <n v="12.9"/>
    <s v="UNDERWEIGHT"/>
    <n v="137"/>
    <s v="Excellent"/>
  </r>
  <r>
    <x v="36"/>
    <s v="Female"/>
    <n v="40.5"/>
    <n v="1.64"/>
    <n v="196"/>
    <n v="137"/>
    <n v="59"/>
    <n v="1.1200000000000001"/>
    <n v="1150"/>
    <s v="Yoga"/>
    <x v="179"/>
    <n v="3.7"/>
    <n v="5"/>
    <n v="2"/>
    <n v="12.32"/>
    <s v="UNDERWEIGHT"/>
    <n v="137"/>
    <s v="Excellent"/>
  </r>
  <r>
    <x v="31"/>
    <s v="Female"/>
    <n v="58.7"/>
    <n v="1.78"/>
    <n v="195"/>
    <n v="154"/>
    <n v="59"/>
    <n v="1.34"/>
    <n v="1015"/>
    <s v="Cardio"/>
    <x v="180"/>
    <n v="2.8"/>
    <n v="2"/>
    <n v="3"/>
    <n v="18.670000000000002"/>
    <s v="NORMAL WEIGHT"/>
    <n v="136"/>
    <s v="Excellent"/>
  </r>
  <r>
    <x v="29"/>
    <s v="Male"/>
    <n v="46.8"/>
    <n v="1.7"/>
    <n v="195"/>
    <n v="153"/>
    <n v="59"/>
    <n v="1.33"/>
    <n v="1178"/>
    <s v="Cardio"/>
    <x v="30"/>
    <n v="3.4"/>
    <n v="3"/>
    <n v="2"/>
    <n v="26.27"/>
    <s v="OVERWEIGHT"/>
    <n v="136"/>
    <s v="Excellent"/>
  </r>
  <r>
    <x v="13"/>
    <s v="Female"/>
    <n v="40"/>
    <n v="1.91"/>
    <n v="194"/>
    <n v="151"/>
    <n v="59"/>
    <n v="1.96"/>
    <n v="535"/>
    <s v="HIIT"/>
    <x v="23"/>
    <n v="1.5"/>
    <n v="4"/>
    <n v="2"/>
    <n v="23.62"/>
    <s v="NORMAL WEIGHT"/>
    <n v="135"/>
    <s v="Excellent"/>
  </r>
  <r>
    <x v="2"/>
    <s v="Female"/>
    <n v="76.3"/>
    <n v="2"/>
    <n v="193"/>
    <n v="132"/>
    <n v="59"/>
    <n v="1.1100000000000001"/>
    <n v="548"/>
    <s v="HIIT"/>
    <x v="181"/>
    <n v="3.2"/>
    <n v="3"/>
    <n v="1"/>
    <n v="17.54"/>
    <s v="UNDERWEIGHT"/>
    <n v="134"/>
    <s v="Excellent"/>
  </r>
  <r>
    <x v="27"/>
    <s v="Male"/>
    <n v="90.4"/>
    <n v="2"/>
    <n v="193"/>
    <n v="156"/>
    <n v="59"/>
    <n v="1.78"/>
    <n v="1246"/>
    <s v="Cardio"/>
    <x v="83"/>
    <n v="2.2999999999999998"/>
    <n v="3"/>
    <n v="2"/>
    <n v="13.35"/>
    <s v="UNDERWEIGHT"/>
    <n v="134"/>
    <s v="Excellent"/>
  </r>
  <r>
    <x v="32"/>
    <s v="Female"/>
    <n v="56.4"/>
    <n v="1.67"/>
    <n v="193"/>
    <n v="128"/>
    <n v="59"/>
    <n v="1.9"/>
    <n v="1190"/>
    <s v="HIIT"/>
    <x v="47"/>
    <n v="3.7"/>
    <n v="2"/>
    <n v="2"/>
    <n v="12.32"/>
    <s v="UNDERWEIGHT"/>
    <n v="134"/>
    <s v="Excellent"/>
  </r>
  <r>
    <x v="37"/>
    <s v="Male"/>
    <n v="65.7"/>
    <n v="1.75"/>
    <n v="192"/>
    <n v="135"/>
    <n v="59"/>
    <n v="1.31"/>
    <n v="881"/>
    <s v="Strength"/>
    <x v="59"/>
    <n v="2.7"/>
    <n v="2"/>
    <n v="1"/>
    <n v="31.78"/>
    <s v="OBESE"/>
    <n v="133"/>
    <s v="Excellent"/>
  </r>
  <r>
    <x v="40"/>
    <s v="Male"/>
    <n v="52.8"/>
    <n v="1.68"/>
    <n v="192"/>
    <n v="132"/>
    <n v="59"/>
    <n v="1.47"/>
    <n v="1709"/>
    <s v="Cardio"/>
    <x v="154"/>
    <n v="3.5"/>
    <n v="4"/>
    <n v="1"/>
    <n v="12.32"/>
    <s v="UNDERWEIGHT"/>
    <n v="133"/>
    <s v="Excellent"/>
  </r>
  <r>
    <x v="18"/>
    <s v="Male"/>
    <n v="71"/>
    <n v="1.72"/>
    <n v="192"/>
    <n v="128"/>
    <n v="59"/>
    <n v="1.44"/>
    <n v="1436"/>
    <s v="Cardio"/>
    <x v="52"/>
    <n v="3.2"/>
    <n v="3"/>
    <n v="2"/>
    <n v="17.82"/>
    <s v="UNDERWEIGHT"/>
    <n v="133"/>
    <s v="Excellent"/>
  </r>
  <r>
    <x v="20"/>
    <s v="Female"/>
    <n v="91.6"/>
    <n v="1.68"/>
    <n v="191"/>
    <n v="128"/>
    <n v="59"/>
    <n v="0.68"/>
    <n v="1783"/>
    <s v="Yoga"/>
    <x v="88"/>
    <n v="2.6"/>
    <n v="2"/>
    <n v="2"/>
    <n v="12.48"/>
    <s v="UNDERWEIGHT"/>
    <n v="132"/>
    <s v="Excellent"/>
  </r>
  <r>
    <x v="27"/>
    <s v="Female"/>
    <n v="73.8"/>
    <n v="1.88"/>
    <n v="191"/>
    <n v="151"/>
    <n v="59"/>
    <n v="1.88"/>
    <n v="1783"/>
    <s v="Cardio"/>
    <x v="155"/>
    <n v="2"/>
    <n v="4"/>
    <n v="1"/>
    <n v="12.32"/>
    <s v="UNDERWEIGHT"/>
    <n v="132"/>
    <s v="Excellent"/>
  </r>
  <r>
    <x v="26"/>
    <s v="Female"/>
    <n v="71.8"/>
    <n v="1.51"/>
    <n v="190"/>
    <n v="167"/>
    <n v="59"/>
    <n v="1.84"/>
    <n v="1321"/>
    <s v="HIIT"/>
    <x v="40"/>
    <n v="3.2"/>
    <n v="4"/>
    <n v="3"/>
    <n v="12.97"/>
    <s v="UNDERWEIGHT"/>
    <n v="131"/>
    <s v="Excellent"/>
  </r>
  <r>
    <x v="18"/>
    <s v="Male"/>
    <n v="52.3"/>
    <n v="1.66"/>
    <n v="190"/>
    <n v="146"/>
    <n v="59"/>
    <n v="0.76"/>
    <n v="1186"/>
    <s v="Yoga"/>
    <x v="116"/>
    <n v="3.3"/>
    <n v="2"/>
    <n v="2"/>
    <n v="15.38"/>
    <s v="UNDERWEIGHT"/>
    <n v="131"/>
    <s v="Excellent"/>
  </r>
  <r>
    <x v="12"/>
    <s v="Female"/>
    <n v="64.8"/>
    <n v="1.6"/>
    <n v="189"/>
    <n v="149"/>
    <n v="59"/>
    <n v="0.5"/>
    <n v="880"/>
    <s v="\tYoga"/>
    <x v="77"/>
    <n v="1.9"/>
    <n v="4"/>
    <n v="2"/>
    <n v="21.61"/>
    <s v="NORMAL WEIGHT"/>
    <n v="130"/>
    <s v="Excellent"/>
  </r>
  <r>
    <x v="1"/>
    <s v="Male"/>
    <n v="58.8"/>
    <n v="1.63"/>
    <n v="188"/>
    <n v="155"/>
    <n v="59"/>
    <n v="1.1000000000000001"/>
    <n v="897"/>
    <s v="Cardio"/>
    <x v="30"/>
    <n v="3.3"/>
    <n v="2"/>
    <n v="1"/>
    <n v="21.73"/>
    <s v="NORMAL WEIGHT"/>
    <n v="129"/>
    <s v="Excellent"/>
  </r>
  <r>
    <x v="5"/>
    <s v="Female"/>
    <n v="41.5"/>
    <n v="1.89"/>
    <n v="188"/>
    <n v="129"/>
    <n v="59"/>
    <n v="1.35"/>
    <n v="532"/>
    <s v="HIIT"/>
    <x v="11"/>
    <n v="3.4"/>
    <n v="3"/>
    <n v="2"/>
    <n v="20.79"/>
    <s v="NORMAL WEIGHT"/>
    <n v="129"/>
    <s v="Excellent"/>
  </r>
  <r>
    <x v="10"/>
    <s v="Male"/>
    <n v="50"/>
    <n v="1.75"/>
    <n v="186"/>
    <n v="135"/>
    <n v="59"/>
    <n v="2"/>
    <n v="695"/>
    <s v="Strength"/>
    <x v="23"/>
    <n v="1.6"/>
    <n v="4"/>
    <n v="1"/>
    <n v="49.84"/>
    <s v="OBESE"/>
    <n v="127"/>
    <s v="Excellent"/>
  </r>
  <r>
    <x v="2"/>
    <s v="Male"/>
    <n v="67.400000000000006"/>
    <n v="1.79"/>
    <n v="185"/>
    <n v="169"/>
    <n v="59"/>
    <n v="1.27"/>
    <n v="1398"/>
    <s v="Cardio"/>
    <x v="57"/>
    <n v="3.4"/>
    <n v="5"/>
    <n v="3"/>
    <n v="25.14"/>
    <s v="OVERWEIGHT"/>
    <n v="126"/>
    <s v="Excellent"/>
  </r>
  <r>
    <x v="20"/>
    <s v="Female"/>
    <n v="67.099999999999994"/>
    <n v="1.9"/>
    <n v="184"/>
    <n v="169"/>
    <n v="59"/>
    <n v="1.61"/>
    <n v="587"/>
    <s v="Yoga"/>
    <x v="182"/>
    <n v="2.7"/>
    <n v="3"/>
    <n v="1"/>
    <n v="12.32"/>
    <s v="UNDERWEIGHT"/>
    <n v="125"/>
    <s v="Excellent"/>
  </r>
  <r>
    <x v="39"/>
    <s v="Male"/>
    <n v="98.6"/>
    <n v="1.55"/>
    <n v="184"/>
    <n v="141"/>
    <n v="59"/>
    <n v="2"/>
    <n v="1172"/>
    <s v="Cardio"/>
    <x v="142"/>
    <n v="3.2"/>
    <n v="2"/>
    <n v="2"/>
    <n v="23.47"/>
    <s v="NORMAL WEIGHT"/>
    <n v="125"/>
    <s v="Excellent"/>
  </r>
  <r>
    <x v="4"/>
    <s v="Male"/>
    <n v="62.7"/>
    <n v="1.87"/>
    <n v="184"/>
    <n v="141"/>
    <n v="59"/>
    <n v="1.59"/>
    <n v="708"/>
    <s v="Cardio"/>
    <x v="183"/>
    <n v="1.5"/>
    <n v="2"/>
    <n v="2"/>
    <n v="13.14"/>
    <s v="UNDERWEIGHT"/>
    <n v="125"/>
    <s v="Excellent"/>
  </r>
  <r>
    <x v="26"/>
    <s v="Female"/>
    <n v="75.5"/>
    <n v="1.85"/>
    <n v="181"/>
    <n v="147"/>
    <n v="59"/>
    <n v="1.22"/>
    <n v="1267"/>
    <s v="HIIT"/>
    <x v="115"/>
    <n v="2.8"/>
    <n v="3"/>
    <n v="2"/>
    <n v="18.190000000000001"/>
    <s v="UNDERWEIGHT"/>
    <n v="122"/>
    <s v="Excellent"/>
  </r>
  <r>
    <x v="4"/>
    <s v="Male"/>
    <n v="56.9"/>
    <n v="1.74"/>
    <n v="180"/>
    <n v="149"/>
    <n v="59"/>
    <n v="0.89"/>
    <n v="1441"/>
    <s v="Cardio"/>
    <x v="49"/>
    <n v="3.2"/>
    <n v="2"/>
    <n v="2"/>
    <n v="19.82"/>
    <s v="NORMAL WEIGHT"/>
    <n v="121"/>
    <s v="Excellent"/>
  </r>
  <r>
    <x v="18"/>
    <s v="Male"/>
    <n v="89.8"/>
    <n v="1.79"/>
    <n v="179"/>
    <n v="163"/>
    <n v="59"/>
    <n v="2"/>
    <n v="1098"/>
    <s v="Strength"/>
    <x v="169"/>
    <n v="1.7"/>
    <n v="3"/>
    <n v="1"/>
    <n v="12.32"/>
    <s v="UNDERWEIGHT"/>
    <n v="120"/>
    <s v="Excellent"/>
  </r>
  <r>
    <x v="16"/>
    <s v="Female"/>
    <n v="78.5"/>
    <n v="1.8"/>
    <n v="179"/>
    <n v="169"/>
    <n v="59"/>
    <n v="1.64"/>
    <n v="683"/>
    <s v="Yoga"/>
    <x v="95"/>
    <n v="2.7"/>
    <n v="4"/>
    <n v="1"/>
    <n v="22.33"/>
    <s v="NORMAL WEIGHT"/>
    <n v="120"/>
    <s v="Excellent"/>
  </r>
  <r>
    <x v="22"/>
    <s v="Female"/>
    <n v="66.8"/>
    <n v="1.61"/>
    <n v="177"/>
    <n v="127"/>
    <n v="59"/>
    <n v="1.64"/>
    <n v="770"/>
    <s v="Yoga"/>
    <x v="102"/>
    <n v="3.1"/>
    <n v="4"/>
    <n v="1"/>
    <n v="17.16"/>
    <s v="UNDERWEIGHT"/>
    <n v="118"/>
    <s v="Excellent"/>
  </r>
  <r>
    <x v="36"/>
    <s v="Female"/>
    <n v="40"/>
    <n v="1.81"/>
    <n v="177"/>
    <n v="145"/>
    <n v="59"/>
    <n v="1.71"/>
    <n v="1065"/>
    <s v="HIIT"/>
    <x v="40"/>
    <n v="1.5"/>
    <n v="3"/>
    <n v="1"/>
    <n v="23.25"/>
    <s v="NORMAL WEIGHT"/>
    <n v="118"/>
    <s v="Excellent"/>
  </r>
  <r>
    <x v="4"/>
    <s v="Male"/>
    <n v="60.5"/>
    <n v="1.57"/>
    <n v="177"/>
    <n v="131"/>
    <n v="59"/>
    <n v="1.3"/>
    <n v="1286"/>
    <s v="HIIT"/>
    <x v="12"/>
    <n v="2.6"/>
    <n v="3"/>
    <n v="2"/>
    <n v="19.420000000000002"/>
    <s v="NORMAL WEIGHT"/>
    <n v="118"/>
    <s v="Excellent"/>
  </r>
  <r>
    <x v="39"/>
    <s v="Male"/>
    <n v="124.8"/>
    <n v="1.75"/>
    <n v="176"/>
    <n v="161"/>
    <n v="59"/>
    <n v="1.2"/>
    <n v="1240"/>
    <s v="Yoga"/>
    <x v="59"/>
    <n v="3.3"/>
    <n v="3"/>
    <n v="2"/>
    <n v="28.03"/>
    <s v="OVERWEIGHT"/>
    <n v="117"/>
    <s v="Excellent"/>
  </r>
  <r>
    <x v="4"/>
    <s v="Female"/>
    <n v="70.900000000000006"/>
    <n v="1.87"/>
    <n v="176"/>
    <n v="164"/>
    <n v="59"/>
    <n v="2"/>
    <n v="745"/>
    <s v="HIIT"/>
    <x v="169"/>
    <n v="3.2"/>
    <n v="4"/>
    <n v="2"/>
    <n v="15.74"/>
    <s v="UNDERWEIGHT"/>
    <n v="117"/>
    <s v="Excellent"/>
  </r>
  <r>
    <x v="9"/>
    <s v="Male"/>
    <n v="46"/>
    <n v="1.71"/>
    <n v="175"/>
    <n v="126"/>
    <n v="59"/>
    <n v="1.18"/>
    <n v="1725"/>
    <s v="Strength"/>
    <x v="42"/>
    <n v="1.5"/>
    <n v="2"/>
    <n v="1"/>
    <n v="15.44"/>
    <s v="UNDERWEIGHT"/>
    <n v="116"/>
    <s v="Excellent"/>
  </r>
  <r>
    <x v="10"/>
    <s v="Male"/>
    <n v="40"/>
    <n v="1.5"/>
    <n v="172"/>
    <n v="169"/>
    <n v="59"/>
    <n v="1.52"/>
    <n v="1107"/>
    <s v="HIIT"/>
    <x v="136"/>
    <n v="2.8"/>
    <n v="3"/>
    <n v="1"/>
    <n v="36.71"/>
    <s v="OBESE"/>
    <n v="113"/>
    <s v="Excellent"/>
  </r>
  <r>
    <x v="35"/>
    <s v="Female"/>
    <n v="40"/>
    <n v="1.55"/>
    <n v="172"/>
    <n v="159"/>
    <n v="59"/>
    <n v="1.28"/>
    <n v="1480"/>
    <s v="Yoga"/>
    <x v="184"/>
    <n v="3"/>
    <n v="3"/>
    <n v="3"/>
    <n v="21.42"/>
    <s v="NORMAL WEIGHT"/>
    <n v="113"/>
    <s v="Excellent"/>
  </r>
  <r>
    <x v="28"/>
    <s v="Female"/>
    <n v="43.5"/>
    <n v="2"/>
    <n v="172"/>
    <n v="159"/>
    <n v="59"/>
    <n v="1.73"/>
    <n v="530"/>
    <s v="Yoga"/>
    <x v="108"/>
    <n v="2.1"/>
    <n v="2"/>
    <n v="3"/>
    <n v="23.74"/>
    <s v="NORMAL WEIGHT"/>
    <n v="113"/>
    <s v="Excellent"/>
  </r>
  <r>
    <x v="0"/>
    <s v="Male"/>
    <n v="78.2"/>
    <n v="1.8"/>
    <n v="171"/>
    <n v="169"/>
    <n v="59"/>
    <n v="1.79"/>
    <n v="1730"/>
    <s v="HIIT"/>
    <x v="62"/>
    <n v="3.5"/>
    <n v="5"/>
    <n v="1"/>
    <n v="18.170000000000002"/>
    <s v="UNDERWEIGHT"/>
    <n v="112"/>
    <s v="Excellent"/>
  </r>
  <r>
    <x v="22"/>
    <s v="Female"/>
    <n v="70.3"/>
    <n v="1.74"/>
    <n v="170"/>
    <n v="152"/>
    <n v="59"/>
    <n v="2"/>
    <n v="864"/>
    <s v="Cardio"/>
    <x v="123"/>
    <n v="1.5"/>
    <n v="3"/>
    <n v="2"/>
    <n v="17.03"/>
    <s v="UNDERWEIGHT"/>
    <n v="111"/>
    <s v="Excellent"/>
  </r>
  <r>
    <x v="4"/>
    <s v="Male"/>
    <n v="71.900000000000006"/>
    <n v="1.54"/>
    <n v="170"/>
    <n v="121"/>
    <n v="59"/>
    <n v="1.48"/>
    <n v="658"/>
    <s v="HIIT"/>
    <x v="57"/>
    <n v="2.6"/>
    <n v="4"/>
    <n v="2"/>
    <n v="24.65"/>
    <s v="NORMAL WEIGHT"/>
    <n v="111"/>
    <s v="Excellent"/>
  </r>
  <r>
    <x v="30"/>
    <s v="Male"/>
    <n v="90.3"/>
    <n v="1.68"/>
    <n v="169"/>
    <n v="135"/>
    <n v="59"/>
    <n v="1.1000000000000001"/>
    <n v="758"/>
    <s v="Cardio"/>
    <x v="185"/>
    <n v="1.7"/>
    <n v="4"/>
    <n v="1"/>
    <n v="31.04"/>
    <s v="OBESE"/>
    <n v="110"/>
    <s v="Excellent"/>
  </r>
  <r>
    <x v="18"/>
    <s v="Female"/>
    <n v="103.1"/>
    <n v="1.72"/>
    <n v="168"/>
    <n v="166"/>
    <n v="59"/>
    <n v="1.07"/>
    <n v="978"/>
    <s v="HIIT"/>
    <x v="2"/>
    <n v="1.9"/>
    <n v="2"/>
    <n v="2"/>
    <n v="16.79"/>
    <s v="UNDERWEIGHT"/>
    <n v="109"/>
    <s v="Excellent"/>
  </r>
  <r>
    <x v="5"/>
    <s v="Female"/>
    <n v="52.4"/>
    <n v="1.86"/>
    <n v="166"/>
    <n v="130"/>
    <n v="59"/>
    <n v="1.53"/>
    <n v="880"/>
    <s v="Yoga"/>
    <x v="186"/>
    <n v="1.5"/>
    <n v="4"/>
    <n v="2"/>
    <n v="12.32"/>
    <s v="UNDERWEIGHT"/>
    <n v="107"/>
    <s v="Excellent"/>
  </r>
  <r>
    <x v="23"/>
    <s v="Male"/>
    <n v="40"/>
    <n v="1.68"/>
    <n v="166"/>
    <n v="128"/>
    <n v="59"/>
    <n v="1.6"/>
    <n v="1112"/>
    <s v="Yoga"/>
    <x v="59"/>
    <n v="2.6"/>
    <n v="4"/>
    <n v="2"/>
    <n v="19.670000000000002"/>
    <s v="NORMAL WEIGHT"/>
    <n v="107"/>
    <s v="Excellent"/>
  </r>
  <r>
    <x v="25"/>
    <s v="Female"/>
    <n v="64.400000000000006"/>
    <n v="1.97"/>
    <n v="166"/>
    <n v="153"/>
    <n v="59"/>
    <n v="1.45"/>
    <n v="1132"/>
    <s v="HIIT"/>
    <x v="106"/>
    <n v="2.9"/>
    <n v="3"/>
    <n v="1"/>
    <n v="23.33"/>
    <s v="NORMAL WEIGHT"/>
    <n v="107"/>
    <s v="Excellent"/>
  </r>
  <r>
    <x v="4"/>
    <s v="Male"/>
    <n v="66.8"/>
    <n v="1.66"/>
    <n v="166"/>
    <n v="135"/>
    <n v="59"/>
    <n v="2"/>
    <n v="803"/>
    <s v="Yoga"/>
    <x v="26"/>
    <n v="3"/>
    <n v="2"/>
    <n v="1"/>
    <n v="12.56"/>
    <s v="UNDERWEIGHT"/>
    <n v="107"/>
    <s v="Excellent"/>
  </r>
  <r>
    <x v="1"/>
    <s v="Female"/>
    <n v="96.3"/>
    <n v="1.88"/>
    <n v="166"/>
    <n v="127"/>
    <n v="59"/>
    <n v="1.32"/>
    <n v="1362"/>
    <s v="Strength"/>
    <x v="12"/>
    <n v="1.9"/>
    <n v="2"/>
    <n v="2"/>
    <n v="16.309999999999999"/>
    <s v="UNDERWEIGHT"/>
    <n v="107"/>
    <s v="Excellent"/>
  </r>
  <r>
    <x v="30"/>
    <s v="Female"/>
    <n v="84.8"/>
    <n v="1.74"/>
    <n v="165"/>
    <n v="151"/>
    <n v="59"/>
    <n v="1.49"/>
    <n v="717"/>
    <s v="HIIT"/>
    <x v="136"/>
    <n v="3.4"/>
    <n v="4"/>
    <n v="3"/>
    <n v="14.13"/>
    <s v="UNDERWEIGHT"/>
    <n v="106"/>
    <s v="Excellent"/>
  </r>
  <r>
    <x v="7"/>
    <s v="Male"/>
    <n v="77.900000000000006"/>
    <n v="1.76"/>
    <n v="164"/>
    <n v="139"/>
    <n v="59"/>
    <n v="1.29"/>
    <n v="1233"/>
    <s v="Cardio"/>
    <x v="187"/>
    <n v="2.8"/>
    <n v="2"/>
    <n v="1"/>
    <n v="15.38"/>
    <s v="UNDERWEIGHT"/>
    <n v="105"/>
    <s v="Excellent"/>
  </r>
  <r>
    <x v="4"/>
    <s v="Male"/>
    <n v="123.8"/>
    <n v="1.62"/>
    <n v="164"/>
    <n v="167"/>
    <n v="59"/>
    <n v="1.43"/>
    <n v="303"/>
    <s v="Strength"/>
    <x v="77"/>
    <n v="3.6"/>
    <n v="2"/>
    <n v="3"/>
    <n v="24.63"/>
    <s v="NORMAL WEIGHT"/>
    <n v="105"/>
    <s v="Excellent"/>
  </r>
  <r>
    <x v="6"/>
    <s v="Male"/>
    <n v="110.8"/>
    <n v="1.62"/>
    <n v="162"/>
    <n v="169"/>
    <n v="59"/>
    <n v="1.34"/>
    <n v="1783"/>
    <s v="Cardio"/>
    <x v="37"/>
    <n v="1.7"/>
    <n v="4"/>
    <n v="2"/>
    <n v="21.26"/>
    <s v="NORMAL WEIGHT"/>
    <n v="103"/>
    <s v="Excellent"/>
  </r>
  <r>
    <x v="18"/>
    <s v="Male"/>
    <n v="40"/>
    <n v="1.67"/>
    <n v="162"/>
    <n v="146"/>
    <n v="59"/>
    <n v="1.04"/>
    <n v="807"/>
    <s v="Strength"/>
    <x v="8"/>
    <n v="1.5"/>
    <n v="3"/>
    <n v="1"/>
    <n v="13.05"/>
    <s v="UNDERWEIGHT"/>
    <n v="103"/>
    <s v="Excellent"/>
  </r>
  <r>
    <x v="40"/>
    <s v="Male"/>
    <n v="83.7"/>
    <n v="1.92"/>
    <n v="161"/>
    <n v="163"/>
    <n v="59"/>
    <n v="1.37"/>
    <n v="1308"/>
    <s v="Cardio"/>
    <x v="116"/>
    <n v="1.5"/>
    <n v="2"/>
    <n v="2"/>
    <n v="17.48"/>
    <s v="UNDERWEIGHT"/>
    <n v="102"/>
    <s v="Excellent"/>
  </r>
  <r>
    <x v="24"/>
    <s v="Male"/>
    <n v="87.8"/>
    <n v="1.64"/>
    <n v="161"/>
    <n v="145"/>
    <n v="59"/>
    <n v="1.63"/>
    <n v="849"/>
    <s v="Cardio"/>
    <x v="134"/>
    <n v="2.6"/>
    <n v="4"/>
    <n v="2"/>
    <n v="17.55"/>
    <s v="UNDERWEIGHT"/>
    <n v="102"/>
    <s v="Excellent"/>
  </r>
  <r>
    <x v="2"/>
    <s v="Female"/>
    <n v="57.7"/>
    <n v="1.76"/>
    <n v="160"/>
    <n v="152"/>
    <n v="59"/>
    <n v="1.82"/>
    <n v="314"/>
    <s v="Cardio"/>
    <x v="26"/>
    <n v="1.8"/>
    <n v="4"/>
    <n v="3"/>
    <n v="12.32"/>
    <s v="UNDERWEIGHT"/>
    <n v="101"/>
    <s v="Excellent"/>
  </r>
  <r>
    <x v="41"/>
    <s v="Female"/>
    <n v="56.6"/>
    <n v="1.67"/>
    <n v="199"/>
    <n v="123"/>
    <n v="60"/>
    <n v="1.0900000000000001"/>
    <n v="962"/>
    <s v="Strength"/>
    <x v="101"/>
    <n v="3.1"/>
    <n v="5"/>
    <n v="2"/>
    <n v="12.32"/>
    <s v="UNDERWEIGHT"/>
    <n v="139"/>
    <s v="Good"/>
  </r>
  <r>
    <x v="25"/>
    <s v="Female"/>
    <n v="100.2"/>
    <n v="1.93"/>
    <n v="199"/>
    <n v="166"/>
    <n v="60"/>
    <n v="0.98"/>
    <n v="1076"/>
    <s v="HIIT"/>
    <x v="39"/>
    <n v="2.7"/>
    <n v="4"/>
    <n v="2"/>
    <n v="16.489999999999998"/>
    <s v="UNDERWEIGHT"/>
    <n v="139"/>
    <s v="Good"/>
  </r>
  <r>
    <x v="33"/>
    <s v="Male"/>
    <n v="67.3"/>
    <n v="1.5"/>
    <n v="199"/>
    <n v="151"/>
    <n v="60"/>
    <n v="1.04"/>
    <n v="593"/>
    <s v="HIIT"/>
    <x v="188"/>
    <n v="3.4"/>
    <n v="4"/>
    <n v="2"/>
    <n v="12.32"/>
    <s v="UNDERWEIGHT"/>
    <n v="139"/>
    <s v="Good"/>
  </r>
  <r>
    <x v="11"/>
    <s v="Female"/>
    <n v="75.8"/>
    <n v="1.7"/>
    <n v="199"/>
    <n v="129"/>
    <n v="60"/>
    <n v="0.87"/>
    <n v="922"/>
    <s v="HIIT"/>
    <x v="86"/>
    <n v="1.9"/>
    <n v="2"/>
    <n v="1"/>
    <n v="15.58"/>
    <s v="UNDERWEIGHT"/>
    <n v="139"/>
    <s v="Good"/>
  </r>
  <r>
    <x v="7"/>
    <s v="Male"/>
    <n v="48.4"/>
    <n v="1.65"/>
    <n v="196"/>
    <n v="148"/>
    <n v="60"/>
    <n v="1.29"/>
    <n v="1357"/>
    <s v="Cardio"/>
    <x v="189"/>
    <n v="1.5"/>
    <n v="3"/>
    <n v="2"/>
    <n v="12.51"/>
    <s v="UNDERWEIGHT"/>
    <n v="136"/>
    <s v="Good"/>
  </r>
  <r>
    <x v="7"/>
    <s v="Female"/>
    <n v="70.7"/>
    <n v="1.66"/>
    <n v="195"/>
    <n v="169"/>
    <n v="60"/>
    <n v="1.25"/>
    <n v="1033"/>
    <s v="\tYoga"/>
    <x v="124"/>
    <n v="3.5"/>
    <n v="4"/>
    <n v="2"/>
    <n v="14.61"/>
    <s v="UNDERWEIGHT"/>
    <n v="135"/>
    <s v="Good"/>
  </r>
  <r>
    <x v="19"/>
    <s v="Female"/>
    <n v="74.2"/>
    <n v="1.83"/>
    <n v="194"/>
    <n v="153"/>
    <n v="60"/>
    <n v="1.24"/>
    <n v="1632"/>
    <s v="Strength"/>
    <x v="19"/>
    <n v="3"/>
    <n v="4"/>
    <n v="2"/>
    <n v="20.18"/>
    <s v="NORMAL WEIGHT"/>
    <n v="134"/>
    <s v="Good"/>
  </r>
  <r>
    <x v="29"/>
    <s v="Male"/>
    <n v="60.9"/>
    <n v="1.86"/>
    <n v="191"/>
    <n v="152"/>
    <n v="60"/>
    <n v="1.79"/>
    <n v="1108"/>
    <s v="Strength"/>
    <x v="22"/>
    <n v="1.5"/>
    <n v="4"/>
    <n v="3"/>
    <n v="42.08"/>
    <s v="OBESE"/>
    <n v="131"/>
    <s v="Good"/>
  </r>
  <r>
    <x v="4"/>
    <s v="Female"/>
    <n v="49"/>
    <n v="1.72"/>
    <n v="190"/>
    <n v="153"/>
    <n v="60"/>
    <n v="0.72"/>
    <n v="862"/>
    <s v="HIIT"/>
    <x v="83"/>
    <n v="2.8"/>
    <n v="4"/>
    <n v="3"/>
    <n v="17.260000000000002"/>
    <s v="UNDERWEIGHT"/>
    <n v="130"/>
    <s v="Good"/>
  </r>
  <r>
    <x v="17"/>
    <s v="Male"/>
    <n v="42.6"/>
    <n v="1.61"/>
    <n v="190"/>
    <n v="161"/>
    <n v="60"/>
    <n v="1.24"/>
    <n v="1260"/>
    <s v="HIIT"/>
    <x v="53"/>
    <n v="3.6"/>
    <n v="4"/>
    <n v="3"/>
    <n v="23.68"/>
    <s v="NORMAL WEIGHT"/>
    <n v="130"/>
    <s v="Good"/>
  </r>
  <r>
    <x v="14"/>
    <s v="Male"/>
    <n v="72.400000000000006"/>
    <n v="1.74"/>
    <n v="189"/>
    <n v="127"/>
    <n v="60"/>
    <n v="1.4"/>
    <n v="1090"/>
    <s v="Yoga"/>
    <x v="118"/>
    <n v="1.6"/>
    <n v="2"/>
    <n v="1"/>
    <n v="17.68"/>
    <s v="UNDERWEIGHT"/>
    <n v="129"/>
    <s v="Good"/>
  </r>
  <r>
    <x v="31"/>
    <s v="Female"/>
    <n v="78.5"/>
    <n v="1.5"/>
    <n v="189"/>
    <n v="169"/>
    <n v="60"/>
    <n v="1.67"/>
    <n v="954"/>
    <s v="HIIT"/>
    <x v="145"/>
    <n v="2.4"/>
    <n v="3"/>
    <n v="3"/>
    <n v="21.98"/>
    <s v="NORMAL WEIGHT"/>
    <n v="129"/>
    <s v="Good"/>
  </r>
  <r>
    <x v="9"/>
    <s v="Male"/>
    <n v="73"/>
    <n v="1.61"/>
    <n v="188"/>
    <n v="131"/>
    <n v="60"/>
    <n v="0.56000000000000005"/>
    <n v="864"/>
    <s v="Yoga"/>
    <x v="160"/>
    <n v="3.6"/>
    <n v="2"/>
    <n v="2"/>
    <n v="12.36"/>
    <s v="UNDERWEIGHT"/>
    <n v="128"/>
    <s v="Good"/>
  </r>
  <r>
    <x v="26"/>
    <s v="Male"/>
    <n v="73.3"/>
    <n v="1.86"/>
    <n v="187"/>
    <n v="123"/>
    <n v="60"/>
    <n v="1.22"/>
    <n v="1254"/>
    <s v="Cardio"/>
    <x v="32"/>
    <n v="1.9"/>
    <n v="4"/>
    <n v="1"/>
    <n v="15.26"/>
    <s v="UNDERWEIGHT"/>
    <n v="127"/>
    <s v="Good"/>
  </r>
  <r>
    <x v="4"/>
    <s v="Male"/>
    <n v="71.5"/>
    <n v="1.69"/>
    <n v="186"/>
    <n v="124"/>
    <n v="60"/>
    <n v="1.53"/>
    <n v="763"/>
    <s v="Yoga"/>
    <x v="118"/>
    <n v="2.5"/>
    <n v="2"/>
    <n v="1"/>
    <n v="15.8"/>
    <s v="UNDERWEIGHT"/>
    <n v="126"/>
    <s v="Good"/>
  </r>
  <r>
    <x v="23"/>
    <s v="Male"/>
    <n v="91.9"/>
    <n v="1.5"/>
    <n v="185"/>
    <n v="154"/>
    <n v="60"/>
    <n v="1.08"/>
    <n v="825"/>
    <s v="HIIT"/>
    <x v="3"/>
    <n v="3.2"/>
    <n v="5"/>
    <n v="2"/>
    <n v="21.07"/>
    <s v="NORMAL WEIGHT"/>
    <n v="125"/>
    <s v="Good"/>
  </r>
  <r>
    <x v="41"/>
    <s v="Male"/>
    <n v="58.5"/>
    <n v="1.96"/>
    <n v="185"/>
    <n v="133"/>
    <n v="60"/>
    <n v="2"/>
    <n v="1131"/>
    <s v="Yoga"/>
    <x v="190"/>
    <n v="2.5"/>
    <n v="3"/>
    <n v="1"/>
    <n v="18.11"/>
    <s v="UNDERWEIGHT"/>
    <n v="125"/>
    <s v="Good"/>
  </r>
  <r>
    <x v="1"/>
    <s v="Female"/>
    <n v="87.1"/>
    <n v="1.77"/>
    <n v="185"/>
    <n v="126"/>
    <n v="60"/>
    <n v="1.46"/>
    <n v="990"/>
    <s v="Cardio"/>
    <x v="172"/>
    <n v="3.4"/>
    <n v="2"/>
    <n v="1"/>
    <n v="12.9"/>
    <s v="UNDERWEIGHT"/>
    <n v="125"/>
    <s v="Good"/>
  </r>
  <r>
    <x v="1"/>
    <s v="Male"/>
    <n v="65.099999999999994"/>
    <n v="1.85"/>
    <n v="185"/>
    <n v="130"/>
    <n v="60"/>
    <n v="2"/>
    <n v="717"/>
    <s v="Cardio"/>
    <x v="143"/>
    <n v="1.9"/>
    <n v="2"/>
    <n v="2"/>
    <n v="15.62"/>
    <s v="UNDERWEIGHT"/>
    <n v="125"/>
    <s v="Good"/>
  </r>
  <r>
    <x v="34"/>
    <s v="Female"/>
    <n v="68.599999999999994"/>
    <n v="1.75"/>
    <n v="184"/>
    <n v="140"/>
    <n v="60"/>
    <n v="1.26"/>
    <n v="681"/>
    <s v="HIIT"/>
    <x v="6"/>
    <n v="1.8"/>
    <n v="3"/>
    <n v="3"/>
    <n v="20.02"/>
    <s v="NORMAL WEIGHT"/>
    <n v="124"/>
    <s v="Good"/>
  </r>
  <r>
    <x v="23"/>
    <s v="Male"/>
    <n v="40"/>
    <n v="1.76"/>
    <n v="183"/>
    <n v="125"/>
    <n v="60"/>
    <n v="1.04"/>
    <n v="1783"/>
    <s v="Yoga"/>
    <x v="0"/>
    <n v="3.3"/>
    <n v="4"/>
    <n v="2"/>
    <n v="12.32"/>
    <s v="UNDERWEIGHT"/>
    <n v="123"/>
    <s v="Good"/>
  </r>
  <r>
    <x v="21"/>
    <s v="Female"/>
    <n v="74.599999999999994"/>
    <n v="1.63"/>
    <n v="182"/>
    <n v="160"/>
    <n v="60"/>
    <n v="0.93"/>
    <n v="1028"/>
    <s v="HIIT"/>
    <x v="157"/>
    <n v="3.5"/>
    <n v="3"/>
    <n v="2"/>
    <n v="18.079999999999998"/>
    <s v="UNDERWEIGHT"/>
    <n v="122"/>
    <s v="Good"/>
  </r>
  <r>
    <x v="14"/>
    <s v="Male"/>
    <n v="58.4"/>
    <n v="2"/>
    <n v="179"/>
    <n v="139"/>
    <n v="60"/>
    <n v="1.21"/>
    <n v="1379"/>
    <s v="Strength"/>
    <x v="94"/>
    <n v="3.2"/>
    <n v="4"/>
    <n v="2"/>
    <n v="22.61"/>
    <s v="NORMAL WEIGHT"/>
    <n v="119"/>
    <s v="Good"/>
  </r>
  <r>
    <x v="18"/>
    <s v="Male"/>
    <n v="80.599999999999994"/>
    <n v="1.71"/>
    <n v="176"/>
    <n v="139"/>
    <n v="60"/>
    <n v="2"/>
    <n v="957"/>
    <s v="Cardio"/>
    <x v="191"/>
    <n v="2.4"/>
    <n v="4"/>
    <n v="2"/>
    <n v="12.32"/>
    <s v="UNDERWEIGHT"/>
    <n v="116"/>
    <s v="Good"/>
  </r>
  <r>
    <x v="9"/>
    <s v="Male"/>
    <n v="103.6"/>
    <n v="1.88"/>
    <n v="175"/>
    <n v="154"/>
    <n v="60"/>
    <n v="1.55"/>
    <n v="436"/>
    <s v="Yoga"/>
    <x v="13"/>
    <n v="3.2"/>
    <n v="3"/>
    <n v="1"/>
    <n v="13.85"/>
    <s v="UNDERWEIGHT"/>
    <n v="115"/>
    <s v="Good"/>
  </r>
  <r>
    <x v="13"/>
    <s v="Male"/>
    <n v="66.599999999999994"/>
    <n v="1.56"/>
    <n v="175"/>
    <n v="152"/>
    <n v="60"/>
    <n v="1.04"/>
    <n v="1783"/>
    <s v="Yoga"/>
    <x v="105"/>
    <n v="2.7"/>
    <n v="4"/>
    <n v="2"/>
    <n v="40"/>
    <s v="OBESE"/>
    <n v="115"/>
    <s v="Good"/>
  </r>
  <r>
    <x v="23"/>
    <s v="Male"/>
    <n v="112.6"/>
    <n v="1.79"/>
    <n v="174"/>
    <n v="167"/>
    <n v="60"/>
    <n v="0.69"/>
    <n v="1282"/>
    <s v="Strength"/>
    <x v="63"/>
    <n v="1.5"/>
    <n v="2"/>
    <n v="1"/>
    <n v="22.96"/>
    <s v="NORMAL WEIGHT"/>
    <n v="114"/>
    <s v="Good"/>
  </r>
  <r>
    <x v="5"/>
    <s v="Male"/>
    <n v="90"/>
    <n v="1.58"/>
    <n v="172"/>
    <n v="164"/>
    <n v="60"/>
    <n v="0.78"/>
    <n v="682"/>
    <s v="Strength"/>
    <x v="101"/>
    <n v="3.2"/>
    <n v="4"/>
    <n v="1"/>
    <n v="12.32"/>
    <s v="UNDERWEIGHT"/>
    <n v="112"/>
    <s v="Good"/>
  </r>
  <r>
    <x v="8"/>
    <s v="Female"/>
    <n v="93.1"/>
    <n v="1.82"/>
    <n v="172"/>
    <n v="148"/>
    <n v="60"/>
    <n v="1.22"/>
    <n v="1039"/>
    <s v="HIIT"/>
    <x v="192"/>
    <n v="2.6"/>
    <n v="4"/>
    <n v="1"/>
    <n v="20.51"/>
    <s v="NORMAL WEIGHT"/>
    <n v="112"/>
    <s v="Good"/>
  </r>
  <r>
    <x v="29"/>
    <s v="Female"/>
    <n v="60.6"/>
    <n v="1.83"/>
    <n v="172"/>
    <n v="161"/>
    <n v="60"/>
    <n v="1.32"/>
    <n v="760"/>
    <s v="Strength"/>
    <x v="101"/>
    <n v="3.3"/>
    <n v="5"/>
    <n v="2"/>
    <n v="18.03"/>
    <s v="UNDERWEIGHT"/>
    <n v="112"/>
    <s v="Good"/>
  </r>
  <r>
    <x v="26"/>
    <s v="Female"/>
    <n v="58.2"/>
    <n v="1.62"/>
    <n v="170"/>
    <n v="163"/>
    <n v="60"/>
    <n v="1.21"/>
    <n v="1524"/>
    <s v="Cardio"/>
    <x v="25"/>
    <n v="2.8"/>
    <n v="3"/>
    <n v="2"/>
    <n v="12.32"/>
    <s v="UNDERWEIGHT"/>
    <n v="110"/>
    <s v="Good"/>
  </r>
  <r>
    <x v="4"/>
    <s v="Male"/>
    <n v="87.5"/>
    <n v="1.76"/>
    <n v="169"/>
    <n v="160"/>
    <n v="60"/>
    <n v="2"/>
    <n v="1042"/>
    <s v="Yoga"/>
    <x v="51"/>
    <n v="3.3"/>
    <n v="2"/>
    <n v="3"/>
    <n v="21.79"/>
    <s v="NORMAL WEIGHT"/>
    <n v="109"/>
    <s v="Good"/>
  </r>
  <r>
    <x v="26"/>
    <s v="Male"/>
    <n v="58.1"/>
    <n v="1.65"/>
    <n v="168"/>
    <n v="130"/>
    <n v="60"/>
    <n v="1.18"/>
    <n v="850"/>
    <s v="Strength"/>
    <x v="51"/>
    <n v="3.1"/>
    <n v="3"/>
    <n v="2"/>
    <n v="12.32"/>
    <s v="UNDERWEIGHT"/>
    <n v="108"/>
    <s v="Good"/>
  </r>
  <r>
    <x v="30"/>
    <s v="Female"/>
    <n v="43.6"/>
    <n v="1.6"/>
    <n v="165"/>
    <n v="141"/>
    <n v="60"/>
    <n v="1.37"/>
    <n v="1783"/>
    <s v="Strength"/>
    <x v="118"/>
    <n v="1.5"/>
    <n v="4"/>
    <n v="1"/>
    <n v="15.52"/>
    <s v="UNDERWEIGHT"/>
    <n v="105"/>
    <s v="Good"/>
  </r>
  <r>
    <x v="5"/>
    <s v="Female"/>
    <n v="40"/>
    <n v="1.89"/>
    <n v="162"/>
    <n v="126"/>
    <n v="60"/>
    <n v="0.74"/>
    <n v="1237"/>
    <s v="Cardio"/>
    <x v="30"/>
    <n v="2.9"/>
    <n v="3"/>
    <n v="1"/>
    <n v="17.09"/>
    <s v="UNDERWEIGHT"/>
    <n v="102"/>
    <s v="Good"/>
  </r>
  <r>
    <x v="14"/>
    <s v="Female"/>
    <n v="51.2"/>
    <n v="1.9"/>
    <n v="162"/>
    <n v="160"/>
    <n v="60"/>
    <n v="1.25"/>
    <n v="988"/>
    <s v="Cardio"/>
    <x v="186"/>
    <n v="2.5"/>
    <n v="3"/>
    <n v="2"/>
    <n v="22.51"/>
    <s v="NORMAL WEIGHT"/>
    <n v="102"/>
    <s v="Good"/>
  </r>
  <r>
    <x v="41"/>
    <s v="Male"/>
    <n v="46.3"/>
    <n v="1.62"/>
    <n v="161"/>
    <n v="138"/>
    <n v="60"/>
    <n v="1.03"/>
    <n v="1175"/>
    <s v="HIIT"/>
    <x v="46"/>
    <n v="2.5"/>
    <n v="4"/>
    <n v="2"/>
    <n v="19.440000000000001"/>
    <s v="NORMAL WEIGHT"/>
    <n v="101"/>
    <s v="Good"/>
  </r>
  <r>
    <x v="9"/>
    <s v="Male"/>
    <n v="63.6"/>
    <n v="1.74"/>
    <n v="199"/>
    <n v="135"/>
    <n v="61"/>
    <n v="1.31"/>
    <n v="486"/>
    <s v="HIIT"/>
    <x v="42"/>
    <n v="2.2000000000000002"/>
    <n v="2"/>
    <n v="3"/>
    <n v="25.85"/>
    <s v="OVERWEIGHT"/>
    <n v="138"/>
    <s v="Good"/>
  </r>
  <r>
    <x v="35"/>
    <s v="Female"/>
    <n v="47.6"/>
    <n v="1.65"/>
    <n v="198"/>
    <n v="140"/>
    <n v="61"/>
    <n v="2"/>
    <n v="692"/>
    <s v="Cardio"/>
    <x v="49"/>
    <n v="3.5"/>
    <n v="3"/>
    <n v="2"/>
    <n v="22.14"/>
    <s v="NORMAL WEIGHT"/>
    <n v="137"/>
    <s v="Good"/>
  </r>
  <r>
    <x v="34"/>
    <s v="Male"/>
    <n v="72.8"/>
    <n v="1.57"/>
    <n v="196"/>
    <n v="138"/>
    <n v="61"/>
    <n v="1.04"/>
    <n v="1382"/>
    <s v="Strength"/>
    <x v="68"/>
    <n v="3.4"/>
    <n v="2"/>
    <n v="3"/>
    <n v="16.61"/>
    <s v="UNDERWEIGHT"/>
    <n v="135"/>
    <s v="Good"/>
  </r>
  <r>
    <x v="40"/>
    <s v="Female"/>
    <n v="63.7"/>
    <n v="1.93"/>
    <n v="195"/>
    <n v="155"/>
    <n v="61"/>
    <n v="1.18"/>
    <n v="1064"/>
    <s v="HIIT"/>
    <x v="67"/>
    <n v="3.4"/>
    <n v="4"/>
    <n v="1"/>
    <n v="15.76"/>
    <s v="UNDERWEIGHT"/>
    <n v="134"/>
    <s v="Good"/>
  </r>
  <r>
    <x v="18"/>
    <s v="Female"/>
    <n v="75.7"/>
    <n v="1.56"/>
    <n v="194"/>
    <n v="142"/>
    <n v="61"/>
    <n v="1.23"/>
    <n v="643"/>
    <s v="Strength"/>
    <x v="3"/>
    <n v="2.2999999999999998"/>
    <n v="3"/>
    <n v="3"/>
    <n v="13.93"/>
    <s v="UNDERWEIGHT"/>
    <n v="133"/>
    <s v="Good"/>
  </r>
  <r>
    <x v="19"/>
    <s v="Male"/>
    <n v="91.2"/>
    <n v="1.5"/>
    <n v="193"/>
    <n v="165"/>
    <n v="61"/>
    <n v="1.1299999999999999"/>
    <n v="905"/>
    <s v="Strength"/>
    <x v="61"/>
    <n v="3.4"/>
    <n v="4"/>
    <n v="1"/>
    <n v="24.8"/>
    <s v="NORMAL WEIGHT"/>
    <n v="132"/>
    <s v="Good"/>
  </r>
  <r>
    <x v="4"/>
    <s v="Male"/>
    <n v="44.8"/>
    <n v="1.67"/>
    <n v="193"/>
    <n v="137"/>
    <n v="61"/>
    <n v="1.3"/>
    <n v="719"/>
    <s v="Yoga"/>
    <x v="186"/>
    <n v="2.2999999999999998"/>
    <n v="4"/>
    <n v="1"/>
    <n v="12.32"/>
    <s v="UNDERWEIGHT"/>
    <n v="132"/>
    <s v="Good"/>
  </r>
  <r>
    <x v="25"/>
    <s v="Male"/>
    <n v="62.2"/>
    <n v="1.5"/>
    <n v="192"/>
    <n v="132"/>
    <n v="61"/>
    <n v="2"/>
    <n v="913"/>
    <s v="HIIT"/>
    <x v="165"/>
    <n v="1.5"/>
    <n v="3"/>
    <n v="2"/>
    <n v="22.96"/>
    <s v="NORMAL WEIGHT"/>
    <n v="131"/>
    <s v="Good"/>
  </r>
  <r>
    <x v="27"/>
    <s v="Male"/>
    <n v="87.3"/>
    <n v="2"/>
    <n v="190"/>
    <n v="159"/>
    <n v="61"/>
    <n v="1.97"/>
    <n v="897"/>
    <s v="Yoga"/>
    <x v="193"/>
    <n v="3.5"/>
    <n v="5"/>
    <n v="3"/>
    <n v="18.2"/>
    <s v="UNDERWEIGHT"/>
    <n v="129"/>
    <s v="Good"/>
  </r>
  <r>
    <x v="10"/>
    <s v="Female"/>
    <n v="81.099999999999994"/>
    <n v="1.92"/>
    <n v="190"/>
    <n v="125"/>
    <n v="61"/>
    <n v="1.18"/>
    <n v="690"/>
    <s v="Yoga"/>
    <x v="42"/>
    <n v="3.1"/>
    <n v="4"/>
    <n v="3"/>
    <n v="17.989999999999998"/>
    <s v="UNDERWEIGHT"/>
    <n v="129"/>
    <s v="Good"/>
  </r>
  <r>
    <x v="16"/>
    <s v="Male"/>
    <n v="86.3"/>
    <n v="1.74"/>
    <n v="184"/>
    <n v="169"/>
    <n v="61"/>
    <n v="1.85"/>
    <n v="993"/>
    <s v="Strength"/>
    <x v="136"/>
    <n v="3.4"/>
    <n v="2"/>
    <n v="2"/>
    <n v="22.21"/>
    <s v="NORMAL WEIGHT"/>
    <n v="123"/>
    <s v="Good"/>
  </r>
  <r>
    <x v="9"/>
    <s v="Male"/>
    <n v="80.900000000000006"/>
    <n v="1.74"/>
    <n v="181"/>
    <n v="128"/>
    <n v="61"/>
    <n v="1.19"/>
    <n v="1705"/>
    <s v="HIIT"/>
    <x v="59"/>
    <n v="2.7"/>
    <n v="4"/>
    <n v="1"/>
    <n v="12.32"/>
    <s v="UNDERWEIGHT"/>
    <n v="120"/>
    <s v="Good"/>
  </r>
  <r>
    <x v="23"/>
    <s v="Male"/>
    <n v="52.3"/>
    <n v="1.75"/>
    <n v="180"/>
    <n v="128"/>
    <n v="61"/>
    <n v="1.92"/>
    <n v="931"/>
    <s v="Strength"/>
    <x v="96"/>
    <n v="2.5"/>
    <n v="4"/>
    <n v="2"/>
    <n v="23.23"/>
    <s v="NORMAL WEIGHT"/>
    <n v="119"/>
    <s v="Good"/>
  </r>
  <r>
    <x v="31"/>
    <s v="Female"/>
    <n v="77.3"/>
    <n v="1.58"/>
    <n v="180"/>
    <n v="140"/>
    <n v="61"/>
    <n v="1.57"/>
    <n v="1333"/>
    <s v="HIIT"/>
    <x v="70"/>
    <n v="1.5"/>
    <n v="2"/>
    <n v="2"/>
    <n v="12.32"/>
    <s v="UNDERWEIGHT"/>
    <n v="119"/>
    <s v="Good"/>
  </r>
  <r>
    <x v="21"/>
    <s v="Male"/>
    <n v="63.9"/>
    <n v="1.67"/>
    <n v="178"/>
    <n v="144"/>
    <n v="61"/>
    <n v="1.56"/>
    <n v="868"/>
    <s v="Strength"/>
    <x v="14"/>
    <n v="2.4"/>
    <n v="3"/>
    <n v="2"/>
    <n v="24.51"/>
    <s v="NORMAL WEIGHT"/>
    <n v="117"/>
    <s v="Good"/>
  </r>
  <r>
    <x v="38"/>
    <s v="Male"/>
    <n v="73.5"/>
    <n v="1.93"/>
    <n v="175"/>
    <n v="169"/>
    <n v="61"/>
    <n v="1.45"/>
    <n v="1019"/>
    <s v="HIIT"/>
    <x v="178"/>
    <n v="2.7"/>
    <n v="2"/>
    <n v="2"/>
    <n v="14.74"/>
    <s v="UNDERWEIGHT"/>
    <n v="114"/>
    <s v="Good"/>
  </r>
  <r>
    <x v="23"/>
    <s v="Female"/>
    <n v="75.2"/>
    <n v="1.96"/>
    <n v="172"/>
    <n v="132"/>
    <n v="61"/>
    <n v="1.22"/>
    <n v="829"/>
    <s v="HIIT"/>
    <x v="173"/>
    <n v="2.7"/>
    <n v="3"/>
    <n v="1"/>
    <n v="21.52"/>
    <s v="NORMAL WEIGHT"/>
    <n v="111"/>
    <s v="Good"/>
  </r>
  <r>
    <x v="3"/>
    <s v="Female"/>
    <n v="106.3"/>
    <n v="1.84"/>
    <n v="172"/>
    <n v="123"/>
    <n v="61"/>
    <n v="1.1499999999999999"/>
    <n v="1177"/>
    <s v="Strength"/>
    <x v="118"/>
    <n v="2.6"/>
    <n v="4"/>
    <n v="3"/>
    <n v="30.72"/>
    <s v="OBESE"/>
    <n v="111"/>
    <s v="Good"/>
  </r>
  <r>
    <x v="26"/>
    <s v="Female"/>
    <n v="94.2"/>
    <n v="1.86"/>
    <n v="172"/>
    <n v="148"/>
    <n v="61"/>
    <n v="1.34"/>
    <n v="685"/>
    <s v="Cardio"/>
    <x v="72"/>
    <n v="1.8"/>
    <n v="3"/>
    <n v="1"/>
    <n v="22.89"/>
    <s v="NORMAL WEIGHT"/>
    <n v="111"/>
    <s v="Good"/>
  </r>
  <r>
    <x v="20"/>
    <s v="Male"/>
    <n v="73.2"/>
    <n v="1.76"/>
    <n v="171"/>
    <n v="159"/>
    <n v="61"/>
    <n v="1.21"/>
    <n v="973"/>
    <s v="HIIT"/>
    <x v="60"/>
    <n v="2"/>
    <n v="4"/>
    <n v="1"/>
    <n v="12.32"/>
    <s v="UNDERWEIGHT"/>
    <n v="110"/>
    <s v="Good"/>
  </r>
  <r>
    <x v="29"/>
    <s v="Female"/>
    <n v="57"/>
    <n v="1.7"/>
    <n v="168"/>
    <n v="160"/>
    <n v="61"/>
    <n v="0.74"/>
    <n v="976"/>
    <s v="Yoga"/>
    <x v="194"/>
    <n v="2.8"/>
    <n v="4"/>
    <n v="3"/>
    <n v="12.32"/>
    <s v="UNDERWEIGHT"/>
    <n v="107"/>
    <s v="Good"/>
  </r>
  <r>
    <x v="23"/>
    <s v="Male"/>
    <n v="100.7"/>
    <n v="1.75"/>
    <n v="163"/>
    <n v="166"/>
    <n v="61"/>
    <n v="1.28"/>
    <n v="1159"/>
    <s v="Cardio"/>
    <x v="12"/>
    <n v="3.7"/>
    <n v="3"/>
    <n v="1"/>
    <n v="12.32"/>
    <s v="UNDERWEIGHT"/>
    <n v="102"/>
    <s v="Good"/>
  </r>
  <r>
    <x v="28"/>
    <s v="Female"/>
    <n v="98.3"/>
    <n v="1.71"/>
    <n v="162"/>
    <n v="126"/>
    <n v="61"/>
    <n v="0.95"/>
    <n v="366"/>
    <s v="HIIT"/>
    <x v="48"/>
    <n v="3.3"/>
    <n v="3"/>
    <n v="2"/>
    <n v="20.61"/>
    <s v="NORMAL WEIGHT"/>
    <n v="101"/>
    <s v="Good"/>
  </r>
  <r>
    <x v="35"/>
    <s v="Male"/>
    <n v="56.9"/>
    <n v="1.68"/>
    <n v="161"/>
    <n v="154"/>
    <n v="61"/>
    <n v="2"/>
    <n v="742"/>
    <s v="Strength"/>
    <x v="25"/>
    <n v="2"/>
    <n v="3"/>
    <n v="1"/>
    <n v="21.48"/>
    <s v="NORMAL WEIGHT"/>
    <n v="100"/>
    <s v="Good"/>
  </r>
  <r>
    <x v="34"/>
    <s v="Male"/>
    <n v="89.2"/>
    <n v="1.81"/>
    <n v="161"/>
    <n v="169"/>
    <n v="61"/>
    <n v="1.34"/>
    <n v="820"/>
    <s v="Strength"/>
    <x v="70"/>
    <n v="2.6"/>
    <n v="4"/>
    <n v="1"/>
    <n v="27.63"/>
    <s v="OVERWEIGHT"/>
    <n v="100"/>
    <s v="Good"/>
  </r>
  <r>
    <x v="6"/>
    <s v="Male"/>
    <n v="47.5"/>
    <n v="1.79"/>
    <n v="161"/>
    <n v="169"/>
    <n v="61"/>
    <n v="1.43"/>
    <n v="957"/>
    <s v="Strength"/>
    <x v="58"/>
    <n v="3"/>
    <n v="4"/>
    <n v="1"/>
    <n v="13.47"/>
    <s v="UNDERWEIGHT"/>
    <n v="100"/>
    <s v="Good"/>
  </r>
  <r>
    <x v="40"/>
    <s v="Male"/>
    <n v="53"/>
    <n v="1.62"/>
    <n v="161"/>
    <n v="142"/>
    <n v="61"/>
    <n v="1.42"/>
    <n v="761"/>
    <s v="Strength"/>
    <x v="20"/>
    <n v="3.3"/>
    <n v="3"/>
    <n v="1"/>
    <n v="20.51"/>
    <s v="NORMAL WEIGHT"/>
    <n v="100"/>
    <s v="Good"/>
  </r>
  <r>
    <x v="31"/>
    <s v="Female"/>
    <n v="94.5"/>
    <n v="1.84"/>
    <n v="160"/>
    <n v="158"/>
    <n v="61"/>
    <n v="1.2"/>
    <n v="1063"/>
    <s v="HIIT"/>
    <x v="40"/>
    <n v="2.6"/>
    <n v="3"/>
    <n v="2"/>
    <n v="12.32"/>
    <s v="UNDERWEIGHT"/>
    <n v="99"/>
    <s v="Good"/>
  </r>
  <r>
    <x v="17"/>
    <s v="Male"/>
    <n v="64.7"/>
    <n v="1.78"/>
    <n v="199"/>
    <n v="129"/>
    <n v="62"/>
    <n v="1.1000000000000001"/>
    <n v="941"/>
    <s v="HIIT"/>
    <x v="37"/>
    <n v="2.4"/>
    <n v="3"/>
    <n v="2"/>
    <n v="13.72"/>
    <s v="UNDERWEIGHT"/>
    <n v="137"/>
    <s v="Good"/>
  </r>
  <r>
    <x v="36"/>
    <s v="Male"/>
    <n v="53.6"/>
    <n v="1.86"/>
    <n v="199"/>
    <n v="167"/>
    <n v="62"/>
    <n v="2"/>
    <n v="1096"/>
    <s v="Strength"/>
    <x v="0"/>
    <n v="3.4"/>
    <n v="3"/>
    <n v="1"/>
    <n v="20.71"/>
    <s v="NORMAL WEIGHT"/>
    <n v="137"/>
    <s v="Good"/>
  </r>
  <r>
    <x v="41"/>
    <s v="Female"/>
    <n v="74.900000000000006"/>
    <n v="1.69"/>
    <n v="195"/>
    <n v="153"/>
    <n v="62"/>
    <n v="1.1000000000000001"/>
    <n v="1389"/>
    <s v="Yoga"/>
    <x v="195"/>
    <n v="3.1"/>
    <n v="3"/>
    <n v="1"/>
    <n v="18.71"/>
    <s v="NORMAL WEIGHT"/>
    <n v="133"/>
    <s v="Good"/>
  </r>
  <r>
    <x v="16"/>
    <s v="Male"/>
    <n v="91.2"/>
    <n v="1.7"/>
    <n v="194"/>
    <n v="142"/>
    <n v="62"/>
    <n v="0.91"/>
    <n v="1090"/>
    <s v="Strength"/>
    <x v="9"/>
    <n v="3.7"/>
    <n v="3"/>
    <n v="2"/>
    <n v="17.63"/>
    <s v="UNDERWEIGHT"/>
    <n v="132"/>
    <s v="Good"/>
  </r>
  <r>
    <x v="9"/>
    <s v="Female"/>
    <n v="44"/>
    <n v="1.79"/>
    <n v="193"/>
    <n v="164"/>
    <n v="62"/>
    <n v="1.84"/>
    <n v="622"/>
    <s v="Strength"/>
    <x v="24"/>
    <n v="3.5"/>
    <n v="4"/>
    <n v="2"/>
    <n v="14.27"/>
    <s v="UNDERWEIGHT"/>
    <n v="131"/>
    <s v="Good"/>
  </r>
  <r>
    <x v="9"/>
    <s v="Female"/>
    <n v="48.3"/>
    <n v="1.73"/>
    <n v="193"/>
    <n v="136"/>
    <n v="62"/>
    <n v="1.98"/>
    <n v="1404"/>
    <s v="Strength"/>
    <x v="49"/>
    <n v="3.5"/>
    <n v="3"/>
    <n v="1"/>
    <n v="13.22"/>
    <s v="UNDERWEIGHT"/>
    <n v="131"/>
    <s v="Good"/>
  </r>
  <r>
    <x v="13"/>
    <s v="Male"/>
    <n v="54.7"/>
    <n v="1.93"/>
    <n v="193"/>
    <n v="135"/>
    <n v="62"/>
    <n v="2"/>
    <n v="416"/>
    <s v="Cardio"/>
    <x v="31"/>
    <n v="3.2"/>
    <n v="2"/>
    <n v="2"/>
    <n v="34.32"/>
    <s v="OBESE"/>
    <n v="131"/>
    <s v="Good"/>
  </r>
  <r>
    <x v="2"/>
    <s v="Female"/>
    <n v="80.2"/>
    <n v="1.91"/>
    <n v="192"/>
    <n v="135"/>
    <n v="62"/>
    <n v="1.47"/>
    <n v="1461"/>
    <s v="Strength"/>
    <x v="196"/>
    <n v="3.7"/>
    <n v="2"/>
    <n v="3"/>
    <n v="28.49"/>
    <s v="OVERWEIGHT"/>
    <n v="130"/>
    <s v="Good"/>
  </r>
  <r>
    <x v="9"/>
    <s v="Male"/>
    <n v="70.3"/>
    <n v="1.87"/>
    <n v="191"/>
    <n v="127"/>
    <n v="62"/>
    <n v="1.75"/>
    <n v="1285"/>
    <s v="Yoga"/>
    <x v="95"/>
    <n v="1.5"/>
    <n v="2"/>
    <n v="3"/>
    <n v="14.32"/>
    <s v="UNDERWEIGHT"/>
    <n v="129"/>
    <s v="Good"/>
  </r>
  <r>
    <x v="17"/>
    <s v="Male"/>
    <n v="72"/>
    <n v="1.77"/>
    <n v="191"/>
    <n v="168"/>
    <n v="62"/>
    <n v="1.55"/>
    <n v="1144"/>
    <s v="Cardio"/>
    <x v="164"/>
    <n v="2.7"/>
    <n v="2"/>
    <n v="2"/>
    <n v="23.34"/>
    <s v="NORMAL WEIGHT"/>
    <n v="129"/>
    <s v="Good"/>
  </r>
  <r>
    <x v="40"/>
    <s v="Male"/>
    <n v="70.7"/>
    <n v="1.81"/>
    <n v="191"/>
    <n v="134"/>
    <n v="62"/>
    <n v="1.53"/>
    <n v="1381"/>
    <s v="Cardio"/>
    <x v="84"/>
    <n v="3.3"/>
    <n v="2"/>
    <n v="2"/>
    <n v="23.32"/>
    <s v="NORMAL WEIGHT"/>
    <n v="129"/>
    <s v="Good"/>
  </r>
  <r>
    <x v="39"/>
    <s v="Female"/>
    <n v="64.3"/>
    <n v="1.79"/>
    <n v="188"/>
    <n v="148"/>
    <n v="62"/>
    <n v="1.63"/>
    <n v="1192"/>
    <s v="HIIT"/>
    <x v="85"/>
    <n v="2.2000000000000002"/>
    <n v="5"/>
    <n v="2"/>
    <n v="13.91"/>
    <s v="UNDERWEIGHT"/>
    <n v="126"/>
    <s v="Good"/>
  </r>
  <r>
    <x v="7"/>
    <s v="Female"/>
    <n v="93.3"/>
    <n v="1.73"/>
    <n v="184"/>
    <n v="123"/>
    <n v="62"/>
    <n v="1.45"/>
    <n v="998"/>
    <s v="Yoga"/>
    <x v="197"/>
    <n v="1.7"/>
    <n v="4"/>
    <n v="2"/>
    <n v="12.32"/>
    <s v="UNDERWEIGHT"/>
    <n v="122"/>
    <s v="Good"/>
  </r>
  <r>
    <x v="20"/>
    <s v="Male"/>
    <n v="69.3"/>
    <n v="1.99"/>
    <n v="183"/>
    <n v="154"/>
    <n v="62"/>
    <n v="1.97"/>
    <n v="827"/>
    <s v="Strength"/>
    <x v="195"/>
    <n v="1.5"/>
    <n v="4"/>
    <n v="2"/>
    <n v="18.72"/>
    <s v="NORMAL WEIGHT"/>
    <n v="121"/>
    <s v="Good"/>
  </r>
  <r>
    <x v="18"/>
    <s v="Female"/>
    <n v="99.1"/>
    <n v="1.72"/>
    <n v="182"/>
    <n v="169"/>
    <n v="62"/>
    <n v="1.1399999999999999"/>
    <n v="1105"/>
    <s v="Yoga"/>
    <x v="175"/>
    <n v="3.6"/>
    <n v="4"/>
    <n v="1"/>
    <n v="16.91"/>
    <s v="UNDERWEIGHT"/>
    <n v="120"/>
    <s v="Good"/>
  </r>
  <r>
    <x v="4"/>
    <s v="Female"/>
    <n v="42.6"/>
    <n v="1.56"/>
    <n v="180"/>
    <n v="169"/>
    <n v="62"/>
    <n v="1.27"/>
    <n v="1497"/>
    <s v="Strength"/>
    <x v="5"/>
    <n v="3.6"/>
    <n v="4"/>
    <n v="1"/>
    <n v="12.46"/>
    <s v="UNDERWEIGHT"/>
    <n v="118"/>
    <s v="Good"/>
  </r>
  <r>
    <x v="39"/>
    <s v="Female"/>
    <n v="98"/>
    <n v="1.59"/>
    <n v="179"/>
    <n v="141"/>
    <n v="62"/>
    <n v="1.04"/>
    <n v="729"/>
    <s v="Cardio"/>
    <x v="34"/>
    <n v="1.5"/>
    <n v="3"/>
    <n v="1"/>
    <n v="18.32"/>
    <s v="UNDERWEIGHT"/>
    <n v="117"/>
    <s v="Good"/>
  </r>
  <r>
    <x v="4"/>
    <s v="Male"/>
    <n v="72.8"/>
    <n v="1.84"/>
    <n v="174"/>
    <n v="152"/>
    <n v="62"/>
    <n v="1.32"/>
    <n v="730"/>
    <s v="Cardio"/>
    <x v="70"/>
    <n v="2.1"/>
    <n v="2"/>
    <n v="3"/>
    <n v="12.32"/>
    <s v="UNDERWEIGHT"/>
    <n v="112"/>
    <s v="Good"/>
  </r>
  <r>
    <x v="27"/>
    <s v="Female"/>
    <n v="61.8"/>
    <n v="1.71"/>
    <n v="172"/>
    <n v="140"/>
    <n v="62"/>
    <n v="1.37"/>
    <n v="1266"/>
    <s v="Cardio"/>
    <x v="63"/>
    <n v="3.6"/>
    <n v="4"/>
    <n v="1"/>
    <n v="23.64"/>
    <s v="NORMAL WEIGHT"/>
    <n v="110"/>
    <s v="Good"/>
  </r>
  <r>
    <x v="24"/>
    <s v="Female"/>
    <n v="61"/>
    <n v="1.88"/>
    <n v="171"/>
    <n v="138"/>
    <n v="62"/>
    <n v="1.38"/>
    <n v="1180"/>
    <s v="HIIT"/>
    <x v="136"/>
    <n v="2"/>
    <n v="2"/>
    <n v="3"/>
    <n v="12.32"/>
    <s v="UNDERWEIGHT"/>
    <n v="109"/>
    <s v="Good"/>
  </r>
  <r>
    <x v="34"/>
    <s v="Male"/>
    <n v="65"/>
    <n v="1.69"/>
    <n v="171"/>
    <n v="162"/>
    <n v="62"/>
    <n v="1.54"/>
    <n v="1066"/>
    <s v="Strength"/>
    <x v="198"/>
    <n v="3.5"/>
    <n v="2"/>
    <n v="2"/>
    <n v="29.56"/>
    <s v="OVERWEIGHT"/>
    <n v="109"/>
    <s v="Good"/>
  </r>
  <r>
    <x v="4"/>
    <s v="Male"/>
    <n v="74.099999999999994"/>
    <n v="1.76"/>
    <n v="170"/>
    <n v="135"/>
    <n v="62"/>
    <n v="1.24"/>
    <n v="1214"/>
    <s v="Cardio"/>
    <x v="199"/>
    <n v="2.5"/>
    <n v="3"/>
    <n v="2"/>
    <n v="13.25"/>
    <s v="UNDERWEIGHT"/>
    <n v="108"/>
    <s v="Good"/>
  </r>
  <r>
    <x v="4"/>
    <s v="Male"/>
    <n v="40"/>
    <n v="1.78"/>
    <n v="167"/>
    <n v="133"/>
    <n v="62"/>
    <n v="0.86"/>
    <n v="963"/>
    <s v="Yoga"/>
    <x v="118"/>
    <n v="3.7"/>
    <n v="4"/>
    <n v="3"/>
    <n v="21.42"/>
    <s v="NORMAL WEIGHT"/>
    <n v="105"/>
    <s v="Good"/>
  </r>
  <r>
    <x v="18"/>
    <s v="Female"/>
    <n v="86.2"/>
    <n v="1.93"/>
    <n v="167"/>
    <n v="145"/>
    <n v="62"/>
    <n v="1.74"/>
    <n v="640"/>
    <s v="Strength"/>
    <x v="65"/>
    <n v="3.3"/>
    <n v="3"/>
    <n v="1"/>
    <n v="29.48"/>
    <s v="OVERWEIGHT"/>
    <n v="105"/>
    <s v="Good"/>
  </r>
  <r>
    <x v="4"/>
    <s v="Male"/>
    <n v="69.2"/>
    <n v="1.62"/>
    <n v="164"/>
    <n v="167"/>
    <n v="62"/>
    <n v="1.5"/>
    <n v="1721"/>
    <s v="HIIT"/>
    <x v="101"/>
    <n v="2.2999999999999998"/>
    <n v="5"/>
    <n v="1"/>
    <n v="33.299999999999997"/>
    <s v="OBESE"/>
    <n v="102"/>
    <s v="Good"/>
  </r>
  <r>
    <x v="15"/>
    <s v="Male"/>
    <n v="65.099999999999994"/>
    <n v="1.68"/>
    <n v="161"/>
    <n v="144"/>
    <n v="62"/>
    <n v="2"/>
    <n v="1050"/>
    <s v="Strength"/>
    <x v="42"/>
    <n v="2"/>
    <n v="5"/>
    <n v="3"/>
    <n v="23.59"/>
    <s v="NORMAL WEIGHT"/>
    <n v="99"/>
    <s v="Good"/>
  </r>
  <r>
    <x v="5"/>
    <s v="Male"/>
    <n v="64.3"/>
    <n v="1.58"/>
    <n v="160"/>
    <n v="123"/>
    <n v="62"/>
    <n v="1.02"/>
    <n v="1360"/>
    <s v="Strength"/>
    <x v="49"/>
    <n v="3.4"/>
    <n v="4"/>
    <n v="1"/>
    <n v="19.45"/>
    <s v="NORMAL WEIGHT"/>
    <n v="98"/>
    <s v="Good"/>
  </r>
  <r>
    <x v="13"/>
    <s v="Female"/>
    <n v="50.8"/>
    <n v="1.8"/>
    <n v="199"/>
    <n v="159"/>
    <n v="63"/>
    <n v="1.51"/>
    <n v="1153"/>
    <s v="HIIT"/>
    <x v="136"/>
    <n v="2.4"/>
    <n v="4"/>
    <n v="2"/>
    <n v="16.16"/>
    <s v="UNDERWEIGHT"/>
    <n v="136"/>
    <s v="Good"/>
  </r>
  <r>
    <x v="14"/>
    <s v="Male"/>
    <n v="51.1"/>
    <n v="1.86"/>
    <n v="199"/>
    <n v="131"/>
    <n v="63"/>
    <n v="1"/>
    <n v="865"/>
    <s v="HIIT"/>
    <x v="200"/>
    <n v="3.2"/>
    <n v="3"/>
    <n v="1"/>
    <n v="21.49"/>
    <s v="NORMAL WEIGHT"/>
    <n v="136"/>
    <s v="Good"/>
  </r>
  <r>
    <x v="39"/>
    <s v="Male"/>
    <n v="75.400000000000006"/>
    <n v="1.64"/>
    <n v="198"/>
    <n v="167"/>
    <n v="63"/>
    <n v="1.1399999999999999"/>
    <n v="1045"/>
    <s v="Yoga"/>
    <x v="152"/>
    <n v="1.5"/>
    <n v="3"/>
    <n v="2"/>
    <n v="30.23"/>
    <s v="OBESE"/>
    <n v="135"/>
    <s v="Good"/>
  </r>
  <r>
    <x v="0"/>
    <s v="Female"/>
    <n v="52.8"/>
    <n v="1.71"/>
    <n v="198"/>
    <n v="132"/>
    <n v="63"/>
    <n v="2"/>
    <n v="1783"/>
    <s v="HIIT"/>
    <x v="153"/>
    <n v="3.4"/>
    <n v="4"/>
    <n v="2"/>
    <n v="12.32"/>
    <s v="UNDERWEIGHT"/>
    <n v="135"/>
    <s v="Good"/>
  </r>
  <r>
    <x v="4"/>
    <s v="Female"/>
    <n v="76.099999999999994"/>
    <n v="1.64"/>
    <n v="196"/>
    <n v="169"/>
    <n v="63"/>
    <n v="1.43"/>
    <n v="686"/>
    <s v="Cardio"/>
    <x v="200"/>
    <n v="1.5"/>
    <n v="3"/>
    <n v="3"/>
    <n v="33.24"/>
    <s v="OBESE"/>
    <n v="133"/>
    <s v="Good"/>
  </r>
  <r>
    <x v="5"/>
    <s v="Female"/>
    <n v="83.5"/>
    <n v="1.5"/>
    <n v="194"/>
    <n v="142"/>
    <n v="63"/>
    <n v="2"/>
    <n v="767"/>
    <s v="Yoga"/>
    <x v="58"/>
    <n v="2.9"/>
    <n v="4"/>
    <n v="2"/>
    <n v="12.32"/>
    <s v="UNDERWEIGHT"/>
    <n v="131"/>
    <s v="Good"/>
  </r>
  <r>
    <x v="23"/>
    <s v="Male"/>
    <n v="75.400000000000006"/>
    <n v="1.58"/>
    <n v="192"/>
    <n v="169"/>
    <n v="63"/>
    <n v="1.3"/>
    <n v="1386"/>
    <s v="Strength"/>
    <x v="118"/>
    <n v="3.6"/>
    <n v="3"/>
    <n v="1"/>
    <n v="15.63"/>
    <s v="UNDERWEIGHT"/>
    <n v="129"/>
    <s v="Good"/>
  </r>
  <r>
    <x v="30"/>
    <s v="Male"/>
    <n v="40"/>
    <n v="1.52"/>
    <n v="192"/>
    <n v="151"/>
    <n v="63"/>
    <n v="1.5"/>
    <n v="572"/>
    <s v="HIIT"/>
    <x v="36"/>
    <n v="3.7"/>
    <n v="4"/>
    <n v="1"/>
    <n v="25.64"/>
    <s v="OVERWEIGHT"/>
    <n v="129"/>
    <s v="Good"/>
  </r>
  <r>
    <x v="7"/>
    <s v="Male"/>
    <n v="50.6"/>
    <n v="1.65"/>
    <n v="192"/>
    <n v="169"/>
    <n v="63"/>
    <n v="1.36"/>
    <n v="594"/>
    <s v="Strength"/>
    <x v="10"/>
    <n v="2.2000000000000002"/>
    <n v="5"/>
    <n v="2"/>
    <n v="28.24"/>
    <s v="OVERWEIGHT"/>
    <n v="129"/>
    <s v="Good"/>
  </r>
  <r>
    <x v="13"/>
    <s v="Female"/>
    <n v="62.4"/>
    <n v="1.91"/>
    <n v="191"/>
    <n v="161"/>
    <n v="63"/>
    <n v="2"/>
    <n v="1783"/>
    <s v="Yoga"/>
    <x v="19"/>
    <n v="3.2"/>
    <n v="2"/>
    <n v="1"/>
    <n v="15.2"/>
    <s v="UNDERWEIGHT"/>
    <n v="128"/>
    <s v="Good"/>
  </r>
  <r>
    <x v="19"/>
    <s v="Female"/>
    <n v="61"/>
    <n v="1.69"/>
    <n v="190"/>
    <n v="159"/>
    <n v="63"/>
    <n v="0.99"/>
    <n v="1040"/>
    <s v="Cardio"/>
    <x v="127"/>
    <n v="3.6"/>
    <n v="5"/>
    <n v="3"/>
    <n v="18.07"/>
    <s v="UNDERWEIGHT"/>
    <n v="127"/>
    <s v="Good"/>
  </r>
  <r>
    <x v="6"/>
    <s v="Female"/>
    <n v="68.8"/>
    <n v="1.66"/>
    <n v="190"/>
    <n v="137"/>
    <n v="63"/>
    <n v="2"/>
    <n v="1023"/>
    <s v="Yoga"/>
    <x v="168"/>
    <n v="2.6"/>
    <n v="2"/>
    <n v="1"/>
    <n v="15.5"/>
    <s v="UNDERWEIGHT"/>
    <n v="127"/>
    <s v="Good"/>
  </r>
  <r>
    <x v="30"/>
    <s v="Male"/>
    <n v="43.5"/>
    <n v="1.52"/>
    <n v="189"/>
    <n v="146"/>
    <n v="63"/>
    <n v="2"/>
    <n v="1213"/>
    <s v="Strength"/>
    <x v="66"/>
    <n v="2.5"/>
    <n v="4"/>
    <n v="2"/>
    <n v="25.35"/>
    <s v="OVERWEIGHT"/>
    <n v="126"/>
    <s v="Good"/>
  </r>
  <r>
    <x v="15"/>
    <s v="Male"/>
    <n v="44.8"/>
    <n v="1.67"/>
    <n v="189"/>
    <n v="130"/>
    <n v="63"/>
    <n v="1.29"/>
    <n v="1021"/>
    <s v="Strength"/>
    <x v="68"/>
    <n v="3.6"/>
    <n v="3"/>
    <n v="3"/>
    <n v="12.32"/>
    <s v="UNDERWEIGHT"/>
    <n v="126"/>
    <s v="Good"/>
  </r>
  <r>
    <x v="41"/>
    <s v="Female"/>
    <n v="46.1"/>
    <n v="1.85"/>
    <n v="187"/>
    <n v="162"/>
    <n v="63"/>
    <n v="1.35"/>
    <n v="772"/>
    <s v="Strength"/>
    <x v="29"/>
    <n v="3.6"/>
    <n v="4"/>
    <n v="1"/>
    <n v="20.62"/>
    <s v="NORMAL WEIGHT"/>
    <n v="124"/>
    <s v="Good"/>
  </r>
  <r>
    <x v="30"/>
    <s v="Male"/>
    <n v="115.4"/>
    <n v="1.73"/>
    <n v="187"/>
    <n v="154"/>
    <n v="63"/>
    <n v="1.1200000000000001"/>
    <n v="878"/>
    <s v="Yoga"/>
    <x v="90"/>
    <n v="3.5"/>
    <n v="3"/>
    <n v="1"/>
    <n v="27.02"/>
    <s v="OVERWEIGHT"/>
    <n v="124"/>
    <s v="Good"/>
  </r>
  <r>
    <x v="6"/>
    <s v="Female"/>
    <n v="59.2"/>
    <n v="1.55"/>
    <n v="185"/>
    <n v="169"/>
    <n v="63"/>
    <n v="1.32"/>
    <n v="1169"/>
    <s v="Yoga"/>
    <x v="36"/>
    <n v="1.7"/>
    <n v="4"/>
    <n v="1"/>
    <n v="27.18"/>
    <s v="OVERWEIGHT"/>
    <n v="122"/>
    <s v="Good"/>
  </r>
  <r>
    <x v="32"/>
    <s v="Female"/>
    <n v="88.5"/>
    <n v="1.63"/>
    <n v="181"/>
    <n v="136"/>
    <n v="63"/>
    <n v="1.63"/>
    <n v="829"/>
    <s v="Strength"/>
    <x v="27"/>
    <n v="1.8"/>
    <n v="4"/>
    <n v="2"/>
    <n v="19.16"/>
    <s v="NORMAL WEIGHT"/>
    <n v="118"/>
    <s v="Good"/>
  </r>
  <r>
    <x v="6"/>
    <s v="Male"/>
    <n v="90.6"/>
    <n v="1.78"/>
    <n v="181"/>
    <n v="130"/>
    <n v="63"/>
    <n v="1.27"/>
    <n v="1002"/>
    <s v="Strength"/>
    <x v="169"/>
    <n v="2.2999999999999998"/>
    <n v="3"/>
    <n v="2"/>
    <n v="15.66"/>
    <s v="UNDERWEIGHT"/>
    <n v="118"/>
    <s v="Good"/>
  </r>
  <r>
    <x v="4"/>
    <s v="Male"/>
    <n v="52.4"/>
    <n v="1.74"/>
    <n v="181"/>
    <n v="169"/>
    <n v="63"/>
    <n v="0.83"/>
    <n v="889"/>
    <s v="Strength"/>
    <x v="59"/>
    <n v="2.8"/>
    <n v="4"/>
    <n v="3"/>
    <n v="13.4"/>
    <s v="UNDERWEIGHT"/>
    <n v="118"/>
    <s v="Good"/>
  </r>
  <r>
    <x v="29"/>
    <s v="Male"/>
    <n v="40"/>
    <n v="1.86"/>
    <n v="180"/>
    <n v="169"/>
    <n v="63"/>
    <n v="1.26"/>
    <n v="986"/>
    <s v="Yoga"/>
    <x v="120"/>
    <n v="1.5"/>
    <n v="3"/>
    <n v="1"/>
    <n v="19.920000000000002"/>
    <s v="NORMAL WEIGHT"/>
    <n v="117"/>
    <s v="Good"/>
  </r>
  <r>
    <x v="4"/>
    <s v="Male"/>
    <n v="48.2"/>
    <n v="1.75"/>
    <n v="180"/>
    <n v="134"/>
    <n v="63"/>
    <n v="1.39"/>
    <n v="1053"/>
    <s v="Yoga"/>
    <x v="140"/>
    <n v="2.2000000000000002"/>
    <n v="4"/>
    <n v="1"/>
    <n v="16.34"/>
    <s v="UNDERWEIGHT"/>
    <n v="117"/>
    <s v="Good"/>
  </r>
  <r>
    <x v="9"/>
    <s v="Female"/>
    <n v="65.3"/>
    <n v="1.74"/>
    <n v="178"/>
    <n v="168"/>
    <n v="63"/>
    <n v="1.1200000000000001"/>
    <n v="984"/>
    <s v="HIIT"/>
    <x v="92"/>
    <n v="3.3"/>
    <n v="4"/>
    <n v="2"/>
    <n v="19.87"/>
    <s v="NORMAL WEIGHT"/>
    <n v="115"/>
    <s v="Good"/>
  </r>
  <r>
    <x v="37"/>
    <s v="Male"/>
    <n v="54"/>
    <n v="1.82"/>
    <n v="177"/>
    <n v="163"/>
    <n v="63"/>
    <n v="1.4"/>
    <n v="979"/>
    <s v="Yoga"/>
    <x v="201"/>
    <n v="3.7"/>
    <n v="2"/>
    <n v="2"/>
    <n v="14.05"/>
    <s v="UNDERWEIGHT"/>
    <n v="114"/>
    <s v="Good"/>
  </r>
  <r>
    <x v="24"/>
    <s v="Male"/>
    <n v="78.8"/>
    <n v="1.7"/>
    <n v="176"/>
    <n v="169"/>
    <n v="63"/>
    <n v="1.78"/>
    <n v="1179"/>
    <s v="Strength"/>
    <x v="172"/>
    <n v="1.9"/>
    <n v="2"/>
    <n v="1"/>
    <n v="17.55"/>
    <s v="UNDERWEIGHT"/>
    <n v="113"/>
    <s v="Good"/>
  </r>
  <r>
    <x v="16"/>
    <s v="Male"/>
    <n v="66.7"/>
    <n v="1.93"/>
    <n v="175"/>
    <n v="166"/>
    <n v="63"/>
    <n v="1.26"/>
    <n v="949"/>
    <s v="Yoga"/>
    <x v="142"/>
    <n v="3.4"/>
    <n v="2"/>
    <n v="2"/>
    <n v="13.53"/>
    <s v="UNDERWEIGHT"/>
    <n v="112"/>
    <s v="Good"/>
  </r>
  <r>
    <x v="36"/>
    <s v="Female"/>
    <n v="59"/>
    <n v="1.89"/>
    <n v="175"/>
    <n v="142"/>
    <n v="63"/>
    <n v="1.25"/>
    <n v="1092"/>
    <s v="HIIT"/>
    <x v="41"/>
    <n v="3.5"/>
    <n v="5"/>
    <n v="1"/>
    <n v="17.68"/>
    <s v="UNDERWEIGHT"/>
    <n v="112"/>
    <s v="Good"/>
  </r>
  <r>
    <x v="30"/>
    <s v="Female"/>
    <n v="82.6"/>
    <n v="1.6"/>
    <n v="174"/>
    <n v="149"/>
    <n v="63"/>
    <n v="2"/>
    <n v="775"/>
    <s v="HIIT"/>
    <x v="202"/>
    <n v="3.3"/>
    <n v="2"/>
    <n v="2"/>
    <n v="15.06"/>
    <s v="UNDERWEIGHT"/>
    <n v="111"/>
    <s v="Good"/>
  </r>
  <r>
    <x v="7"/>
    <s v="Female"/>
    <n v="87.1"/>
    <n v="1.7"/>
    <n v="174"/>
    <n v="160"/>
    <n v="63"/>
    <n v="1.4"/>
    <n v="562"/>
    <s v="HIIT"/>
    <x v="119"/>
    <n v="3.7"/>
    <n v="5"/>
    <n v="1"/>
    <n v="26.61"/>
    <s v="OVERWEIGHT"/>
    <n v="111"/>
    <s v="Good"/>
  </r>
  <r>
    <x v="37"/>
    <s v="Female"/>
    <n v="40"/>
    <n v="1.75"/>
    <n v="170"/>
    <n v="142"/>
    <n v="63"/>
    <n v="0.96"/>
    <n v="919"/>
    <s v="Cardio"/>
    <x v="77"/>
    <n v="2.4"/>
    <n v="4"/>
    <n v="2"/>
    <n v="12.41"/>
    <s v="UNDERWEIGHT"/>
    <n v="107"/>
    <s v="Good"/>
  </r>
  <r>
    <x v="23"/>
    <s v="Female"/>
    <n v="70.099999999999994"/>
    <n v="1.58"/>
    <n v="169"/>
    <n v="156"/>
    <n v="63"/>
    <n v="0.82"/>
    <n v="797"/>
    <s v="Cardio"/>
    <x v="12"/>
    <n v="3.4"/>
    <n v="3"/>
    <n v="1"/>
    <n v="24.04"/>
    <s v="NORMAL WEIGHT"/>
    <n v="106"/>
    <s v="Good"/>
  </r>
  <r>
    <x v="32"/>
    <s v="Male"/>
    <n v="41.1"/>
    <n v="1.51"/>
    <n v="169"/>
    <n v="152"/>
    <n v="63"/>
    <n v="2"/>
    <n v="1069"/>
    <s v="Strength"/>
    <x v="136"/>
    <n v="1.5"/>
    <n v="4"/>
    <n v="2"/>
    <n v="31.59"/>
    <s v="OBESE"/>
    <n v="106"/>
    <s v="Good"/>
  </r>
  <r>
    <x v="4"/>
    <s v="Female"/>
    <n v="74.8"/>
    <n v="1.83"/>
    <n v="165"/>
    <n v="144"/>
    <n v="63"/>
    <n v="1.66"/>
    <n v="1174"/>
    <s v="Cardio"/>
    <x v="202"/>
    <n v="3.1"/>
    <n v="2"/>
    <n v="2"/>
    <n v="15.29"/>
    <s v="UNDERWEIGHT"/>
    <n v="102"/>
    <s v="Good"/>
  </r>
  <r>
    <x v="32"/>
    <s v="Male"/>
    <n v="82.6"/>
    <n v="1.71"/>
    <n v="164"/>
    <n v="160"/>
    <n v="63"/>
    <n v="1.33"/>
    <n v="1011"/>
    <s v="Yoga"/>
    <x v="51"/>
    <n v="3.6"/>
    <n v="5"/>
    <n v="2"/>
    <n v="12.32"/>
    <s v="UNDERWEIGHT"/>
    <n v="101"/>
    <s v="Good"/>
  </r>
  <r>
    <x v="41"/>
    <s v="Female"/>
    <n v="79.8"/>
    <n v="1.94"/>
    <n v="163"/>
    <n v="120"/>
    <n v="63"/>
    <n v="1.53"/>
    <n v="827"/>
    <s v="Yoga"/>
    <x v="120"/>
    <n v="3.3"/>
    <n v="4"/>
    <n v="2"/>
    <n v="12.32"/>
    <s v="UNDERWEIGHT"/>
    <n v="100"/>
    <s v="Good"/>
  </r>
  <r>
    <x v="11"/>
    <s v="Female"/>
    <n v="49.1"/>
    <n v="1.7"/>
    <n v="162"/>
    <n v="167"/>
    <n v="63"/>
    <n v="1.1000000000000001"/>
    <n v="891"/>
    <s v="Strength"/>
    <x v="70"/>
    <n v="2.9"/>
    <n v="3"/>
    <n v="1"/>
    <n v="15.73"/>
    <s v="UNDERWEIGHT"/>
    <n v="99"/>
    <s v="Good"/>
  </r>
  <r>
    <x v="27"/>
    <s v="Female"/>
    <n v="112.6"/>
    <n v="1.69"/>
    <n v="160"/>
    <n v="162"/>
    <n v="63"/>
    <n v="0.89"/>
    <n v="1482"/>
    <s v="Cardio"/>
    <x v="161"/>
    <n v="2.5"/>
    <n v="4"/>
    <n v="2"/>
    <n v="12.32"/>
    <s v="UNDERWEIGHT"/>
    <n v="97"/>
    <s v="Good"/>
  </r>
  <r>
    <x v="30"/>
    <s v="Female"/>
    <n v="75.8"/>
    <n v="1.87"/>
    <n v="160"/>
    <n v="163"/>
    <n v="63"/>
    <n v="2"/>
    <n v="988"/>
    <s v="HIIT"/>
    <x v="70"/>
    <n v="2.7"/>
    <n v="4"/>
    <n v="3"/>
    <n v="12.32"/>
    <s v="UNDERWEIGHT"/>
    <n v="97"/>
    <s v="Good"/>
  </r>
  <r>
    <x v="32"/>
    <s v="Female"/>
    <n v="102.2"/>
    <n v="1.65"/>
    <n v="198"/>
    <n v="157"/>
    <n v="64"/>
    <n v="1.64"/>
    <n v="1123"/>
    <s v="Yoga"/>
    <x v="192"/>
    <n v="3.3"/>
    <n v="4"/>
    <n v="2"/>
    <n v="17.77"/>
    <s v="UNDERWEIGHT"/>
    <n v="134"/>
    <s v="Good"/>
  </r>
  <r>
    <x v="27"/>
    <s v="Female"/>
    <n v="62.9"/>
    <n v="1.67"/>
    <n v="198"/>
    <n v="164"/>
    <n v="64"/>
    <n v="0.84"/>
    <n v="1098"/>
    <s v="HIIT"/>
    <x v="121"/>
    <n v="3.3"/>
    <n v="5"/>
    <n v="1"/>
    <n v="24.26"/>
    <s v="NORMAL WEIGHT"/>
    <n v="134"/>
    <s v="Good"/>
  </r>
  <r>
    <x v="31"/>
    <s v="Male"/>
    <n v="62.1"/>
    <n v="1.85"/>
    <n v="196"/>
    <n v="151"/>
    <n v="64"/>
    <n v="1.28"/>
    <n v="943"/>
    <s v="HIIT"/>
    <x v="99"/>
    <n v="3.3"/>
    <n v="4"/>
    <n v="1"/>
    <n v="20.37"/>
    <s v="NORMAL WEIGHT"/>
    <n v="132"/>
    <s v="Good"/>
  </r>
  <r>
    <x v="6"/>
    <s v="Female"/>
    <n v="77.900000000000006"/>
    <n v="1.75"/>
    <n v="196"/>
    <n v="169"/>
    <n v="64"/>
    <n v="1.24"/>
    <n v="1267"/>
    <s v="HIIT"/>
    <x v="14"/>
    <n v="3.5"/>
    <n v="3"/>
    <n v="2"/>
    <n v="14.38"/>
    <s v="UNDERWEIGHT"/>
    <n v="132"/>
    <s v="Good"/>
  </r>
  <r>
    <x v="16"/>
    <s v="Male"/>
    <n v="80.8"/>
    <n v="1.8"/>
    <n v="195"/>
    <n v="137"/>
    <n v="64"/>
    <n v="1.1000000000000001"/>
    <n v="1285"/>
    <s v="Cardio"/>
    <x v="68"/>
    <n v="2.7"/>
    <n v="3"/>
    <n v="3"/>
    <n v="21.28"/>
    <s v="NORMAL WEIGHT"/>
    <n v="131"/>
    <s v="Good"/>
  </r>
  <r>
    <x v="4"/>
    <s v="Male"/>
    <n v="84.1"/>
    <n v="1.78"/>
    <n v="194"/>
    <n v="145"/>
    <n v="64"/>
    <n v="2"/>
    <n v="686"/>
    <s v="Cardio"/>
    <x v="84"/>
    <n v="3.3"/>
    <n v="3"/>
    <n v="3"/>
    <n v="14.46"/>
    <s v="UNDERWEIGHT"/>
    <n v="130"/>
    <s v="Good"/>
  </r>
  <r>
    <x v="11"/>
    <s v="Female"/>
    <n v="51"/>
    <n v="1.56"/>
    <n v="193"/>
    <n v="140"/>
    <n v="64"/>
    <n v="1.41"/>
    <n v="1347"/>
    <s v="Cardio"/>
    <x v="63"/>
    <n v="3.5"/>
    <n v="2"/>
    <n v="2"/>
    <n v="25.42"/>
    <s v="OVERWEIGHT"/>
    <n v="129"/>
    <s v="Good"/>
  </r>
  <r>
    <x v="31"/>
    <s v="Male"/>
    <n v="75.8"/>
    <n v="1.63"/>
    <n v="192"/>
    <n v="131"/>
    <n v="64"/>
    <n v="0.98"/>
    <n v="921"/>
    <s v="Strength"/>
    <x v="25"/>
    <n v="1.5"/>
    <n v="4"/>
    <n v="1"/>
    <n v="14"/>
    <s v="UNDERWEIGHT"/>
    <n v="128"/>
    <s v="Good"/>
  </r>
  <r>
    <x v="2"/>
    <s v="Male"/>
    <n v="40"/>
    <n v="1.63"/>
    <n v="192"/>
    <n v="157"/>
    <n v="64"/>
    <n v="1.31"/>
    <n v="1078"/>
    <s v="HIIT"/>
    <x v="59"/>
    <n v="2.8"/>
    <n v="3"/>
    <n v="1"/>
    <n v="14.92"/>
    <s v="UNDERWEIGHT"/>
    <n v="128"/>
    <s v="Good"/>
  </r>
  <r>
    <x v="11"/>
    <s v="Female"/>
    <n v="61.1"/>
    <n v="1.69"/>
    <n v="190"/>
    <n v="123"/>
    <n v="64"/>
    <n v="0.62"/>
    <n v="1227"/>
    <s v="HIIT"/>
    <x v="81"/>
    <n v="3.6"/>
    <n v="2"/>
    <n v="3"/>
    <n v="19.829999999999998"/>
    <s v="NORMAL WEIGHT"/>
    <n v="126"/>
    <s v="Good"/>
  </r>
  <r>
    <x v="4"/>
    <s v="Male"/>
    <n v="40"/>
    <n v="1.7"/>
    <n v="190"/>
    <n v="120"/>
    <n v="64"/>
    <n v="1.33"/>
    <n v="1589"/>
    <s v="Yoga"/>
    <x v="113"/>
    <n v="3.1"/>
    <n v="2"/>
    <n v="1"/>
    <n v="18.760000000000002"/>
    <s v="NORMAL WEIGHT"/>
    <n v="126"/>
    <s v="Good"/>
  </r>
  <r>
    <x v="4"/>
    <s v="Male"/>
    <n v="54.6"/>
    <n v="1.66"/>
    <n v="189"/>
    <n v="142"/>
    <n v="64"/>
    <n v="1.19"/>
    <n v="523"/>
    <s v="HIIT"/>
    <x v="203"/>
    <n v="2.6"/>
    <n v="2"/>
    <n v="1"/>
    <n v="18.88"/>
    <s v="NORMAL WEIGHT"/>
    <n v="125"/>
    <s v="Good"/>
  </r>
  <r>
    <x v="41"/>
    <s v="Female"/>
    <n v="76.8"/>
    <n v="1.79"/>
    <n v="189"/>
    <n v="132"/>
    <n v="64"/>
    <n v="1.32"/>
    <n v="815"/>
    <s v="Strength"/>
    <x v="159"/>
    <n v="2.1"/>
    <n v="4"/>
    <n v="1"/>
    <n v="20.66"/>
    <s v="NORMAL WEIGHT"/>
    <n v="125"/>
    <s v="Good"/>
  </r>
  <r>
    <x v="18"/>
    <s v="Male"/>
    <n v="64.8"/>
    <n v="1.85"/>
    <n v="187"/>
    <n v="166"/>
    <n v="64"/>
    <n v="1.24"/>
    <n v="1678"/>
    <s v="Cardio"/>
    <x v="21"/>
    <n v="1.9"/>
    <n v="3"/>
    <n v="2"/>
    <n v="12.73"/>
    <s v="UNDERWEIGHT"/>
    <n v="123"/>
    <s v="Good"/>
  </r>
  <r>
    <x v="11"/>
    <s v="Female"/>
    <n v="50.1"/>
    <n v="1.69"/>
    <n v="185"/>
    <n v="169"/>
    <n v="64"/>
    <n v="1.68"/>
    <n v="1001"/>
    <s v="Strength"/>
    <x v="160"/>
    <n v="1.6"/>
    <n v="4"/>
    <n v="1"/>
    <n v="22.3"/>
    <s v="NORMAL WEIGHT"/>
    <n v="121"/>
    <s v="Good"/>
  </r>
  <r>
    <x v="37"/>
    <s v="Male"/>
    <n v="73"/>
    <n v="2"/>
    <n v="184"/>
    <n v="123"/>
    <n v="64"/>
    <n v="0.9"/>
    <n v="1159"/>
    <s v="Cardio"/>
    <x v="59"/>
    <n v="3.4"/>
    <n v="5"/>
    <n v="3"/>
    <n v="14.91"/>
    <s v="UNDERWEIGHT"/>
    <n v="120"/>
    <s v="Good"/>
  </r>
  <r>
    <x v="19"/>
    <s v="Male"/>
    <n v="40"/>
    <n v="1.68"/>
    <n v="183"/>
    <n v="167"/>
    <n v="64"/>
    <n v="1.45"/>
    <n v="1642"/>
    <s v="Yoga"/>
    <x v="169"/>
    <n v="2.2999999999999998"/>
    <n v="3"/>
    <n v="2"/>
    <n v="17.03"/>
    <s v="UNDERWEIGHT"/>
    <n v="119"/>
    <s v="Good"/>
  </r>
  <r>
    <x v="4"/>
    <s v="Female"/>
    <n v="45.1"/>
    <n v="1.86"/>
    <n v="182"/>
    <n v="169"/>
    <n v="64"/>
    <n v="0.92"/>
    <n v="1482"/>
    <s v="Strength"/>
    <x v="10"/>
    <n v="3.7"/>
    <n v="2"/>
    <n v="3"/>
    <n v="18.989999999999998"/>
    <s v="NORMAL WEIGHT"/>
    <n v="118"/>
    <s v="Good"/>
  </r>
  <r>
    <x v="37"/>
    <s v="Female"/>
    <n v="50"/>
    <n v="1.5"/>
    <n v="182"/>
    <n v="149"/>
    <n v="64"/>
    <n v="1.44"/>
    <n v="929"/>
    <s v="Cardio"/>
    <x v="81"/>
    <n v="3.3"/>
    <n v="2"/>
    <n v="3"/>
    <n v="16.09"/>
    <s v="UNDERWEIGHT"/>
    <n v="118"/>
    <s v="Good"/>
  </r>
  <r>
    <x v="4"/>
    <s v="Male"/>
    <n v="78"/>
    <n v="1.51"/>
    <n v="182"/>
    <n v="169"/>
    <n v="64"/>
    <n v="1.06"/>
    <n v="990"/>
    <s v="Strength"/>
    <x v="175"/>
    <n v="3.1"/>
    <n v="3"/>
    <n v="2"/>
    <n v="12.32"/>
    <s v="UNDERWEIGHT"/>
    <n v="118"/>
    <s v="Good"/>
  </r>
  <r>
    <x v="19"/>
    <s v="Female"/>
    <n v="79.3"/>
    <n v="1.65"/>
    <n v="181"/>
    <n v="149"/>
    <n v="64"/>
    <n v="1.4"/>
    <n v="501"/>
    <s v="HIIT"/>
    <x v="122"/>
    <n v="2.2999999999999998"/>
    <n v="2"/>
    <n v="1"/>
    <n v="24.84"/>
    <s v="NORMAL WEIGHT"/>
    <n v="117"/>
    <s v="Good"/>
  </r>
  <r>
    <x v="3"/>
    <s v="Male"/>
    <n v="76.599999999999994"/>
    <n v="1.77"/>
    <n v="181"/>
    <n v="122"/>
    <n v="64"/>
    <n v="1.82"/>
    <n v="1186"/>
    <s v="Cardio"/>
    <x v="88"/>
    <n v="3.5"/>
    <n v="2"/>
    <n v="1"/>
    <n v="20.79"/>
    <s v="NORMAL WEIGHT"/>
    <n v="117"/>
    <s v="Good"/>
  </r>
  <r>
    <x v="35"/>
    <s v="Male"/>
    <n v="46.8"/>
    <n v="1.67"/>
    <n v="178"/>
    <n v="141"/>
    <n v="64"/>
    <n v="1.03"/>
    <n v="1403"/>
    <s v="Cardio"/>
    <x v="42"/>
    <n v="3.2"/>
    <n v="3"/>
    <n v="1"/>
    <n v="14.13"/>
    <s v="UNDERWEIGHT"/>
    <n v="114"/>
    <s v="Good"/>
  </r>
  <r>
    <x v="24"/>
    <s v="Male"/>
    <n v="79.900000000000006"/>
    <n v="1.51"/>
    <n v="175"/>
    <n v="169"/>
    <n v="64"/>
    <n v="1.44"/>
    <n v="1277"/>
    <s v="Yoga"/>
    <x v="168"/>
    <n v="1.5"/>
    <n v="5"/>
    <n v="3"/>
    <n v="14.09"/>
    <s v="UNDERWEIGHT"/>
    <n v="111"/>
    <s v="Good"/>
  </r>
  <r>
    <x v="4"/>
    <s v="Female"/>
    <n v="82.9"/>
    <n v="1.54"/>
    <n v="174"/>
    <n v="169"/>
    <n v="64"/>
    <n v="0.77"/>
    <n v="802"/>
    <s v="HIIT"/>
    <x v="142"/>
    <n v="2.2000000000000002"/>
    <n v="3"/>
    <n v="1"/>
    <n v="49.84"/>
    <s v="OBESE"/>
    <n v="110"/>
    <s v="Good"/>
  </r>
  <r>
    <x v="37"/>
    <s v="Female"/>
    <n v="69.900000000000006"/>
    <n v="1.68"/>
    <n v="173"/>
    <n v="168"/>
    <n v="64"/>
    <n v="1.43"/>
    <n v="911"/>
    <s v="Strength"/>
    <x v="32"/>
    <n v="3.4"/>
    <n v="3"/>
    <n v="2"/>
    <n v="18.95"/>
    <s v="NORMAL WEIGHT"/>
    <n v="109"/>
    <s v="Good"/>
  </r>
  <r>
    <x v="23"/>
    <s v="Female"/>
    <n v="89.7"/>
    <n v="1.67"/>
    <n v="172"/>
    <n v="130"/>
    <n v="64"/>
    <n v="1.46"/>
    <n v="729"/>
    <s v="Yoga"/>
    <x v="41"/>
    <n v="3.4"/>
    <n v="4"/>
    <n v="2"/>
    <n v="17.559999999999999"/>
    <s v="UNDERWEIGHT"/>
    <n v="108"/>
    <s v="Good"/>
  </r>
  <r>
    <x v="35"/>
    <s v="Male"/>
    <n v="57.5"/>
    <n v="2"/>
    <n v="172"/>
    <n v="126"/>
    <n v="64"/>
    <n v="1.4"/>
    <n v="735"/>
    <s v="Cardio"/>
    <x v="118"/>
    <n v="2.1"/>
    <n v="3"/>
    <n v="1"/>
    <n v="20.98"/>
    <s v="NORMAL WEIGHT"/>
    <n v="108"/>
    <s v="Good"/>
  </r>
  <r>
    <x v="23"/>
    <s v="Male"/>
    <n v="55"/>
    <n v="1.68"/>
    <n v="169"/>
    <n v="136"/>
    <n v="64"/>
    <n v="1.07"/>
    <n v="1389"/>
    <s v="Cardio"/>
    <x v="39"/>
    <n v="2.1"/>
    <n v="4"/>
    <n v="2"/>
    <n v="18.54"/>
    <s v="NORMAL WEIGHT"/>
    <n v="105"/>
    <s v="Good"/>
  </r>
  <r>
    <x v="11"/>
    <s v="Female"/>
    <n v="55.7"/>
    <n v="1.8"/>
    <n v="168"/>
    <n v="167"/>
    <n v="64"/>
    <n v="1.53"/>
    <n v="600"/>
    <s v="HIIT"/>
    <x v="79"/>
    <n v="2.8"/>
    <n v="4"/>
    <n v="3"/>
    <n v="25.27"/>
    <s v="OVERWEIGHT"/>
    <n v="104"/>
    <s v="Good"/>
  </r>
  <r>
    <x v="37"/>
    <s v="Female"/>
    <n v="45.7"/>
    <n v="1.96"/>
    <n v="168"/>
    <n v="137"/>
    <n v="64"/>
    <n v="1.38"/>
    <n v="1303"/>
    <s v="Strength"/>
    <x v="68"/>
    <n v="3.3"/>
    <n v="2"/>
    <n v="2"/>
    <n v="22.82"/>
    <s v="NORMAL WEIGHT"/>
    <n v="104"/>
    <s v="Good"/>
  </r>
  <r>
    <x v="4"/>
    <s v="Male"/>
    <n v="46.3"/>
    <n v="2"/>
    <n v="167"/>
    <n v="169"/>
    <n v="64"/>
    <n v="1.29"/>
    <n v="1556"/>
    <s v="Yoga"/>
    <x v="134"/>
    <n v="2.6"/>
    <n v="2"/>
    <n v="3"/>
    <n v="17.38"/>
    <s v="UNDERWEIGHT"/>
    <n v="103"/>
    <s v="Good"/>
  </r>
  <r>
    <x v="4"/>
    <s v="Male"/>
    <n v="50"/>
    <n v="1.83"/>
    <n v="163"/>
    <n v="140"/>
    <n v="64"/>
    <n v="1.41"/>
    <n v="969"/>
    <s v="Yoga"/>
    <x v="204"/>
    <n v="1.9"/>
    <n v="3"/>
    <n v="2"/>
    <n v="14.29"/>
    <s v="UNDERWEIGHT"/>
    <n v="99"/>
    <s v="Good"/>
  </r>
  <r>
    <x v="29"/>
    <s v="Male"/>
    <n v="53.8"/>
    <n v="1.66"/>
    <n v="163"/>
    <n v="133"/>
    <n v="64"/>
    <n v="2"/>
    <n v="1187"/>
    <s v="Strength"/>
    <x v="205"/>
    <n v="1.5"/>
    <n v="4"/>
    <n v="1"/>
    <n v="23.95"/>
    <s v="NORMAL WEIGHT"/>
    <n v="99"/>
    <s v="Good"/>
  </r>
  <r>
    <x v="24"/>
    <s v="Female"/>
    <n v="44.2"/>
    <n v="1.7"/>
    <n v="161"/>
    <n v="160"/>
    <n v="64"/>
    <n v="1.71"/>
    <n v="979"/>
    <s v="Yoga"/>
    <x v="98"/>
    <n v="3.4"/>
    <n v="3"/>
    <n v="2"/>
    <n v="24.1"/>
    <s v="NORMAL WEIGHT"/>
    <n v="97"/>
    <s v="Good"/>
  </r>
  <r>
    <x v="26"/>
    <s v="Male"/>
    <n v="85"/>
    <n v="1.73"/>
    <n v="161"/>
    <n v="128"/>
    <n v="64"/>
    <n v="1.34"/>
    <n v="812"/>
    <s v="Strength"/>
    <x v="198"/>
    <n v="3.2"/>
    <n v="4"/>
    <n v="1"/>
    <n v="13.34"/>
    <s v="UNDERWEIGHT"/>
    <n v="97"/>
    <s v="Good"/>
  </r>
  <r>
    <x v="4"/>
    <s v="Male"/>
    <n v="87.3"/>
    <n v="1.71"/>
    <n v="199"/>
    <n v="145"/>
    <n v="65"/>
    <n v="1.1599999999999999"/>
    <n v="1783"/>
    <s v="Cardio"/>
    <x v="164"/>
    <n v="3.3"/>
    <n v="3"/>
    <n v="3"/>
    <n v="12.32"/>
    <s v="UNDERWEIGHT"/>
    <n v="134"/>
    <s v="Good"/>
  </r>
  <r>
    <x v="4"/>
    <s v="Male"/>
    <n v="42.3"/>
    <n v="1.64"/>
    <n v="198"/>
    <n v="169"/>
    <n v="65"/>
    <n v="1.55"/>
    <n v="1199"/>
    <s v="Cardio"/>
    <x v="60"/>
    <n v="3.2"/>
    <n v="4"/>
    <n v="1"/>
    <n v="15.26"/>
    <s v="UNDERWEIGHT"/>
    <n v="133"/>
    <s v="Good"/>
  </r>
  <r>
    <x v="5"/>
    <s v="Male"/>
    <n v="68.599999999999994"/>
    <n v="1.8"/>
    <n v="196"/>
    <n v="138"/>
    <n v="65"/>
    <n v="1.08"/>
    <n v="578"/>
    <s v="Strength"/>
    <x v="206"/>
    <n v="2.6"/>
    <n v="2"/>
    <n v="1"/>
    <n v="21.41"/>
    <s v="NORMAL WEIGHT"/>
    <n v="131"/>
    <s v="Good"/>
  </r>
  <r>
    <x v="36"/>
    <s v="Male"/>
    <n v="57.3"/>
    <n v="1.73"/>
    <n v="194"/>
    <n v="153"/>
    <n v="65"/>
    <n v="1.97"/>
    <n v="1132"/>
    <s v="Strength"/>
    <x v="143"/>
    <n v="3.2"/>
    <n v="4"/>
    <n v="1"/>
    <n v="19.54"/>
    <s v="NORMAL WEIGHT"/>
    <n v="129"/>
    <s v="Good"/>
  </r>
  <r>
    <x v="0"/>
    <s v="Male"/>
    <n v="66.8"/>
    <n v="1.97"/>
    <n v="194"/>
    <n v="126"/>
    <n v="65"/>
    <n v="1.66"/>
    <n v="1382"/>
    <s v="HIIT"/>
    <x v="207"/>
    <n v="1.6"/>
    <n v="4"/>
    <n v="2"/>
    <n v="23.14"/>
    <s v="NORMAL WEIGHT"/>
    <n v="129"/>
    <s v="Good"/>
  </r>
  <r>
    <x v="22"/>
    <s v="Female"/>
    <n v="76.7"/>
    <n v="1.86"/>
    <n v="193"/>
    <n v="122"/>
    <n v="65"/>
    <n v="1.29"/>
    <n v="1770"/>
    <s v="\tYoga"/>
    <x v="2"/>
    <n v="3.2"/>
    <n v="3"/>
    <n v="1"/>
    <n v="17.75"/>
    <s v="UNDERWEIGHT"/>
    <n v="128"/>
    <s v="Good"/>
  </r>
  <r>
    <x v="31"/>
    <s v="Female"/>
    <n v="61.3"/>
    <n v="1.96"/>
    <n v="193"/>
    <n v="169"/>
    <n v="65"/>
    <n v="2"/>
    <n v="947"/>
    <s v="Yoga"/>
    <x v="75"/>
    <n v="3.5"/>
    <n v="5"/>
    <n v="1"/>
    <n v="24.18"/>
    <s v="NORMAL WEIGHT"/>
    <n v="128"/>
    <s v="Good"/>
  </r>
  <r>
    <x v="34"/>
    <s v="Female"/>
    <n v="64.3"/>
    <n v="1.7"/>
    <n v="192"/>
    <n v="140"/>
    <n v="65"/>
    <n v="1.51"/>
    <n v="1236"/>
    <s v="Yoga"/>
    <x v="133"/>
    <n v="3.6"/>
    <n v="3"/>
    <n v="2"/>
    <n v="39.07"/>
    <s v="OBESE"/>
    <n v="127"/>
    <s v="Good"/>
  </r>
  <r>
    <x v="14"/>
    <s v="Male"/>
    <n v="56.6"/>
    <n v="2"/>
    <n v="190"/>
    <n v="123"/>
    <n v="65"/>
    <n v="1.25"/>
    <n v="1309"/>
    <s v="HIIT"/>
    <x v="56"/>
    <n v="3.5"/>
    <n v="4"/>
    <n v="3"/>
    <n v="17.829999999999998"/>
    <s v="UNDERWEIGHT"/>
    <n v="125"/>
    <s v="Good"/>
  </r>
  <r>
    <x v="7"/>
    <s v="Male"/>
    <n v="49.9"/>
    <n v="1.74"/>
    <n v="190"/>
    <n v="120"/>
    <n v="65"/>
    <n v="1.97"/>
    <n v="406"/>
    <s v="HIIT"/>
    <x v="6"/>
    <n v="1.5"/>
    <n v="5"/>
    <n v="2"/>
    <n v="16.010000000000002"/>
    <s v="UNDERWEIGHT"/>
    <n v="125"/>
    <s v="Good"/>
  </r>
  <r>
    <x v="34"/>
    <s v="Female"/>
    <n v="54.2"/>
    <n v="1.64"/>
    <n v="190"/>
    <n v="151"/>
    <n v="65"/>
    <n v="0.82"/>
    <n v="1184"/>
    <s v="Yoga"/>
    <x v="124"/>
    <n v="3.3"/>
    <n v="2"/>
    <n v="1"/>
    <n v="19.39"/>
    <s v="NORMAL WEIGHT"/>
    <n v="125"/>
    <s v="Good"/>
  </r>
  <r>
    <x v="29"/>
    <s v="Male"/>
    <n v="56.3"/>
    <n v="1.81"/>
    <n v="189"/>
    <n v="166"/>
    <n v="65"/>
    <n v="1.39"/>
    <n v="1066"/>
    <s v="Strength"/>
    <x v="208"/>
    <n v="2.9"/>
    <n v="3"/>
    <n v="1"/>
    <n v="22.34"/>
    <s v="NORMAL WEIGHT"/>
    <n v="124"/>
    <s v="Good"/>
  </r>
  <r>
    <x v="23"/>
    <s v="Female"/>
    <n v="62.5"/>
    <n v="1.67"/>
    <n v="186"/>
    <n v="129"/>
    <n v="65"/>
    <n v="1.2"/>
    <n v="1783"/>
    <s v="Strength"/>
    <x v="26"/>
    <n v="1.5"/>
    <n v="3"/>
    <n v="2"/>
    <n v="26.22"/>
    <s v="OVERWEIGHT"/>
    <n v="121"/>
    <s v="Good"/>
  </r>
  <r>
    <x v="21"/>
    <s v="Female"/>
    <n v="48.8"/>
    <n v="1.84"/>
    <n v="186"/>
    <n v="168"/>
    <n v="65"/>
    <n v="1.68"/>
    <n v="972"/>
    <s v="Strength"/>
    <x v="101"/>
    <n v="1.7"/>
    <n v="3"/>
    <n v="2"/>
    <n v="16.600000000000001"/>
    <s v="UNDERWEIGHT"/>
    <n v="121"/>
    <s v="Good"/>
  </r>
  <r>
    <x v="4"/>
    <s v="Male"/>
    <n v="46.9"/>
    <n v="1.84"/>
    <n v="185"/>
    <n v="147"/>
    <n v="65"/>
    <n v="1.29"/>
    <n v="1040"/>
    <s v="HIIT"/>
    <x v="115"/>
    <n v="1.7"/>
    <n v="3"/>
    <n v="1"/>
    <n v="13"/>
    <s v="UNDERWEIGHT"/>
    <n v="120"/>
    <s v="Good"/>
  </r>
  <r>
    <x v="5"/>
    <s v="Male"/>
    <n v="52.3"/>
    <n v="1.74"/>
    <n v="184"/>
    <n v="122"/>
    <n v="65"/>
    <n v="1.38"/>
    <n v="915"/>
    <s v="Yoga"/>
    <x v="59"/>
    <n v="3.5"/>
    <n v="4"/>
    <n v="1"/>
    <n v="18.170000000000002"/>
    <s v="UNDERWEIGHT"/>
    <n v="119"/>
    <s v="Good"/>
  </r>
  <r>
    <x v="13"/>
    <s v="Male"/>
    <n v="51.5"/>
    <n v="1.6"/>
    <n v="184"/>
    <n v="162"/>
    <n v="65"/>
    <n v="1.46"/>
    <n v="1339"/>
    <s v="Cardio"/>
    <x v="16"/>
    <n v="3.2"/>
    <n v="4"/>
    <n v="3"/>
    <n v="12.32"/>
    <s v="UNDERWEIGHT"/>
    <n v="119"/>
    <s v="Good"/>
  </r>
  <r>
    <x v="5"/>
    <s v="Female"/>
    <n v="51.4"/>
    <n v="2"/>
    <n v="182"/>
    <n v="158"/>
    <n v="65"/>
    <n v="1.07"/>
    <n v="738"/>
    <s v="Strength"/>
    <x v="45"/>
    <n v="2.6"/>
    <n v="4"/>
    <n v="2"/>
    <n v="15.31"/>
    <s v="UNDERWEIGHT"/>
    <n v="117"/>
    <s v="Good"/>
  </r>
  <r>
    <x v="18"/>
    <s v="Female"/>
    <n v="54.1"/>
    <n v="1.76"/>
    <n v="178"/>
    <n v="127"/>
    <n v="65"/>
    <n v="1.42"/>
    <n v="501"/>
    <s v="Strength"/>
    <x v="89"/>
    <n v="3.7"/>
    <n v="4"/>
    <n v="1"/>
    <n v="22.15"/>
    <s v="NORMAL WEIGHT"/>
    <n v="113"/>
    <s v="Good"/>
  </r>
  <r>
    <x v="23"/>
    <s v="Female"/>
    <n v="40"/>
    <n v="1.85"/>
    <n v="177"/>
    <n v="156"/>
    <n v="65"/>
    <n v="1.58"/>
    <n v="1014"/>
    <s v="Cardio"/>
    <x v="61"/>
    <n v="3.7"/>
    <n v="5"/>
    <n v="3"/>
    <n v="22.49"/>
    <s v="NORMAL WEIGHT"/>
    <n v="112"/>
    <s v="Good"/>
  </r>
  <r>
    <x v="1"/>
    <s v="Male"/>
    <n v="47.1"/>
    <n v="2"/>
    <n v="177"/>
    <n v="163"/>
    <n v="65"/>
    <n v="1.29"/>
    <n v="1140"/>
    <s v="Yoga"/>
    <x v="0"/>
    <n v="2.8"/>
    <n v="5"/>
    <n v="1"/>
    <n v="14.85"/>
    <s v="UNDERWEIGHT"/>
    <n v="112"/>
    <s v="Good"/>
  </r>
  <r>
    <x v="40"/>
    <s v="Male"/>
    <n v="40"/>
    <n v="1.77"/>
    <n v="176"/>
    <n v="148"/>
    <n v="65"/>
    <n v="1.03"/>
    <n v="1238"/>
    <s v="Yoga"/>
    <x v="27"/>
    <n v="1.9"/>
    <n v="5"/>
    <n v="1"/>
    <n v="22.98"/>
    <s v="NORMAL WEIGHT"/>
    <n v="111"/>
    <s v="Good"/>
  </r>
  <r>
    <x v="39"/>
    <s v="Female"/>
    <n v="66.7"/>
    <n v="1.72"/>
    <n v="171"/>
    <n v="153"/>
    <n v="65"/>
    <n v="1.1499999999999999"/>
    <n v="776"/>
    <s v="HIIT"/>
    <x v="108"/>
    <n v="2.5"/>
    <n v="4"/>
    <n v="1"/>
    <n v="22.98"/>
    <s v="NORMAL WEIGHT"/>
    <n v="106"/>
    <s v="Good"/>
  </r>
  <r>
    <x v="3"/>
    <s v="Female"/>
    <n v="54"/>
    <n v="1.86"/>
    <n v="170"/>
    <n v="148"/>
    <n v="65"/>
    <n v="1.36"/>
    <n v="670"/>
    <s v="Cardio"/>
    <x v="72"/>
    <n v="3.5"/>
    <n v="3"/>
    <n v="2"/>
    <n v="16.72"/>
    <s v="UNDERWEIGHT"/>
    <n v="105"/>
    <s v="Good"/>
  </r>
  <r>
    <x v="20"/>
    <s v="Male"/>
    <n v="59.9"/>
    <n v="1.7"/>
    <n v="169"/>
    <n v="163"/>
    <n v="65"/>
    <n v="1.26"/>
    <n v="1474"/>
    <s v="Yoga"/>
    <x v="209"/>
    <n v="2.9"/>
    <n v="4"/>
    <n v="1"/>
    <n v="33.85"/>
    <s v="OBESE"/>
    <n v="104"/>
    <s v="Good"/>
  </r>
  <r>
    <x v="14"/>
    <s v="Female"/>
    <n v="86"/>
    <n v="1.6"/>
    <n v="164"/>
    <n v="144"/>
    <n v="65"/>
    <n v="1.0900000000000001"/>
    <n v="1196"/>
    <s v="HIIT"/>
    <x v="163"/>
    <n v="1.5"/>
    <n v="2"/>
    <n v="1"/>
    <n v="20.18"/>
    <s v="NORMAL WEIGHT"/>
    <n v="99"/>
    <s v="Good"/>
  </r>
  <r>
    <x v="30"/>
    <s v="Male"/>
    <n v="40"/>
    <n v="1.52"/>
    <n v="164"/>
    <n v="144"/>
    <n v="65"/>
    <n v="1.53"/>
    <n v="629"/>
    <s v="Strength"/>
    <x v="161"/>
    <n v="3.1"/>
    <n v="4"/>
    <n v="1"/>
    <n v="22.23"/>
    <s v="NORMAL WEIGHT"/>
    <n v="99"/>
    <s v="Good"/>
  </r>
  <r>
    <x v="34"/>
    <s v="Male"/>
    <n v="57.8"/>
    <n v="1.61"/>
    <n v="162"/>
    <n v="135"/>
    <n v="65"/>
    <n v="1.91"/>
    <n v="684"/>
    <s v="Yoga"/>
    <x v="1"/>
    <n v="3.7"/>
    <n v="3"/>
    <n v="1"/>
    <n v="12.32"/>
    <s v="UNDERWEIGHT"/>
    <n v="97"/>
    <s v="Good"/>
  </r>
  <r>
    <x v="23"/>
    <s v="Male"/>
    <n v="83.5"/>
    <n v="1.67"/>
    <n v="162"/>
    <n v="129"/>
    <n v="65"/>
    <n v="1.48"/>
    <n v="1517"/>
    <s v="Yoga"/>
    <x v="58"/>
    <n v="3.3"/>
    <n v="2"/>
    <n v="1"/>
    <n v="18.45"/>
    <s v="UNDERWEIGHT"/>
    <n v="97"/>
    <s v="Good"/>
  </r>
  <r>
    <x v="26"/>
    <s v="Male"/>
    <n v="78.599999999999994"/>
    <n v="1.7"/>
    <n v="161"/>
    <n v="168"/>
    <n v="65"/>
    <n v="2"/>
    <n v="855"/>
    <s v="Cardio"/>
    <x v="59"/>
    <n v="3.2"/>
    <n v="2"/>
    <n v="1"/>
    <n v="16.53"/>
    <s v="UNDERWEIGHT"/>
    <n v="96"/>
    <s v="Good"/>
  </r>
  <r>
    <x v="5"/>
    <s v="Male"/>
    <n v="47.4"/>
    <n v="1.96"/>
    <n v="161"/>
    <n v="142"/>
    <n v="65"/>
    <n v="1.18"/>
    <n v="441"/>
    <s v="Cardio"/>
    <x v="108"/>
    <n v="1.6"/>
    <n v="3"/>
    <n v="1"/>
    <n v="21.34"/>
    <s v="NORMAL WEIGHT"/>
    <n v="96"/>
    <s v="Good"/>
  </r>
  <r>
    <x v="17"/>
    <s v="Female"/>
    <n v="63.7"/>
    <n v="1.74"/>
    <n v="161"/>
    <n v="158"/>
    <n v="65"/>
    <n v="1.94"/>
    <n v="1297"/>
    <s v="Yoga"/>
    <x v="63"/>
    <n v="3.2"/>
    <n v="3"/>
    <n v="3"/>
    <n v="14.53"/>
    <s v="UNDERWEIGHT"/>
    <n v="96"/>
    <s v="Good"/>
  </r>
  <r>
    <x v="20"/>
    <s v="Male"/>
    <n v="51.1"/>
    <n v="1.66"/>
    <n v="161"/>
    <n v="154"/>
    <n v="65"/>
    <n v="0.86"/>
    <n v="944"/>
    <s v="HIIT"/>
    <x v="75"/>
    <n v="3.3"/>
    <n v="5"/>
    <n v="2"/>
    <n v="19.670000000000002"/>
    <s v="NORMAL WEIGHT"/>
    <n v="96"/>
    <s v="Good"/>
  </r>
  <r>
    <x v="37"/>
    <s v="Male"/>
    <n v="49.8"/>
    <n v="1.91"/>
    <n v="160"/>
    <n v="146"/>
    <n v="65"/>
    <n v="2"/>
    <n v="1009"/>
    <s v="HIIT"/>
    <x v="6"/>
    <n v="3"/>
    <n v="3"/>
    <n v="3"/>
    <n v="12.84"/>
    <s v="UNDERWEIGHT"/>
    <n v="95"/>
    <s v="Good"/>
  </r>
  <r>
    <x v="4"/>
    <s v="Female"/>
    <n v="68.099999999999994"/>
    <n v="1.66"/>
    <n v="160"/>
    <n v="120"/>
    <n v="65"/>
    <n v="1.43"/>
    <n v="1343"/>
    <s v="Cardio"/>
    <x v="71"/>
    <n v="3.3"/>
    <n v="4"/>
    <n v="1"/>
    <n v="25.77"/>
    <s v="OVERWEIGHT"/>
    <n v="95"/>
    <s v="Good"/>
  </r>
  <r>
    <x v="23"/>
    <s v="Female"/>
    <n v="78.599999999999994"/>
    <n v="1.65"/>
    <n v="198"/>
    <n v="127"/>
    <n v="66"/>
    <n v="1.61"/>
    <n v="938"/>
    <s v="Yoga"/>
    <x v="113"/>
    <n v="3.1"/>
    <n v="3"/>
    <n v="1"/>
    <n v="17.920000000000002"/>
    <s v="UNDERWEIGHT"/>
    <n v="132"/>
    <s v="Good"/>
  </r>
  <r>
    <x v="4"/>
    <s v="Male"/>
    <n v="79.2"/>
    <n v="1.77"/>
    <n v="198"/>
    <n v="137"/>
    <n v="66"/>
    <n v="1.2"/>
    <n v="1429"/>
    <s v="Yoga"/>
    <x v="210"/>
    <n v="3.7"/>
    <n v="3"/>
    <n v="2"/>
    <n v="19.07"/>
    <s v="NORMAL WEIGHT"/>
    <n v="132"/>
    <s v="Good"/>
  </r>
  <r>
    <x v="32"/>
    <s v="Female"/>
    <n v="102.6"/>
    <n v="1.62"/>
    <n v="198"/>
    <n v="138"/>
    <n v="66"/>
    <n v="1.48"/>
    <n v="1149"/>
    <s v="HIIT"/>
    <x v="59"/>
    <n v="2.7"/>
    <n v="5"/>
    <n v="2"/>
    <n v="18.48"/>
    <s v="UNDERWEIGHT"/>
    <n v="132"/>
    <s v="Good"/>
  </r>
  <r>
    <x v="20"/>
    <s v="Female"/>
    <n v="68.8"/>
    <n v="1.73"/>
    <n v="198"/>
    <n v="169"/>
    <n v="66"/>
    <n v="1.46"/>
    <n v="1279"/>
    <s v="Yoga"/>
    <x v="175"/>
    <n v="1.6"/>
    <n v="3"/>
    <n v="1"/>
    <n v="12.38"/>
    <s v="UNDERWEIGHT"/>
    <n v="132"/>
    <s v="Good"/>
  </r>
  <r>
    <x v="4"/>
    <s v="Female"/>
    <n v="57.1"/>
    <n v="1.61"/>
    <n v="198"/>
    <n v="129"/>
    <n v="66"/>
    <n v="0.94"/>
    <n v="1064"/>
    <s v="Cardio"/>
    <x v="45"/>
    <n v="2.4"/>
    <n v="2"/>
    <n v="3"/>
    <n v="19.32"/>
    <s v="NORMAL WEIGHT"/>
    <n v="132"/>
    <s v="Good"/>
  </r>
  <r>
    <x v="9"/>
    <s v="Female"/>
    <n v="45.1"/>
    <n v="1.6"/>
    <n v="195"/>
    <n v="163"/>
    <n v="66"/>
    <n v="2"/>
    <n v="453"/>
    <s v="Cardio"/>
    <x v="177"/>
    <n v="1.6"/>
    <n v="2"/>
    <n v="2"/>
    <n v="22.88"/>
    <s v="NORMAL WEIGHT"/>
    <n v="129"/>
    <s v="Good"/>
  </r>
  <r>
    <x v="18"/>
    <s v="Female"/>
    <n v="53.5"/>
    <n v="1.76"/>
    <n v="194"/>
    <n v="137"/>
    <n v="66"/>
    <n v="2"/>
    <n v="1395"/>
    <s v="Strength"/>
    <x v="190"/>
    <n v="2.2999999999999998"/>
    <n v="5"/>
    <n v="2"/>
    <n v="17.16"/>
    <s v="UNDERWEIGHT"/>
    <n v="128"/>
    <s v="Good"/>
  </r>
  <r>
    <x v="29"/>
    <s v="Female"/>
    <n v="65"/>
    <n v="1.77"/>
    <n v="194"/>
    <n v="152"/>
    <n v="66"/>
    <n v="1.34"/>
    <n v="715"/>
    <s v="HIIT"/>
    <x v="16"/>
    <n v="1.8"/>
    <n v="2"/>
    <n v="1"/>
    <n v="23.25"/>
    <s v="NORMAL WEIGHT"/>
    <n v="128"/>
    <s v="Good"/>
  </r>
  <r>
    <x v="0"/>
    <s v="Female"/>
    <n v="91.2"/>
    <n v="1.87"/>
    <n v="194"/>
    <n v="141"/>
    <n v="66"/>
    <n v="1.66"/>
    <n v="1345"/>
    <s v="Yoga"/>
    <x v="48"/>
    <n v="2.5"/>
    <n v="2"/>
    <n v="1"/>
    <n v="15.5"/>
    <s v="UNDERWEIGHT"/>
    <n v="128"/>
    <s v="Good"/>
  </r>
  <r>
    <x v="30"/>
    <s v="Male"/>
    <n v="67.7"/>
    <n v="1.84"/>
    <n v="193"/>
    <n v="122"/>
    <n v="66"/>
    <n v="1.19"/>
    <n v="900"/>
    <s v="Cardio"/>
    <x v="199"/>
    <n v="3.4"/>
    <n v="5"/>
    <n v="2"/>
    <n v="19.760000000000002"/>
    <s v="NORMAL WEIGHT"/>
    <n v="127"/>
    <s v="Good"/>
  </r>
  <r>
    <x v="40"/>
    <s v="Female"/>
    <n v="40"/>
    <n v="1.69"/>
    <n v="192"/>
    <n v="138"/>
    <n v="66"/>
    <n v="0.95"/>
    <n v="1556"/>
    <s v="Yoga"/>
    <x v="119"/>
    <n v="2.6"/>
    <n v="4"/>
    <n v="1"/>
    <n v="19.940000000000001"/>
    <s v="NORMAL WEIGHT"/>
    <n v="126"/>
    <s v="Good"/>
  </r>
  <r>
    <x v="16"/>
    <s v="Male"/>
    <n v="76.8"/>
    <n v="1.52"/>
    <n v="191"/>
    <n v="140"/>
    <n v="66"/>
    <n v="1.08"/>
    <n v="702"/>
    <s v="Cardio"/>
    <x v="20"/>
    <n v="3.6"/>
    <n v="3"/>
    <n v="2"/>
    <n v="25.59"/>
    <s v="OVERWEIGHT"/>
    <n v="125"/>
    <s v="Good"/>
  </r>
  <r>
    <x v="22"/>
    <s v="Male"/>
    <n v="70.7"/>
    <n v="1.58"/>
    <n v="189"/>
    <n v="163"/>
    <n v="66"/>
    <n v="1.69"/>
    <n v="1146"/>
    <s v="Yoga"/>
    <x v="0"/>
    <n v="3.2"/>
    <n v="3"/>
    <n v="1"/>
    <n v="21.17"/>
    <s v="NORMAL WEIGHT"/>
    <n v="123"/>
    <s v="Good"/>
  </r>
  <r>
    <x v="35"/>
    <s v="Female"/>
    <n v="40"/>
    <n v="1.69"/>
    <n v="187"/>
    <n v="162"/>
    <n v="66"/>
    <n v="0.9"/>
    <n v="886"/>
    <s v="Strength"/>
    <x v="102"/>
    <n v="2.2000000000000002"/>
    <n v="2"/>
    <n v="1"/>
    <n v="26.48"/>
    <s v="OVERWEIGHT"/>
    <n v="121"/>
    <s v="Good"/>
  </r>
  <r>
    <x v="12"/>
    <s v="Male"/>
    <n v="58.6"/>
    <n v="1.64"/>
    <n v="187"/>
    <n v="135"/>
    <n v="66"/>
    <n v="1.18"/>
    <n v="1564"/>
    <s v="Yoga"/>
    <x v="59"/>
    <n v="3.4"/>
    <n v="3"/>
    <n v="2"/>
    <n v="21.91"/>
    <s v="NORMAL WEIGHT"/>
    <n v="121"/>
    <s v="Good"/>
  </r>
  <r>
    <x v="15"/>
    <s v="Female"/>
    <n v="71.099999999999994"/>
    <n v="1.73"/>
    <n v="184"/>
    <n v="125"/>
    <n v="66"/>
    <n v="1.07"/>
    <n v="691"/>
    <s v="Cardio"/>
    <x v="16"/>
    <n v="2.6"/>
    <n v="2"/>
    <n v="3"/>
    <n v="34.409999999999997"/>
    <s v="OBESE"/>
    <n v="118"/>
    <s v="Good"/>
  </r>
  <r>
    <x v="6"/>
    <s v="Female"/>
    <n v="56"/>
    <n v="1.6"/>
    <n v="183"/>
    <n v="169"/>
    <n v="66"/>
    <n v="0.98"/>
    <n v="1263"/>
    <s v="Strength"/>
    <x v="106"/>
    <n v="1.7"/>
    <n v="5"/>
    <n v="1"/>
    <n v="20.47"/>
    <s v="NORMAL WEIGHT"/>
    <n v="117"/>
    <s v="Good"/>
  </r>
  <r>
    <x v="9"/>
    <s v="Male"/>
    <n v="81.2"/>
    <n v="1.56"/>
    <n v="182"/>
    <n v="166"/>
    <n v="66"/>
    <n v="1.62"/>
    <n v="1148"/>
    <s v="Yoga"/>
    <x v="10"/>
    <n v="2.7"/>
    <n v="4"/>
    <n v="3"/>
    <n v="31.34"/>
    <s v="OBESE"/>
    <n v="116"/>
    <s v="Good"/>
  </r>
  <r>
    <x v="38"/>
    <s v="Male"/>
    <n v="47.6"/>
    <n v="1.84"/>
    <n v="182"/>
    <n v="155"/>
    <n v="66"/>
    <n v="1.59"/>
    <n v="635"/>
    <s v="Yoga"/>
    <x v="38"/>
    <n v="2.6"/>
    <n v="4"/>
    <n v="3"/>
    <n v="13.65"/>
    <s v="UNDERWEIGHT"/>
    <n v="116"/>
    <s v="Good"/>
  </r>
  <r>
    <x v="37"/>
    <s v="Male"/>
    <n v="85.9"/>
    <n v="1.7"/>
    <n v="180"/>
    <n v="148"/>
    <n v="66"/>
    <n v="1.77"/>
    <n v="1088"/>
    <s v="HIIT"/>
    <x v="100"/>
    <n v="3.4"/>
    <n v="2"/>
    <n v="2"/>
    <n v="21.8"/>
    <s v="NORMAL WEIGHT"/>
    <n v="114"/>
    <s v="Good"/>
  </r>
  <r>
    <x v="19"/>
    <s v="Female"/>
    <n v="52.8"/>
    <n v="1.74"/>
    <n v="177"/>
    <n v="169"/>
    <n v="66"/>
    <n v="1.6"/>
    <n v="1286"/>
    <s v="Strength"/>
    <x v="60"/>
    <n v="3.2"/>
    <n v="4"/>
    <n v="2"/>
    <n v="20.83"/>
    <s v="NORMAL WEIGHT"/>
    <n v="111"/>
    <s v="Good"/>
  </r>
  <r>
    <x v="8"/>
    <s v="Female"/>
    <n v="129.9"/>
    <n v="1.89"/>
    <n v="177"/>
    <n v="157"/>
    <n v="66"/>
    <n v="0.81"/>
    <n v="1154"/>
    <s v="Cardio"/>
    <x v="211"/>
    <n v="2.4"/>
    <n v="4"/>
    <n v="2"/>
    <n v="20.100000000000001"/>
    <s v="NORMAL WEIGHT"/>
    <n v="111"/>
    <s v="Good"/>
  </r>
  <r>
    <x v="19"/>
    <s v="Male"/>
    <n v="40"/>
    <n v="1.82"/>
    <n v="176"/>
    <n v="141"/>
    <n v="66"/>
    <n v="1.34"/>
    <n v="1709"/>
    <s v="Cardio"/>
    <x v="8"/>
    <n v="3"/>
    <n v="4"/>
    <n v="1"/>
    <n v="15.3"/>
    <s v="UNDERWEIGHT"/>
    <n v="110"/>
    <s v="Good"/>
  </r>
  <r>
    <x v="30"/>
    <s v="Male"/>
    <n v="40"/>
    <n v="1.81"/>
    <n v="176"/>
    <n v="138"/>
    <n v="66"/>
    <n v="1.44"/>
    <n v="1210"/>
    <s v="Cardio"/>
    <x v="53"/>
    <n v="3.6"/>
    <n v="4"/>
    <n v="2"/>
    <n v="12.32"/>
    <s v="UNDERWEIGHT"/>
    <n v="110"/>
    <s v="Good"/>
  </r>
  <r>
    <x v="21"/>
    <s v="Male"/>
    <n v="40"/>
    <n v="1.68"/>
    <n v="175"/>
    <n v="123"/>
    <n v="66"/>
    <n v="0.74"/>
    <n v="1783"/>
    <s v="Strength"/>
    <x v="106"/>
    <n v="3.5"/>
    <n v="3"/>
    <n v="3"/>
    <n v="14.27"/>
    <s v="UNDERWEIGHT"/>
    <n v="109"/>
    <s v="Good"/>
  </r>
  <r>
    <x v="16"/>
    <s v="Female"/>
    <n v="51.6"/>
    <n v="1.5"/>
    <n v="175"/>
    <n v="149"/>
    <n v="66"/>
    <n v="2"/>
    <n v="863"/>
    <s v="Yoga"/>
    <x v="16"/>
    <n v="2"/>
    <n v="3"/>
    <n v="1"/>
    <n v="24.7"/>
    <s v="NORMAL WEIGHT"/>
    <n v="109"/>
    <s v="Good"/>
  </r>
  <r>
    <x v="18"/>
    <s v="Male"/>
    <n v="68.400000000000006"/>
    <n v="1.86"/>
    <n v="175"/>
    <n v="129"/>
    <n v="66"/>
    <n v="1.99"/>
    <n v="895"/>
    <s v="Cardio"/>
    <x v="212"/>
    <n v="3.6"/>
    <n v="5"/>
    <n v="1"/>
    <n v="16.16"/>
    <s v="UNDERWEIGHT"/>
    <n v="109"/>
    <s v="Good"/>
  </r>
  <r>
    <x v="16"/>
    <s v="Female"/>
    <n v="70.5"/>
    <n v="1.84"/>
    <n v="173"/>
    <n v="127"/>
    <n v="66"/>
    <n v="0.97"/>
    <n v="1013"/>
    <s v="Cardio"/>
    <x v="99"/>
    <n v="1.6"/>
    <n v="5"/>
    <n v="3"/>
    <n v="25.59"/>
    <s v="OVERWEIGHT"/>
    <n v="107"/>
    <s v="Good"/>
  </r>
  <r>
    <x v="0"/>
    <s v="Female"/>
    <n v="87.5"/>
    <n v="1.88"/>
    <n v="173"/>
    <n v="132"/>
    <n v="66"/>
    <n v="1.21"/>
    <n v="1643"/>
    <s v="Strength"/>
    <x v="111"/>
    <n v="3.1"/>
    <n v="2"/>
    <n v="2"/>
    <n v="21.72"/>
    <s v="NORMAL WEIGHT"/>
    <n v="107"/>
    <s v="Good"/>
  </r>
  <r>
    <x v="4"/>
    <s v="Female"/>
    <n v="44.2"/>
    <n v="1.64"/>
    <n v="171"/>
    <n v="164"/>
    <n v="66"/>
    <n v="1.1399999999999999"/>
    <n v="1083"/>
    <s v="Yoga"/>
    <x v="78"/>
    <n v="2.2000000000000002"/>
    <n v="5"/>
    <n v="2"/>
    <n v="18.36"/>
    <s v="UNDERWEIGHT"/>
    <n v="105"/>
    <s v="Good"/>
  </r>
  <r>
    <x v="7"/>
    <s v="Male"/>
    <n v="40"/>
    <n v="1.73"/>
    <n v="170"/>
    <n v="160"/>
    <n v="66"/>
    <n v="1.27"/>
    <n v="1249"/>
    <s v="Cardio"/>
    <x v="150"/>
    <n v="3.6"/>
    <n v="2"/>
    <n v="1"/>
    <n v="26.91"/>
    <s v="OVERWEIGHT"/>
    <n v="104"/>
    <s v="Good"/>
  </r>
  <r>
    <x v="39"/>
    <s v="Female"/>
    <n v="56.2"/>
    <n v="1.74"/>
    <n v="170"/>
    <n v="151"/>
    <n v="66"/>
    <n v="0.99"/>
    <n v="1215"/>
    <s v="Strength"/>
    <x v="111"/>
    <n v="2.9"/>
    <n v="4"/>
    <n v="2"/>
    <n v="20.61"/>
    <s v="NORMAL WEIGHT"/>
    <n v="104"/>
    <s v="Good"/>
  </r>
  <r>
    <x v="11"/>
    <s v="Male"/>
    <n v="67.400000000000006"/>
    <n v="1.83"/>
    <n v="167"/>
    <n v="122"/>
    <n v="66"/>
    <n v="1.49"/>
    <n v="1032"/>
    <s v="HIIT"/>
    <x v="7"/>
    <n v="3.1"/>
    <n v="5"/>
    <n v="2"/>
    <n v="18.29"/>
    <s v="UNDERWEIGHT"/>
    <n v="101"/>
    <s v="Good"/>
  </r>
  <r>
    <x v="7"/>
    <s v="Male"/>
    <n v="78.8"/>
    <n v="1.82"/>
    <n v="167"/>
    <n v="144"/>
    <n v="66"/>
    <n v="1.66"/>
    <n v="1163"/>
    <s v="Cardio"/>
    <x v="45"/>
    <n v="2.8"/>
    <n v="4"/>
    <n v="2"/>
    <n v="15.78"/>
    <s v="UNDERWEIGHT"/>
    <n v="101"/>
    <s v="Good"/>
  </r>
  <r>
    <x v="35"/>
    <s v="Male"/>
    <n v="57.4"/>
    <n v="1.69"/>
    <n v="166"/>
    <n v="143"/>
    <n v="66"/>
    <n v="1.1399999999999999"/>
    <n v="775"/>
    <s v="Strength"/>
    <x v="98"/>
    <n v="3.3"/>
    <n v="3"/>
    <n v="1"/>
    <n v="13.31"/>
    <s v="UNDERWEIGHT"/>
    <n v="100"/>
    <s v="Good"/>
  </r>
  <r>
    <x v="27"/>
    <s v="Male"/>
    <n v="119.9"/>
    <n v="1.73"/>
    <n v="165"/>
    <n v="156"/>
    <n v="66"/>
    <n v="0.99"/>
    <n v="781"/>
    <s v="Cardio"/>
    <x v="207"/>
    <n v="3.6"/>
    <n v="3"/>
    <n v="1"/>
    <n v="18.18"/>
    <s v="UNDERWEIGHT"/>
    <n v="99"/>
    <s v="Good"/>
  </r>
  <r>
    <x v="22"/>
    <s v="Female"/>
    <n v="50.3"/>
    <n v="1.94"/>
    <n v="164"/>
    <n v="160"/>
    <n v="66"/>
    <n v="0.57999999999999996"/>
    <n v="992"/>
    <s v="Cardio"/>
    <x v="59"/>
    <n v="2.9"/>
    <n v="4"/>
    <n v="1"/>
    <n v="14.72"/>
    <s v="UNDERWEIGHT"/>
    <n v="98"/>
    <s v="Good"/>
  </r>
  <r>
    <x v="4"/>
    <s v="Male"/>
    <n v="63.9"/>
    <n v="1.71"/>
    <n v="164"/>
    <n v="140"/>
    <n v="66"/>
    <n v="1.48"/>
    <n v="785"/>
    <s v="Yoga"/>
    <x v="213"/>
    <n v="3.3"/>
    <n v="4"/>
    <n v="2"/>
    <n v="21.96"/>
    <s v="NORMAL WEIGHT"/>
    <n v="98"/>
    <s v="Good"/>
  </r>
  <r>
    <x v="41"/>
    <s v="Female"/>
    <n v="45.8"/>
    <n v="1.62"/>
    <n v="163"/>
    <n v="135"/>
    <n v="66"/>
    <n v="1.26"/>
    <n v="1703"/>
    <s v="Strength"/>
    <x v="211"/>
    <n v="1.6"/>
    <n v="4"/>
    <n v="2"/>
    <n v="17.989999999999998"/>
    <s v="UNDERWEIGHT"/>
    <n v="97"/>
    <s v="Good"/>
  </r>
  <r>
    <x v="4"/>
    <s v="Male"/>
    <n v="94.7"/>
    <n v="1.52"/>
    <n v="161"/>
    <n v="141"/>
    <n v="66"/>
    <n v="1.4"/>
    <n v="1446"/>
    <s v="Yoga"/>
    <x v="124"/>
    <n v="2.6"/>
    <n v="3"/>
    <n v="2"/>
    <n v="22.4"/>
    <s v="NORMAL WEIGHT"/>
    <n v="95"/>
    <s v="Good"/>
  </r>
  <r>
    <x v="20"/>
    <s v="Female"/>
    <n v="67.8"/>
    <n v="1.57"/>
    <n v="198"/>
    <n v="135"/>
    <n v="67"/>
    <n v="2"/>
    <n v="1062"/>
    <s v="Strength"/>
    <x v="103"/>
    <n v="1.5"/>
    <n v="3"/>
    <n v="1"/>
    <n v="14.86"/>
    <s v="UNDERWEIGHT"/>
    <n v="131"/>
    <s v="Good"/>
  </r>
  <r>
    <x v="39"/>
    <s v="Female"/>
    <n v="81"/>
    <n v="1.78"/>
    <n v="196"/>
    <n v="151"/>
    <n v="67"/>
    <n v="2"/>
    <n v="1246"/>
    <s v="HIIT"/>
    <x v="59"/>
    <n v="3.3"/>
    <n v="3"/>
    <n v="1"/>
    <n v="19.739999999999998"/>
    <s v="NORMAL WEIGHT"/>
    <n v="129"/>
    <s v="Good"/>
  </r>
  <r>
    <x v="26"/>
    <s v="Female"/>
    <n v="73"/>
    <n v="1.69"/>
    <n v="196"/>
    <n v="135"/>
    <n v="67"/>
    <n v="1.93"/>
    <n v="881"/>
    <s v="Yoga"/>
    <x v="59"/>
    <n v="2.2000000000000002"/>
    <n v="2"/>
    <n v="2"/>
    <n v="23.54"/>
    <s v="NORMAL WEIGHT"/>
    <n v="129"/>
    <s v="Good"/>
  </r>
  <r>
    <x v="1"/>
    <s v="Male"/>
    <n v="51.6"/>
    <n v="1.83"/>
    <n v="194"/>
    <n v="161"/>
    <n v="67"/>
    <n v="2"/>
    <n v="1057"/>
    <s v="Yoga"/>
    <x v="11"/>
    <n v="2.2000000000000002"/>
    <n v="3"/>
    <n v="1"/>
    <n v="24.12"/>
    <s v="NORMAL WEIGHT"/>
    <n v="127"/>
    <s v="Good"/>
  </r>
  <r>
    <x v="29"/>
    <s v="Female"/>
    <n v="60.9"/>
    <n v="1.92"/>
    <n v="192"/>
    <n v="151"/>
    <n v="67"/>
    <n v="1.5"/>
    <n v="1407"/>
    <s v="Cardio"/>
    <x v="93"/>
    <n v="3.5"/>
    <n v="5"/>
    <n v="1"/>
    <n v="43.3"/>
    <s v="OBESE"/>
    <n v="125"/>
    <s v="Good"/>
  </r>
  <r>
    <x v="3"/>
    <s v="Female"/>
    <n v="73.7"/>
    <n v="1.7"/>
    <n v="190"/>
    <n v="167"/>
    <n v="67"/>
    <n v="1.1100000000000001"/>
    <n v="1100"/>
    <s v="Yoga"/>
    <x v="43"/>
    <n v="1.8"/>
    <n v="2"/>
    <n v="1"/>
    <n v="15.88"/>
    <s v="UNDERWEIGHT"/>
    <n v="123"/>
    <s v="Good"/>
  </r>
  <r>
    <x v="26"/>
    <s v="Female"/>
    <n v="40"/>
    <n v="1.79"/>
    <n v="189"/>
    <n v="144"/>
    <n v="67"/>
    <n v="2"/>
    <n v="1285"/>
    <s v="HIIT"/>
    <x v="71"/>
    <n v="2.6"/>
    <n v="3"/>
    <n v="2"/>
    <n v="15.69"/>
    <s v="UNDERWEIGHT"/>
    <n v="122"/>
    <s v="Good"/>
  </r>
  <r>
    <x v="4"/>
    <s v="Male"/>
    <n v="42"/>
    <n v="1.82"/>
    <n v="188"/>
    <n v="137"/>
    <n v="67"/>
    <n v="0.77"/>
    <n v="589"/>
    <s v="HIIT"/>
    <x v="64"/>
    <n v="2"/>
    <n v="2"/>
    <n v="3"/>
    <n v="29.09"/>
    <s v="OVERWEIGHT"/>
    <n v="121"/>
    <s v="Good"/>
  </r>
  <r>
    <x v="7"/>
    <s v="Male"/>
    <n v="70.099999999999994"/>
    <n v="1.84"/>
    <n v="188"/>
    <n v="129"/>
    <n v="67"/>
    <n v="1.2"/>
    <n v="1261"/>
    <s v="Strength"/>
    <x v="76"/>
    <n v="2.5"/>
    <n v="3"/>
    <n v="2"/>
    <n v="17.989999999999998"/>
    <s v="UNDERWEIGHT"/>
    <n v="121"/>
    <s v="Good"/>
  </r>
  <r>
    <x v="21"/>
    <s v="Female"/>
    <n v="73.3"/>
    <n v="1.5"/>
    <n v="185"/>
    <n v="169"/>
    <n v="67"/>
    <n v="1.38"/>
    <n v="433"/>
    <s v="Strength"/>
    <x v="7"/>
    <n v="1.5"/>
    <n v="4"/>
    <n v="1"/>
    <n v="22.55"/>
    <s v="NORMAL WEIGHT"/>
    <n v="118"/>
    <s v="Good"/>
  </r>
  <r>
    <x v="26"/>
    <s v="Female"/>
    <n v="55.4"/>
    <n v="1.6"/>
    <n v="185"/>
    <n v="144"/>
    <n v="67"/>
    <n v="2"/>
    <n v="1015"/>
    <s v="HIIT"/>
    <x v="7"/>
    <n v="2.7"/>
    <n v="4"/>
    <n v="3"/>
    <n v="20.82"/>
    <s v="NORMAL WEIGHT"/>
    <n v="118"/>
    <s v="Good"/>
  </r>
  <r>
    <x v="35"/>
    <s v="Male"/>
    <n v="88.5"/>
    <n v="1.72"/>
    <n v="185"/>
    <n v="131"/>
    <n v="67"/>
    <n v="1.48"/>
    <n v="1140"/>
    <s v="Cardio"/>
    <x v="127"/>
    <n v="3.3"/>
    <n v="4"/>
    <n v="1"/>
    <n v="28.7"/>
    <s v="OVERWEIGHT"/>
    <n v="118"/>
    <s v="Good"/>
  </r>
  <r>
    <x v="36"/>
    <s v="Male"/>
    <n v="72"/>
    <n v="1.9"/>
    <n v="184"/>
    <n v="147"/>
    <n v="67"/>
    <n v="1.48"/>
    <n v="1047"/>
    <s v="Yoga"/>
    <x v="148"/>
    <n v="3.4"/>
    <n v="3"/>
    <n v="1"/>
    <n v="24.6"/>
    <s v="NORMAL WEIGHT"/>
    <n v="117"/>
    <s v="Good"/>
  </r>
  <r>
    <x v="21"/>
    <s v="Female"/>
    <n v="64.3"/>
    <n v="1.65"/>
    <n v="183"/>
    <n v="169"/>
    <n v="67"/>
    <n v="1.28"/>
    <n v="1783"/>
    <s v="Cardio"/>
    <x v="212"/>
    <n v="3.2"/>
    <n v="2"/>
    <n v="3"/>
    <n v="20.59"/>
    <s v="NORMAL WEIGHT"/>
    <n v="116"/>
    <s v="Good"/>
  </r>
  <r>
    <x v="23"/>
    <s v="Female"/>
    <n v="63.3"/>
    <n v="1.9"/>
    <n v="183"/>
    <n v="148"/>
    <n v="67"/>
    <n v="0.57999999999999996"/>
    <n v="933"/>
    <s v="HIIT"/>
    <x v="212"/>
    <n v="3.2"/>
    <n v="4"/>
    <n v="2"/>
    <n v="22.45"/>
    <s v="NORMAL WEIGHT"/>
    <n v="116"/>
    <s v="Good"/>
  </r>
  <r>
    <x v="21"/>
    <s v="Female"/>
    <n v="83.1"/>
    <n v="1.72"/>
    <n v="182"/>
    <n v="167"/>
    <n v="67"/>
    <n v="0.89"/>
    <n v="771"/>
    <s v="Strength"/>
    <x v="81"/>
    <n v="2.2999999999999998"/>
    <n v="4"/>
    <n v="1"/>
    <n v="12.32"/>
    <s v="UNDERWEIGHT"/>
    <n v="115"/>
    <s v="Good"/>
  </r>
  <r>
    <x v="5"/>
    <s v="Female"/>
    <n v="90.5"/>
    <n v="1.5"/>
    <n v="182"/>
    <n v="148"/>
    <n v="67"/>
    <n v="1.1599999999999999"/>
    <n v="1204"/>
    <s v="Strength"/>
    <x v="94"/>
    <n v="2.8"/>
    <n v="2"/>
    <n v="2"/>
    <n v="15.69"/>
    <s v="UNDERWEIGHT"/>
    <n v="115"/>
    <s v="Good"/>
  </r>
  <r>
    <x v="31"/>
    <s v="Male"/>
    <n v="46.3"/>
    <n v="1.69"/>
    <n v="181"/>
    <n v="141"/>
    <n v="67"/>
    <n v="1.64"/>
    <n v="1445"/>
    <s v="Strength"/>
    <x v="159"/>
    <n v="2.5"/>
    <n v="4"/>
    <n v="2"/>
    <n v="19.11"/>
    <s v="NORMAL WEIGHT"/>
    <n v="114"/>
    <s v="Good"/>
  </r>
  <r>
    <x v="13"/>
    <s v="Female"/>
    <n v="73.5"/>
    <n v="1.78"/>
    <n v="181"/>
    <n v="162"/>
    <n v="67"/>
    <n v="2"/>
    <n v="1325"/>
    <s v="Yoga"/>
    <x v="172"/>
    <n v="2.2999999999999998"/>
    <n v="3"/>
    <n v="3"/>
    <n v="18.079999999999998"/>
    <s v="UNDERWEIGHT"/>
    <n v="114"/>
    <s v="Good"/>
  </r>
  <r>
    <x v="9"/>
    <s v="Male"/>
    <n v="95.5"/>
    <n v="1.57"/>
    <n v="181"/>
    <n v="158"/>
    <n v="67"/>
    <n v="1.47"/>
    <n v="1609"/>
    <s v="Cardio"/>
    <x v="214"/>
    <n v="2"/>
    <n v="4"/>
    <n v="2"/>
    <n v="26.3"/>
    <s v="OVERWEIGHT"/>
    <n v="114"/>
    <s v="Good"/>
  </r>
  <r>
    <x v="27"/>
    <s v="Female"/>
    <n v="81.900000000000006"/>
    <n v="1.8"/>
    <n v="180"/>
    <n v="165"/>
    <n v="67"/>
    <n v="1.25"/>
    <n v="1410"/>
    <s v="Cardio"/>
    <x v="61"/>
    <n v="3.5"/>
    <n v="4"/>
    <n v="2"/>
    <n v="18.28"/>
    <s v="UNDERWEIGHT"/>
    <n v="113"/>
    <s v="Good"/>
  </r>
  <r>
    <x v="4"/>
    <s v="Female"/>
    <n v="77.7"/>
    <n v="1.55"/>
    <n v="178"/>
    <n v="131"/>
    <n v="67"/>
    <n v="1.4"/>
    <n v="1259"/>
    <s v="Strength"/>
    <x v="157"/>
    <n v="2.4"/>
    <n v="3"/>
    <n v="2"/>
    <n v="12.32"/>
    <s v="UNDERWEIGHT"/>
    <n v="111"/>
    <s v="Good"/>
  </r>
  <r>
    <x v="21"/>
    <s v="Male"/>
    <n v="72.5"/>
    <n v="1.78"/>
    <n v="177"/>
    <n v="142"/>
    <n v="67"/>
    <n v="1.99"/>
    <n v="1047"/>
    <s v="HIIT"/>
    <x v="160"/>
    <n v="3"/>
    <n v="4"/>
    <n v="3"/>
    <n v="12.32"/>
    <s v="UNDERWEIGHT"/>
    <n v="110"/>
    <s v="Good"/>
  </r>
  <r>
    <x v="4"/>
    <s v="Male"/>
    <n v="75.400000000000006"/>
    <n v="1.97"/>
    <n v="177"/>
    <n v="136"/>
    <n v="67"/>
    <n v="0.76"/>
    <n v="1371"/>
    <s v="HIIT"/>
    <x v="4"/>
    <n v="3.1"/>
    <n v="2"/>
    <n v="1"/>
    <n v="15.43"/>
    <s v="UNDERWEIGHT"/>
    <n v="110"/>
    <s v="Good"/>
  </r>
  <r>
    <x v="3"/>
    <s v="Female"/>
    <n v="55.2"/>
    <n v="1.9"/>
    <n v="175"/>
    <n v="156"/>
    <n v="67"/>
    <n v="1.39"/>
    <n v="854"/>
    <s v="Strength"/>
    <x v="121"/>
    <n v="2.5"/>
    <n v="5"/>
    <n v="1"/>
    <n v="12.32"/>
    <s v="UNDERWEIGHT"/>
    <n v="108"/>
    <s v="Good"/>
  </r>
  <r>
    <x v="4"/>
    <s v="Female"/>
    <n v="72.5"/>
    <n v="1.79"/>
    <n v="173"/>
    <n v="140"/>
    <n v="67"/>
    <n v="1.34"/>
    <n v="1629"/>
    <s v="Strength"/>
    <x v="19"/>
    <n v="2.7"/>
    <n v="5"/>
    <n v="1"/>
    <n v="19.579999999999998"/>
    <s v="NORMAL WEIGHT"/>
    <n v="106"/>
    <s v="Good"/>
  </r>
  <r>
    <x v="24"/>
    <s v="Female"/>
    <n v="95.3"/>
    <n v="1.86"/>
    <n v="171"/>
    <n v="130"/>
    <n v="67"/>
    <n v="1.46"/>
    <n v="796"/>
    <s v="\nStrength"/>
    <x v="59"/>
    <n v="2"/>
    <n v="4"/>
    <n v="1"/>
    <n v="22.23"/>
    <s v="NORMAL WEIGHT"/>
    <n v="104"/>
    <s v="Good"/>
  </r>
  <r>
    <x v="6"/>
    <s v="Male"/>
    <n v="58.2"/>
    <n v="1.82"/>
    <n v="171"/>
    <n v="154"/>
    <n v="67"/>
    <n v="1.38"/>
    <n v="624"/>
    <s v="Strength"/>
    <x v="182"/>
    <n v="3.5"/>
    <n v="4"/>
    <n v="1"/>
    <n v="19.11"/>
    <s v="NORMAL WEIGHT"/>
    <n v="104"/>
    <s v="Good"/>
  </r>
  <r>
    <x v="37"/>
    <s v="Male"/>
    <n v="54.2"/>
    <n v="1.91"/>
    <n v="171"/>
    <n v="169"/>
    <n v="67"/>
    <n v="0.9"/>
    <n v="771"/>
    <s v="HIIT"/>
    <x v="178"/>
    <n v="2.6"/>
    <n v="3"/>
    <n v="3"/>
    <n v="26.79"/>
    <s v="OVERWEIGHT"/>
    <n v="104"/>
    <s v="Good"/>
  </r>
  <r>
    <x v="39"/>
    <s v="Male"/>
    <n v="73.400000000000006"/>
    <n v="1.57"/>
    <n v="169"/>
    <n v="138"/>
    <n v="67"/>
    <n v="1.1399999999999999"/>
    <n v="977"/>
    <s v="Strength"/>
    <x v="126"/>
    <n v="3"/>
    <n v="4"/>
    <n v="3"/>
    <n v="25.05"/>
    <s v="OVERWEIGHT"/>
    <n v="102"/>
    <s v="Good"/>
  </r>
  <r>
    <x v="2"/>
    <s v="Female"/>
    <n v="57.6"/>
    <n v="1.66"/>
    <n v="169"/>
    <n v="160"/>
    <n v="67"/>
    <n v="1.86"/>
    <n v="1332"/>
    <s v="Yoga"/>
    <x v="215"/>
    <n v="2.7"/>
    <n v="4"/>
    <n v="2"/>
    <n v="30.42"/>
    <s v="OBESE"/>
    <n v="102"/>
    <s v="Good"/>
  </r>
  <r>
    <x v="39"/>
    <s v="Male"/>
    <n v="44.9"/>
    <n v="1.92"/>
    <n v="168"/>
    <n v="123"/>
    <n v="67"/>
    <n v="1.29"/>
    <n v="572"/>
    <s v="Cardio"/>
    <x v="182"/>
    <n v="2.1"/>
    <n v="4"/>
    <n v="2"/>
    <n v="17.329999999999998"/>
    <s v="UNDERWEIGHT"/>
    <n v="101"/>
    <s v="Good"/>
  </r>
  <r>
    <x v="3"/>
    <s v="Female"/>
    <n v="70.2"/>
    <n v="1.82"/>
    <n v="167"/>
    <n v="139"/>
    <n v="67"/>
    <n v="1.32"/>
    <n v="953"/>
    <s v="Strength"/>
    <x v="59"/>
    <n v="1.5"/>
    <n v="4"/>
    <n v="2"/>
    <n v="13.6"/>
    <s v="UNDERWEIGHT"/>
    <n v="100"/>
    <s v="Good"/>
  </r>
  <r>
    <x v="29"/>
    <s v="Male"/>
    <n v="72.099999999999994"/>
    <n v="2"/>
    <n v="166"/>
    <n v="124"/>
    <n v="67"/>
    <n v="2"/>
    <n v="1582"/>
    <s v="Strength"/>
    <x v="216"/>
    <n v="3.4"/>
    <n v="3"/>
    <n v="2"/>
    <n v="21.75"/>
    <s v="NORMAL WEIGHT"/>
    <n v="99"/>
    <s v="Good"/>
  </r>
  <r>
    <x v="2"/>
    <s v="Male"/>
    <n v="62.2"/>
    <n v="1.69"/>
    <n v="164"/>
    <n v="134"/>
    <n v="67"/>
    <n v="1.24"/>
    <n v="1783"/>
    <s v="Cardio"/>
    <x v="84"/>
    <n v="3.2"/>
    <n v="3"/>
    <n v="2"/>
    <n v="25.59"/>
    <s v="OVERWEIGHT"/>
    <n v="97"/>
    <s v="Good"/>
  </r>
  <r>
    <x v="27"/>
    <s v="Male"/>
    <n v="83"/>
    <n v="1.55"/>
    <n v="164"/>
    <n v="169"/>
    <n v="67"/>
    <n v="1.27"/>
    <n v="1287"/>
    <s v="Cardio"/>
    <x v="109"/>
    <n v="3.5"/>
    <n v="2"/>
    <n v="3"/>
    <n v="22.88"/>
    <s v="NORMAL WEIGHT"/>
    <n v="97"/>
    <s v="Good"/>
  </r>
  <r>
    <x v="13"/>
    <s v="Female"/>
    <n v="81.7"/>
    <n v="1.59"/>
    <n v="164"/>
    <n v="136"/>
    <n v="67"/>
    <n v="1.91"/>
    <n v="1025"/>
    <s v="HIIT"/>
    <x v="169"/>
    <n v="3.4"/>
    <n v="2"/>
    <n v="2"/>
    <n v="19.89"/>
    <s v="NORMAL WEIGHT"/>
    <n v="97"/>
    <s v="Good"/>
  </r>
  <r>
    <x v="35"/>
    <s v="Female"/>
    <n v="89.2"/>
    <n v="1.73"/>
    <n v="163"/>
    <n v="135"/>
    <n v="67"/>
    <n v="1.51"/>
    <n v="1367"/>
    <s v="Yoga"/>
    <x v="74"/>
    <n v="3.5"/>
    <n v="3"/>
    <n v="1"/>
    <n v="25.4"/>
    <s v="OVERWEIGHT"/>
    <n v="96"/>
    <s v="Good"/>
  </r>
  <r>
    <x v="25"/>
    <s v="Female"/>
    <n v="50.1"/>
    <n v="1.85"/>
    <n v="199"/>
    <n v="140"/>
    <n v="68"/>
    <n v="0.91"/>
    <n v="1243"/>
    <s v="Strength"/>
    <x v="90"/>
    <n v="2.8"/>
    <n v="4"/>
    <n v="2"/>
    <n v="25.82"/>
    <s v="OVERWEIGHT"/>
    <n v="131"/>
    <s v="Good"/>
  </r>
  <r>
    <x v="11"/>
    <s v="Female"/>
    <n v="71"/>
    <n v="1.81"/>
    <n v="199"/>
    <n v="158"/>
    <n v="68"/>
    <n v="1.87"/>
    <n v="1228"/>
    <s v="Strength"/>
    <x v="154"/>
    <n v="2.7"/>
    <n v="2"/>
    <n v="2"/>
    <n v="14.52"/>
    <s v="UNDERWEIGHT"/>
    <n v="131"/>
    <s v="Good"/>
  </r>
  <r>
    <x v="19"/>
    <s v="Male"/>
    <n v="53"/>
    <n v="1.92"/>
    <n v="199"/>
    <n v="134"/>
    <n v="68"/>
    <n v="1.1200000000000001"/>
    <n v="790"/>
    <s v="Strength"/>
    <x v="149"/>
    <n v="3.5"/>
    <n v="4"/>
    <n v="3"/>
    <n v="16.18"/>
    <s v="UNDERWEIGHT"/>
    <n v="131"/>
    <s v="Good"/>
  </r>
  <r>
    <x v="26"/>
    <s v="Male"/>
    <n v="42.7"/>
    <n v="1.82"/>
    <n v="196"/>
    <n v="145"/>
    <n v="68"/>
    <n v="1.24"/>
    <n v="1436"/>
    <s v="Yoga"/>
    <x v="24"/>
    <n v="3.7"/>
    <n v="4"/>
    <n v="1"/>
    <n v="42.84"/>
    <s v="OBESE"/>
    <n v="128"/>
    <s v="Good"/>
  </r>
  <r>
    <x v="24"/>
    <s v="Female"/>
    <n v="95.5"/>
    <n v="1.84"/>
    <n v="196"/>
    <n v="144"/>
    <n v="68"/>
    <n v="1.94"/>
    <n v="1568"/>
    <s v="Yoga"/>
    <x v="99"/>
    <n v="3.7"/>
    <n v="3"/>
    <n v="1"/>
    <n v="17.55"/>
    <s v="UNDERWEIGHT"/>
    <n v="128"/>
    <s v="Good"/>
  </r>
  <r>
    <x v="36"/>
    <s v="Female"/>
    <n v="86.7"/>
    <n v="1.7"/>
    <n v="196"/>
    <n v="135"/>
    <n v="68"/>
    <n v="1.22"/>
    <n v="923"/>
    <s v="Strength"/>
    <x v="71"/>
    <n v="3.2"/>
    <n v="3"/>
    <n v="2"/>
    <n v="17.489999999999998"/>
    <s v="UNDERWEIGHT"/>
    <n v="128"/>
    <s v="Good"/>
  </r>
  <r>
    <x v="6"/>
    <s v="Male"/>
    <n v="128.5"/>
    <n v="1.96"/>
    <n v="196"/>
    <n v="138"/>
    <n v="68"/>
    <n v="0.5"/>
    <n v="1165"/>
    <s v="Cardio"/>
    <x v="42"/>
    <n v="3.4"/>
    <n v="2"/>
    <n v="1"/>
    <n v="22.89"/>
    <s v="NORMAL WEIGHT"/>
    <n v="128"/>
    <s v="Good"/>
  </r>
  <r>
    <x v="7"/>
    <s v="Female"/>
    <n v="74.7"/>
    <n v="1.77"/>
    <n v="195"/>
    <n v="130"/>
    <n v="68"/>
    <n v="1.93"/>
    <n v="1056"/>
    <s v="HIIT"/>
    <x v="140"/>
    <n v="3.4"/>
    <n v="4"/>
    <n v="2"/>
    <n v="24.44"/>
    <s v="NORMAL WEIGHT"/>
    <n v="127"/>
    <s v="Good"/>
  </r>
  <r>
    <x v="3"/>
    <s v="Female"/>
    <n v="61.4"/>
    <n v="1.76"/>
    <n v="194"/>
    <n v="120"/>
    <n v="68"/>
    <n v="1.22"/>
    <n v="909"/>
    <s v="Strength"/>
    <x v="116"/>
    <n v="2.8"/>
    <n v="2"/>
    <n v="1"/>
    <n v="21.75"/>
    <s v="NORMAL WEIGHT"/>
    <n v="126"/>
    <s v="Good"/>
  </r>
  <r>
    <x v="11"/>
    <s v="Male"/>
    <n v="40"/>
    <n v="1.74"/>
    <n v="194"/>
    <n v="155"/>
    <n v="68"/>
    <n v="1.4"/>
    <n v="716"/>
    <s v="HIIT"/>
    <x v="7"/>
    <n v="1.5"/>
    <n v="4"/>
    <n v="3"/>
    <n v="20.16"/>
    <s v="NORMAL WEIGHT"/>
    <n v="126"/>
    <s v="Good"/>
  </r>
  <r>
    <x v="29"/>
    <s v="Female"/>
    <n v="40"/>
    <n v="1.72"/>
    <n v="194"/>
    <n v="127"/>
    <n v="68"/>
    <n v="1.51"/>
    <n v="1005"/>
    <s v="HIIT"/>
    <x v="5"/>
    <n v="2.1"/>
    <n v="2"/>
    <n v="1"/>
    <n v="21.98"/>
    <s v="NORMAL WEIGHT"/>
    <n v="126"/>
    <s v="Good"/>
  </r>
  <r>
    <x v="40"/>
    <s v="Female"/>
    <n v="105.1"/>
    <n v="1.67"/>
    <n v="194"/>
    <n v="127"/>
    <n v="68"/>
    <n v="1.3"/>
    <n v="1068"/>
    <s v="Strength"/>
    <x v="7"/>
    <n v="3.5"/>
    <n v="3"/>
    <n v="3"/>
    <n v="17.649999999999999"/>
    <s v="UNDERWEIGHT"/>
    <n v="126"/>
    <s v="Good"/>
  </r>
  <r>
    <x v="34"/>
    <s v="Female"/>
    <n v="88.8"/>
    <n v="1.7"/>
    <n v="193"/>
    <n v="169"/>
    <n v="68"/>
    <n v="1.91"/>
    <n v="1145"/>
    <s v="Strength"/>
    <x v="217"/>
    <n v="3.7"/>
    <n v="2"/>
    <n v="2"/>
    <n v="30.34"/>
    <s v="OBESE"/>
    <n v="125"/>
    <s v="Good"/>
  </r>
  <r>
    <x v="0"/>
    <s v="Male"/>
    <n v="66.8"/>
    <n v="1.72"/>
    <n v="191"/>
    <n v="136"/>
    <n v="68"/>
    <n v="1.34"/>
    <n v="1239"/>
    <s v="Cardio"/>
    <x v="22"/>
    <n v="2.8"/>
    <n v="4"/>
    <n v="2"/>
    <n v="22.21"/>
    <s v="NORMAL WEIGHT"/>
    <n v="123"/>
    <s v="Good"/>
  </r>
  <r>
    <x v="16"/>
    <s v="Female"/>
    <n v="59.7"/>
    <n v="1.65"/>
    <n v="191"/>
    <n v="138"/>
    <n v="68"/>
    <n v="0.95"/>
    <n v="539"/>
    <s v="HIIT"/>
    <x v="32"/>
    <n v="3.2"/>
    <n v="4"/>
    <n v="2"/>
    <n v="17.55"/>
    <s v="UNDERWEIGHT"/>
    <n v="123"/>
    <s v="Good"/>
  </r>
  <r>
    <x v="34"/>
    <s v="Male"/>
    <n v="44"/>
    <n v="1.6"/>
    <n v="190"/>
    <n v="125"/>
    <n v="68"/>
    <n v="1.06"/>
    <n v="1246"/>
    <s v="Strength"/>
    <x v="172"/>
    <n v="2.7"/>
    <n v="2"/>
    <n v="2"/>
    <n v="15.5"/>
    <s v="UNDERWEIGHT"/>
    <n v="122"/>
    <s v="Good"/>
  </r>
  <r>
    <x v="35"/>
    <s v="Male"/>
    <n v="74.2"/>
    <n v="1.76"/>
    <n v="188"/>
    <n v="141"/>
    <n v="68"/>
    <n v="0.98"/>
    <n v="1426"/>
    <s v="Cardio"/>
    <x v="67"/>
    <n v="3.1"/>
    <n v="2"/>
    <n v="3"/>
    <n v="20.52"/>
    <s v="NORMAL WEIGHT"/>
    <n v="120"/>
    <s v="Good"/>
  </r>
  <r>
    <x v="12"/>
    <s v="Female"/>
    <n v="90.6"/>
    <n v="1.85"/>
    <n v="187"/>
    <n v="131"/>
    <n v="68"/>
    <n v="1.67"/>
    <n v="607"/>
    <s v="HIIT"/>
    <x v="138"/>
    <n v="3.3"/>
    <n v="2"/>
    <n v="2"/>
    <n v="19.149999999999999"/>
    <s v="NORMAL WEIGHT"/>
    <n v="119"/>
    <s v="Good"/>
  </r>
  <r>
    <x v="5"/>
    <s v="Male"/>
    <n v="96.5"/>
    <n v="1.8"/>
    <n v="187"/>
    <n v="155"/>
    <n v="68"/>
    <n v="0.92"/>
    <n v="1465"/>
    <s v="Yoga"/>
    <x v="218"/>
    <n v="3.2"/>
    <n v="3"/>
    <n v="1"/>
    <n v="12.32"/>
    <s v="UNDERWEIGHT"/>
    <n v="119"/>
    <s v="Good"/>
  </r>
  <r>
    <x v="4"/>
    <s v="Male"/>
    <n v="74.8"/>
    <n v="1.76"/>
    <n v="186"/>
    <n v="134"/>
    <n v="68"/>
    <n v="0.5"/>
    <n v="1783"/>
    <s v="Cardio"/>
    <x v="115"/>
    <n v="3.5"/>
    <n v="4"/>
    <n v="3"/>
    <n v="23.47"/>
    <s v="NORMAL WEIGHT"/>
    <n v="118"/>
    <s v="Good"/>
  </r>
  <r>
    <x v="7"/>
    <s v="Male"/>
    <n v="71.3"/>
    <n v="1.83"/>
    <n v="186"/>
    <n v="163"/>
    <n v="68"/>
    <n v="0.95"/>
    <n v="837"/>
    <s v="Strength"/>
    <x v="161"/>
    <n v="1.5"/>
    <n v="5"/>
    <n v="2"/>
    <n v="18.61"/>
    <s v="NORMAL WEIGHT"/>
    <n v="118"/>
    <s v="Good"/>
  </r>
  <r>
    <x v="33"/>
    <s v="Female"/>
    <n v="76.2"/>
    <n v="1.67"/>
    <n v="185"/>
    <n v="142"/>
    <n v="68"/>
    <n v="1.55"/>
    <n v="804"/>
    <s v="HIIT"/>
    <x v="10"/>
    <n v="3.4"/>
    <n v="3"/>
    <n v="1"/>
    <n v="18.46"/>
    <s v="UNDERWEIGHT"/>
    <n v="117"/>
    <s v="Good"/>
  </r>
  <r>
    <x v="36"/>
    <s v="Female"/>
    <n v="77"/>
    <n v="1.63"/>
    <n v="185"/>
    <n v="136"/>
    <n v="68"/>
    <n v="1.07"/>
    <n v="1029"/>
    <s v="Cardio"/>
    <x v="89"/>
    <n v="1.5"/>
    <n v="5"/>
    <n v="1"/>
    <n v="15.93"/>
    <s v="UNDERWEIGHT"/>
    <n v="117"/>
    <s v="Good"/>
  </r>
  <r>
    <x v="2"/>
    <s v="Female"/>
    <n v="62.3"/>
    <n v="1.53"/>
    <n v="185"/>
    <n v="153"/>
    <n v="68"/>
    <n v="1.3"/>
    <n v="1382"/>
    <s v="Yoga"/>
    <x v="152"/>
    <n v="1.6"/>
    <n v="2"/>
    <n v="2"/>
    <n v="34.479999999999997"/>
    <s v="OBESE"/>
    <n v="117"/>
    <s v="Good"/>
  </r>
  <r>
    <x v="25"/>
    <s v="Male"/>
    <n v="72.8"/>
    <n v="1.63"/>
    <n v="184"/>
    <n v="130"/>
    <n v="68"/>
    <n v="1.44"/>
    <n v="669"/>
    <s v="HIIT"/>
    <x v="36"/>
    <n v="1.7"/>
    <n v="3"/>
    <n v="3"/>
    <n v="12.32"/>
    <s v="UNDERWEIGHT"/>
    <n v="116"/>
    <s v="Good"/>
  </r>
  <r>
    <x v="34"/>
    <s v="Female"/>
    <n v="78.3"/>
    <n v="1.58"/>
    <n v="184"/>
    <n v="141"/>
    <n v="68"/>
    <n v="1.5"/>
    <n v="1436"/>
    <s v="Yoga"/>
    <x v="96"/>
    <n v="3.7"/>
    <n v="3"/>
    <n v="1"/>
    <n v="28.61"/>
    <s v="OVERWEIGHT"/>
    <n v="116"/>
    <s v="Good"/>
  </r>
  <r>
    <x v="16"/>
    <s v="Male"/>
    <n v="90.1"/>
    <n v="1.72"/>
    <n v="184"/>
    <n v="138"/>
    <n v="68"/>
    <n v="1.35"/>
    <n v="1043"/>
    <s v="Yoga"/>
    <x v="5"/>
    <n v="2.1"/>
    <n v="4"/>
    <n v="3"/>
    <n v="22.34"/>
    <s v="NORMAL WEIGHT"/>
    <n v="116"/>
    <s v="Good"/>
  </r>
  <r>
    <x v="39"/>
    <s v="Male"/>
    <n v="40.299999999999997"/>
    <n v="1.79"/>
    <n v="183"/>
    <n v="120"/>
    <n v="68"/>
    <n v="1.24"/>
    <n v="1420"/>
    <s v="Strength"/>
    <x v="74"/>
    <n v="1.7"/>
    <n v="5"/>
    <n v="1"/>
    <n v="13.37"/>
    <s v="UNDERWEIGHT"/>
    <n v="115"/>
    <s v="Good"/>
  </r>
  <r>
    <x v="23"/>
    <s v="Female"/>
    <n v="61.1"/>
    <n v="1.59"/>
    <n v="182"/>
    <n v="139"/>
    <n v="68"/>
    <n v="1.0900000000000001"/>
    <n v="669"/>
    <s v="Yoga"/>
    <x v="124"/>
    <n v="1.5"/>
    <n v="3"/>
    <n v="2"/>
    <n v="12.32"/>
    <s v="UNDERWEIGHT"/>
    <n v="114"/>
    <s v="Good"/>
  </r>
  <r>
    <x v="0"/>
    <s v="Female"/>
    <n v="68"/>
    <n v="1.66"/>
    <n v="182"/>
    <n v="146"/>
    <n v="68"/>
    <n v="0.82"/>
    <n v="1278"/>
    <s v="HIIT"/>
    <x v="159"/>
    <n v="3"/>
    <n v="5"/>
    <n v="1"/>
    <n v="16.02"/>
    <s v="UNDERWEIGHT"/>
    <n v="114"/>
    <s v="Good"/>
  </r>
  <r>
    <x v="35"/>
    <s v="Male"/>
    <n v="65.2"/>
    <n v="1.5"/>
    <n v="182"/>
    <n v="157"/>
    <n v="68"/>
    <n v="2"/>
    <n v="1417"/>
    <s v="Yoga"/>
    <x v="99"/>
    <n v="3.1"/>
    <n v="4"/>
    <n v="2"/>
    <n v="14.95"/>
    <s v="UNDERWEIGHT"/>
    <n v="114"/>
    <s v="Good"/>
  </r>
  <r>
    <x v="40"/>
    <s v="Female"/>
    <n v="40"/>
    <n v="1.78"/>
    <n v="182"/>
    <n v="155"/>
    <n v="68"/>
    <n v="1.51"/>
    <n v="1376"/>
    <s v="HIIT"/>
    <x v="68"/>
    <n v="2.1"/>
    <n v="2"/>
    <n v="3"/>
    <n v="12.32"/>
    <s v="UNDERWEIGHT"/>
    <n v="114"/>
    <s v="Good"/>
  </r>
  <r>
    <x v="19"/>
    <s v="Male"/>
    <n v="47.8"/>
    <n v="1.69"/>
    <n v="182"/>
    <n v="153"/>
    <n v="68"/>
    <n v="1.63"/>
    <n v="1249"/>
    <s v="Yoga"/>
    <x v="219"/>
    <n v="1.5"/>
    <n v="4"/>
    <n v="3"/>
    <n v="12.32"/>
    <s v="UNDERWEIGHT"/>
    <n v="114"/>
    <s v="Good"/>
  </r>
  <r>
    <x v="27"/>
    <s v="Male"/>
    <n v="51.6"/>
    <n v="1.8"/>
    <n v="181"/>
    <n v="161"/>
    <n v="68"/>
    <n v="0.82"/>
    <n v="1487"/>
    <s v="Cardio"/>
    <x v="134"/>
    <n v="1.9"/>
    <n v="4"/>
    <n v="2"/>
    <n v="13.29"/>
    <s v="UNDERWEIGHT"/>
    <n v="113"/>
    <s v="Good"/>
  </r>
  <r>
    <x v="4"/>
    <s v="Male"/>
    <n v="98.9"/>
    <n v="1.58"/>
    <n v="181"/>
    <n v="126"/>
    <n v="68"/>
    <n v="1.48"/>
    <n v="1330"/>
    <s v="Cardio"/>
    <x v="138"/>
    <n v="3.1"/>
    <n v="3"/>
    <n v="2"/>
    <n v="12.32"/>
    <s v="UNDERWEIGHT"/>
    <n v="113"/>
    <s v="Good"/>
  </r>
  <r>
    <x v="11"/>
    <s v="Female"/>
    <n v="71.400000000000006"/>
    <n v="1.68"/>
    <n v="180"/>
    <n v="143"/>
    <n v="68"/>
    <n v="1.37"/>
    <n v="606"/>
    <s v="Yoga"/>
    <x v="81"/>
    <n v="3.2"/>
    <n v="2"/>
    <n v="2"/>
    <n v="21.59"/>
    <s v="NORMAL WEIGHT"/>
    <n v="112"/>
    <s v="Good"/>
  </r>
  <r>
    <x v="27"/>
    <s v="Female"/>
    <n v="87.9"/>
    <n v="1.5"/>
    <n v="180"/>
    <n v="164"/>
    <n v="68"/>
    <n v="1.41"/>
    <n v="974"/>
    <s v="Yoga"/>
    <x v="140"/>
    <n v="2.6"/>
    <n v="4"/>
    <n v="1"/>
    <n v="13.04"/>
    <s v="UNDERWEIGHT"/>
    <n v="112"/>
    <s v="Good"/>
  </r>
  <r>
    <x v="4"/>
    <s v="Male"/>
    <n v="100.6"/>
    <n v="1.74"/>
    <n v="179"/>
    <n v="138"/>
    <n v="68"/>
    <n v="1.2"/>
    <n v="1261"/>
    <s v="Cardio"/>
    <x v="26"/>
    <n v="3.5"/>
    <n v="2"/>
    <n v="2"/>
    <n v="20.9"/>
    <s v="NORMAL WEIGHT"/>
    <n v="111"/>
    <s v="Good"/>
  </r>
  <r>
    <x v="4"/>
    <s v="Female"/>
    <n v="46"/>
    <n v="1.79"/>
    <n v="177"/>
    <n v="140"/>
    <n v="68"/>
    <n v="2"/>
    <n v="1386"/>
    <s v="Cardio"/>
    <x v="127"/>
    <n v="3.2"/>
    <n v="3"/>
    <n v="2"/>
    <n v="18"/>
    <s v="UNDERWEIGHT"/>
    <n v="109"/>
    <s v="Good"/>
  </r>
  <r>
    <x v="29"/>
    <s v="Female"/>
    <n v="71.2"/>
    <n v="1.8"/>
    <n v="176"/>
    <n v="139"/>
    <n v="68"/>
    <n v="1.4"/>
    <n v="354"/>
    <s v="Cardio"/>
    <x v="59"/>
    <n v="3.4"/>
    <n v="2"/>
    <n v="3"/>
    <n v="31.75"/>
    <s v="OBESE"/>
    <n v="108"/>
    <s v="Good"/>
  </r>
  <r>
    <x v="5"/>
    <s v="Female"/>
    <n v="68"/>
    <n v="1.74"/>
    <n v="175"/>
    <n v="120"/>
    <n v="68"/>
    <n v="1.01"/>
    <n v="694"/>
    <s v="HIIT"/>
    <x v="121"/>
    <n v="3.5"/>
    <n v="5"/>
    <n v="2"/>
    <n v="17.47"/>
    <s v="UNDERWEIGHT"/>
    <n v="107"/>
    <s v="Good"/>
  </r>
  <r>
    <x v="20"/>
    <s v="Male"/>
    <n v="68"/>
    <n v="1.7"/>
    <n v="174"/>
    <n v="155"/>
    <n v="68"/>
    <n v="0.74"/>
    <n v="1464"/>
    <s v="Yoga"/>
    <x v="62"/>
    <n v="2.2999999999999998"/>
    <n v="3"/>
    <n v="2"/>
    <n v="21.67"/>
    <s v="NORMAL WEIGHT"/>
    <n v="106"/>
    <s v="Good"/>
  </r>
  <r>
    <x v="23"/>
    <s v="Female"/>
    <n v="50.6"/>
    <n v="2"/>
    <n v="174"/>
    <n v="129"/>
    <n v="68"/>
    <n v="1.34"/>
    <n v="1179"/>
    <s v="HIIT"/>
    <x v="191"/>
    <n v="2"/>
    <n v="5"/>
    <n v="2"/>
    <n v="24.12"/>
    <s v="NORMAL WEIGHT"/>
    <n v="106"/>
    <s v="Good"/>
  </r>
  <r>
    <x v="15"/>
    <s v="Male"/>
    <n v="40"/>
    <n v="2"/>
    <n v="173"/>
    <n v="141"/>
    <n v="68"/>
    <n v="1.04"/>
    <n v="1331"/>
    <s v="Strength"/>
    <x v="50"/>
    <n v="3.7"/>
    <n v="2"/>
    <n v="1"/>
    <n v="43.74"/>
    <s v="OBESE"/>
    <n v="105"/>
    <s v="Good"/>
  </r>
  <r>
    <x v="15"/>
    <s v="Male"/>
    <n v="70.2"/>
    <n v="1.77"/>
    <n v="172"/>
    <n v="124"/>
    <n v="68"/>
    <n v="1.47"/>
    <n v="1069"/>
    <s v="Cardio"/>
    <x v="116"/>
    <n v="3.5"/>
    <n v="4"/>
    <n v="1"/>
    <n v="40.19"/>
    <s v="OBESE"/>
    <n v="104"/>
    <s v="Good"/>
  </r>
  <r>
    <x v="22"/>
    <s v="Female"/>
    <n v="65.599999999999994"/>
    <n v="1.7"/>
    <n v="172"/>
    <n v="148"/>
    <n v="68"/>
    <n v="0.87"/>
    <n v="1709"/>
    <s v="HIIT"/>
    <x v="219"/>
    <n v="1.5"/>
    <n v="4"/>
    <n v="3"/>
    <n v="14.83"/>
    <s v="UNDERWEIGHT"/>
    <n v="104"/>
    <s v="Good"/>
  </r>
  <r>
    <x v="7"/>
    <s v="Male"/>
    <n v="85.5"/>
    <n v="1.84"/>
    <n v="172"/>
    <n v="152"/>
    <n v="68"/>
    <n v="0.98"/>
    <n v="773"/>
    <s v="Cardio"/>
    <x v="8"/>
    <n v="2.6"/>
    <n v="2"/>
    <n v="2"/>
    <n v="19.61"/>
    <s v="NORMAL WEIGHT"/>
    <n v="104"/>
    <s v="Good"/>
  </r>
  <r>
    <x v="26"/>
    <s v="Male"/>
    <n v="74.599999999999994"/>
    <n v="1.58"/>
    <n v="172"/>
    <n v="165"/>
    <n v="68"/>
    <n v="1.4"/>
    <n v="1271"/>
    <s v="Yoga"/>
    <x v="148"/>
    <n v="2.7"/>
    <n v="2"/>
    <n v="2"/>
    <n v="13.23"/>
    <s v="UNDERWEIGHT"/>
    <n v="104"/>
    <s v="Good"/>
  </r>
  <r>
    <x v="8"/>
    <s v="Female"/>
    <n v="51.9"/>
    <n v="1.64"/>
    <n v="171"/>
    <n v="150"/>
    <n v="68"/>
    <n v="1.05"/>
    <n v="1619"/>
    <s v="Strength"/>
    <x v="150"/>
    <n v="2.2000000000000002"/>
    <n v="5"/>
    <n v="3"/>
    <n v="25.06"/>
    <s v="OVERWEIGHT"/>
    <n v="103"/>
    <s v="Good"/>
  </r>
  <r>
    <x v="19"/>
    <s v="Male"/>
    <n v="60.5"/>
    <n v="1.8"/>
    <n v="171"/>
    <n v="120"/>
    <n v="68"/>
    <n v="1.57"/>
    <n v="1452"/>
    <s v="Cardio"/>
    <x v="5"/>
    <n v="3.2"/>
    <n v="3"/>
    <n v="1"/>
    <n v="12.32"/>
    <s v="UNDERWEIGHT"/>
    <n v="103"/>
    <s v="Good"/>
  </r>
  <r>
    <x v="5"/>
    <s v="Male"/>
    <n v="71.2"/>
    <n v="1.56"/>
    <n v="170"/>
    <n v="140"/>
    <n v="68"/>
    <n v="0.79"/>
    <n v="1014"/>
    <s v="Yoga"/>
    <x v="115"/>
    <n v="3.5"/>
    <n v="4"/>
    <n v="1"/>
    <n v="13.25"/>
    <s v="UNDERWEIGHT"/>
    <n v="102"/>
    <s v="Good"/>
  </r>
  <r>
    <x v="4"/>
    <s v="Male"/>
    <n v="97.5"/>
    <n v="2"/>
    <n v="169"/>
    <n v="159"/>
    <n v="68"/>
    <n v="1.17"/>
    <n v="782"/>
    <s v="Strength"/>
    <x v="14"/>
    <n v="1.8"/>
    <n v="2"/>
    <n v="1"/>
    <n v="42.88"/>
    <s v="OBESE"/>
    <n v="101"/>
    <s v="Good"/>
  </r>
  <r>
    <x v="13"/>
    <s v="Male"/>
    <n v="47.8"/>
    <n v="1.79"/>
    <n v="168"/>
    <n v="144"/>
    <n v="68"/>
    <n v="0.95"/>
    <n v="715"/>
    <s v="Cardio"/>
    <x v="19"/>
    <n v="2.4"/>
    <n v="5"/>
    <n v="3"/>
    <n v="17.21"/>
    <s v="UNDERWEIGHT"/>
    <n v="100"/>
    <s v="Good"/>
  </r>
  <r>
    <x v="16"/>
    <s v="Female"/>
    <n v="69.2"/>
    <n v="1.87"/>
    <n v="168"/>
    <n v="127"/>
    <n v="68"/>
    <n v="1.47"/>
    <n v="1275"/>
    <s v="Yoga"/>
    <x v="8"/>
    <n v="2.9"/>
    <n v="5"/>
    <n v="3"/>
    <n v="14.59"/>
    <s v="UNDERWEIGHT"/>
    <n v="100"/>
    <s v="Good"/>
  </r>
  <r>
    <x v="10"/>
    <s v="Male"/>
    <n v="93.7"/>
    <n v="1.66"/>
    <n v="168"/>
    <n v="169"/>
    <n v="68"/>
    <n v="1.97"/>
    <n v="875"/>
    <s v="Cardio"/>
    <x v="33"/>
    <n v="3.4"/>
    <n v="4"/>
    <n v="2"/>
    <n v="13.87"/>
    <s v="UNDERWEIGHT"/>
    <n v="100"/>
    <s v="Good"/>
  </r>
  <r>
    <x v="29"/>
    <s v="Female"/>
    <n v="72"/>
    <n v="1.66"/>
    <n v="167"/>
    <n v="144"/>
    <n v="68"/>
    <n v="0.87"/>
    <n v="1248"/>
    <s v="HIIT"/>
    <x v="59"/>
    <n v="3.6"/>
    <n v="4"/>
    <n v="3"/>
    <n v="17.55"/>
    <s v="UNDERWEIGHT"/>
    <n v="99"/>
    <s v="Good"/>
  </r>
  <r>
    <x v="19"/>
    <s v="Female"/>
    <n v="57.6"/>
    <n v="1.7"/>
    <n v="167"/>
    <n v="141"/>
    <n v="68"/>
    <n v="0.88"/>
    <n v="710"/>
    <s v="Cardio"/>
    <x v="56"/>
    <n v="1.5"/>
    <n v="3"/>
    <n v="2"/>
    <n v="15.66"/>
    <s v="UNDERWEIGHT"/>
    <n v="99"/>
    <s v="Good"/>
  </r>
  <r>
    <x v="20"/>
    <s v="Female"/>
    <n v="40"/>
    <n v="1.57"/>
    <n v="165"/>
    <n v="169"/>
    <n v="68"/>
    <n v="1.04"/>
    <n v="669"/>
    <s v="Cardio"/>
    <x v="213"/>
    <n v="2.6"/>
    <n v="2"/>
    <n v="2"/>
    <n v="15.05"/>
    <s v="UNDERWEIGHT"/>
    <n v="97"/>
    <s v="Good"/>
  </r>
  <r>
    <x v="18"/>
    <s v="Male"/>
    <n v="47.1"/>
    <n v="1.87"/>
    <n v="165"/>
    <n v="132"/>
    <n v="68"/>
    <n v="0.72"/>
    <n v="674"/>
    <s v="Strength"/>
    <x v="45"/>
    <n v="3.2"/>
    <n v="2"/>
    <n v="2"/>
    <n v="34.979999999999997"/>
    <s v="OBESE"/>
    <n v="97"/>
    <s v="Good"/>
  </r>
  <r>
    <x v="5"/>
    <s v="Male"/>
    <n v="46.7"/>
    <n v="1.65"/>
    <n v="164"/>
    <n v="159"/>
    <n v="68"/>
    <n v="1.81"/>
    <n v="1563"/>
    <s v="Yoga"/>
    <x v="188"/>
    <n v="2.5"/>
    <n v="4"/>
    <n v="2"/>
    <n v="19.8"/>
    <s v="NORMAL WEIGHT"/>
    <n v="96"/>
    <s v="Good"/>
  </r>
  <r>
    <x v="4"/>
    <s v="Female"/>
    <n v="43"/>
    <n v="1.95"/>
    <n v="163"/>
    <n v="164"/>
    <n v="68"/>
    <n v="2"/>
    <n v="1349"/>
    <s v="Strength"/>
    <x v="207"/>
    <n v="3.2"/>
    <n v="2"/>
    <n v="2"/>
    <n v="12.32"/>
    <s v="UNDERWEIGHT"/>
    <n v="95"/>
    <s v="Good"/>
  </r>
  <r>
    <x v="31"/>
    <s v="Male"/>
    <n v="108.7"/>
    <n v="1.55"/>
    <n v="163"/>
    <n v="122"/>
    <n v="68"/>
    <n v="1.19"/>
    <n v="1104"/>
    <s v="Strength"/>
    <x v="111"/>
    <n v="1.6"/>
    <n v="4"/>
    <n v="2"/>
    <n v="26.23"/>
    <s v="OVERWEIGHT"/>
    <n v="95"/>
    <s v="Good"/>
  </r>
  <r>
    <x v="37"/>
    <s v="Female"/>
    <n v="48.4"/>
    <n v="1.82"/>
    <n v="163"/>
    <n v="163"/>
    <n v="68"/>
    <n v="1.51"/>
    <n v="1221"/>
    <s v="HIIT"/>
    <x v="155"/>
    <n v="3.7"/>
    <n v="5"/>
    <n v="2"/>
    <n v="12.32"/>
    <s v="UNDERWEIGHT"/>
    <n v="95"/>
    <s v="Good"/>
  </r>
  <r>
    <x v="20"/>
    <s v="Female"/>
    <n v="121.1"/>
    <n v="1.75"/>
    <n v="163"/>
    <n v="149"/>
    <n v="68"/>
    <n v="1.57"/>
    <n v="716"/>
    <s v="Strength"/>
    <x v="20"/>
    <n v="3.3"/>
    <n v="5"/>
    <n v="1"/>
    <n v="26.5"/>
    <s v="OVERWEIGHT"/>
    <n v="95"/>
    <s v="Good"/>
  </r>
  <r>
    <x v="11"/>
    <s v="Female"/>
    <n v="67.900000000000006"/>
    <n v="1.7"/>
    <n v="163"/>
    <n v="124"/>
    <n v="68"/>
    <n v="1.43"/>
    <n v="1338"/>
    <s v="Cardio"/>
    <x v="220"/>
    <n v="3.1"/>
    <n v="5"/>
    <n v="1"/>
    <n v="13.87"/>
    <s v="UNDERWEIGHT"/>
    <n v="95"/>
    <s v="Good"/>
  </r>
  <r>
    <x v="34"/>
    <s v="Male"/>
    <n v="95.2"/>
    <n v="1.68"/>
    <n v="163"/>
    <n v="142"/>
    <n v="68"/>
    <n v="0.71"/>
    <n v="1196"/>
    <s v="Strength"/>
    <x v="86"/>
    <n v="3.7"/>
    <n v="4"/>
    <n v="2"/>
    <n v="19.46"/>
    <s v="NORMAL WEIGHT"/>
    <n v="95"/>
    <s v="Good"/>
  </r>
  <r>
    <x v="3"/>
    <s v="Female"/>
    <n v="40"/>
    <n v="1.69"/>
    <n v="162"/>
    <n v="147"/>
    <n v="68"/>
    <n v="1.19"/>
    <n v="979"/>
    <s v="HIIT"/>
    <x v="16"/>
    <n v="2.4"/>
    <n v="4"/>
    <n v="2"/>
    <n v="12.75"/>
    <s v="UNDERWEIGHT"/>
    <n v="94"/>
    <s v="Good"/>
  </r>
  <r>
    <x v="4"/>
    <s v="Male"/>
    <n v="68.7"/>
    <n v="1.77"/>
    <n v="161"/>
    <n v="169"/>
    <n v="68"/>
    <n v="1.01"/>
    <n v="1011"/>
    <s v="Cardio"/>
    <x v="19"/>
    <n v="3.5"/>
    <n v="3"/>
    <n v="2"/>
    <n v="17"/>
    <s v="UNDERWEIGHT"/>
    <n v="93"/>
    <s v="Good"/>
  </r>
  <r>
    <x v="41"/>
    <s v="Male"/>
    <n v="47.2"/>
    <n v="1.75"/>
    <n v="160"/>
    <n v="134"/>
    <n v="68"/>
    <n v="1.18"/>
    <n v="1001"/>
    <s v="Yoga"/>
    <x v="95"/>
    <n v="1.9"/>
    <n v="4"/>
    <n v="1"/>
    <n v="20"/>
    <s v="NORMAL WEIGHT"/>
    <n v="92"/>
    <s v="Good"/>
  </r>
  <r>
    <x v="33"/>
    <s v="Male"/>
    <n v="60.8"/>
    <n v="1.66"/>
    <n v="199"/>
    <n v="121"/>
    <n v="69"/>
    <n v="1.1200000000000001"/>
    <n v="926"/>
    <s v="Strength"/>
    <x v="25"/>
    <n v="3.6"/>
    <n v="4"/>
    <n v="1"/>
    <n v="12.32"/>
    <s v="UNDERWEIGHT"/>
    <n v="130"/>
    <s v="Good"/>
  </r>
  <r>
    <x v="20"/>
    <s v="Female"/>
    <n v="70"/>
    <n v="1.74"/>
    <n v="198"/>
    <n v="169"/>
    <n v="69"/>
    <n v="2"/>
    <n v="1468"/>
    <s v="Cardio"/>
    <x v="76"/>
    <n v="2.8"/>
    <n v="4"/>
    <n v="2"/>
    <n v="21.91"/>
    <s v="NORMAL WEIGHT"/>
    <n v="129"/>
    <s v="Good"/>
  </r>
  <r>
    <x v="33"/>
    <s v="Female"/>
    <n v="70.5"/>
    <n v="1.9"/>
    <n v="198"/>
    <n v="146"/>
    <n v="69"/>
    <n v="0.84"/>
    <n v="766"/>
    <s v="Cardio"/>
    <x v="31"/>
    <n v="2.9"/>
    <n v="5"/>
    <n v="1"/>
    <n v="16.399999999999999"/>
    <s v="UNDERWEIGHT"/>
    <n v="129"/>
    <s v="Good"/>
  </r>
  <r>
    <x v="4"/>
    <s v="Female"/>
    <n v="53.8"/>
    <n v="1.7"/>
    <n v="197"/>
    <n v="120"/>
    <n v="69"/>
    <n v="1.01"/>
    <n v="1274"/>
    <s v="Strength"/>
    <x v="175"/>
    <n v="2.4"/>
    <n v="3"/>
    <n v="3"/>
    <n v="15.72"/>
    <s v="UNDERWEIGHT"/>
    <n v="128"/>
    <s v="Good"/>
  </r>
  <r>
    <x v="26"/>
    <s v="Male"/>
    <n v="76.8"/>
    <n v="1.72"/>
    <n v="193"/>
    <n v="126"/>
    <n v="69"/>
    <n v="1.26"/>
    <n v="790"/>
    <s v="HIIT"/>
    <x v="170"/>
    <n v="3.3"/>
    <n v="4"/>
    <n v="1"/>
    <n v="25.47"/>
    <s v="OVERWEIGHT"/>
    <n v="124"/>
    <s v="Good"/>
  </r>
  <r>
    <x v="4"/>
    <s v="Female"/>
    <n v="61.1"/>
    <n v="1.74"/>
    <n v="191"/>
    <n v="159"/>
    <n v="69"/>
    <n v="1.36"/>
    <n v="1311"/>
    <s v="HIIT"/>
    <x v="148"/>
    <n v="3.4"/>
    <n v="2"/>
    <n v="2"/>
    <n v="16.61"/>
    <s v="UNDERWEIGHT"/>
    <n v="122"/>
    <s v="Good"/>
  </r>
  <r>
    <x v="4"/>
    <s v="Female"/>
    <n v="63.4"/>
    <n v="1.85"/>
    <n v="191"/>
    <n v="148"/>
    <n v="69"/>
    <n v="0.89"/>
    <n v="1106"/>
    <s v="Strength"/>
    <x v="116"/>
    <n v="2.2999999999999998"/>
    <n v="5"/>
    <n v="3"/>
    <n v="15.64"/>
    <s v="UNDERWEIGHT"/>
    <n v="122"/>
    <s v="Good"/>
  </r>
  <r>
    <x v="0"/>
    <s v="Male"/>
    <n v="56.1"/>
    <n v="1.68"/>
    <n v="191"/>
    <n v="152"/>
    <n v="69"/>
    <n v="1.8"/>
    <n v="1223"/>
    <s v="Strength"/>
    <x v="105"/>
    <n v="2.6"/>
    <n v="4"/>
    <n v="2"/>
    <n v="17.28"/>
    <s v="UNDERWEIGHT"/>
    <n v="122"/>
    <s v="Good"/>
  </r>
  <r>
    <x v="11"/>
    <s v="Female"/>
    <n v="129.9"/>
    <n v="1.7"/>
    <n v="190"/>
    <n v="169"/>
    <n v="69"/>
    <n v="1.38"/>
    <n v="735"/>
    <s v="Strength"/>
    <x v="59"/>
    <n v="2.1"/>
    <n v="3"/>
    <n v="3"/>
    <n v="16.07"/>
    <s v="UNDERWEIGHT"/>
    <n v="121"/>
    <s v="Good"/>
  </r>
  <r>
    <x v="35"/>
    <s v="Male"/>
    <n v="102.5"/>
    <n v="1.79"/>
    <n v="190"/>
    <n v="138"/>
    <n v="69"/>
    <n v="1.54"/>
    <n v="844"/>
    <s v="Cardio"/>
    <x v="87"/>
    <n v="3.7"/>
    <n v="4"/>
    <n v="2"/>
    <n v="17.07"/>
    <s v="UNDERWEIGHT"/>
    <n v="121"/>
    <s v="Good"/>
  </r>
  <r>
    <x v="35"/>
    <s v="Female"/>
    <n v="46.3"/>
    <n v="1.61"/>
    <n v="190"/>
    <n v="136"/>
    <n v="69"/>
    <n v="2"/>
    <n v="1185"/>
    <s v="Yoga"/>
    <x v="116"/>
    <n v="3.5"/>
    <n v="4"/>
    <n v="1"/>
    <n v="14.14"/>
    <s v="UNDERWEIGHT"/>
    <n v="121"/>
    <s v="Good"/>
  </r>
  <r>
    <x v="29"/>
    <s v="Male"/>
    <n v="82.5"/>
    <n v="1.79"/>
    <n v="190"/>
    <n v="132"/>
    <n v="69"/>
    <n v="0.9"/>
    <n v="664"/>
    <s v="Yoga"/>
    <x v="59"/>
    <n v="2.2999999999999998"/>
    <n v="2"/>
    <n v="1"/>
    <n v="34.85"/>
    <s v="OBESE"/>
    <n v="121"/>
    <s v="Good"/>
  </r>
  <r>
    <x v="4"/>
    <s v="Female"/>
    <n v="45.3"/>
    <n v="1.75"/>
    <n v="190"/>
    <n v="169"/>
    <n v="69"/>
    <n v="0.82"/>
    <n v="808"/>
    <s v="Cardio"/>
    <x v="76"/>
    <n v="3.7"/>
    <n v="2"/>
    <n v="3"/>
    <n v="26.5"/>
    <s v="OVERWEIGHT"/>
    <n v="121"/>
    <s v="Good"/>
  </r>
  <r>
    <x v="20"/>
    <s v="Male"/>
    <n v="59.3"/>
    <n v="1.79"/>
    <n v="189"/>
    <n v="128"/>
    <n v="69"/>
    <n v="0.91"/>
    <n v="877"/>
    <s v="Strength"/>
    <x v="14"/>
    <n v="2.1"/>
    <n v="4"/>
    <n v="1"/>
    <n v="28.16"/>
    <s v="OVERWEIGHT"/>
    <n v="120"/>
    <s v="Good"/>
  </r>
  <r>
    <x v="26"/>
    <s v="Male"/>
    <n v="59.6"/>
    <n v="1.6"/>
    <n v="187"/>
    <n v="127"/>
    <n v="69"/>
    <n v="1.41"/>
    <n v="573"/>
    <s v="\tCardio"/>
    <x v="48"/>
    <n v="2.2000000000000002"/>
    <n v="3"/>
    <n v="1"/>
    <n v="21.54"/>
    <s v="NORMAL WEIGHT"/>
    <n v="118"/>
    <s v="Good"/>
  </r>
  <r>
    <x v="21"/>
    <s v="Female"/>
    <n v="76.2"/>
    <n v="1.87"/>
    <n v="184"/>
    <n v="148"/>
    <n v="69"/>
    <n v="1.96"/>
    <n v="809"/>
    <s v="HIIT"/>
    <x v="168"/>
    <n v="2.2999999999999998"/>
    <n v="3"/>
    <n v="1"/>
    <n v="17.02"/>
    <s v="UNDERWEIGHT"/>
    <n v="115"/>
    <s v="Good"/>
  </r>
  <r>
    <x v="21"/>
    <s v="Female"/>
    <n v="45.5"/>
    <n v="1.58"/>
    <n v="182"/>
    <n v="136"/>
    <n v="69"/>
    <n v="2"/>
    <n v="1137"/>
    <s v="Yoga"/>
    <x v="163"/>
    <n v="1.7"/>
    <n v="2"/>
    <n v="2"/>
    <n v="15.04"/>
    <s v="UNDERWEIGHT"/>
    <n v="113"/>
    <s v="Good"/>
  </r>
  <r>
    <x v="23"/>
    <s v="Male"/>
    <n v="72.5"/>
    <n v="1.88"/>
    <n v="181"/>
    <n v="162"/>
    <n v="69"/>
    <n v="1.21"/>
    <n v="1120"/>
    <s v="HIIT"/>
    <x v="221"/>
    <n v="3.4"/>
    <n v="4"/>
    <n v="1"/>
    <n v="27.76"/>
    <s v="OVERWEIGHT"/>
    <n v="112"/>
    <s v="Good"/>
  </r>
  <r>
    <x v="26"/>
    <s v="Female"/>
    <n v="60.7"/>
    <n v="1.57"/>
    <n v="179"/>
    <n v="135"/>
    <n v="69"/>
    <n v="1.24"/>
    <n v="964"/>
    <s v="HIIT"/>
    <x v="119"/>
    <n v="2.9"/>
    <n v="3"/>
    <n v="1"/>
    <n v="15.19"/>
    <s v="UNDERWEIGHT"/>
    <n v="110"/>
    <s v="Good"/>
  </r>
  <r>
    <x v="25"/>
    <s v="Female"/>
    <n v="40"/>
    <n v="1.71"/>
    <n v="178"/>
    <n v="169"/>
    <n v="69"/>
    <n v="1.3"/>
    <n v="1519"/>
    <s v="HIIT"/>
    <x v="138"/>
    <n v="2.7"/>
    <n v="4"/>
    <n v="1"/>
    <n v="39.74"/>
    <s v="OBESE"/>
    <n v="109"/>
    <s v="Good"/>
  </r>
  <r>
    <x v="29"/>
    <s v="Female"/>
    <n v="40"/>
    <n v="1.64"/>
    <n v="178"/>
    <n v="130"/>
    <n v="69"/>
    <n v="1.1499999999999999"/>
    <n v="1093"/>
    <s v="HIIT"/>
    <x v="160"/>
    <n v="3.4"/>
    <n v="3"/>
    <n v="2"/>
    <n v="14.89"/>
    <s v="UNDERWEIGHT"/>
    <n v="109"/>
    <s v="Good"/>
  </r>
  <r>
    <x v="7"/>
    <s v="Male"/>
    <n v="40"/>
    <n v="1.89"/>
    <n v="177"/>
    <n v="139"/>
    <n v="69"/>
    <n v="1.3"/>
    <n v="902"/>
    <s v="HIIT"/>
    <x v="99"/>
    <n v="3.3"/>
    <n v="3"/>
    <n v="3"/>
    <n v="26.2"/>
    <s v="OVERWEIGHT"/>
    <n v="108"/>
    <s v="Good"/>
  </r>
  <r>
    <x v="32"/>
    <s v="Male"/>
    <n v="55"/>
    <n v="1.5"/>
    <n v="177"/>
    <n v="120"/>
    <n v="69"/>
    <n v="1.07"/>
    <n v="715"/>
    <s v="Yoga"/>
    <x v="71"/>
    <n v="1.7"/>
    <n v="4"/>
    <n v="2"/>
    <n v="26.53"/>
    <s v="OVERWEIGHT"/>
    <n v="108"/>
    <s v="Good"/>
  </r>
  <r>
    <x v="11"/>
    <s v="Male"/>
    <n v="40"/>
    <n v="2"/>
    <n v="176"/>
    <n v="162"/>
    <n v="69"/>
    <n v="1.45"/>
    <n v="949"/>
    <s v="Cardio"/>
    <x v="111"/>
    <n v="3.2"/>
    <n v="3"/>
    <n v="2"/>
    <n v="30.36"/>
    <s v="OBESE"/>
    <n v="107"/>
    <s v="Good"/>
  </r>
  <r>
    <x v="7"/>
    <s v="Female"/>
    <n v="108.3"/>
    <n v="1.67"/>
    <n v="176"/>
    <n v="169"/>
    <n v="69"/>
    <n v="1.07"/>
    <n v="1204"/>
    <s v="Yoga"/>
    <x v="11"/>
    <n v="3.7"/>
    <n v="2"/>
    <n v="2"/>
    <n v="13.44"/>
    <s v="UNDERWEIGHT"/>
    <n v="107"/>
    <s v="Good"/>
  </r>
  <r>
    <x v="22"/>
    <s v="Female"/>
    <n v="41.3"/>
    <n v="1.76"/>
    <n v="175"/>
    <n v="136"/>
    <n v="69"/>
    <n v="1.42"/>
    <n v="1096"/>
    <s v="Yoga"/>
    <x v="66"/>
    <n v="3.2"/>
    <n v="3"/>
    <n v="2"/>
    <n v="15.36"/>
    <s v="UNDERWEIGHT"/>
    <n v="106"/>
    <s v="Good"/>
  </r>
  <r>
    <x v="11"/>
    <s v="Female"/>
    <n v="66.400000000000006"/>
    <n v="1.76"/>
    <n v="175"/>
    <n v="140"/>
    <n v="69"/>
    <n v="1.55"/>
    <n v="640"/>
    <s v="Strength"/>
    <x v="30"/>
    <n v="3.5"/>
    <n v="4"/>
    <n v="2"/>
    <n v="29.07"/>
    <s v="OVERWEIGHT"/>
    <n v="106"/>
    <s v="Good"/>
  </r>
  <r>
    <x v="3"/>
    <s v="Male"/>
    <n v="52.7"/>
    <n v="1.82"/>
    <n v="172"/>
    <n v="129"/>
    <n v="69"/>
    <n v="0.62"/>
    <n v="1783"/>
    <s v="Yoga"/>
    <x v="202"/>
    <n v="3.2"/>
    <n v="3"/>
    <n v="1"/>
    <n v="24.95"/>
    <s v="NORMAL WEIGHT"/>
    <n v="103"/>
    <s v="Good"/>
  </r>
  <r>
    <x v="41"/>
    <s v="Male"/>
    <n v="72.599999999999994"/>
    <n v="1.56"/>
    <n v="172"/>
    <n v="165"/>
    <n v="69"/>
    <n v="1.26"/>
    <n v="966"/>
    <s v="HIIT"/>
    <x v="42"/>
    <n v="3.5"/>
    <n v="2"/>
    <n v="1"/>
    <n v="31.41"/>
    <s v="OBESE"/>
    <n v="103"/>
    <s v="Good"/>
  </r>
  <r>
    <x v="11"/>
    <s v="Female"/>
    <n v="79.400000000000006"/>
    <n v="1.56"/>
    <n v="171"/>
    <n v="126"/>
    <n v="69"/>
    <n v="1.42"/>
    <n v="963"/>
    <s v="Cardio"/>
    <x v="117"/>
    <n v="3.1"/>
    <n v="3"/>
    <n v="3"/>
    <n v="26.3"/>
    <s v="OVERWEIGHT"/>
    <n v="102"/>
    <s v="Good"/>
  </r>
  <r>
    <x v="3"/>
    <s v="Female"/>
    <n v="61.1"/>
    <n v="1.74"/>
    <n v="171"/>
    <n v="164"/>
    <n v="69"/>
    <n v="1.1599999999999999"/>
    <n v="1019"/>
    <s v="Yoga"/>
    <x v="222"/>
    <n v="2.8"/>
    <n v="3"/>
    <n v="1"/>
    <n v="16.37"/>
    <s v="UNDERWEIGHT"/>
    <n v="102"/>
    <s v="Good"/>
  </r>
  <r>
    <x v="19"/>
    <s v="Female"/>
    <n v="83.2"/>
    <n v="1.64"/>
    <n v="171"/>
    <n v="164"/>
    <n v="69"/>
    <n v="1.19"/>
    <n v="1392"/>
    <s v="Yoga"/>
    <x v="202"/>
    <n v="3.5"/>
    <n v="3"/>
    <n v="1"/>
    <n v="14.97"/>
    <s v="UNDERWEIGHT"/>
    <n v="102"/>
    <s v="Good"/>
  </r>
  <r>
    <x v="4"/>
    <s v="Male"/>
    <n v="65.900000000000006"/>
    <n v="1.78"/>
    <n v="170"/>
    <n v="135"/>
    <n v="69"/>
    <n v="2"/>
    <n v="1734"/>
    <s v="Yoga"/>
    <x v="95"/>
    <n v="3.1"/>
    <n v="3"/>
    <n v="1"/>
    <n v="24.81"/>
    <s v="NORMAL WEIGHT"/>
    <n v="101"/>
    <s v="Good"/>
  </r>
  <r>
    <x v="4"/>
    <s v="Male"/>
    <n v="64.8"/>
    <n v="1.82"/>
    <n v="169"/>
    <n v="156"/>
    <n v="69"/>
    <n v="1.93"/>
    <n v="1516"/>
    <s v="Strength"/>
    <x v="0"/>
    <n v="3.5"/>
    <n v="3"/>
    <n v="2"/>
    <n v="17.690000000000001"/>
    <s v="UNDERWEIGHT"/>
    <n v="100"/>
    <s v="Good"/>
  </r>
  <r>
    <x v="4"/>
    <s v="Male"/>
    <n v="89.4"/>
    <n v="1.84"/>
    <n v="168"/>
    <n v="168"/>
    <n v="69"/>
    <n v="2"/>
    <n v="968"/>
    <s v="Strength"/>
    <x v="192"/>
    <n v="2.6"/>
    <n v="5"/>
    <n v="2"/>
    <n v="14.77"/>
    <s v="UNDERWEIGHT"/>
    <n v="99"/>
    <s v="Good"/>
  </r>
  <r>
    <x v="21"/>
    <s v="Male"/>
    <n v="85.5"/>
    <n v="1.8"/>
    <n v="168"/>
    <n v="156"/>
    <n v="69"/>
    <n v="1.39"/>
    <n v="644"/>
    <s v="Strength"/>
    <x v="223"/>
    <n v="3.3"/>
    <n v="2"/>
    <n v="1"/>
    <n v="12.32"/>
    <s v="UNDERWEIGHT"/>
    <n v="99"/>
    <s v="Good"/>
  </r>
  <r>
    <x v="31"/>
    <s v="Male"/>
    <n v="48.3"/>
    <n v="1.81"/>
    <n v="167"/>
    <n v="134"/>
    <n v="69"/>
    <n v="1.97"/>
    <n v="1276"/>
    <s v="Yoga"/>
    <x v="42"/>
    <n v="1.8"/>
    <n v="3"/>
    <n v="2"/>
    <n v="20.81"/>
    <s v="NORMAL WEIGHT"/>
    <n v="98"/>
    <s v="Good"/>
  </r>
  <r>
    <x v="36"/>
    <s v="Male"/>
    <n v="46.2"/>
    <n v="1.72"/>
    <n v="167"/>
    <n v="130"/>
    <n v="69"/>
    <n v="1.19"/>
    <n v="945"/>
    <s v="HIIT"/>
    <x v="39"/>
    <n v="2.9"/>
    <n v="2"/>
    <n v="3"/>
    <n v="19.47"/>
    <s v="NORMAL WEIGHT"/>
    <n v="98"/>
    <s v="Good"/>
  </r>
  <r>
    <x v="13"/>
    <s v="Male"/>
    <n v="54.9"/>
    <n v="1.67"/>
    <n v="167"/>
    <n v="144"/>
    <n v="69"/>
    <n v="2"/>
    <n v="997"/>
    <s v="Strength"/>
    <x v="64"/>
    <n v="2.5"/>
    <n v="4"/>
    <n v="2"/>
    <n v="18.27"/>
    <s v="UNDERWEIGHT"/>
    <n v="98"/>
    <s v="Good"/>
  </r>
  <r>
    <x v="20"/>
    <s v="Male"/>
    <n v="40.299999999999997"/>
    <n v="1.69"/>
    <n v="166"/>
    <n v="169"/>
    <n v="69"/>
    <n v="0.5"/>
    <n v="864"/>
    <s v="Cardio"/>
    <x v="136"/>
    <n v="2.6"/>
    <n v="3"/>
    <n v="3"/>
    <n v="20.420000000000002"/>
    <s v="NORMAL WEIGHT"/>
    <n v="97"/>
    <s v="Good"/>
  </r>
  <r>
    <x v="35"/>
    <s v="Female"/>
    <n v="47.1"/>
    <n v="1.81"/>
    <n v="166"/>
    <n v="149"/>
    <n v="69"/>
    <n v="0.76"/>
    <n v="998"/>
    <s v="HIIT"/>
    <x v="143"/>
    <n v="3"/>
    <n v="4"/>
    <n v="1"/>
    <n v="29.69"/>
    <s v="OVERWEIGHT"/>
    <n v="97"/>
    <s v="Good"/>
  </r>
  <r>
    <x v="19"/>
    <s v="Female"/>
    <n v="73.099999999999994"/>
    <n v="1.73"/>
    <n v="166"/>
    <n v="161"/>
    <n v="69"/>
    <n v="1.64"/>
    <n v="765"/>
    <s v="Yoga"/>
    <x v="50"/>
    <n v="3.3"/>
    <n v="4"/>
    <n v="2"/>
    <n v="21.47"/>
    <s v="NORMAL WEIGHT"/>
    <n v="97"/>
    <s v="Good"/>
  </r>
  <r>
    <x v="36"/>
    <s v="Female"/>
    <n v="98.1"/>
    <n v="1.73"/>
    <n v="165"/>
    <n v="120"/>
    <n v="69"/>
    <n v="1.52"/>
    <n v="477"/>
    <s v="Yoga"/>
    <x v="153"/>
    <n v="1.9"/>
    <n v="2"/>
    <n v="2"/>
    <n v="15.29"/>
    <s v="UNDERWEIGHT"/>
    <n v="96"/>
    <s v="Good"/>
  </r>
  <r>
    <x v="16"/>
    <s v="Female"/>
    <n v="40"/>
    <n v="1.58"/>
    <n v="165"/>
    <n v="134"/>
    <n v="69"/>
    <n v="1.05"/>
    <n v="624"/>
    <s v="Strength"/>
    <x v="89"/>
    <n v="1.7"/>
    <n v="3"/>
    <n v="1"/>
    <n v="12.47"/>
    <s v="UNDERWEIGHT"/>
    <n v="96"/>
    <s v="Good"/>
  </r>
  <r>
    <x v="3"/>
    <s v="Male"/>
    <n v="46"/>
    <n v="1.76"/>
    <n v="165"/>
    <n v="135"/>
    <n v="69"/>
    <n v="1.05"/>
    <n v="1121"/>
    <s v="Yoga"/>
    <x v="61"/>
    <n v="1.5"/>
    <n v="5"/>
    <n v="2"/>
    <n v="28.92"/>
    <s v="OVERWEIGHT"/>
    <n v="96"/>
    <s v="Good"/>
  </r>
  <r>
    <x v="19"/>
    <s v="Male"/>
    <n v="76.400000000000006"/>
    <n v="1.84"/>
    <n v="164"/>
    <n v="161"/>
    <n v="69"/>
    <n v="1.2"/>
    <n v="978"/>
    <s v="Cardio"/>
    <x v="62"/>
    <n v="3"/>
    <n v="3"/>
    <n v="1"/>
    <n v="21.69"/>
    <s v="NORMAL WEIGHT"/>
    <n v="95"/>
    <s v="Good"/>
  </r>
  <r>
    <x v="39"/>
    <s v="Male"/>
    <n v="40"/>
    <n v="1.71"/>
    <n v="162"/>
    <n v="133"/>
    <n v="69"/>
    <n v="1.99"/>
    <n v="840"/>
    <s v="Yoga"/>
    <x v="219"/>
    <n v="3.2"/>
    <n v="4"/>
    <n v="2"/>
    <n v="27.14"/>
    <s v="OVERWEIGHT"/>
    <n v="93"/>
    <s v="Good"/>
  </r>
  <r>
    <x v="8"/>
    <s v="Female"/>
    <n v="63.2"/>
    <n v="1.59"/>
    <n v="161"/>
    <n v="168"/>
    <n v="69"/>
    <n v="1.49"/>
    <n v="1094"/>
    <s v="Yoga"/>
    <x v="204"/>
    <n v="3.6"/>
    <n v="3"/>
    <n v="2"/>
    <n v="17.45"/>
    <s v="UNDERWEIGHT"/>
    <n v="92"/>
    <s v="Good"/>
  </r>
  <r>
    <x v="15"/>
    <s v="Female"/>
    <n v="97.4"/>
    <n v="1.57"/>
    <n v="199"/>
    <n v="153"/>
    <n v="70"/>
    <n v="0.73"/>
    <n v="877"/>
    <s v="Yoga"/>
    <x v="217"/>
    <n v="3.3"/>
    <n v="4"/>
    <n v="1"/>
    <n v="27.67"/>
    <s v="OVERWEIGHT"/>
    <n v="129"/>
    <s v="Average"/>
  </r>
  <r>
    <x v="23"/>
    <s v="Male"/>
    <n v="96.3"/>
    <n v="1.61"/>
    <n v="198"/>
    <n v="159"/>
    <n v="70"/>
    <n v="1.1599999999999999"/>
    <n v="1203"/>
    <s v="Cardio"/>
    <x v="158"/>
    <n v="3.1"/>
    <n v="3"/>
    <n v="1"/>
    <n v="12.32"/>
    <s v="UNDERWEIGHT"/>
    <n v="128"/>
    <s v="Average"/>
  </r>
  <r>
    <x v="20"/>
    <s v="Male"/>
    <n v="60.7"/>
    <n v="1.73"/>
    <n v="198"/>
    <n v="124"/>
    <n v="70"/>
    <n v="1.34"/>
    <n v="1212"/>
    <s v="Cardio"/>
    <x v="14"/>
    <n v="2"/>
    <n v="2"/>
    <n v="1"/>
    <n v="20.21"/>
    <s v="NORMAL WEIGHT"/>
    <n v="128"/>
    <s v="Average"/>
  </r>
  <r>
    <x v="18"/>
    <s v="Female"/>
    <n v="60.1"/>
    <n v="1.71"/>
    <n v="198"/>
    <n v="161"/>
    <n v="70"/>
    <n v="1.04"/>
    <n v="533"/>
    <s v="HIIT"/>
    <x v="183"/>
    <n v="3.4"/>
    <n v="5"/>
    <n v="1"/>
    <n v="26.74"/>
    <s v="OVERWEIGHT"/>
    <n v="128"/>
    <s v="Average"/>
  </r>
  <r>
    <x v="17"/>
    <s v="Male"/>
    <n v="51.5"/>
    <n v="1.66"/>
    <n v="198"/>
    <n v="167"/>
    <n v="70"/>
    <n v="2"/>
    <n v="843"/>
    <s v="Strength"/>
    <x v="86"/>
    <n v="2.4"/>
    <n v="3"/>
    <n v="3"/>
    <n v="25.65"/>
    <s v="OVERWEIGHT"/>
    <n v="128"/>
    <s v="Average"/>
  </r>
  <r>
    <x v="4"/>
    <s v="Female"/>
    <n v="40"/>
    <n v="1.8"/>
    <n v="196"/>
    <n v="120"/>
    <n v="70"/>
    <n v="2"/>
    <n v="979"/>
    <s v="Cardio"/>
    <x v="59"/>
    <n v="2.6"/>
    <n v="4"/>
    <n v="1"/>
    <n v="20.059999999999999"/>
    <s v="NORMAL WEIGHT"/>
    <n v="126"/>
    <s v="Average"/>
  </r>
  <r>
    <x v="0"/>
    <s v="Female"/>
    <n v="84.8"/>
    <n v="2"/>
    <n v="196"/>
    <n v="155"/>
    <n v="70"/>
    <n v="1.66"/>
    <n v="1439"/>
    <s v="HIIT"/>
    <x v="176"/>
    <n v="1.7"/>
    <n v="2"/>
    <n v="1"/>
    <n v="14.34"/>
    <s v="UNDERWEIGHT"/>
    <n v="126"/>
    <s v="Average"/>
  </r>
  <r>
    <x v="11"/>
    <s v="Male"/>
    <n v="84.5"/>
    <n v="1.56"/>
    <n v="194"/>
    <n v="124"/>
    <n v="70"/>
    <n v="1.31"/>
    <n v="734"/>
    <s v="Strength"/>
    <x v="127"/>
    <n v="3.3"/>
    <n v="2"/>
    <n v="2"/>
    <n v="21.57"/>
    <s v="NORMAL WEIGHT"/>
    <n v="124"/>
    <s v="Average"/>
  </r>
  <r>
    <x v="3"/>
    <s v="Female"/>
    <n v="47.9"/>
    <n v="1.71"/>
    <n v="194"/>
    <n v="169"/>
    <n v="70"/>
    <n v="0.78"/>
    <n v="772"/>
    <s v="HIIT"/>
    <x v="70"/>
    <n v="2.8"/>
    <n v="3"/>
    <n v="2"/>
    <n v="20.37"/>
    <s v="NORMAL WEIGHT"/>
    <n v="124"/>
    <s v="Average"/>
  </r>
  <r>
    <x v="31"/>
    <s v="Female"/>
    <n v="94.4"/>
    <n v="1.7"/>
    <n v="193"/>
    <n v="127"/>
    <n v="70"/>
    <n v="1.27"/>
    <n v="1183"/>
    <s v="HIIT"/>
    <x v="64"/>
    <n v="3.4"/>
    <n v="4"/>
    <n v="1"/>
    <n v="19.3"/>
    <s v="NORMAL WEIGHT"/>
    <n v="123"/>
    <s v="Average"/>
  </r>
  <r>
    <x v="4"/>
    <s v="Male"/>
    <n v="57.5"/>
    <n v="1.74"/>
    <n v="193"/>
    <n v="154"/>
    <n v="70"/>
    <n v="1.1599999999999999"/>
    <n v="1358"/>
    <s v="HIIT"/>
    <x v="133"/>
    <n v="3.7"/>
    <n v="4"/>
    <n v="3"/>
    <n v="12.32"/>
    <s v="UNDERWEIGHT"/>
    <n v="123"/>
    <s v="Average"/>
  </r>
  <r>
    <x v="5"/>
    <s v="Female"/>
    <n v="88"/>
    <n v="2"/>
    <n v="193"/>
    <n v="128"/>
    <n v="70"/>
    <n v="1.24"/>
    <n v="399"/>
    <s v="HIIT"/>
    <x v="95"/>
    <n v="2.8"/>
    <n v="3"/>
    <n v="1"/>
    <n v="31.33"/>
    <s v="OBESE"/>
    <n v="123"/>
    <s v="Average"/>
  </r>
  <r>
    <x v="25"/>
    <s v="Male"/>
    <n v="57.4"/>
    <n v="1.58"/>
    <n v="192"/>
    <n v="152"/>
    <n v="70"/>
    <n v="1.38"/>
    <n v="1137"/>
    <s v="Yoga"/>
    <x v="112"/>
    <n v="3.2"/>
    <n v="2"/>
    <n v="1"/>
    <n v="20.91"/>
    <s v="NORMAL WEIGHT"/>
    <n v="122"/>
    <s v="Average"/>
  </r>
  <r>
    <x v="33"/>
    <s v="Female"/>
    <n v="68.900000000000006"/>
    <n v="1.6"/>
    <n v="191"/>
    <n v="155"/>
    <n v="70"/>
    <n v="0.89"/>
    <n v="874"/>
    <s v="Yoga"/>
    <x v="224"/>
    <n v="1.6"/>
    <n v="3"/>
    <n v="2"/>
    <n v="27.19"/>
    <s v="OVERWEIGHT"/>
    <n v="121"/>
    <s v="Average"/>
  </r>
  <r>
    <x v="34"/>
    <s v="Male"/>
    <n v="82.2"/>
    <n v="1.69"/>
    <n v="189"/>
    <n v="139"/>
    <n v="70"/>
    <n v="1.45"/>
    <n v="1184"/>
    <s v="Yoga"/>
    <x v="59"/>
    <n v="2.5"/>
    <n v="5"/>
    <n v="2"/>
    <n v="18.010000000000002"/>
    <s v="UNDERWEIGHT"/>
    <n v="119"/>
    <s v="Average"/>
  </r>
  <r>
    <x v="29"/>
    <s v="Female"/>
    <n v="57"/>
    <n v="1.62"/>
    <n v="188"/>
    <n v="126"/>
    <n v="70"/>
    <n v="2"/>
    <n v="998"/>
    <s v="Yoga"/>
    <x v="145"/>
    <n v="3.4"/>
    <n v="4"/>
    <n v="1"/>
    <n v="13.32"/>
    <s v="UNDERWEIGHT"/>
    <n v="118"/>
    <s v="Average"/>
  </r>
  <r>
    <x v="2"/>
    <s v="Female"/>
    <n v="54.9"/>
    <n v="1.93"/>
    <n v="187"/>
    <n v="165"/>
    <n v="70"/>
    <n v="0.94"/>
    <n v="836"/>
    <s v="Cardio"/>
    <x v="99"/>
    <n v="3.7"/>
    <n v="4"/>
    <n v="2"/>
    <n v="13.37"/>
    <s v="UNDERWEIGHT"/>
    <n v="117"/>
    <s v="Average"/>
  </r>
  <r>
    <x v="4"/>
    <s v="Male"/>
    <n v="48.7"/>
    <n v="1.75"/>
    <n v="187"/>
    <n v="141"/>
    <n v="70"/>
    <n v="2"/>
    <n v="1266"/>
    <s v="\tCardio"/>
    <x v="79"/>
    <n v="2.6"/>
    <n v="3"/>
    <n v="1"/>
    <n v="38.479999999999997"/>
    <s v="OBESE"/>
    <n v="117"/>
    <s v="Average"/>
  </r>
  <r>
    <x v="15"/>
    <s v="Male"/>
    <n v="82"/>
    <n v="1.51"/>
    <n v="185"/>
    <n v="121"/>
    <n v="70"/>
    <n v="1.82"/>
    <n v="625"/>
    <s v="Strength"/>
    <x v="52"/>
    <n v="2.2000000000000002"/>
    <n v="4"/>
    <n v="3"/>
    <n v="24.72"/>
    <s v="NORMAL WEIGHT"/>
    <n v="115"/>
    <s v="Average"/>
  </r>
  <r>
    <x v="15"/>
    <s v="Female"/>
    <n v="47.2"/>
    <n v="1.68"/>
    <n v="185"/>
    <n v="159"/>
    <n v="70"/>
    <n v="1.49"/>
    <n v="704"/>
    <s v="Strength"/>
    <x v="105"/>
    <n v="2.2000000000000002"/>
    <n v="4"/>
    <n v="2"/>
    <n v="23.79"/>
    <s v="NORMAL WEIGHT"/>
    <n v="115"/>
    <s v="Average"/>
  </r>
  <r>
    <x v="8"/>
    <s v="Female"/>
    <n v="60.6"/>
    <n v="1.68"/>
    <n v="185"/>
    <n v="124"/>
    <n v="70"/>
    <n v="1.35"/>
    <n v="1447"/>
    <s v="HIIT"/>
    <x v="61"/>
    <n v="2"/>
    <n v="4"/>
    <n v="1"/>
    <n v="18.66"/>
    <s v="NORMAL WEIGHT"/>
    <n v="115"/>
    <s v="Average"/>
  </r>
  <r>
    <x v="29"/>
    <s v="Female"/>
    <n v="40.200000000000003"/>
    <n v="1.7"/>
    <n v="184"/>
    <n v="152"/>
    <n v="70"/>
    <n v="1.82"/>
    <n v="744"/>
    <s v="Strength"/>
    <x v="54"/>
    <n v="2.6"/>
    <n v="3"/>
    <n v="2"/>
    <n v="18.63"/>
    <s v="NORMAL WEIGHT"/>
    <n v="114"/>
    <s v="Average"/>
  </r>
  <r>
    <x v="1"/>
    <s v="Female"/>
    <n v="72.2"/>
    <n v="1.91"/>
    <n v="184"/>
    <n v="140"/>
    <n v="70"/>
    <n v="1.39"/>
    <n v="960"/>
    <s v="HIIT"/>
    <x v="20"/>
    <n v="1.5"/>
    <n v="3"/>
    <n v="2"/>
    <n v="17.41"/>
    <s v="UNDERWEIGHT"/>
    <n v="114"/>
    <s v="Average"/>
  </r>
  <r>
    <x v="7"/>
    <s v="Male"/>
    <n v="69.7"/>
    <n v="1.83"/>
    <n v="184"/>
    <n v="121"/>
    <n v="70"/>
    <n v="1.02"/>
    <n v="747"/>
    <s v="HIIT"/>
    <x v="213"/>
    <n v="1.9"/>
    <n v="5"/>
    <n v="1"/>
    <n v="20.78"/>
    <s v="NORMAL WEIGHT"/>
    <n v="114"/>
    <s v="Average"/>
  </r>
  <r>
    <x v="10"/>
    <s v="Female"/>
    <n v="46.5"/>
    <n v="1.65"/>
    <n v="182"/>
    <n v="169"/>
    <n v="70"/>
    <n v="1.34"/>
    <n v="806"/>
    <s v="Cardio"/>
    <x v="8"/>
    <n v="3.5"/>
    <n v="2"/>
    <n v="1"/>
    <n v="12.32"/>
    <s v="UNDERWEIGHT"/>
    <n v="112"/>
    <s v="Average"/>
  </r>
  <r>
    <x v="29"/>
    <s v="Female"/>
    <n v="58.4"/>
    <n v="1.61"/>
    <n v="182"/>
    <n v="165"/>
    <n v="70"/>
    <n v="0.77"/>
    <n v="1259"/>
    <s v="HIIT"/>
    <x v="225"/>
    <n v="3.5"/>
    <n v="4"/>
    <n v="2"/>
    <n v="26.13"/>
    <s v="OVERWEIGHT"/>
    <n v="112"/>
    <s v="Average"/>
  </r>
  <r>
    <x v="39"/>
    <s v="Male"/>
    <n v="40"/>
    <n v="1.72"/>
    <n v="182"/>
    <n v="120"/>
    <n v="70"/>
    <n v="1.22"/>
    <n v="1178"/>
    <s v="HIIT"/>
    <x v="17"/>
    <n v="1.9"/>
    <n v="4"/>
    <n v="2"/>
    <n v="17.87"/>
    <s v="UNDERWEIGHT"/>
    <n v="112"/>
    <s v="Average"/>
  </r>
  <r>
    <x v="1"/>
    <s v="Male"/>
    <n v="98.9"/>
    <n v="1.85"/>
    <n v="181"/>
    <n v="138"/>
    <n v="70"/>
    <n v="1.49"/>
    <n v="859"/>
    <s v="Cardio"/>
    <x v="101"/>
    <n v="1.5"/>
    <n v="2"/>
    <n v="2"/>
    <n v="25.3"/>
    <s v="OVERWEIGHT"/>
    <n v="111"/>
    <s v="Average"/>
  </r>
  <r>
    <x v="11"/>
    <s v="Female"/>
    <n v="48.1"/>
    <n v="1.58"/>
    <n v="181"/>
    <n v="125"/>
    <n v="70"/>
    <n v="1.88"/>
    <n v="695"/>
    <s v="HIIT"/>
    <x v="2"/>
    <n v="3.3"/>
    <n v="3"/>
    <n v="2"/>
    <n v="26.69"/>
    <s v="OVERWEIGHT"/>
    <n v="111"/>
    <s v="Average"/>
  </r>
  <r>
    <x v="5"/>
    <s v="Female"/>
    <n v="69.2"/>
    <n v="1.73"/>
    <n v="180"/>
    <n v="165"/>
    <n v="70"/>
    <n v="2"/>
    <n v="765"/>
    <s v="HIIT"/>
    <x v="94"/>
    <n v="1.8"/>
    <n v="4"/>
    <n v="2"/>
    <n v="21.96"/>
    <s v="NORMAL WEIGHT"/>
    <n v="110"/>
    <s v="Average"/>
  </r>
  <r>
    <x v="32"/>
    <s v="Male"/>
    <n v="46.8"/>
    <n v="1.77"/>
    <n v="180"/>
    <n v="128"/>
    <n v="70"/>
    <n v="1.4"/>
    <n v="803"/>
    <s v="HIIT"/>
    <x v="62"/>
    <n v="3.3"/>
    <n v="4"/>
    <n v="1"/>
    <n v="21.83"/>
    <s v="NORMAL WEIGHT"/>
    <n v="110"/>
    <s v="Average"/>
  </r>
  <r>
    <x v="18"/>
    <s v="Female"/>
    <n v="48.6"/>
    <n v="1.72"/>
    <n v="177"/>
    <n v="156"/>
    <n v="70"/>
    <n v="1.39"/>
    <n v="708"/>
    <s v="Yoga"/>
    <x v="91"/>
    <n v="3.4"/>
    <n v="3"/>
    <n v="1"/>
    <n v="20.420000000000002"/>
    <s v="NORMAL WEIGHT"/>
    <n v="107"/>
    <s v="Average"/>
  </r>
  <r>
    <x v="4"/>
    <s v="Male"/>
    <n v="49.9"/>
    <n v="1.74"/>
    <n v="177"/>
    <n v="161"/>
    <n v="70"/>
    <n v="2"/>
    <n v="950"/>
    <s v="HIIT"/>
    <x v="53"/>
    <n v="3.4"/>
    <n v="4"/>
    <n v="2"/>
    <n v="17.53"/>
    <s v="UNDERWEIGHT"/>
    <n v="107"/>
    <s v="Average"/>
  </r>
  <r>
    <x v="25"/>
    <s v="Male"/>
    <n v="53.4"/>
    <n v="1.75"/>
    <n v="177"/>
    <n v="120"/>
    <n v="70"/>
    <n v="0.68"/>
    <n v="1257"/>
    <s v="Yoga"/>
    <x v="99"/>
    <n v="2.7"/>
    <n v="5"/>
    <n v="2"/>
    <n v="35.28"/>
    <s v="OBESE"/>
    <n v="107"/>
    <s v="Average"/>
  </r>
  <r>
    <x v="39"/>
    <s v="Female"/>
    <n v="40.4"/>
    <n v="1.71"/>
    <n v="176"/>
    <n v="130"/>
    <n v="70"/>
    <n v="1.97"/>
    <n v="1110"/>
    <s v="HIIT"/>
    <x v="62"/>
    <n v="3.6"/>
    <n v="4"/>
    <n v="3"/>
    <n v="29.32"/>
    <s v="OVERWEIGHT"/>
    <n v="106"/>
    <s v="Average"/>
  </r>
  <r>
    <x v="20"/>
    <s v="Male"/>
    <n v="50.3"/>
    <n v="1.81"/>
    <n v="176"/>
    <n v="156"/>
    <n v="70"/>
    <n v="1.46"/>
    <n v="1143"/>
    <s v="Strength"/>
    <x v="170"/>
    <n v="1.9"/>
    <n v="3"/>
    <n v="1"/>
    <n v="26.47"/>
    <s v="OVERWEIGHT"/>
    <n v="106"/>
    <s v="Average"/>
  </r>
  <r>
    <x v="9"/>
    <s v="Male"/>
    <n v="47.6"/>
    <n v="1.51"/>
    <n v="175"/>
    <n v="120"/>
    <n v="70"/>
    <n v="0.78"/>
    <n v="583"/>
    <s v="Strength"/>
    <x v="161"/>
    <n v="1.7"/>
    <n v="5"/>
    <n v="1"/>
    <n v="13.71"/>
    <s v="UNDERWEIGHT"/>
    <n v="105"/>
    <s v="Average"/>
  </r>
  <r>
    <x v="7"/>
    <s v="Female"/>
    <n v="82.2"/>
    <n v="1.72"/>
    <n v="174"/>
    <n v="126"/>
    <n v="70"/>
    <n v="1.1499999999999999"/>
    <n v="1211"/>
    <s v="Yoga"/>
    <x v="101"/>
    <n v="3.7"/>
    <n v="2"/>
    <n v="3"/>
    <n v="12.4"/>
    <s v="UNDERWEIGHT"/>
    <n v="104"/>
    <s v="Average"/>
  </r>
  <r>
    <x v="37"/>
    <s v="Male"/>
    <n v="68.2"/>
    <n v="1.88"/>
    <n v="172"/>
    <n v="167"/>
    <n v="70"/>
    <n v="1.41"/>
    <n v="723"/>
    <s v="Strength"/>
    <x v="226"/>
    <n v="2.6"/>
    <n v="5"/>
    <n v="1"/>
    <n v="32.75"/>
    <s v="OBESE"/>
    <n v="102"/>
    <s v="Average"/>
  </r>
  <r>
    <x v="30"/>
    <s v="Female"/>
    <n v="102.9"/>
    <n v="1.61"/>
    <n v="172"/>
    <n v="146"/>
    <n v="70"/>
    <n v="1.57"/>
    <n v="1113"/>
    <s v="Yoga"/>
    <x v="70"/>
    <n v="3.2"/>
    <n v="3"/>
    <n v="3"/>
    <n v="21.82"/>
    <s v="NORMAL WEIGHT"/>
    <n v="102"/>
    <s v="Average"/>
  </r>
  <r>
    <x v="6"/>
    <s v="Female"/>
    <n v="105"/>
    <n v="1.63"/>
    <n v="170"/>
    <n v="139"/>
    <n v="70"/>
    <n v="1.53"/>
    <n v="1065"/>
    <s v="Cardio"/>
    <x v="61"/>
    <n v="1.5"/>
    <n v="4"/>
    <n v="2"/>
    <n v="18.89"/>
    <s v="NORMAL WEIGHT"/>
    <n v="100"/>
    <s v="Average"/>
  </r>
  <r>
    <x v="14"/>
    <s v="Male"/>
    <n v="52.8"/>
    <n v="1.61"/>
    <n v="169"/>
    <n v="169"/>
    <n v="70"/>
    <n v="0.88"/>
    <n v="1375"/>
    <s v="Strength"/>
    <x v="86"/>
    <n v="2.7"/>
    <n v="5"/>
    <n v="1"/>
    <n v="18.100000000000001"/>
    <s v="UNDERWEIGHT"/>
    <n v="99"/>
    <s v="Average"/>
  </r>
  <r>
    <x v="7"/>
    <s v="Female"/>
    <n v="74.099999999999994"/>
    <n v="1.87"/>
    <n v="168"/>
    <n v="123"/>
    <n v="70"/>
    <n v="0.95"/>
    <n v="1030"/>
    <s v="Yoga"/>
    <x v="157"/>
    <n v="1.5"/>
    <n v="3"/>
    <n v="1"/>
    <n v="21.54"/>
    <s v="NORMAL WEIGHT"/>
    <n v="98"/>
    <s v="Average"/>
  </r>
  <r>
    <x v="39"/>
    <s v="Male"/>
    <n v="96.5"/>
    <n v="1.54"/>
    <n v="168"/>
    <n v="160"/>
    <n v="70"/>
    <n v="1.43"/>
    <n v="1573"/>
    <s v="Yoga"/>
    <x v="32"/>
    <n v="3.4"/>
    <n v="4"/>
    <n v="1"/>
    <n v="20.43"/>
    <s v="NORMAL WEIGHT"/>
    <n v="98"/>
    <s v="Average"/>
  </r>
  <r>
    <x v="12"/>
    <s v="Male"/>
    <n v="51.4"/>
    <n v="1.78"/>
    <n v="167"/>
    <n v="154"/>
    <n v="70"/>
    <n v="2"/>
    <n v="1218"/>
    <s v="Yoga"/>
    <x v="68"/>
    <n v="2.1"/>
    <n v="3"/>
    <n v="2"/>
    <n v="13.61"/>
    <s v="UNDERWEIGHT"/>
    <n v="97"/>
    <s v="Average"/>
  </r>
  <r>
    <x v="18"/>
    <s v="Female"/>
    <n v="56.1"/>
    <n v="1.91"/>
    <n v="167"/>
    <n v="122"/>
    <n v="70"/>
    <n v="1.4"/>
    <n v="1183"/>
    <s v="Cardio"/>
    <x v="136"/>
    <n v="2.7"/>
    <n v="2"/>
    <n v="1"/>
    <n v="12.32"/>
    <s v="UNDERWEIGHT"/>
    <n v="97"/>
    <s v="Average"/>
  </r>
  <r>
    <x v="38"/>
    <s v="Female"/>
    <n v="51.2"/>
    <n v="1.72"/>
    <n v="165"/>
    <n v="139"/>
    <n v="70"/>
    <n v="0.79"/>
    <n v="1612"/>
    <s v="Yoga"/>
    <x v="97"/>
    <n v="2.1"/>
    <n v="3"/>
    <n v="3"/>
    <n v="36.29"/>
    <s v="OBESE"/>
    <n v="95"/>
    <s v="Average"/>
  </r>
  <r>
    <x v="6"/>
    <s v="Female"/>
    <n v="105.3"/>
    <n v="1.83"/>
    <n v="165"/>
    <n v="150"/>
    <n v="70"/>
    <n v="1.53"/>
    <n v="699"/>
    <s v="Strength"/>
    <x v="175"/>
    <n v="3.7"/>
    <n v="3"/>
    <n v="1"/>
    <n v="39.35"/>
    <s v="OBESE"/>
    <n v="95"/>
    <s v="Average"/>
  </r>
  <r>
    <x v="0"/>
    <s v="Female"/>
    <n v="65"/>
    <n v="1.57"/>
    <n v="165"/>
    <n v="168"/>
    <n v="70"/>
    <n v="1.02"/>
    <n v="1232"/>
    <s v="Cardio"/>
    <x v="106"/>
    <n v="3.6"/>
    <n v="3"/>
    <n v="1"/>
    <n v="32.75"/>
    <s v="OBESE"/>
    <n v="95"/>
    <s v="Average"/>
  </r>
  <r>
    <x v="10"/>
    <s v="Female"/>
    <n v="40"/>
    <n v="1.88"/>
    <n v="164"/>
    <n v="154"/>
    <n v="70"/>
    <n v="1.63"/>
    <n v="1109"/>
    <s v="Yoga"/>
    <x v="159"/>
    <n v="1.7"/>
    <n v="2"/>
    <n v="2"/>
    <n v="12.64"/>
    <s v="UNDERWEIGHT"/>
    <n v="94"/>
    <s v="Average"/>
  </r>
  <r>
    <x v="20"/>
    <s v="Female"/>
    <n v="77.8"/>
    <n v="1.62"/>
    <n v="164"/>
    <n v="161"/>
    <n v="70"/>
    <n v="1.52"/>
    <n v="1095"/>
    <s v="Strength"/>
    <x v="2"/>
    <n v="3.5"/>
    <n v="5"/>
    <n v="2"/>
    <n v="21.22"/>
    <s v="NORMAL WEIGHT"/>
    <n v="94"/>
    <s v="Average"/>
  </r>
  <r>
    <x v="26"/>
    <s v="Female"/>
    <n v="99.6"/>
    <n v="1.72"/>
    <n v="164"/>
    <n v="169"/>
    <n v="70"/>
    <n v="1.41"/>
    <n v="962"/>
    <s v="HIIT"/>
    <x v="127"/>
    <n v="3.7"/>
    <n v="5"/>
    <n v="2"/>
    <n v="28.7"/>
    <s v="OVERWEIGHT"/>
    <n v="94"/>
    <s v="Average"/>
  </r>
  <r>
    <x v="4"/>
    <s v="Male"/>
    <n v="61"/>
    <n v="1.67"/>
    <n v="163"/>
    <n v="139"/>
    <n v="70"/>
    <n v="1.22"/>
    <n v="361"/>
    <s v="Strength"/>
    <x v="160"/>
    <n v="3.4"/>
    <n v="2"/>
    <n v="3"/>
    <n v="17.170000000000002"/>
    <s v="UNDERWEIGHT"/>
    <n v="93"/>
    <s v="Average"/>
  </r>
  <r>
    <x v="4"/>
    <s v="Female"/>
    <n v="83.5"/>
    <n v="1.67"/>
    <n v="162"/>
    <n v="169"/>
    <n v="70"/>
    <n v="1.54"/>
    <n v="1389"/>
    <s v="Cardio"/>
    <x v="176"/>
    <n v="1.7"/>
    <n v="2"/>
    <n v="1"/>
    <n v="33.799999999999997"/>
    <s v="OBESE"/>
    <n v="92"/>
    <s v="Average"/>
  </r>
  <r>
    <x v="8"/>
    <s v="Female"/>
    <n v="67.099999999999994"/>
    <n v="1.58"/>
    <n v="199"/>
    <n v="122"/>
    <n v="71"/>
    <n v="1.86"/>
    <n v="960"/>
    <s v="Strength"/>
    <x v="153"/>
    <n v="1.5"/>
    <n v="4"/>
    <n v="2"/>
    <n v="28.07"/>
    <s v="OVERWEIGHT"/>
    <n v="128"/>
    <s v="Average"/>
  </r>
  <r>
    <x v="9"/>
    <s v="Female"/>
    <n v="45.7"/>
    <n v="1.63"/>
    <n v="199"/>
    <n v="144"/>
    <n v="71"/>
    <n v="0.94"/>
    <n v="1137"/>
    <s v="Yoga"/>
    <x v="222"/>
    <n v="1.8"/>
    <n v="2"/>
    <n v="3"/>
    <n v="12.32"/>
    <s v="UNDERWEIGHT"/>
    <n v="128"/>
    <s v="Average"/>
  </r>
  <r>
    <x v="32"/>
    <s v="Female"/>
    <n v="61.5"/>
    <n v="1.57"/>
    <n v="199"/>
    <n v="139"/>
    <n v="71"/>
    <n v="0.95"/>
    <n v="798"/>
    <s v="Cardio"/>
    <x v="134"/>
    <n v="3.5"/>
    <n v="4"/>
    <n v="2"/>
    <n v="17.3"/>
    <s v="UNDERWEIGHT"/>
    <n v="128"/>
    <s v="Average"/>
  </r>
  <r>
    <x v="23"/>
    <s v="Male"/>
    <n v="56.4"/>
    <n v="1.76"/>
    <n v="198"/>
    <n v="129"/>
    <n v="71"/>
    <n v="1.79"/>
    <n v="488"/>
    <s v="HIIT"/>
    <x v="202"/>
    <n v="3.3"/>
    <n v="4"/>
    <n v="1"/>
    <n v="17.489999999999998"/>
    <s v="UNDERWEIGHT"/>
    <n v="127"/>
    <s v="Average"/>
  </r>
  <r>
    <x v="11"/>
    <s v="Male"/>
    <n v="60.7"/>
    <n v="1.62"/>
    <n v="198"/>
    <n v="120"/>
    <n v="71"/>
    <n v="1.35"/>
    <n v="967"/>
    <s v="Yoga"/>
    <x v="177"/>
    <n v="3.2"/>
    <n v="4"/>
    <n v="2"/>
    <n v="23.83"/>
    <s v="NORMAL WEIGHT"/>
    <n v="127"/>
    <s v="Average"/>
  </r>
  <r>
    <x v="22"/>
    <s v="Male"/>
    <n v="78.5"/>
    <n v="1.59"/>
    <n v="197"/>
    <n v="153"/>
    <n v="71"/>
    <n v="1.88"/>
    <n v="1009"/>
    <s v="Yoga"/>
    <x v="119"/>
    <n v="3.7"/>
    <n v="5"/>
    <n v="1"/>
    <n v="16.239999999999998"/>
    <s v="UNDERWEIGHT"/>
    <n v="126"/>
    <s v="Average"/>
  </r>
  <r>
    <x v="24"/>
    <s v="Female"/>
    <n v="68.2"/>
    <n v="1.5"/>
    <n v="197"/>
    <n v="153"/>
    <n v="71"/>
    <n v="1.24"/>
    <n v="484"/>
    <s v="Cardio"/>
    <x v="8"/>
    <n v="3.5"/>
    <n v="4"/>
    <n v="2"/>
    <n v="12.45"/>
    <s v="UNDERWEIGHT"/>
    <n v="126"/>
    <s v="Average"/>
  </r>
  <r>
    <x v="18"/>
    <s v="Male"/>
    <n v="63.4"/>
    <n v="1.83"/>
    <n v="196"/>
    <n v="169"/>
    <n v="71"/>
    <n v="1.66"/>
    <n v="466"/>
    <s v="Cardio"/>
    <x v="102"/>
    <n v="3.4"/>
    <n v="2"/>
    <n v="3"/>
    <n v="24.61"/>
    <s v="NORMAL WEIGHT"/>
    <n v="125"/>
    <s v="Average"/>
  </r>
  <r>
    <x v="24"/>
    <s v="Male"/>
    <n v="61"/>
    <n v="1.89"/>
    <n v="196"/>
    <n v="123"/>
    <n v="71"/>
    <n v="1.45"/>
    <n v="625"/>
    <s v="Strength"/>
    <x v="160"/>
    <n v="3.6"/>
    <n v="3"/>
    <n v="1"/>
    <n v="23.16"/>
    <s v="NORMAL WEIGHT"/>
    <n v="125"/>
    <s v="Average"/>
  </r>
  <r>
    <x v="17"/>
    <s v="Female"/>
    <n v="45.7"/>
    <n v="1.96"/>
    <n v="192"/>
    <n v="153"/>
    <n v="71"/>
    <n v="2"/>
    <n v="868"/>
    <s v="Yoga"/>
    <x v="165"/>
    <n v="2"/>
    <n v="4"/>
    <n v="2"/>
    <n v="21.34"/>
    <s v="NORMAL WEIGHT"/>
    <n v="121"/>
    <s v="Average"/>
  </r>
  <r>
    <x v="32"/>
    <s v="Male"/>
    <n v="87.9"/>
    <n v="1.68"/>
    <n v="192"/>
    <n v="151"/>
    <n v="71"/>
    <n v="2"/>
    <n v="494"/>
    <s v="Strength"/>
    <x v="227"/>
    <n v="3.1"/>
    <n v="3"/>
    <n v="3"/>
    <n v="31.28"/>
    <s v="OBESE"/>
    <n v="121"/>
    <s v="Average"/>
  </r>
  <r>
    <x v="9"/>
    <s v="Male"/>
    <n v="54"/>
    <n v="1.71"/>
    <n v="191"/>
    <n v="169"/>
    <n v="71"/>
    <n v="1.23"/>
    <n v="730"/>
    <s v="Cardio"/>
    <x v="33"/>
    <n v="2.7"/>
    <n v="2"/>
    <n v="2"/>
    <n v="15.39"/>
    <s v="UNDERWEIGHT"/>
    <n v="120"/>
    <s v="Average"/>
  </r>
  <r>
    <x v="26"/>
    <s v="Male"/>
    <n v="40"/>
    <n v="1.81"/>
    <n v="189"/>
    <n v="157"/>
    <n v="71"/>
    <n v="1.32"/>
    <n v="1298"/>
    <s v="HIIT"/>
    <x v="225"/>
    <n v="3.4"/>
    <n v="2"/>
    <n v="3"/>
    <n v="16.68"/>
    <s v="UNDERWEIGHT"/>
    <n v="118"/>
    <s v="Average"/>
  </r>
  <r>
    <x v="12"/>
    <s v="Female"/>
    <n v="76.599999999999994"/>
    <n v="1.84"/>
    <n v="188"/>
    <n v="138"/>
    <n v="71"/>
    <n v="1.72"/>
    <n v="699"/>
    <s v="HIIT"/>
    <x v="35"/>
    <n v="3.5"/>
    <n v="4"/>
    <n v="1"/>
    <n v="19.760000000000002"/>
    <s v="NORMAL WEIGHT"/>
    <n v="117"/>
    <s v="Average"/>
  </r>
  <r>
    <x v="4"/>
    <s v="Female"/>
    <n v="40"/>
    <n v="1.8"/>
    <n v="187"/>
    <n v="158"/>
    <n v="71"/>
    <n v="1.24"/>
    <n v="665"/>
    <s v="\nStrength"/>
    <x v="8"/>
    <n v="1.7"/>
    <n v="2"/>
    <n v="2"/>
    <n v="14.93"/>
    <s v="UNDERWEIGHT"/>
    <n v="116"/>
    <s v="Average"/>
  </r>
  <r>
    <x v="10"/>
    <s v="Male"/>
    <n v="40"/>
    <n v="1.86"/>
    <n v="187"/>
    <n v="126"/>
    <n v="71"/>
    <n v="1.6"/>
    <n v="1059"/>
    <s v="Cardio"/>
    <x v="56"/>
    <n v="3"/>
    <n v="2"/>
    <n v="2"/>
    <n v="12.32"/>
    <s v="UNDERWEIGHT"/>
    <n v="116"/>
    <s v="Average"/>
  </r>
  <r>
    <x v="27"/>
    <s v="Male"/>
    <n v="63.8"/>
    <n v="1.79"/>
    <n v="185"/>
    <n v="135"/>
    <n v="71"/>
    <n v="1.69"/>
    <n v="1242"/>
    <s v="HIIT"/>
    <x v="4"/>
    <n v="1.5"/>
    <n v="4"/>
    <n v="1"/>
    <n v="25.54"/>
    <s v="OVERWEIGHT"/>
    <n v="114"/>
    <s v="Average"/>
  </r>
  <r>
    <x v="6"/>
    <s v="Male"/>
    <n v="53.8"/>
    <n v="1.81"/>
    <n v="185"/>
    <n v="169"/>
    <n v="71"/>
    <n v="1.56"/>
    <n v="1345"/>
    <s v="Strength"/>
    <x v="120"/>
    <n v="2.4"/>
    <n v="4"/>
    <n v="2"/>
    <n v="19.34"/>
    <s v="NORMAL WEIGHT"/>
    <n v="114"/>
    <s v="Average"/>
  </r>
  <r>
    <x v="17"/>
    <s v="Female"/>
    <n v="92"/>
    <n v="1.86"/>
    <n v="184"/>
    <n v="167"/>
    <n v="71"/>
    <n v="1.56"/>
    <n v="999"/>
    <s v="Cardio"/>
    <x v="86"/>
    <n v="2.1"/>
    <n v="5"/>
    <n v="3"/>
    <n v="31.52"/>
    <s v="OBESE"/>
    <n v="113"/>
    <s v="Average"/>
  </r>
  <r>
    <x v="23"/>
    <s v="Female"/>
    <n v="43.4"/>
    <n v="1.71"/>
    <n v="184"/>
    <n v="165"/>
    <n v="71"/>
    <n v="1.24"/>
    <n v="945"/>
    <s v="Strength"/>
    <x v="59"/>
    <n v="3.6"/>
    <n v="2"/>
    <n v="2"/>
    <n v="25.15"/>
    <s v="OVERWEIGHT"/>
    <n v="113"/>
    <s v="Average"/>
  </r>
  <r>
    <x v="12"/>
    <s v="Male"/>
    <n v="72.5"/>
    <n v="1.73"/>
    <n v="184"/>
    <n v="135"/>
    <n v="71"/>
    <n v="1.1200000000000001"/>
    <n v="1392"/>
    <s v="HIIT"/>
    <x v="104"/>
    <n v="3.5"/>
    <n v="3"/>
    <n v="1"/>
    <n v="29.87"/>
    <s v="OVERWEIGHT"/>
    <n v="113"/>
    <s v="Average"/>
  </r>
  <r>
    <x v="11"/>
    <s v="Female"/>
    <n v="64"/>
    <n v="1.85"/>
    <n v="184"/>
    <n v="147"/>
    <n v="71"/>
    <n v="1.05"/>
    <n v="571"/>
    <s v="Strength"/>
    <x v="50"/>
    <n v="2"/>
    <n v="5"/>
    <n v="2"/>
    <n v="14.26"/>
    <s v="UNDERWEIGHT"/>
    <n v="113"/>
    <s v="Average"/>
  </r>
  <r>
    <x v="15"/>
    <s v="Female"/>
    <n v="44.5"/>
    <n v="1.84"/>
    <n v="183"/>
    <n v="154"/>
    <n v="71"/>
    <n v="1.28"/>
    <n v="787"/>
    <s v="Cardio"/>
    <x v="25"/>
    <n v="1.7"/>
    <n v="2"/>
    <n v="2"/>
    <n v="20.22"/>
    <s v="NORMAL WEIGHT"/>
    <n v="112"/>
    <s v="Average"/>
  </r>
  <r>
    <x v="36"/>
    <s v="Male"/>
    <n v="59.1"/>
    <n v="1.65"/>
    <n v="183"/>
    <n v="138"/>
    <n v="71"/>
    <n v="2"/>
    <n v="957"/>
    <s v="Strength"/>
    <x v="67"/>
    <n v="2"/>
    <n v="2"/>
    <n v="2"/>
    <n v="35.06"/>
    <s v="OBESE"/>
    <n v="112"/>
    <s v="Average"/>
  </r>
  <r>
    <x v="23"/>
    <s v="Female"/>
    <n v="59.6"/>
    <n v="1.73"/>
    <n v="182"/>
    <n v="139"/>
    <n v="71"/>
    <n v="1.42"/>
    <n v="1321"/>
    <s v="Strength"/>
    <x v="85"/>
    <n v="3.3"/>
    <n v="4"/>
    <n v="3"/>
    <n v="16.62"/>
    <s v="UNDERWEIGHT"/>
    <n v="111"/>
    <s v="Average"/>
  </r>
  <r>
    <x v="0"/>
    <s v="Male"/>
    <n v="40"/>
    <n v="1.91"/>
    <n v="181"/>
    <n v="124"/>
    <n v="71"/>
    <n v="1.55"/>
    <n v="1545"/>
    <s v="Cardio"/>
    <x v="25"/>
    <n v="3.4"/>
    <n v="3"/>
    <n v="1"/>
    <n v="35.01"/>
    <s v="OBESE"/>
    <n v="110"/>
    <s v="Average"/>
  </r>
  <r>
    <x v="29"/>
    <s v="Female"/>
    <n v="66.099999999999994"/>
    <n v="1.63"/>
    <n v="181"/>
    <n v="169"/>
    <n v="71"/>
    <n v="1.48"/>
    <n v="666"/>
    <s v="HIIT"/>
    <x v="7"/>
    <n v="1.6"/>
    <n v="5"/>
    <n v="1"/>
    <n v="17.149999999999999"/>
    <s v="UNDERWEIGHT"/>
    <n v="110"/>
    <s v="Average"/>
  </r>
  <r>
    <x v="13"/>
    <s v="Male"/>
    <n v="84.5"/>
    <n v="1.75"/>
    <n v="180"/>
    <n v="158"/>
    <n v="71"/>
    <n v="2"/>
    <n v="830"/>
    <s v="Strength"/>
    <x v="15"/>
    <n v="1.5"/>
    <n v="4"/>
    <n v="3"/>
    <n v="18.25"/>
    <s v="UNDERWEIGHT"/>
    <n v="109"/>
    <s v="Average"/>
  </r>
  <r>
    <x v="26"/>
    <s v="Male"/>
    <n v="49.7"/>
    <n v="1.82"/>
    <n v="179"/>
    <n v="169"/>
    <n v="71"/>
    <n v="1.55"/>
    <n v="968"/>
    <s v="Cardio"/>
    <x v="46"/>
    <n v="3.6"/>
    <n v="4"/>
    <n v="3"/>
    <n v="21.87"/>
    <s v="NORMAL WEIGHT"/>
    <n v="108"/>
    <s v="Average"/>
  </r>
  <r>
    <x v="15"/>
    <s v="Female"/>
    <n v="40"/>
    <n v="1.65"/>
    <n v="179"/>
    <n v="163"/>
    <n v="71"/>
    <n v="1.93"/>
    <n v="823"/>
    <s v="Cardio"/>
    <x v="23"/>
    <n v="3.4"/>
    <n v="3"/>
    <n v="1"/>
    <n v="22.78"/>
    <s v="NORMAL WEIGHT"/>
    <n v="108"/>
    <s v="Average"/>
  </r>
  <r>
    <x v="15"/>
    <s v="Male"/>
    <n v="66.900000000000006"/>
    <n v="1.57"/>
    <n v="178"/>
    <n v="120"/>
    <n v="71"/>
    <n v="1.44"/>
    <n v="1153"/>
    <s v="Yoga"/>
    <x v="138"/>
    <n v="3.3"/>
    <n v="2"/>
    <n v="2"/>
    <n v="20.399999999999999"/>
    <s v="NORMAL WEIGHT"/>
    <n v="107"/>
    <s v="Average"/>
  </r>
  <r>
    <x v="11"/>
    <s v="Female"/>
    <n v="48.4"/>
    <n v="1.81"/>
    <n v="178"/>
    <n v="120"/>
    <n v="71"/>
    <n v="1.45"/>
    <n v="1004"/>
    <s v="Strength"/>
    <x v="2"/>
    <n v="1.5"/>
    <n v="3"/>
    <n v="1"/>
    <n v="31.33"/>
    <s v="OBESE"/>
    <n v="107"/>
    <s v="Average"/>
  </r>
  <r>
    <x v="9"/>
    <s v="Female"/>
    <n v="74.2"/>
    <n v="1.58"/>
    <n v="177"/>
    <n v="140"/>
    <n v="71"/>
    <n v="1.28"/>
    <n v="780"/>
    <s v="Strength"/>
    <x v="127"/>
    <n v="1.9"/>
    <n v="4"/>
    <n v="2"/>
    <n v="30.92"/>
    <s v="OBESE"/>
    <n v="106"/>
    <s v="Average"/>
  </r>
  <r>
    <x v="4"/>
    <s v="Male"/>
    <n v="107"/>
    <n v="1.75"/>
    <n v="177"/>
    <n v="155"/>
    <n v="71"/>
    <n v="2"/>
    <n v="645"/>
    <s v="Strength"/>
    <x v="50"/>
    <n v="3.2"/>
    <n v="5"/>
    <n v="2"/>
    <n v="27.94"/>
    <s v="OVERWEIGHT"/>
    <n v="106"/>
    <s v="Average"/>
  </r>
  <r>
    <x v="17"/>
    <s v="Female"/>
    <n v="107.4"/>
    <n v="1.73"/>
    <n v="176"/>
    <n v="141"/>
    <n v="71"/>
    <n v="0.65"/>
    <n v="1564"/>
    <s v="HIIT"/>
    <x v="119"/>
    <n v="3"/>
    <n v="2"/>
    <n v="3"/>
    <n v="14.48"/>
    <s v="UNDERWEIGHT"/>
    <n v="105"/>
    <s v="Average"/>
  </r>
  <r>
    <x v="9"/>
    <s v="Female"/>
    <n v="55.6"/>
    <n v="1.73"/>
    <n v="175"/>
    <n v="120"/>
    <n v="71"/>
    <n v="1.0900000000000001"/>
    <n v="775"/>
    <s v="Yoga"/>
    <x v="226"/>
    <n v="3"/>
    <n v="4"/>
    <n v="2"/>
    <n v="22.74"/>
    <s v="NORMAL WEIGHT"/>
    <n v="104"/>
    <s v="Average"/>
  </r>
  <r>
    <x v="23"/>
    <s v="Female"/>
    <n v="96.8"/>
    <n v="1.73"/>
    <n v="174"/>
    <n v="136"/>
    <n v="71"/>
    <n v="1.91"/>
    <n v="887"/>
    <s v="Strength"/>
    <x v="45"/>
    <n v="2.6"/>
    <n v="3"/>
    <n v="2"/>
    <n v="19.05"/>
    <s v="NORMAL WEIGHT"/>
    <n v="103"/>
    <s v="Average"/>
  </r>
  <r>
    <x v="16"/>
    <s v="Female"/>
    <n v="62.1"/>
    <n v="1.68"/>
    <n v="173"/>
    <n v="158"/>
    <n v="71"/>
    <n v="1.23"/>
    <n v="1186"/>
    <s v="Yoga"/>
    <x v="60"/>
    <n v="3.5"/>
    <n v="4"/>
    <n v="1"/>
    <n v="15.6"/>
    <s v="UNDERWEIGHT"/>
    <n v="102"/>
    <s v="Average"/>
  </r>
  <r>
    <x v="18"/>
    <s v="Female"/>
    <n v="53.3"/>
    <n v="1.73"/>
    <n v="172"/>
    <n v="144"/>
    <n v="71"/>
    <n v="1.1000000000000001"/>
    <n v="1235"/>
    <s v="Strength"/>
    <x v="150"/>
    <n v="2.6"/>
    <n v="3"/>
    <n v="1"/>
    <n v="13.13"/>
    <s v="UNDERWEIGHT"/>
    <n v="101"/>
    <s v="Average"/>
  </r>
  <r>
    <x v="32"/>
    <s v="Female"/>
    <n v="76.400000000000006"/>
    <n v="1.54"/>
    <n v="172"/>
    <n v="133"/>
    <n v="71"/>
    <n v="1.3"/>
    <n v="1311"/>
    <s v="Strength"/>
    <x v="16"/>
    <n v="2.1"/>
    <n v="3"/>
    <n v="1"/>
    <n v="33.64"/>
    <s v="OBESE"/>
    <n v="101"/>
    <s v="Average"/>
  </r>
  <r>
    <x v="0"/>
    <s v="Female"/>
    <n v="106.8"/>
    <n v="1.65"/>
    <n v="171"/>
    <n v="143"/>
    <n v="71"/>
    <n v="1.54"/>
    <n v="1295"/>
    <s v="Cardio"/>
    <x v="44"/>
    <n v="3.5"/>
    <n v="3"/>
    <n v="3"/>
    <n v="25.4"/>
    <s v="OVERWEIGHT"/>
    <n v="100"/>
    <s v="Average"/>
  </r>
  <r>
    <x v="14"/>
    <s v="Male"/>
    <n v="57"/>
    <n v="1.76"/>
    <n v="170"/>
    <n v="160"/>
    <n v="71"/>
    <n v="1.82"/>
    <n v="904"/>
    <s v="Strength"/>
    <x v="215"/>
    <n v="3.3"/>
    <n v="4"/>
    <n v="3"/>
    <n v="16.010000000000002"/>
    <s v="UNDERWEIGHT"/>
    <n v="99"/>
    <s v="Average"/>
  </r>
  <r>
    <x v="40"/>
    <s v="Female"/>
    <n v="65.7"/>
    <n v="1.57"/>
    <n v="170"/>
    <n v="169"/>
    <n v="71"/>
    <n v="1.1299999999999999"/>
    <n v="708"/>
    <s v="Yoga"/>
    <x v="25"/>
    <n v="1.9"/>
    <n v="5"/>
    <n v="1"/>
    <n v="12.32"/>
    <s v="UNDERWEIGHT"/>
    <n v="99"/>
    <s v="Average"/>
  </r>
  <r>
    <x v="10"/>
    <s v="Male"/>
    <n v="60.6"/>
    <n v="1.81"/>
    <n v="170"/>
    <n v="159"/>
    <n v="71"/>
    <n v="1.45"/>
    <n v="577"/>
    <s v="Cardio"/>
    <x v="14"/>
    <n v="3.7"/>
    <n v="3"/>
    <n v="3"/>
    <n v="13.74"/>
    <s v="UNDERWEIGHT"/>
    <n v="99"/>
    <s v="Average"/>
  </r>
  <r>
    <x v="3"/>
    <s v="Male"/>
    <n v="53.9"/>
    <n v="1.68"/>
    <n v="169"/>
    <n v="141"/>
    <n v="71"/>
    <n v="1.59"/>
    <n v="1031"/>
    <s v="Yoga"/>
    <x v="155"/>
    <n v="2.1"/>
    <n v="3"/>
    <n v="3"/>
    <n v="20.62"/>
    <s v="NORMAL WEIGHT"/>
    <n v="98"/>
    <s v="Average"/>
  </r>
  <r>
    <x v="34"/>
    <s v="Female"/>
    <n v="56.7"/>
    <n v="1.73"/>
    <n v="168"/>
    <n v="144"/>
    <n v="71"/>
    <n v="0.68"/>
    <n v="1129"/>
    <s v="Strength"/>
    <x v="10"/>
    <n v="3.4"/>
    <n v="3"/>
    <n v="1"/>
    <n v="19.649999999999999"/>
    <s v="NORMAL WEIGHT"/>
    <n v="97"/>
    <s v="Average"/>
  </r>
  <r>
    <x v="13"/>
    <s v="Female"/>
    <n v="65.8"/>
    <n v="1.82"/>
    <n v="168"/>
    <n v="167"/>
    <n v="71"/>
    <n v="1.1499999999999999"/>
    <n v="751"/>
    <s v="Strength"/>
    <x v="44"/>
    <n v="1.5"/>
    <n v="3"/>
    <n v="1"/>
    <n v="32.86"/>
    <s v="OBESE"/>
    <n v="97"/>
    <s v="Average"/>
  </r>
  <r>
    <x v="16"/>
    <s v="Female"/>
    <n v="42.7"/>
    <n v="1.81"/>
    <n v="166"/>
    <n v="139"/>
    <n v="71"/>
    <n v="1.42"/>
    <n v="1044"/>
    <s v="Cardio"/>
    <x v="119"/>
    <n v="3.2"/>
    <n v="3"/>
    <n v="3"/>
    <n v="12.32"/>
    <s v="UNDERWEIGHT"/>
    <n v="95"/>
    <s v="Average"/>
  </r>
  <r>
    <x v="24"/>
    <s v="Female"/>
    <n v="56.8"/>
    <n v="1.54"/>
    <n v="166"/>
    <n v="167"/>
    <n v="71"/>
    <n v="1.06"/>
    <n v="1225"/>
    <s v="Yoga"/>
    <x v="11"/>
    <n v="1.7"/>
    <n v="4"/>
    <n v="1"/>
    <n v="12.32"/>
    <s v="UNDERWEIGHT"/>
    <n v="95"/>
    <s v="Average"/>
  </r>
  <r>
    <x v="40"/>
    <s v="Male"/>
    <n v="40"/>
    <n v="1.74"/>
    <n v="166"/>
    <n v="154"/>
    <n v="71"/>
    <n v="1.1299999999999999"/>
    <n v="1356"/>
    <s v="HIIT"/>
    <x v="225"/>
    <n v="2.8"/>
    <n v="3"/>
    <n v="3"/>
    <n v="15.67"/>
    <s v="UNDERWEIGHT"/>
    <n v="95"/>
    <s v="Average"/>
  </r>
  <r>
    <x v="34"/>
    <s v="Male"/>
    <n v="65.900000000000006"/>
    <n v="1.99"/>
    <n v="166"/>
    <n v="127"/>
    <n v="71"/>
    <n v="1.08"/>
    <n v="1218"/>
    <s v="Cardio"/>
    <x v="49"/>
    <n v="2.6"/>
    <n v="4"/>
    <n v="2"/>
    <n v="13.91"/>
    <s v="UNDERWEIGHT"/>
    <n v="95"/>
    <s v="Average"/>
  </r>
  <r>
    <x v="4"/>
    <s v="Female"/>
    <n v="40"/>
    <n v="1.88"/>
    <n v="165"/>
    <n v="145"/>
    <n v="71"/>
    <n v="1.59"/>
    <n v="1121"/>
    <s v="\nStrength"/>
    <x v="161"/>
    <n v="3.4"/>
    <n v="2"/>
    <n v="1"/>
    <n v="14.1"/>
    <s v="UNDERWEIGHT"/>
    <n v="94"/>
    <s v="Average"/>
  </r>
  <r>
    <x v="21"/>
    <s v="Female"/>
    <n v="58.2"/>
    <n v="1.64"/>
    <n v="165"/>
    <n v="169"/>
    <n v="71"/>
    <n v="1.92"/>
    <n v="984"/>
    <s v="Strength"/>
    <x v="182"/>
    <n v="3.3"/>
    <n v="4"/>
    <n v="3"/>
    <n v="19.05"/>
    <s v="NORMAL WEIGHT"/>
    <n v="94"/>
    <s v="Average"/>
  </r>
  <r>
    <x v="13"/>
    <s v="Female"/>
    <n v="45.1"/>
    <n v="1.65"/>
    <n v="165"/>
    <n v="164"/>
    <n v="71"/>
    <n v="1.76"/>
    <n v="1380"/>
    <s v="Yoga"/>
    <x v="109"/>
    <n v="3.3"/>
    <n v="5"/>
    <n v="1"/>
    <n v="29.89"/>
    <s v="OVERWEIGHT"/>
    <n v="94"/>
    <s v="Average"/>
  </r>
  <r>
    <x v="11"/>
    <s v="Female"/>
    <n v="75.599999999999994"/>
    <n v="1.57"/>
    <n v="163"/>
    <n v="152"/>
    <n v="71"/>
    <n v="0.96"/>
    <n v="668"/>
    <s v="\tYoga"/>
    <x v="58"/>
    <n v="2.2999999999999998"/>
    <n v="4"/>
    <n v="1"/>
    <n v="26.35"/>
    <s v="OVERWEIGHT"/>
    <n v="92"/>
    <s v="Average"/>
  </r>
  <r>
    <x v="41"/>
    <s v="Female"/>
    <n v="41.4"/>
    <n v="1.6"/>
    <n v="163"/>
    <n v="169"/>
    <n v="71"/>
    <n v="1.62"/>
    <n v="1385"/>
    <s v="Yoga"/>
    <x v="59"/>
    <n v="1.6"/>
    <n v="5"/>
    <n v="3"/>
    <n v="20.92"/>
    <s v="NORMAL WEIGHT"/>
    <n v="92"/>
    <s v="Average"/>
  </r>
  <r>
    <x v="31"/>
    <s v="Female"/>
    <n v="85.3"/>
    <n v="1.69"/>
    <n v="162"/>
    <n v="136"/>
    <n v="71"/>
    <n v="1.49"/>
    <n v="859"/>
    <s v="HIIT"/>
    <x v="150"/>
    <n v="3.4"/>
    <n v="4"/>
    <n v="2"/>
    <n v="19.95"/>
    <s v="NORMAL WEIGHT"/>
    <n v="91"/>
    <s v="Average"/>
  </r>
  <r>
    <x v="5"/>
    <s v="Female"/>
    <n v="59.6"/>
    <n v="1.81"/>
    <n v="160"/>
    <n v="146"/>
    <n v="71"/>
    <n v="1.54"/>
    <n v="1382"/>
    <s v="HIIT"/>
    <x v="161"/>
    <n v="2.8"/>
    <n v="5"/>
    <n v="2"/>
    <n v="12.32"/>
    <s v="UNDERWEIGHT"/>
    <n v="89"/>
    <s v="Average"/>
  </r>
  <r>
    <x v="34"/>
    <s v="Female"/>
    <n v="63.9"/>
    <n v="1.75"/>
    <n v="199"/>
    <n v="121"/>
    <n v="72"/>
    <n v="2"/>
    <n v="638"/>
    <s v="HIIT"/>
    <x v="127"/>
    <n v="3.4"/>
    <n v="4"/>
    <n v="2"/>
    <n v="23.96"/>
    <s v="NORMAL WEIGHT"/>
    <n v="127"/>
    <s v="Average"/>
  </r>
  <r>
    <x v="0"/>
    <s v="Female"/>
    <n v="73.400000000000006"/>
    <n v="1.59"/>
    <n v="199"/>
    <n v="152"/>
    <n v="72"/>
    <n v="0.94"/>
    <n v="721"/>
    <s v="Cardio"/>
    <x v="53"/>
    <n v="2.2000000000000002"/>
    <n v="4"/>
    <n v="1"/>
    <n v="33.25"/>
    <s v="OBESE"/>
    <n v="127"/>
    <s v="Average"/>
  </r>
  <r>
    <x v="6"/>
    <s v="Female"/>
    <n v="56.6"/>
    <n v="1.75"/>
    <n v="198"/>
    <n v="120"/>
    <n v="72"/>
    <n v="1.1200000000000001"/>
    <n v="1767"/>
    <s v="Yoga"/>
    <x v="127"/>
    <n v="2.6"/>
    <n v="2"/>
    <n v="2"/>
    <n v="34.369999999999997"/>
    <s v="OBESE"/>
    <n v="126"/>
    <s v="Average"/>
  </r>
  <r>
    <x v="30"/>
    <s v="Female"/>
    <n v="104.3"/>
    <n v="1.79"/>
    <n v="197"/>
    <n v="158"/>
    <n v="72"/>
    <n v="1.3"/>
    <n v="933"/>
    <s v="Strength"/>
    <x v="23"/>
    <n v="3.2"/>
    <n v="2"/>
    <n v="3"/>
    <n v="16.399999999999999"/>
    <s v="UNDERWEIGHT"/>
    <n v="125"/>
    <s v="Average"/>
  </r>
  <r>
    <x v="31"/>
    <s v="Female"/>
    <n v="81.099999999999994"/>
    <n v="1.78"/>
    <n v="195"/>
    <n v="143"/>
    <n v="72"/>
    <n v="1.07"/>
    <n v="770"/>
    <s v="HIIT"/>
    <x v="134"/>
    <n v="2.5"/>
    <n v="3"/>
    <n v="2"/>
    <n v="12.51"/>
    <s v="UNDERWEIGHT"/>
    <n v="123"/>
    <s v="Average"/>
  </r>
  <r>
    <x v="31"/>
    <s v="Male"/>
    <n v="60.2"/>
    <n v="1.76"/>
    <n v="194"/>
    <n v="169"/>
    <n v="72"/>
    <n v="1.7"/>
    <n v="1114"/>
    <s v="Yoga"/>
    <x v="175"/>
    <n v="1.8"/>
    <n v="4"/>
    <n v="2"/>
    <n v="32.81"/>
    <s v="OBESE"/>
    <n v="122"/>
    <s v="Average"/>
  </r>
  <r>
    <x v="31"/>
    <s v="Male"/>
    <n v="40"/>
    <n v="1.92"/>
    <n v="194"/>
    <n v="128"/>
    <n v="72"/>
    <n v="1.89"/>
    <n v="1753"/>
    <s v="Strength"/>
    <x v="59"/>
    <n v="3.4"/>
    <n v="5"/>
    <n v="1"/>
    <n v="15.24"/>
    <s v="UNDERWEIGHT"/>
    <n v="122"/>
    <s v="Average"/>
  </r>
  <r>
    <x v="24"/>
    <s v="Male"/>
    <n v="40"/>
    <n v="1.73"/>
    <n v="194"/>
    <n v="149"/>
    <n v="72"/>
    <n v="1.06"/>
    <n v="811"/>
    <s v="HIIT"/>
    <x v="125"/>
    <n v="2.7"/>
    <n v="2"/>
    <n v="3"/>
    <n v="36.56"/>
    <s v="OBESE"/>
    <n v="122"/>
    <s v="Average"/>
  </r>
  <r>
    <x v="33"/>
    <s v="Female"/>
    <n v="84.7"/>
    <n v="1.61"/>
    <n v="193"/>
    <n v="158"/>
    <n v="72"/>
    <n v="2"/>
    <n v="478"/>
    <s v="Yoga"/>
    <x v="92"/>
    <n v="2.4"/>
    <n v="3"/>
    <n v="1"/>
    <n v="18.57"/>
    <s v="NORMAL WEIGHT"/>
    <n v="121"/>
    <s v="Average"/>
  </r>
  <r>
    <x v="6"/>
    <s v="Male"/>
    <n v="40"/>
    <n v="1.76"/>
    <n v="193"/>
    <n v="124"/>
    <n v="72"/>
    <n v="1.3"/>
    <n v="1196"/>
    <s v="Cardio"/>
    <x v="38"/>
    <n v="2.2000000000000002"/>
    <n v="4"/>
    <n v="2"/>
    <n v="16.86"/>
    <s v="UNDERWEIGHT"/>
    <n v="121"/>
    <s v="Average"/>
  </r>
  <r>
    <x v="0"/>
    <s v="Female"/>
    <n v="49.3"/>
    <n v="1.55"/>
    <n v="193"/>
    <n v="168"/>
    <n v="72"/>
    <n v="1.48"/>
    <n v="918"/>
    <s v="Cardio"/>
    <x v="109"/>
    <n v="3.6"/>
    <n v="5"/>
    <n v="1"/>
    <n v="21.77"/>
    <s v="NORMAL WEIGHT"/>
    <n v="121"/>
    <s v="Average"/>
  </r>
  <r>
    <x v="25"/>
    <s v="Female"/>
    <n v="77.7"/>
    <n v="1.66"/>
    <n v="193"/>
    <n v="120"/>
    <n v="72"/>
    <n v="1.21"/>
    <n v="1115"/>
    <s v="Strength"/>
    <x v="189"/>
    <n v="2.2000000000000002"/>
    <n v="2"/>
    <n v="3"/>
    <n v="22.23"/>
    <s v="NORMAL WEIGHT"/>
    <n v="121"/>
    <s v="Average"/>
  </r>
  <r>
    <x v="20"/>
    <s v="Female"/>
    <n v="43.3"/>
    <n v="1.78"/>
    <n v="193"/>
    <n v="128"/>
    <n v="72"/>
    <n v="1.27"/>
    <n v="1479"/>
    <s v="HIIT"/>
    <x v="24"/>
    <n v="3.4"/>
    <n v="3"/>
    <n v="1"/>
    <n v="31.04"/>
    <s v="OBESE"/>
    <n v="121"/>
    <s v="Average"/>
  </r>
  <r>
    <x v="29"/>
    <s v="Female"/>
    <n v="80.7"/>
    <n v="1.74"/>
    <n v="192"/>
    <n v="121"/>
    <n v="72"/>
    <n v="1.43"/>
    <n v="839"/>
    <s v="Strength"/>
    <x v="25"/>
    <n v="1.5"/>
    <n v="4"/>
    <n v="1"/>
    <n v="12.32"/>
    <s v="UNDERWEIGHT"/>
    <n v="120"/>
    <s v="Average"/>
  </r>
  <r>
    <x v="30"/>
    <s v="Male"/>
    <n v="75.599999999999994"/>
    <n v="1.74"/>
    <n v="192"/>
    <n v="128"/>
    <n v="72"/>
    <n v="1.86"/>
    <n v="906"/>
    <s v="Cardio"/>
    <x v="116"/>
    <n v="3.3"/>
    <n v="4"/>
    <n v="2"/>
    <n v="34.729999999999997"/>
    <s v="OBESE"/>
    <n v="120"/>
    <s v="Average"/>
  </r>
  <r>
    <x v="19"/>
    <s v="Male"/>
    <n v="82.4"/>
    <n v="1.66"/>
    <n v="192"/>
    <n v="148"/>
    <n v="72"/>
    <n v="1.1100000000000001"/>
    <n v="1090"/>
    <s v="Strength"/>
    <x v="24"/>
    <n v="3.4"/>
    <n v="2"/>
    <n v="2"/>
    <n v="18.079999999999998"/>
    <s v="UNDERWEIGHT"/>
    <n v="120"/>
    <s v="Average"/>
  </r>
  <r>
    <x v="20"/>
    <s v="Female"/>
    <n v="74.2"/>
    <n v="1.5"/>
    <n v="191"/>
    <n v="129"/>
    <n v="72"/>
    <n v="1.77"/>
    <n v="848"/>
    <s v="Strength"/>
    <x v="192"/>
    <n v="1.5"/>
    <n v="3"/>
    <n v="2"/>
    <n v="24.11"/>
    <s v="NORMAL WEIGHT"/>
    <n v="119"/>
    <s v="Average"/>
  </r>
  <r>
    <x v="23"/>
    <s v="Female"/>
    <n v="56.3"/>
    <n v="1.7"/>
    <n v="191"/>
    <n v="134"/>
    <n v="72"/>
    <n v="1.61"/>
    <n v="1631"/>
    <s v="Yoga"/>
    <x v="23"/>
    <n v="3.3"/>
    <n v="3"/>
    <n v="1"/>
    <n v="30.84"/>
    <s v="OBESE"/>
    <n v="119"/>
    <s v="Average"/>
  </r>
  <r>
    <x v="15"/>
    <s v="Female"/>
    <n v="57.4"/>
    <n v="1.56"/>
    <n v="190"/>
    <n v="156"/>
    <n v="72"/>
    <n v="1.1499999999999999"/>
    <n v="813"/>
    <s v="Cardio"/>
    <x v="207"/>
    <n v="2.7"/>
    <n v="3"/>
    <n v="2"/>
    <n v="25.59"/>
    <s v="OVERWEIGHT"/>
    <n v="118"/>
    <s v="Average"/>
  </r>
  <r>
    <x v="37"/>
    <s v="Female"/>
    <n v="61.2"/>
    <n v="1.79"/>
    <n v="190"/>
    <n v="157"/>
    <n v="72"/>
    <n v="1.05"/>
    <n v="947"/>
    <s v="Strength"/>
    <x v="161"/>
    <n v="2.5"/>
    <n v="3"/>
    <n v="1"/>
    <n v="17.28"/>
    <s v="UNDERWEIGHT"/>
    <n v="118"/>
    <s v="Average"/>
  </r>
  <r>
    <x v="26"/>
    <s v="Female"/>
    <n v="76.3"/>
    <n v="1.95"/>
    <n v="188"/>
    <n v="125"/>
    <n v="72"/>
    <n v="0.95"/>
    <n v="899"/>
    <s v="Strength"/>
    <x v="153"/>
    <n v="2.2999999999999998"/>
    <n v="5"/>
    <n v="1"/>
    <n v="26.08"/>
    <s v="OVERWEIGHT"/>
    <n v="116"/>
    <s v="Average"/>
  </r>
  <r>
    <x v="11"/>
    <s v="Male"/>
    <n v="80.2"/>
    <n v="1.74"/>
    <n v="187"/>
    <n v="141"/>
    <n v="72"/>
    <n v="1.23"/>
    <n v="1326"/>
    <s v="Strength"/>
    <x v="67"/>
    <n v="2.8"/>
    <n v="2"/>
    <n v="2"/>
    <n v="16.100000000000001"/>
    <s v="UNDERWEIGHT"/>
    <n v="115"/>
    <s v="Average"/>
  </r>
  <r>
    <x v="24"/>
    <s v="Female"/>
    <n v="55.7"/>
    <n v="1.6"/>
    <n v="184"/>
    <n v="133"/>
    <n v="72"/>
    <n v="1.4"/>
    <n v="749"/>
    <s v="Yoga"/>
    <x v="98"/>
    <n v="2.6"/>
    <n v="4"/>
    <n v="2"/>
    <n v="24.88"/>
    <s v="NORMAL WEIGHT"/>
    <n v="112"/>
    <s v="Average"/>
  </r>
  <r>
    <x v="39"/>
    <s v="Male"/>
    <n v="53"/>
    <n v="1.67"/>
    <n v="183"/>
    <n v="128"/>
    <n v="72"/>
    <n v="1.29"/>
    <n v="682"/>
    <s v="Yoga"/>
    <x v="0"/>
    <n v="2.2000000000000002"/>
    <n v="3"/>
    <n v="2"/>
    <n v="16.71"/>
    <s v="UNDERWEIGHT"/>
    <n v="111"/>
    <s v="Average"/>
  </r>
  <r>
    <x v="19"/>
    <s v="Female"/>
    <n v="61.7"/>
    <n v="1.81"/>
    <n v="183"/>
    <n v="141"/>
    <n v="72"/>
    <n v="0.98"/>
    <n v="1443"/>
    <s v="HIIT"/>
    <x v="175"/>
    <n v="2.6"/>
    <n v="4"/>
    <n v="3"/>
    <n v="20.6"/>
    <s v="NORMAL WEIGHT"/>
    <n v="111"/>
    <s v="Average"/>
  </r>
  <r>
    <x v="31"/>
    <s v="Female"/>
    <n v="58"/>
    <n v="1.89"/>
    <n v="182"/>
    <n v="163"/>
    <n v="72"/>
    <n v="1.39"/>
    <n v="1156"/>
    <s v="Yoga"/>
    <x v="119"/>
    <n v="3.4"/>
    <n v="5"/>
    <n v="2"/>
    <n v="23.79"/>
    <s v="NORMAL WEIGHT"/>
    <n v="110"/>
    <s v="Average"/>
  </r>
  <r>
    <x v="29"/>
    <s v="Female"/>
    <n v="61.5"/>
    <n v="1.88"/>
    <n v="182"/>
    <n v="152"/>
    <n v="72"/>
    <n v="1.62"/>
    <n v="793"/>
    <s v="HIIT"/>
    <x v="86"/>
    <n v="3.3"/>
    <n v="4"/>
    <n v="3"/>
    <n v="23.84"/>
    <s v="NORMAL WEIGHT"/>
    <n v="110"/>
    <s v="Average"/>
  </r>
  <r>
    <x v="15"/>
    <s v="Female"/>
    <n v="85.7"/>
    <n v="1.6"/>
    <n v="182"/>
    <n v="140"/>
    <n v="72"/>
    <n v="2"/>
    <n v="1243"/>
    <s v="Yoga"/>
    <x v="228"/>
    <n v="1.5"/>
    <n v="4"/>
    <n v="3"/>
    <n v="24.01"/>
    <s v="NORMAL WEIGHT"/>
    <n v="110"/>
    <s v="Average"/>
  </r>
  <r>
    <x v="2"/>
    <s v="Female"/>
    <n v="61.9"/>
    <n v="1.55"/>
    <n v="181"/>
    <n v="150"/>
    <n v="72"/>
    <n v="1.93"/>
    <n v="1117"/>
    <s v="HIIT"/>
    <x v="5"/>
    <n v="3.6"/>
    <n v="3"/>
    <n v="2"/>
    <n v="12.32"/>
    <s v="UNDERWEIGHT"/>
    <n v="109"/>
    <s v="Average"/>
  </r>
  <r>
    <x v="9"/>
    <s v="Female"/>
    <n v="96.9"/>
    <n v="1.88"/>
    <n v="181"/>
    <n v="166"/>
    <n v="72"/>
    <n v="1.36"/>
    <n v="1220"/>
    <s v="Cardio"/>
    <x v="188"/>
    <n v="3.7"/>
    <n v="3"/>
    <n v="2"/>
    <n v="30.18"/>
    <s v="OBESE"/>
    <n v="109"/>
    <s v="Average"/>
  </r>
  <r>
    <x v="32"/>
    <s v="Female"/>
    <n v="88.5"/>
    <n v="2"/>
    <n v="181"/>
    <n v="146"/>
    <n v="72"/>
    <n v="1.33"/>
    <n v="1088"/>
    <s v="Cardio"/>
    <x v="104"/>
    <n v="2.2999999999999998"/>
    <n v="4"/>
    <n v="1"/>
    <n v="17.260000000000002"/>
    <s v="UNDERWEIGHT"/>
    <n v="109"/>
    <s v="Average"/>
  </r>
  <r>
    <x v="4"/>
    <s v="Female"/>
    <n v="59.1"/>
    <n v="2"/>
    <n v="181"/>
    <n v="123"/>
    <n v="72"/>
    <n v="1.94"/>
    <n v="901"/>
    <s v="HIIT"/>
    <x v="26"/>
    <n v="2.4"/>
    <n v="4"/>
    <n v="2"/>
    <n v="13.32"/>
    <s v="UNDERWEIGHT"/>
    <n v="109"/>
    <s v="Average"/>
  </r>
  <r>
    <x v="4"/>
    <s v="Male"/>
    <n v="86.1"/>
    <n v="2"/>
    <n v="180"/>
    <n v="158"/>
    <n v="72"/>
    <n v="1.27"/>
    <n v="1173"/>
    <s v="HIIT"/>
    <x v="87"/>
    <n v="3.5"/>
    <n v="2"/>
    <n v="3"/>
    <n v="13.06"/>
    <s v="UNDERWEIGHT"/>
    <n v="108"/>
    <s v="Average"/>
  </r>
  <r>
    <x v="7"/>
    <s v="Female"/>
    <n v="52.9"/>
    <n v="1.67"/>
    <n v="180"/>
    <n v="142"/>
    <n v="72"/>
    <n v="1.1100000000000001"/>
    <n v="770"/>
    <s v="\tCardio"/>
    <x v="202"/>
    <n v="1.5"/>
    <n v="3"/>
    <n v="2"/>
    <n v="30.5"/>
    <s v="OBESE"/>
    <n v="108"/>
    <s v="Average"/>
  </r>
  <r>
    <x v="25"/>
    <s v="Female"/>
    <n v="90"/>
    <n v="1.69"/>
    <n v="180"/>
    <n v="160"/>
    <n v="72"/>
    <n v="2"/>
    <n v="717"/>
    <s v="HIIT"/>
    <x v="97"/>
    <n v="3.3"/>
    <n v="4"/>
    <n v="1"/>
    <n v="13.72"/>
    <s v="UNDERWEIGHT"/>
    <n v="108"/>
    <s v="Average"/>
  </r>
  <r>
    <x v="30"/>
    <s v="Female"/>
    <n v="69.3"/>
    <n v="1.75"/>
    <n v="180"/>
    <n v="120"/>
    <n v="72"/>
    <n v="1.06"/>
    <n v="1421"/>
    <s v="Yoga"/>
    <x v="39"/>
    <n v="3.2"/>
    <n v="4"/>
    <n v="2"/>
    <n v="25.22"/>
    <s v="OVERWEIGHT"/>
    <n v="108"/>
    <s v="Average"/>
  </r>
  <r>
    <x v="38"/>
    <s v="Female"/>
    <n v="73.3"/>
    <n v="1.69"/>
    <n v="180"/>
    <n v="156"/>
    <n v="72"/>
    <n v="1.6"/>
    <n v="1350"/>
    <s v="Yoga"/>
    <x v="91"/>
    <n v="3"/>
    <n v="4"/>
    <n v="1"/>
    <n v="38.450000000000003"/>
    <s v="OBESE"/>
    <n v="108"/>
    <s v="Average"/>
  </r>
  <r>
    <x v="10"/>
    <s v="Male"/>
    <n v="82.7"/>
    <n v="2"/>
    <n v="178"/>
    <n v="138"/>
    <n v="72"/>
    <n v="1.46"/>
    <n v="1219"/>
    <s v="Yoga"/>
    <x v="58"/>
    <n v="3.6"/>
    <n v="4"/>
    <n v="1"/>
    <n v="24.74"/>
    <s v="NORMAL WEIGHT"/>
    <n v="106"/>
    <s v="Average"/>
  </r>
  <r>
    <x v="23"/>
    <s v="Female"/>
    <n v="40"/>
    <n v="1.72"/>
    <n v="178"/>
    <n v="132"/>
    <n v="72"/>
    <n v="0.83"/>
    <n v="857"/>
    <s v="Cardio"/>
    <x v="19"/>
    <n v="3.2"/>
    <n v="4"/>
    <n v="2"/>
    <n v="17.8"/>
    <s v="UNDERWEIGHT"/>
    <n v="106"/>
    <s v="Average"/>
  </r>
  <r>
    <x v="4"/>
    <s v="Male"/>
    <n v="79.2"/>
    <n v="1.66"/>
    <n v="176"/>
    <n v="154"/>
    <n v="72"/>
    <n v="1.58"/>
    <n v="1493"/>
    <s v="Strength"/>
    <x v="217"/>
    <n v="2.2999999999999998"/>
    <n v="3"/>
    <n v="1"/>
    <n v="14.27"/>
    <s v="UNDERWEIGHT"/>
    <n v="104"/>
    <s v="Average"/>
  </r>
  <r>
    <x v="12"/>
    <s v="Male"/>
    <n v="51.8"/>
    <n v="1.6"/>
    <n v="176"/>
    <n v="159"/>
    <n v="72"/>
    <n v="1.1399999999999999"/>
    <n v="574"/>
    <s v="Cardio"/>
    <x v="120"/>
    <n v="2"/>
    <n v="4"/>
    <n v="2"/>
    <n v="16.690000000000001"/>
    <s v="UNDERWEIGHT"/>
    <n v="104"/>
    <s v="Average"/>
  </r>
  <r>
    <x v="22"/>
    <s v="Female"/>
    <n v="84"/>
    <n v="1.79"/>
    <n v="176"/>
    <n v="126"/>
    <n v="72"/>
    <n v="1.5"/>
    <n v="1057"/>
    <s v="HIIT"/>
    <x v="102"/>
    <n v="3.3"/>
    <n v="3"/>
    <n v="1"/>
    <n v="30.44"/>
    <s v="OBESE"/>
    <n v="104"/>
    <s v="Average"/>
  </r>
  <r>
    <x v="27"/>
    <s v="Female"/>
    <n v="91.3"/>
    <n v="1.58"/>
    <n v="175"/>
    <n v="152"/>
    <n v="72"/>
    <n v="1.25"/>
    <n v="1576"/>
    <s v="Yoga"/>
    <x v="72"/>
    <n v="3.4"/>
    <n v="2"/>
    <n v="2"/>
    <n v="19.62"/>
    <s v="NORMAL WEIGHT"/>
    <n v="103"/>
    <s v="Average"/>
  </r>
  <r>
    <x v="41"/>
    <s v="Male"/>
    <n v="60.1"/>
    <n v="1.63"/>
    <n v="174"/>
    <n v="159"/>
    <n v="72"/>
    <n v="0.52"/>
    <n v="893"/>
    <s v="Cardio"/>
    <x v="229"/>
    <n v="3.6"/>
    <n v="4"/>
    <n v="1"/>
    <n v="20.56"/>
    <s v="NORMAL WEIGHT"/>
    <n v="102"/>
    <s v="Average"/>
  </r>
  <r>
    <x v="34"/>
    <s v="Female"/>
    <n v="42.2"/>
    <n v="1.91"/>
    <n v="174"/>
    <n v="127"/>
    <n v="72"/>
    <n v="1.65"/>
    <n v="455"/>
    <s v="Strength"/>
    <x v="127"/>
    <n v="2.9"/>
    <n v="3"/>
    <n v="2"/>
    <n v="24.27"/>
    <s v="NORMAL WEIGHT"/>
    <n v="102"/>
    <s v="Average"/>
  </r>
  <r>
    <x v="35"/>
    <s v="Female"/>
    <n v="43.9"/>
    <n v="1.82"/>
    <n v="173"/>
    <n v="164"/>
    <n v="72"/>
    <n v="1.61"/>
    <n v="567"/>
    <s v="HIIT"/>
    <x v="85"/>
    <n v="3.2"/>
    <n v="3"/>
    <n v="1"/>
    <n v="19.29"/>
    <s v="NORMAL WEIGHT"/>
    <n v="101"/>
    <s v="Average"/>
  </r>
  <r>
    <x v="24"/>
    <s v="Female"/>
    <n v="40"/>
    <n v="1.74"/>
    <n v="173"/>
    <n v="164"/>
    <n v="72"/>
    <n v="1.33"/>
    <n v="1194"/>
    <s v="HIIT"/>
    <x v="48"/>
    <n v="1.5"/>
    <n v="4"/>
    <n v="1"/>
    <n v="12.32"/>
    <s v="UNDERWEIGHT"/>
    <n v="101"/>
    <s v="Average"/>
  </r>
  <r>
    <x v="18"/>
    <s v="Male"/>
    <n v="84.3"/>
    <n v="1.6"/>
    <n v="173"/>
    <n v="127"/>
    <n v="72"/>
    <n v="0.8"/>
    <n v="911"/>
    <s v="HIIT"/>
    <x v="61"/>
    <n v="3.3"/>
    <n v="5"/>
    <n v="1"/>
    <n v="13.86"/>
    <s v="UNDERWEIGHT"/>
    <n v="101"/>
    <s v="Average"/>
  </r>
  <r>
    <x v="26"/>
    <s v="Male"/>
    <n v="79.8"/>
    <n v="1.53"/>
    <n v="172"/>
    <n v="148"/>
    <n v="72"/>
    <n v="1.98"/>
    <n v="1132"/>
    <s v="Yoga"/>
    <x v="56"/>
    <n v="1.7"/>
    <n v="3"/>
    <n v="2"/>
    <n v="16.600000000000001"/>
    <s v="UNDERWEIGHT"/>
    <n v="100"/>
    <s v="Average"/>
  </r>
  <r>
    <x v="7"/>
    <s v="Female"/>
    <n v="46"/>
    <n v="1.58"/>
    <n v="172"/>
    <n v="147"/>
    <n v="72"/>
    <n v="1.37"/>
    <n v="1098"/>
    <s v="Strength"/>
    <x v="52"/>
    <n v="3.7"/>
    <n v="2"/>
    <n v="3"/>
    <n v="15.45"/>
    <s v="UNDERWEIGHT"/>
    <n v="100"/>
    <s v="Average"/>
  </r>
  <r>
    <x v="21"/>
    <s v="Female"/>
    <n v="61.4"/>
    <n v="1.7"/>
    <n v="172"/>
    <n v="166"/>
    <n v="72"/>
    <n v="1.28"/>
    <n v="1064"/>
    <s v="Yoga"/>
    <x v="214"/>
    <n v="3"/>
    <n v="3"/>
    <n v="2"/>
    <n v="19.45"/>
    <s v="NORMAL WEIGHT"/>
    <n v="100"/>
    <s v="Average"/>
  </r>
  <r>
    <x v="6"/>
    <s v="Female"/>
    <n v="97.4"/>
    <n v="1.67"/>
    <n v="171"/>
    <n v="132"/>
    <n v="72"/>
    <n v="1.97"/>
    <n v="1091"/>
    <s v="Cardio"/>
    <x v="166"/>
    <n v="3.6"/>
    <n v="3"/>
    <n v="1"/>
    <n v="12.32"/>
    <s v="UNDERWEIGHT"/>
    <n v="99"/>
    <s v="Average"/>
  </r>
  <r>
    <x v="4"/>
    <s v="Female"/>
    <n v="52.2"/>
    <n v="1.75"/>
    <n v="171"/>
    <n v="165"/>
    <n v="72"/>
    <n v="1.45"/>
    <n v="570"/>
    <s v="Strength"/>
    <x v="42"/>
    <n v="3.4"/>
    <n v="4"/>
    <n v="1"/>
    <n v="12.48"/>
    <s v="UNDERWEIGHT"/>
    <n v="99"/>
    <s v="Average"/>
  </r>
  <r>
    <x v="34"/>
    <s v="Male"/>
    <n v="83.6"/>
    <n v="1.79"/>
    <n v="171"/>
    <n v="128"/>
    <n v="72"/>
    <n v="0.7"/>
    <n v="1247"/>
    <s v="Strength"/>
    <x v="91"/>
    <n v="3.2"/>
    <n v="3"/>
    <n v="1"/>
    <n v="27.91"/>
    <s v="OVERWEIGHT"/>
    <n v="99"/>
    <s v="Average"/>
  </r>
  <r>
    <x v="36"/>
    <s v="Female"/>
    <n v="88.6"/>
    <n v="2"/>
    <n v="171"/>
    <n v="166"/>
    <n v="72"/>
    <n v="1.1100000000000001"/>
    <n v="1335"/>
    <s v="Yoga"/>
    <x v="65"/>
    <n v="2.2000000000000002"/>
    <n v="5"/>
    <n v="2"/>
    <n v="18.3"/>
    <s v="UNDERWEIGHT"/>
    <n v="99"/>
    <s v="Average"/>
  </r>
  <r>
    <x v="35"/>
    <s v="Female"/>
    <n v="73.599999999999994"/>
    <n v="1.79"/>
    <n v="170"/>
    <n v="169"/>
    <n v="72"/>
    <n v="1.1599999999999999"/>
    <n v="1408"/>
    <s v="Strength"/>
    <x v="163"/>
    <n v="1.5"/>
    <n v="4"/>
    <n v="1"/>
    <n v="14.69"/>
    <s v="UNDERWEIGHT"/>
    <n v="98"/>
    <s v="Average"/>
  </r>
  <r>
    <x v="41"/>
    <s v="Male"/>
    <n v="69.8"/>
    <n v="1.75"/>
    <n v="170"/>
    <n v="131"/>
    <n v="72"/>
    <n v="1.29"/>
    <n v="954"/>
    <s v="Strength"/>
    <x v="139"/>
    <n v="3.2"/>
    <n v="2"/>
    <n v="1"/>
    <n v="21.66"/>
    <s v="NORMAL WEIGHT"/>
    <n v="98"/>
    <s v="Average"/>
  </r>
  <r>
    <x v="4"/>
    <s v="Male"/>
    <n v="53.9"/>
    <n v="1.62"/>
    <n v="170"/>
    <n v="169"/>
    <n v="72"/>
    <n v="1.38"/>
    <n v="810"/>
    <s v="Cardio"/>
    <x v="30"/>
    <n v="3.4"/>
    <n v="3"/>
    <n v="1"/>
    <n v="29.34"/>
    <s v="OVERWEIGHT"/>
    <n v="98"/>
    <s v="Average"/>
  </r>
  <r>
    <x v="33"/>
    <s v="Female"/>
    <n v="46.4"/>
    <n v="1.7"/>
    <n v="169"/>
    <n v="120"/>
    <n v="72"/>
    <n v="1.49"/>
    <n v="1415"/>
    <s v="Yoga"/>
    <x v="0"/>
    <n v="3.4"/>
    <n v="4"/>
    <n v="2"/>
    <n v="14.08"/>
    <s v="UNDERWEIGHT"/>
    <n v="97"/>
    <s v="Average"/>
  </r>
  <r>
    <x v="39"/>
    <s v="Male"/>
    <n v="40"/>
    <n v="2"/>
    <n v="169"/>
    <n v="138"/>
    <n v="72"/>
    <n v="1.08"/>
    <n v="576"/>
    <s v="Strength"/>
    <x v="177"/>
    <n v="2.9"/>
    <n v="2"/>
    <n v="3"/>
    <n v="20.21"/>
    <s v="NORMAL WEIGHT"/>
    <n v="97"/>
    <s v="Average"/>
  </r>
  <r>
    <x v="36"/>
    <s v="Female"/>
    <n v="95.5"/>
    <n v="1.95"/>
    <n v="168"/>
    <n v="125"/>
    <n v="72"/>
    <n v="1.91"/>
    <n v="632"/>
    <s v="HIIT"/>
    <x v="42"/>
    <n v="2"/>
    <n v="4"/>
    <n v="1"/>
    <n v="12.32"/>
    <s v="UNDERWEIGHT"/>
    <n v="96"/>
    <s v="Average"/>
  </r>
  <r>
    <x v="4"/>
    <s v="Male"/>
    <n v="71.3"/>
    <n v="1.78"/>
    <n v="167"/>
    <n v="129"/>
    <n v="72"/>
    <n v="0.86"/>
    <n v="1238"/>
    <s v="Strength"/>
    <x v="97"/>
    <n v="1.5"/>
    <n v="4"/>
    <n v="3"/>
    <n v="34.18"/>
    <s v="OBESE"/>
    <n v="95"/>
    <s v="Average"/>
  </r>
  <r>
    <x v="26"/>
    <s v="Female"/>
    <n v="97.1"/>
    <n v="1.86"/>
    <n v="166"/>
    <n v="127"/>
    <n v="72"/>
    <n v="1.39"/>
    <n v="1783"/>
    <s v="HIIT"/>
    <x v="230"/>
    <n v="1.5"/>
    <n v="4"/>
    <n v="1"/>
    <n v="16.27"/>
    <s v="UNDERWEIGHT"/>
    <n v="94"/>
    <s v="Average"/>
  </r>
  <r>
    <x v="27"/>
    <s v="Female"/>
    <n v="60"/>
    <n v="1.92"/>
    <n v="165"/>
    <n v="140"/>
    <n v="72"/>
    <n v="2"/>
    <n v="1751"/>
    <s v="HIIT"/>
    <x v="137"/>
    <n v="1.5"/>
    <n v="2"/>
    <n v="2"/>
    <n v="32.68"/>
    <s v="OBESE"/>
    <n v="93"/>
    <s v="Average"/>
  </r>
  <r>
    <x v="22"/>
    <s v="Male"/>
    <n v="91"/>
    <n v="1.73"/>
    <n v="165"/>
    <n v="169"/>
    <n v="72"/>
    <n v="1.49"/>
    <n v="813"/>
    <s v="Strength"/>
    <x v="94"/>
    <n v="3.4"/>
    <n v="2"/>
    <n v="3"/>
    <n v="22.08"/>
    <s v="NORMAL WEIGHT"/>
    <n v="93"/>
    <s v="Average"/>
  </r>
  <r>
    <x v="4"/>
    <s v="Female"/>
    <n v="83.3"/>
    <n v="1.59"/>
    <n v="165"/>
    <n v="169"/>
    <n v="72"/>
    <n v="1.19"/>
    <n v="997"/>
    <s v="Strength"/>
    <x v="29"/>
    <n v="3.3"/>
    <n v="3"/>
    <n v="1"/>
    <n v="31.83"/>
    <s v="OBESE"/>
    <n v="93"/>
    <s v="Average"/>
  </r>
  <r>
    <x v="38"/>
    <s v="Female"/>
    <n v="68.599999999999994"/>
    <n v="1.72"/>
    <n v="164"/>
    <n v="155"/>
    <n v="72"/>
    <n v="1.23"/>
    <n v="797"/>
    <s v="Yoga"/>
    <x v="71"/>
    <n v="2.5"/>
    <n v="2"/>
    <n v="1"/>
    <n v="12.32"/>
    <s v="UNDERWEIGHT"/>
    <n v="92"/>
    <s v="Average"/>
  </r>
  <r>
    <x v="7"/>
    <s v="Male"/>
    <n v="68.2"/>
    <n v="1.58"/>
    <n v="164"/>
    <n v="140"/>
    <n v="72"/>
    <n v="1"/>
    <n v="1316"/>
    <s v="HIIT"/>
    <x v="12"/>
    <n v="2.6"/>
    <n v="2"/>
    <n v="3"/>
    <n v="16.350000000000001"/>
    <s v="UNDERWEIGHT"/>
    <n v="92"/>
    <s v="Average"/>
  </r>
  <r>
    <x v="10"/>
    <s v="Male"/>
    <n v="101.8"/>
    <n v="1.51"/>
    <n v="163"/>
    <n v="169"/>
    <n v="72"/>
    <n v="1.42"/>
    <n v="1384"/>
    <s v="Strength"/>
    <x v="92"/>
    <n v="3.3"/>
    <n v="4"/>
    <n v="1"/>
    <n v="20.89"/>
    <s v="NORMAL WEIGHT"/>
    <n v="91"/>
    <s v="Average"/>
  </r>
  <r>
    <x v="6"/>
    <s v="Male"/>
    <n v="60.2"/>
    <n v="1.62"/>
    <n v="162"/>
    <n v="155"/>
    <n v="72"/>
    <n v="1.1100000000000001"/>
    <n v="1105"/>
    <s v="\nStrength"/>
    <x v="23"/>
    <n v="3.1"/>
    <n v="3"/>
    <n v="1"/>
    <n v="16.850000000000001"/>
    <s v="UNDERWEIGHT"/>
    <n v="90"/>
    <s v="Average"/>
  </r>
  <r>
    <x v="5"/>
    <s v="Male"/>
    <n v="83"/>
    <n v="1.74"/>
    <n v="160"/>
    <n v="120"/>
    <n v="72"/>
    <n v="1.35"/>
    <n v="1628"/>
    <s v="Yoga"/>
    <x v="20"/>
    <n v="3.3"/>
    <n v="5"/>
    <n v="2"/>
    <n v="15.13"/>
    <s v="UNDERWEIGHT"/>
    <n v="88"/>
    <s v="Average"/>
  </r>
  <r>
    <x v="3"/>
    <s v="Male"/>
    <n v="70.900000000000006"/>
    <n v="2"/>
    <n v="198"/>
    <n v="128"/>
    <n v="73"/>
    <n v="1.19"/>
    <n v="1064"/>
    <s v="HIIT"/>
    <x v="142"/>
    <n v="1.5"/>
    <n v="3"/>
    <n v="1"/>
    <n v="27.46"/>
    <s v="OVERWEIGHT"/>
    <n v="125"/>
    <s v="Average"/>
  </r>
  <r>
    <x v="3"/>
    <s v="Male"/>
    <n v="129.9"/>
    <n v="1.75"/>
    <n v="197"/>
    <n v="154"/>
    <n v="73"/>
    <n v="1.97"/>
    <n v="757"/>
    <s v="Cardio"/>
    <x v="70"/>
    <n v="2.4"/>
    <n v="5"/>
    <n v="1"/>
    <n v="36.130000000000003"/>
    <s v="OBESE"/>
    <n v="124"/>
    <s v="Average"/>
  </r>
  <r>
    <x v="18"/>
    <s v="Male"/>
    <n v="64.599999999999994"/>
    <n v="2"/>
    <n v="196"/>
    <n v="137"/>
    <n v="73"/>
    <n v="0.85"/>
    <n v="704"/>
    <s v="HIIT"/>
    <x v="116"/>
    <n v="2.5"/>
    <n v="3"/>
    <n v="3"/>
    <n v="22.43"/>
    <s v="NORMAL WEIGHT"/>
    <n v="123"/>
    <s v="Average"/>
  </r>
  <r>
    <x v="16"/>
    <s v="Female"/>
    <n v="76"/>
    <n v="1.72"/>
    <n v="196"/>
    <n v="160"/>
    <n v="73"/>
    <n v="1.51"/>
    <n v="1306"/>
    <s v="Strength"/>
    <x v="3"/>
    <n v="3.5"/>
    <n v="3"/>
    <n v="3"/>
    <n v="12.32"/>
    <s v="UNDERWEIGHT"/>
    <n v="123"/>
    <s v="Average"/>
  </r>
  <r>
    <x v="19"/>
    <s v="Female"/>
    <n v="75.2"/>
    <n v="2"/>
    <n v="196"/>
    <n v="141"/>
    <n v="73"/>
    <n v="1.1299999999999999"/>
    <n v="753"/>
    <s v="HIIT"/>
    <x v="231"/>
    <n v="3.6"/>
    <n v="4"/>
    <n v="2"/>
    <n v="16.39"/>
    <s v="UNDERWEIGHT"/>
    <n v="123"/>
    <s v="Average"/>
  </r>
  <r>
    <x v="19"/>
    <s v="Female"/>
    <n v="65.900000000000006"/>
    <n v="1.74"/>
    <n v="195"/>
    <n v="169"/>
    <n v="73"/>
    <n v="2"/>
    <n v="1231"/>
    <s v="Yoga"/>
    <x v="103"/>
    <n v="3.2"/>
    <n v="5"/>
    <n v="2"/>
    <n v="12.32"/>
    <s v="UNDERWEIGHT"/>
    <n v="122"/>
    <s v="Average"/>
  </r>
  <r>
    <x v="12"/>
    <s v="Male"/>
    <n v="42.1"/>
    <n v="1.6"/>
    <n v="194"/>
    <n v="148"/>
    <n v="73"/>
    <n v="1.27"/>
    <n v="1305"/>
    <s v="Cardio"/>
    <x v="232"/>
    <n v="3.3"/>
    <n v="2"/>
    <n v="2"/>
    <n v="16.649999999999999"/>
    <s v="UNDERWEIGHT"/>
    <n v="121"/>
    <s v="Average"/>
  </r>
  <r>
    <x v="26"/>
    <s v="Male"/>
    <n v="84"/>
    <n v="1.7"/>
    <n v="194"/>
    <n v="156"/>
    <n v="73"/>
    <n v="0.5"/>
    <n v="580"/>
    <s v="Cardio"/>
    <x v="152"/>
    <n v="2.5"/>
    <n v="3"/>
    <n v="3"/>
    <n v="13.38"/>
    <s v="UNDERWEIGHT"/>
    <n v="121"/>
    <s v="Average"/>
  </r>
  <r>
    <x v="4"/>
    <s v="Female"/>
    <n v="67.900000000000006"/>
    <n v="1.81"/>
    <n v="194"/>
    <n v="137"/>
    <n v="73"/>
    <n v="1.19"/>
    <n v="1405"/>
    <s v="Cardio"/>
    <x v="231"/>
    <n v="3.2"/>
    <n v="2"/>
    <n v="1"/>
    <n v="12.32"/>
    <s v="UNDERWEIGHT"/>
    <n v="121"/>
    <s v="Average"/>
  </r>
  <r>
    <x v="4"/>
    <s v="Male"/>
    <n v="73.7"/>
    <n v="1.78"/>
    <n v="192"/>
    <n v="154"/>
    <n v="73"/>
    <n v="1.18"/>
    <n v="851"/>
    <s v="Strength"/>
    <x v="160"/>
    <n v="2.6"/>
    <n v="2"/>
    <n v="2"/>
    <n v="21.08"/>
    <s v="NORMAL WEIGHT"/>
    <n v="119"/>
    <s v="Average"/>
  </r>
  <r>
    <x v="19"/>
    <s v="Female"/>
    <n v="100.1"/>
    <n v="1.97"/>
    <n v="192"/>
    <n v="164"/>
    <n v="73"/>
    <n v="2"/>
    <n v="1747"/>
    <s v="Yoga"/>
    <x v="10"/>
    <n v="1.5"/>
    <n v="4"/>
    <n v="2"/>
    <n v="22.68"/>
    <s v="NORMAL WEIGHT"/>
    <n v="119"/>
    <s v="Average"/>
  </r>
  <r>
    <x v="9"/>
    <s v="Female"/>
    <n v="102.6"/>
    <n v="1.67"/>
    <n v="190"/>
    <n v="132"/>
    <n v="73"/>
    <n v="1.41"/>
    <n v="800"/>
    <s v="Yoga"/>
    <x v="35"/>
    <n v="1.5"/>
    <n v="3"/>
    <n v="2"/>
    <n v="18.79"/>
    <s v="NORMAL WEIGHT"/>
    <n v="117"/>
    <s v="Average"/>
  </r>
  <r>
    <x v="17"/>
    <s v="Male"/>
    <n v="54"/>
    <n v="1.92"/>
    <n v="190"/>
    <n v="129"/>
    <n v="73"/>
    <n v="0.61"/>
    <n v="985"/>
    <s v="HIIT"/>
    <x v="186"/>
    <n v="2.5"/>
    <n v="3"/>
    <n v="2"/>
    <n v="12.32"/>
    <s v="UNDERWEIGHT"/>
    <n v="117"/>
    <s v="Average"/>
  </r>
  <r>
    <x v="26"/>
    <s v="Female"/>
    <n v="129.9"/>
    <n v="1.56"/>
    <n v="189"/>
    <n v="138"/>
    <n v="73"/>
    <n v="2"/>
    <n v="993"/>
    <s v="Strength"/>
    <x v="187"/>
    <n v="2.2999999999999998"/>
    <n v="3"/>
    <n v="2"/>
    <n v="24.54"/>
    <s v="NORMAL WEIGHT"/>
    <n v="116"/>
    <s v="Average"/>
  </r>
  <r>
    <x v="16"/>
    <s v="Male"/>
    <n v="100.4"/>
    <n v="1.62"/>
    <n v="188"/>
    <n v="128"/>
    <n v="73"/>
    <n v="1.4"/>
    <n v="614"/>
    <s v="Strength"/>
    <x v="218"/>
    <n v="3.3"/>
    <n v="2"/>
    <n v="1"/>
    <n v="33.21"/>
    <s v="OBESE"/>
    <n v="115"/>
    <s v="Average"/>
  </r>
  <r>
    <x v="35"/>
    <s v="Male"/>
    <n v="68.8"/>
    <n v="1.79"/>
    <n v="188"/>
    <n v="122"/>
    <n v="73"/>
    <n v="1.56"/>
    <n v="350"/>
    <s v="HIIT"/>
    <x v="23"/>
    <n v="1.5"/>
    <n v="4"/>
    <n v="1"/>
    <n v="14.27"/>
    <s v="UNDERWEIGHT"/>
    <n v="115"/>
    <s v="Average"/>
  </r>
  <r>
    <x v="10"/>
    <s v="Male"/>
    <n v="53.6"/>
    <n v="1.7"/>
    <n v="188"/>
    <n v="126"/>
    <n v="73"/>
    <n v="0.97"/>
    <n v="1083"/>
    <s v="Yoga"/>
    <x v="166"/>
    <n v="3.4"/>
    <n v="4"/>
    <n v="2"/>
    <n v="12.32"/>
    <s v="UNDERWEIGHT"/>
    <n v="115"/>
    <s v="Average"/>
  </r>
  <r>
    <x v="4"/>
    <s v="Female"/>
    <n v="83.6"/>
    <n v="1.84"/>
    <n v="186"/>
    <n v="137"/>
    <n v="73"/>
    <n v="1.33"/>
    <n v="1338"/>
    <s v="Strength"/>
    <x v="32"/>
    <n v="2.6"/>
    <n v="2"/>
    <n v="2"/>
    <n v="30.41"/>
    <s v="OBESE"/>
    <n v="113"/>
    <s v="Average"/>
  </r>
  <r>
    <x v="1"/>
    <s v="Male"/>
    <n v="100.7"/>
    <n v="1.75"/>
    <n v="185"/>
    <n v="138"/>
    <n v="73"/>
    <n v="1.5"/>
    <n v="703"/>
    <s v="Strength"/>
    <x v="10"/>
    <n v="1.8"/>
    <n v="4"/>
    <n v="3"/>
    <n v="15.9"/>
    <s v="UNDERWEIGHT"/>
    <n v="112"/>
    <s v="Average"/>
  </r>
  <r>
    <x v="19"/>
    <s v="Male"/>
    <n v="62.5"/>
    <n v="1.87"/>
    <n v="185"/>
    <n v="167"/>
    <n v="73"/>
    <n v="0.96"/>
    <n v="1353"/>
    <s v="Cardio"/>
    <x v="154"/>
    <n v="2.2999999999999998"/>
    <n v="4"/>
    <n v="1"/>
    <n v="31.91"/>
    <s v="OBESE"/>
    <n v="112"/>
    <s v="Average"/>
  </r>
  <r>
    <x v="37"/>
    <s v="Female"/>
    <n v="49.2"/>
    <n v="1.5"/>
    <n v="184"/>
    <n v="120"/>
    <n v="73"/>
    <n v="2"/>
    <n v="832"/>
    <s v="Yoga"/>
    <x v="131"/>
    <n v="3.3"/>
    <n v="3"/>
    <n v="1"/>
    <n v="15.31"/>
    <s v="UNDERWEIGHT"/>
    <n v="111"/>
    <s v="Average"/>
  </r>
  <r>
    <x v="10"/>
    <s v="Male"/>
    <n v="41.4"/>
    <n v="1.71"/>
    <n v="183"/>
    <n v="168"/>
    <n v="73"/>
    <n v="0.94"/>
    <n v="1253"/>
    <s v="Yoga"/>
    <x v="28"/>
    <n v="3.2"/>
    <n v="3"/>
    <n v="1"/>
    <n v="14.6"/>
    <s v="UNDERWEIGHT"/>
    <n v="110"/>
    <s v="Average"/>
  </r>
  <r>
    <x v="13"/>
    <s v="Female"/>
    <n v="40.799999999999997"/>
    <n v="1.71"/>
    <n v="181"/>
    <n v="169"/>
    <n v="73"/>
    <n v="1.44"/>
    <n v="303"/>
    <s v="Yoga"/>
    <x v="35"/>
    <n v="1.6"/>
    <n v="3"/>
    <n v="1"/>
    <n v="18.309999999999999"/>
    <s v="UNDERWEIGHT"/>
    <n v="108"/>
    <s v="Average"/>
  </r>
  <r>
    <x v="12"/>
    <s v="Male"/>
    <n v="59.8"/>
    <n v="1.7"/>
    <n v="181"/>
    <n v="120"/>
    <n v="73"/>
    <n v="1.54"/>
    <n v="1130"/>
    <s v="Cardio"/>
    <x v="154"/>
    <n v="3.5"/>
    <n v="3"/>
    <n v="1"/>
    <n v="22.56"/>
    <s v="NORMAL WEIGHT"/>
    <n v="108"/>
    <s v="Average"/>
  </r>
  <r>
    <x v="39"/>
    <s v="Male"/>
    <n v="49.3"/>
    <n v="1.71"/>
    <n v="180"/>
    <n v="152"/>
    <n v="73"/>
    <n v="1.04"/>
    <n v="956"/>
    <s v="Cardio"/>
    <x v="114"/>
    <n v="1.7"/>
    <n v="4"/>
    <n v="3"/>
    <n v="12.65"/>
    <s v="UNDERWEIGHT"/>
    <n v="107"/>
    <s v="Average"/>
  </r>
  <r>
    <x v="16"/>
    <s v="Female"/>
    <n v="57.4"/>
    <n v="1.74"/>
    <n v="179"/>
    <n v="161"/>
    <n v="73"/>
    <n v="2"/>
    <n v="457"/>
    <s v="HIIT"/>
    <x v="41"/>
    <n v="2.5"/>
    <n v="3"/>
    <n v="1"/>
    <n v="24.67"/>
    <s v="NORMAL WEIGHT"/>
    <n v="106"/>
    <s v="Average"/>
  </r>
  <r>
    <x v="4"/>
    <s v="Female"/>
    <n v="71.900000000000006"/>
    <n v="1.54"/>
    <n v="177"/>
    <n v="120"/>
    <n v="73"/>
    <n v="1.17"/>
    <n v="817"/>
    <s v="Strength"/>
    <x v="206"/>
    <n v="2.6"/>
    <n v="3"/>
    <n v="1"/>
    <n v="29.64"/>
    <s v="OVERWEIGHT"/>
    <n v="104"/>
    <s v="Average"/>
  </r>
  <r>
    <x v="9"/>
    <s v="Male"/>
    <n v="79"/>
    <n v="1.62"/>
    <n v="177"/>
    <n v="169"/>
    <n v="73"/>
    <n v="1"/>
    <n v="887"/>
    <s v="Yoga"/>
    <x v="101"/>
    <n v="3.5"/>
    <n v="2"/>
    <n v="3"/>
    <n v="12.32"/>
    <s v="UNDERWEIGHT"/>
    <n v="104"/>
    <s v="Average"/>
  </r>
  <r>
    <x v="4"/>
    <s v="Female"/>
    <n v="53.9"/>
    <n v="1.73"/>
    <n v="177"/>
    <n v="157"/>
    <n v="73"/>
    <n v="1.24"/>
    <n v="1483"/>
    <s v="Cardio"/>
    <x v="59"/>
    <n v="3.5"/>
    <n v="3"/>
    <n v="1"/>
    <n v="15.92"/>
    <s v="UNDERWEIGHT"/>
    <n v="104"/>
    <s v="Average"/>
  </r>
  <r>
    <x v="16"/>
    <s v="Female"/>
    <n v="40"/>
    <n v="1.8"/>
    <n v="176"/>
    <n v="122"/>
    <n v="73"/>
    <n v="1.37"/>
    <n v="1171"/>
    <s v="HIIT"/>
    <x v="59"/>
    <n v="3.7"/>
    <n v="3"/>
    <n v="1"/>
    <n v="19.84"/>
    <s v="NORMAL WEIGHT"/>
    <n v="103"/>
    <s v="Average"/>
  </r>
  <r>
    <x v="6"/>
    <s v="Male"/>
    <n v="40"/>
    <n v="1.77"/>
    <n v="175"/>
    <n v="127"/>
    <n v="73"/>
    <n v="1.2"/>
    <n v="1109"/>
    <s v="Yoga"/>
    <x v="30"/>
    <n v="2.4"/>
    <n v="3"/>
    <n v="3"/>
    <n v="25.41"/>
    <s v="OVERWEIGHT"/>
    <n v="102"/>
    <s v="Average"/>
  </r>
  <r>
    <x v="37"/>
    <s v="Female"/>
    <n v="80.2"/>
    <n v="1.98"/>
    <n v="172"/>
    <n v="155"/>
    <n v="73"/>
    <n v="1.29"/>
    <n v="1355"/>
    <s v="Yoga"/>
    <x v="113"/>
    <n v="3.3"/>
    <n v="4"/>
    <n v="3"/>
    <n v="15.63"/>
    <s v="UNDERWEIGHT"/>
    <n v="99"/>
    <s v="Average"/>
  </r>
  <r>
    <x v="23"/>
    <s v="Male"/>
    <n v="66.599999999999994"/>
    <n v="1.7"/>
    <n v="171"/>
    <n v="149"/>
    <n v="73"/>
    <n v="1.43"/>
    <n v="1321"/>
    <s v="Strength"/>
    <x v="40"/>
    <n v="3.3"/>
    <n v="4"/>
    <n v="3"/>
    <n v="13.51"/>
    <s v="UNDERWEIGHT"/>
    <n v="98"/>
    <s v="Average"/>
  </r>
  <r>
    <x v="16"/>
    <s v="Male"/>
    <n v="51.9"/>
    <n v="1.57"/>
    <n v="170"/>
    <n v="167"/>
    <n v="73"/>
    <n v="1.25"/>
    <n v="1082"/>
    <s v="Strength"/>
    <x v="138"/>
    <n v="1.6"/>
    <n v="3"/>
    <n v="2"/>
    <n v="18.89"/>
    <s v="NORMAL WEIGHT"/>
    <n v="97"/>
    <s v="Average"/>
  </r>
  <r>
    <x v="6"/>
    <s v="Female"/>
    <n v="43.6"/>
    <n v="1.68"/>
    <n v="170"/>
    <n v="124"/>
    <n v="73"/>
    <n v="0.94"/>
    <n v="739"/>
    <s v="Yoga"/>
    <x v="11"/>
    <n v="3.5"/>
    <n v="4"/>
    <n v="2"/>
    <n v="30.46"/>
    <s v="OBESE"/>
    <n v="97"/>
    <s v="Average"/>
  </r>
  <r>
    <x v="4"/>
    <s v="Male"/>
    <n v="40"/>
    <n v="1.73"/>
    <n v="168"/>
    <n v="121"/>
    <n v="73"/>
    <n v="0.64"/>
    <n v="1153"/>
    <s v="HIIT"/>
    <x v="146"/>
    <n v="3.1"/>
    <n v="2"/>
    <n v="3"/>
    <n v="18.62"/>
    <s v="NORMAL WEIGHT"/>
    <n v="95"/>
    <s v="Average"/>
  </r>
  <r>
    <x v="31"/>
    <s v="Female"/>
    <n v="44.2"/>
    <n v="1.61"/>
    <n v="168"/>
    <n v="164"/>
    <n v="73"/>
    <n v="1.1299999999999999"/>
    <n v="1011"/>
    <s v="Yoga"/>
    <x v="3"/>
    <n v="2.5"/>
    <n v="4"/>
    <n v="3"/>
    <n v="14.92"/>
    <s v="UNDERWEIGHT"/>
    <n v="95"/>
    <s v="Average"/>
  </r>
  <r>
    <x v="16"/>
    <s v="Male"/>
    <n v="86.3"/>
    <n v="1.86"/>
    <n v="167"/>
    <n v="143"/>
    <n v="73"/>
    <n v="1.26"/>
    <n v="1783"/>
    <s v="Cardio"/>
    <x v="5"/>
    <n v="3.1"/>
    <n v="3"/>
    <n v="2"/>
    <n v="12.93"/>
    <s v="UNDERWEIGHT"/>
    <n v="94"/>
    <s v="Average"/>
  </r>
  <r>
    <x v="34"/>
    <s v="Female"/>
    <n v="84.7"/>
    <n v="1.83"/>
    <n v="166"/>
    <n v="156"/>
    <n v="73"/>
    <n v="1"/>
    <n v="833"/>
    <s v="Strength"/>
    <x v="106"/>
    <n v="2.8"/>
    <n v="5"/>
    <n v="2"/>
    <n v="33.49"/>
    <s v="OBESE"/>
    <n v="93"/>
    <s v="Average"/>
  </r>
  <r>
    <x v="2"/>
    <s v="Female"/>
    <n v="40"/>
    <n v="1.62"/>
    <n v="166"/>
    <n v="164"/>
    <n v="73"/>
    <n v="1.23"/>
    <n v="1046"/>
    <s v="Yoga"/>
    <x v="16"/>
    <n v="3.7"/>
    <n v="5"/>
    <n v="3"/>
    <n v="14.53"/>
    <s v="UNDERWEIGHT"/>
    <n v="93"/>
    <s v="Average"/>
  </r>
  <r>
    <x v="12"/>
    <s v="Male"/>
    <n v="79.400000000000006"/>
    <n v="1.77"/>
    <n v="165"/>
    <n v="150"/>
    <n v="73"/>
    <n v="1.23"/>
    <n v="1148"/>
    <s v="Cardio"/>
    <x v="8"/>
    <n v="3.3"/>
    <n v="3"/>
    <n v="2"/>
    <n v="22.64"/>
    <s v="NORMAL WEIGHT"/>
    <n v="92"/>
    <s v="Average"/>
  </r>
  <r>
    <x v="19"/>
    <s v="Female"/>
    <n v="72.900000000000006"/>
    <n v="1.71"/>
    <n v="164"/>
    <n v="122"/>
    <n v="73"/>
    <n v="1.78"/>
    <n v="432"/>
    <s v="HIIT"/>
    <x v="142"/>
    <n v="1.5"/>
    <n v="2"/>
    <n v="2"/>
    <n v="20.67"/>
    <s v="NORMAL WEIGHT"/>
    <n v="91"/>
    <s v="Average"/>
  </r>
  <r>
    <x v="40"/>
    <s v="Female"/>
    <n v="40"/>
    <n v="1.6"/>
    <n v="164"/>
    <n v="143"/>
    <n v="73"/>
    <n v="1.52"/>
    <n v="727"/>
    <s v="Yoga"/>
    <x v="70"/>
    <n v="3.4"/>
    <n v="5"/>
    <n v="2"/>
    <n v="15.53"/>
    <s v="UNDERWEIGHT"/>
    <n v="91"/>
    <s v="Average"/>
  </r>
  <r>
    <x v="5"/>
    <s v="Female"/>
    <n v="55.4"/>
    <n v="1.8"/>
    <n v="164"/>
    <n v="163"/>
    <n v="73"/>
    <n v="1.33"/>
    <n v="783"/>
    <s v="Strength"/>
    <x v="5"/>
    <n v="1.5"/>
    <n v="2"/>
    <n v="1"/>
    <n v="18.71"/>
    <s v="NORMAL WEIGHT"/>
    <n v="91"/>
    <s v="Average"/>
  </r>
  <r>
    <x v="9"/>
    <s v="Male"/>
    <n v="58.8"/>
    <n v="1.89"/>
    <n v="163"/>
    <n v="150"/>
    <n v="73"/>
    <n v="1.28"/>
    <n v="800"/>
    <s v="Strength"/>
    <x v="5"/>
    <n v="2.5"/>
    <n v="2"/>
    <n v="2"/>
    <n v="15.86"/>
    <s v="UNDERWEIGHT"/>
    <n v="90"/>
    <s v="Average"/>
  </r>
  <r>
    <x v="8"/>
    <s v="Male"/>
    <n v="61.9"/>
    <n v="1.74"/>
    <n v="163"/>
    <n v="140"/>
    <n v="73"/>
    <n v="0.97"/>
    <n v="598"/>
    <s v="Strength"/>
    <x v="127"/>
    <n v="3.1"/>
    <n v="2"/>
    <n v="1"/>
    <n v="27.13"/>
    <s v="OVERWEIGHT"/>
    <n v="90"/>
    <s v="Average"/>
  </r>
  <r>
    <x v="18"/>
    <s v="Male"/>
    <n v="47.4"/>
    <n v="1.91"/>
    <n v="161"/>
    <n v="164"/>
    <n v="73"/>
    <n v="2"/>
    <n v="1206"/>
    <s v="Cardio"/>
    <x v="40"/>
    <n v="3.5"/>
    <n v="5"/>
    <n v="3"/>
    <n v="15.36"/>
    <s v="UNDERWEIGHT"/>
    <n v="88"/>
    <s v="Average"/>
  </r>
  <r>
    <x v="4"/>
    <s v="Male"/>
    <n v="40"/>
    <n v="1.65"/>
    <n v="160"/>
    <n v="144"/>
    <n v="73"/>
    <n v="2"/>
    <n v="1078"/>
    <s v="\tYoga"/>
    <x v="163"/>
    <n v="3.5"/>
    <n v="2"/>
    <n v="1"/>
    <n v="21.36"/>
    <s v="NORMAL WEIGHT"/>
    <n v="87"/>
    <s v="Average"/>
  </r>
  <r>
    <x v="4"/>
    <s v="Male"/>
    <n v="52"/>
    <n v="1.66"/>
    <n v="199"/>
    <n v="137"/>
    <n v="74"/>
    <n v="2"/>
    <n v="1314"/>
    <s v="Cardio"/>
    <x v="99"/>
    <n v="3.3"/>
    <n v="3"/>
    <n v="1"/>
    <n v="20.41"/>
    <s v="NORMAL WEIGHT"/>
    <n v="125"/>
    <s v="Average"/>
  </r>
  <r>
    <x v="22"/>
    <s v="Male"/>
    <n v="109.6"/>
    <n v="1.84"/>
    <n v="199"/>
    <n v="152"/>
    <n v="74"/>
    <n v="1.27"/>
    <n v="790"/>
    <s v="HIIT"/>
    <x v="99"/>
    <n v="3.5"/>
    <n v="2"/>
    <n v="2"/>
    <n v="19.77"/>
    <s v="NORMAL WEIGHT"/>
    <n v="125"/>
    <s v="Average"/>
  </r>
  <r>
    <x v="7"/>
    <s v="Female"/>
    <n v="70.099999999999994"/>
    <n v="1.71"/>
    <n v="199"/>
    <n v="139"/>
    <n v="74"/>
    <n v="1.1499999999999999"/>
    <n v="1238"/>
    <s v="Cardio"/>
    <x v="36"/>
    <n v="2.5"/>
    <n v="4"/>
    <n v="1"/>
    <n v="19.95"/>
    <s v="NORMAL WEIGHT"/>
    <n v="125"/>
    <s v="Average"/>
  </r>
  <r>
    <x v="26"/>
    <s v="Female"/>
    <n v="108.7"/>
    <n v="1.75"/>
    <n v="199"/>
    <n v="131"/>
    <n v="74"/>
    <n v="0.86"/>
    <n v="1080"/>
    <s v="Yoga"/>
    <x v="8"/>
    <n v="1.9"/>
    <n v="3"/>
    <n v="1"/>
    <n v="16.46"/>
    <s v="UNDERWEIGHT"/>
    <n v="125"/>
    <s v="Average"/>
  </r>
  <r>
    <x v="26"/>
    <s v="Female"/>
    <n v="72.3"/>
    <n v="1.8"/>
    <n v="199"/>
    <n v="120"/>
    <n v="74"/>
    <n v="1.33"/>
    <n v="457"/>
    <s v="HIIT"/>
    <x v="25"/>
    <n v="2.2999999999999998"/>
    <n v="4"/>
    <n v="2"/>
    <n v="12.32"/>
    <s v="UNDERWEIGHT"/>
    <n v="125"/>
    <s v="Average"/>
  </r>
  <r>
    <x v="18"/>
    <s v="Female"/>
    <n v="53"/>
    <n v="1.83"/>
    <n v="199"/>
    <n v="129"/>
    <n v="74"/>
    <n v="0.88"/>
    <n v="540"/>
    <s v="Strength"/>
    <x v="104"/>
    <n v="3.1"/>
    <n v="4"/>
    <n v="2"/>
    <n v="15.29"/>
    <s v="UNDERWEIGHT"/>
    <n v="125"/>
    <s v="Average"/>
  </r>
  <r>
    <x v="36"/>
    <s v="Female"/>
    <n v="57.1"/>
    <n v="1.84"/>
    <n v="199"/>
    <n v="163"/>
    <n v="74"/>
    <n v="1.2"/>
    <n v="303"/>
    <s v="Strength"/>
    <x v="117"/>
    <n v="2.7"/>
    <n v="3"/>
    <n v="1"/>
    <n v="14.84"/>
    <s v="UNDERWEIGHT"/>
    <n v="125"/>
    <s v="Average"/>
  </r>
  <r>
    <x v="32"/>
    <s v="Male"/>
    <n v="41.9"/>
    <n v="2"/>
    <n v="199"/>
    <n v="161"/>
    <n v="74"/>
    <n v="1.24"/>
    <n v="953"/>
    <s v="Cardio"/>
    <x v="39"/>
    <n v="3.2"/>
    <n v="3"/>
    <n v="2"/>
    <n v="16.02"/>
    <s v="UNDERWEIGHT"/>
    <n v="125"/>
    <s v="Average"/>
  </r>
  <r>
    <x v="11"/>
    <s v="Female"/>
    <n v="52.7"/>
    <n v="1.65"/>
    <n v="199"/>
    <n v="138"/>
    <n v="74"/>
    <n v="1.92"/>
    <n v="1102"/>
    <s v="HIIT"/>
    <x v="61"/>
    <n v="3.3"/>
    <n v="2"/>
    <n v="3"/>
    <n v="18.38"/>
    <s v="UNDERWEIGHT"/>
    <n v="125"/>
    <s v="Average"/>
  </r>
  <r>
    <x v="24"/>
    <s v="Female"/>
    <n v="64.599999999999994"/>
    <n v="1.55"/>
    <n v="198"/>
    <n v="133"/>
    <n v="74"/>
    <n v="1.39"/>
    <n v="303"/>
    <s v="Strength"/>
    <x v="116"/>
    <n v="1.5"/>
    <n v="2"/>
    <n v="2"/>
    <n v="16.91"/>
    <s v="UNDERWEIGHT"/>
    <n v="124"/>
    <s v="Average"/>
  </r>
  <r>
    <x v="17"/>
    <s v="Female"/>
    <n v="56.2"/>
    <n v="1.69"/>
    <n v="198"/>
    <n v="155"/>
    <n v="74"/>
    <n v="1.64"/>
    <n v="1486"/>
    <s v="Cardio"/>
    <x v="83"/>
    <n v="1.8"/>
    <n v="2"/>
    <n v="1"/>
    <n v="21.59"/>
    <s v="NORMAL WEIGHT"/>
    <n v="124"/>
    <s v="Average"/>
  </r>
  <r>
    <x v="4"/>
    <s v="Female"/>
    <n v="53.5"/>
    <n v="1.68"/>
    <n v="198"/>
    <n v="134"/>
    <n v="74"/>
    <n v="1.9"/>
    <n v="368"/>
    <s v="HIIT"/>
    <x v="12"/>
    <n v="3.1"/>
    <n v="5"/>
    <n v="2"/>
    <n v="23.57"/>
    <s v="NORMAL WEIGHT"/>
    <n v="124"/>
    <s v="Average"/>
  </r>
  <r>
    <x v="20"/>
    <s v="Male"/>
    <n v="56.5"/>
    <n v="1.73"/>
    <n v="198"/>
    <n v="136"/>
    <n v="74"/>
    <n v="1.23"/>
    <n v="991"/>
    <s v="Strength"/>
    <x v="74"/>
    <n v="3.6"/>
    <n v="5"/>
    <n v="1"/>
    <n v="13.82"/>
    <s v="UNDERWEIGHT"/>
    <n v="124"/>
    <s v="Average"/>
  </r>
  <r>
    <x v="36"/>
    <s v="Male"/>
    <n v="117.7"/>
    <n v="1.71"/>
    <n v="198"/>
    <n v="149"/>
    <n v="74"/>
    <n v="0.89"/>
    <n v="943"/>
    <s v="Cardio"/>
    <x v="98"/>
    <n v="1.8"/>
    <n v="4"/>
    <n v="1"/>
    <n v="26.89"/>
    <s v="OVERWEIGHT"/>
    <n v="124"/>
    <s v="Average"/>
  </r>
  <r>
    <x v="15"/>
    <s v="Male"/>
    <n v="79.3"/>
    <n v="1.79"/>
    <n v="198"/>
    <n v="162"/>
    <n v="74"/>
    <n v="1.78"/>
    <n v="933"/>
    <s v="Strength"/>
    <x v="16"/>
    <n v="2.7"/>
    <n v="4"/>
    <n v="2"/>
    <n v="16"/>
    <s v="UNDERWEIGHT"/>
    <n v="124"/>
    <s v="Average"/>
  </r>
  <r>
    <x v="16"/>
    <s v="Male"/>
    <n v="46.4"/>
    <n v="2"/>
    <n v="198"/>
    <n v="135"/>
    <n v="74"/>
    <n v="1"/>
    <n v="497"/>
    <s v="Cardio"/>
    <x v="4"/>
    <n v="1.8"/>
    <n v="2"/>
    <n v="1"/>
    <n v="23.07"/>
    <s v="NORMAL WEIGHT"/>
    <n v="124"/>
    <s v="Average"/>
  </r>
  <r>
    <x v="30"/>
    <s v="Female"/>
    <n v="90.9"/>
    <n v="1.69"/>
    <n v="198"/>
    <n v="142"/>
    <n v="74"/>
    <n v="1.35"/>
    <n v="927"/>
    <s v="Cardio"/>
    <x v="217"/>
    <n v="3.2"/>
    <n v="4"/>
    <n v="1"/>
    <n v="16.23"/>
    <s v="UNDERWEIGHT"/>
    <n v="124"/>
    <s v="Average"/>
  </r>
  <r>
    <x v="34"/>
    <s v="Female"/>
    <n v="58.6"/>
    <n v="1.78"/>
    <n v="198"/>
    <n v="143"/>
    <n v="74"/>
    <n v="1.59"/>
    <n v="1008"/>
    <s v="Cardio"/>
    <x v="172"/>
    <n v="2.2000000000000002"/>
    <n v="3"/>
    <n v="1"/>
    <n v="44.77"/>
    <s v="OBESE"/>
    <n v="124"/>
    <s v="Average"/>
  </r>
  <r>
    <x v="31"/>
    <s v="Female"/>
    <n v="94.5"/>
    <n v="1.73"/>
    <n v="198"/>
    <n v="135"/>
    <n v="74"/>
    <n v="1.1599999999999999"/>
    <n v="717"/>
    <s v="Strength"/>
    <x v="81"/>
    <n v="1.6"/>
    <n v="4"/>
    <n v="3"/>
    <n v="17.52"/>
    <s v="UNDERWEIGHT"/>
    <n v="124"/>
    <s v="Average"/>
  </r>
  <r>
    <x v="12"/>
    <s v="Female"/>
    <n v="71.7"/>
    <n v="1.91"/>
    <n v="197"/>
    <n v="148"/>
    <n v="74"/>
    <n v="1.1499999999999999"/>
    <n v="464"/>
    <s v="Cardio"/>
    <x v="214"/>
    <n v="2.7"/>
    <n v="4"/>
    <n v="2"/>
    <n v="19.09"/>
    <s v="NORMAL WEIGHT"/>
    <n v="123"/>
    <s v="Average"/>
  </r>
  <r>
    <x v="16"/>
    <s v="Male"/>
    <n v="66.900000000000006"/>
    <n v="1.69"/>
    <n v="197"/>
    <n v="149"/>
    <n v="74"/>
    <n v="1.37"/>
    <n v="872"/>
    <s v="Yoga"/>
    <x v="198"/>
    <n v="2.6"/>
    <n v="5"/>
    <n v="2"/>
    <n v="33.07"/>
    <s v="OBESE"/>
    <n v="123"/>
    <s v="Average"/>
  </r>
  <r>
    <x v="37"/>
    <s v="Male"/>
    <n v="92.6"/>
    <n v="1.76"/>
    <n v="197"/>
    <n v="144"/>
    <n v="74"/>
    <n v="0.96"/>
    <n v="1291"/>
    <s v="HIIT"/>
    <x v="100"/>
    <n v="3.3"/>
    <n v="2"/>
    <n v="2"/>
    <n v="12.37"/>
    <s v="UNDERWEIGHT"/>
    <n v="123"/>
    <s v="Average"/>
  </r>
  <r>
    <x v="4"/>
    <s v="Male"/>
    <n v="82.8"/>
    <n v="1.5"/>
    <n v="197"/>
    <n v="134"/>
    <n v="74"/>
    <n v="1.79"/>
    <n v="1009"/>
    <s v="Cardio"/>
    <x v="103"/>
    <n v="3.3"/>
    <n v="3"/>
    <n v="3"/>
    <n v="19.41"/>
    <s v="NORMAL WEIGHT"/>
    <n v="123"/>
    <s v="Average"/>
  </r>
  <r>
    <x v="8"/>
    <s v="Female"/>
    <n v="98.6"/>
    <n v="1.6"/>
    <n v="197"/>
    <n v="167"/>
    <n v="74"/>
    <n v="1.1599999999999999"/>
    <n v="802"/>
    <s v="HIIT"/>
    <x v="140"/>
    <n v="2.9"/>
    <n v="4"/>
    <n v="2"/>
    <n v="14.29"/>
    <s v="UNDERWEIGHT"/>
    <n v="123"/>
    <s v="Average"/>
  </r>
  <r>
    <x v="34"/>
    <s v="Female"/>
    <n v="64.7"/>
    <n v="1.61"/>
    <n v="197"/>
    <n v="137"/>
    <n v="74"/>
    <n v="1.48"/>
    <n v="1088"/>
    <s v="HIIT"/>
    <x v="36"/>
    <n v="2.2000000000000002"/>
    <n v="5"/>
    <n v="2"/>
    <n v="24.23"/>
    <s v="NORMAL WEIGHT"/>
    <n v="123"/>
    <s v="Average"/>
  </r>
  <r>
    <x v="36"/>
    <s v="Female"/>
    <n v="40"/>
    <n v="1.72"/>
    <n v="197"/>
    <n v="139"/>
    <n v="74"/>
    <n v="1.64"/>
    <n v="1143"/>
    <s v="Yoga"/>
    <x v="61"/>
    <n v="1.5"/>
    <n v="3"/>
    <n v="2"/>
    <n v="19.149999999999999"/>
    <s v="NORMAL WEIGHT"/>
    <n v="123"/>
    <s v="Average"/>
  </r>
  <r>
    <x v="34"/>
    <s v="Male"/>
    <n v="129.9"/>
    <n v="1.71"/>
    <n v="196"/>
    <n v="136"/>
    <n v="74"/>
    <n v="1.27"/>
    <n v="931"/>
    <s v="Yoga"/>
    <x v="40"/>
    <n v="1.8"/>
    <n v="5"/>
    <n v="1"/>
    <n v="21.04"/>
    <s v="NORMAL WEIGHT"/>
    <n v="122"/>
    <s v="Average"/>
  </r>
  <r>
    <x v="32"/>
    <s v="Male"/>
    <n v="56.6"/>
    <n v="1.96"/>
    <n v="196"/>
    <n v="169"/>
    <n v="74"/>
    <n v="2"/>
    <n v="1299"/>
    <s v="Strength"/>
    <x v="14"/>
    <n v="1.6"/>
    <n v="3"/>
    <n v="2"/>
    <n v="20.69"/>
    <s v="NORMAL WEIGHT"/>
    <n v="122"/>
    <s v="Average"/>
  </r>
  <r>
    <x v="2"/>
    <s v="Male"/>
    <n v="75.599999999999994"/>
    <n v="1.82"/>
    <n v="196"/>
    <n v="138"/>
    <n v="74"/>
    <n v="1.31"/>
    <n v="925"/>
    <s v="Cardio"/>
    <x v="126"/>
    <n v="3.3"/>
    <n v="3"/>
    <n v="3"/>
    <n v="15.35"/>
    <s v="UNDERWEIGHT"/>
    <n v="122"/>
    <s v="Average"/>
  </r>
  <r>
    <x v="40"/>
    <s v="Female"/>
    <n v="66.2"/>
    <n v="1.83"/>
    <n v="196"/>
    <n v="126"/>
    <n v="74"/>
    <n v="1.6"/>
    <n v="993"/>
    <s v="Yoga"/>
    <x v="219"/>
    <n v="2.5"/>
    <n v="5"/>
    <n v="1"/>
    <n v="24.37"/>
    <s v="NORMAL WEIGHT"/>
    <n v="122"/>
    <s v="Average"/>
  </r>
  <r>
    <x v="27"/>
    <s v="Female"/>
    <n v="40"/>
    <n v="1.75"/>
    <n v="196"/>
    <n v="133"/>
    <n v="74"/>
    <n v="2"/>
    <n v="517"/>
    <s v="Cardio"/>
    <x v="233"/>
    <n v="2.5"/>
    <n v="4"/>
    <n v="1"/>
    <n v="12.32"/>
    <s v="UNDERWEIGHT"/>
    <n v="122"/>
    <s v="Average"/>
  </r>
  <r>
    <x v="17"/>
    <s v="Male"/>
    <n v="54.5"/>
    <n v="1.76"/>
    <n v="196"/>
    <n v="148"/>
    <n v="74"/>
    <n v="1.4"/>
    <n v="659"/>
    <s v="HIIT"/>
    <x v="158"/>
    <n v="2.8"/>
    <n v="4"/>
    <n v="2"/>
    <n v="27.02"/>
    <s v="OVERWEIGHT"/>
    <n v="122"/>
    <s v="Average"/>
  </r>
  <r>
    <x v="13"/>
    <s v="Female"/>
    <n v="45"/>
    <n v="1.75"/>
    <n v="196"/>
    <n v="143"/>
    <n v="74"/>
    <n v="2"/>
    <n v="926"/>
    <s v="Yoga"/>
    <x v="49"/>
    <n v="2.4"/>
    <n v="3"/>
    <n v="1"/>
    <n v="38.799999999999997"/>
    <s v="OBESE"/>
    <n v="122"/>
    <s v="Average"/>
  </r>
  <r>
    <x v="6"/>
    <s v="Female"/>
    <n v="62"/>
    <n v="1.87"/>
    <n v="195"/>
    <n v="125"/>
    <n v="74"/>
    <n v="1.04"/>
    <n v="842"/>
    <s v="HIIT"/>
    <x v="212"/>
    <n v="3.5"/>
    <n v="3"/>
    <n v="1"/>
    <n v="22.02"/>
    <s v="NORMAL WEIGHT"/>
    <n v="121"/>
    <s v="Average"/>
  </r>
  <r>
    <x v="16"/>
    <s v="Female"/>
    <n v="87.8"/>
    <n v="1.88"/>
    <n v="195"/>
    <n v="133"/>
    <n v="74"/>
    <n v="1.95"/>
    <n v="621"/>
    <s v="HIIT"/>
    <x v="184"/>
    <n v="3.4"/>
    <n v="3"/>
    <n v="3"/>
    <n v="20.22"/>
    <s v="NORMAL WEIGHT"/>
    <n v="121"/>
    <s v="Average"/>
  </r>
  <r>
    <x v="4"/>
    <s v="Male"/>
    <n v="59.4"/>
    <n v="1.87"/>
    <n v="195"/>
    <n v="139"/>
    <n v="74"/>
    <n v="2"/>
    <n v="958"/>
    <s v="Yoga"/>
    <x v="173"/>
    <n v="2.7"/>
    <n v="3"/>
    <n v="2"/>
    <n v="36.72"/>
    <s v="OBESE"/>
    <n v="121"/>
    <s v="Average"/>
  </r>
  <r>
    <x v="7"/>
    <s v="Male"/>
    <n v="87.3"/>
    <n v="1.9"/>
    <n v="194"/>
    <n v="164"/>
    <n v="74"/>
    <n v="1.87"/>
    <n v="1073"/>
    <s v="HIIT"/>
    <x v="98"/>
    <n v="3.5"/>
    <n v="5"/>
    <n v="2"/>
    <n v="20.100000000000001"/>
    <s v="NORMAL WEIGHT"/>
    <n v="120"/>
    <s v="Average"/>
  </r>
  <r>
    <x v="3"/>
    <s v="Female"/>
    <n v="42.1"/>
    <n v="1.86"/>
    <n v="194"/>
    <n v="129"/>
    <n v="74"/>
    <n v="0.91"/>
    <n v="1176"/>
    <s v="Strength"/>
    <x v="140"/>
    <n v="3.6"/>
    <n v="5"/>
    <n v="1"/>
    <n v="33"/>
    <s v="OBESE"/>
    <n v="120"/>
    <s v="Average"/>
  </r>
  <r>
    <x v="17"/>
    <s v="Male"/>
    <n v="62.9"/>
    <n v="1.5"/>
    <n v="194"/>
    <n v="153"/>
    <n v="74"/>
    <n v="1.85"/>
    <n v="991"/>
    <s v="Yoga"/>
    <x v="26"/>
    <n v="2.4"/>
    <n v="3"/>
    <n v="2"/>
    <n v="32.25"/>
    <s v="OBESE"/>
    <n v="120"/>
    <s v="Average"/>
  </r>
  <r>
    <x v="37"/>
    <s v="Male"/>
    <n v="54.8"/>
    <n v="1.69"/>
    <n v="194"/>
    <n v="148"/>
    <n v="74"/>
    <n v="0.52"/>
    <n v="846"/>
    <s v="Yoga"/>
    <x v="196"/>
    <n v="3.5"/>
    <n v="3"/>
    <n v="3"/>
    <n v="22.85"/>
    <s v="NORMAL WEIGHT"/>
    <n v="120"/>
    <s v="Average"/>
  </r>
  <r>
    <x v="31"/>
    <s v="Male"/>
    <n v="44.2"/>
    <n v="1.5"/>
    <n v="194"/>
    <n v="154"/>
    <n v="74"/>
    <n v="1.1100000000000001"/>
    <n v="612"/>
    <s v="Cardio"/>
    <x v="61"/>
    <n v="3.5"/>
    <n v="2"/>
    <n v="2"/>
    <n v="20.62"/>
    <s v="NORMAL WEIGHT"/>
    <n v="120"/>
    <s v="Average"/>
  </r>
  <r>
    <x v="25"/>
    <s v="Female"/>
    <n v="85.1"/>
    <n v="1.73"/>
    <n v="194"/>
    <n v="156"/>
    <n v="74"/>
    <n v="1.41"/>
    <n v="1024"/>
    <s v="Cardio"/>
    <x v="72"/>
    <n v="3.5"/>
    <n v="4"/>
    <n v="3"/>
    <n v="13.22"/>
    <s v="UNDERWEIGHT"/>
    <n v="120"/>
    <s v="Average"/>
  </r>
  <r>
    <x v="31"/>
    <s v="Male"/>
    <n v="116.2"/>
    <n v="1.65"/>
    <n v="194"/>
    <n v="160"/>
    <n v="74"/>
    <n v="1.98"/>
    <n v="1036"/>
    <s v="Yoga"/>
    <x v="140"/>
    <n v="2.4"/>
    <n v="4"/>
    <n v="1"/>
    <n v="23.58"/>
    <s v="NORMAL WEIGHT"/>
    <n v="120"/>
    <s v="Average"/>
  </r>
  <r>
    <x v="12"/>
    <s v="Female"/>
    <n v="74.7"/>
    <n v="1.85"/>
    <n v="194"/>
    <n v="127"/>
    <n v="74"/>
    <n v="0.65"/>
    <n v="1105"/>
    <s v="Cardio"/>
    <x v="125"/>
    <n v="3.6"/>
    <n v="2"/>
    <n v="2"/>
    <n v="16.46"/>
    <s v="UNDERWEIGHT"/>
    <n v="120"/>
    <s v="Average"/>
  </r>
  <r>
    <x v="4"/>
    <s v="Male"/>
    <n v="40"/>
    <n v="1.72"/>
    <n v="193"/>
    <n v="138"/>
    <n v="74"/>
    <n v="1.41"/>
    <n v="726"/>
    <s v="Yoga"/>
    <x v="102"/>
    <n v="3.7"/>
    <n v="2"/>
    <n v="3"/>
    <n v="32.619999999999997"/>
    <s v="OBESE"/>
    <n v="119"/>
    <s v="Average"/>
  </r>
  <r>
    <x v="37"/>
    <s v="Male"/>
    <n v="50.2"/>
    <n v="1.8"/>
    <n v="193"/>
    <n v="132"/>
    <n v="74"/>
    <n v="1.21"/>
    <n v="893"/>
    <s v="HIIT"/>
    <x v="76"/>
    <n v="3.4"/>
    <n v="3"/>
    <n v="3"/>
    <n v="15.85"/>
    <s v="UNDERWEIGHT"/>
    <n v="119"/>
    <s v="Average"/>
  </r>
  <r>
    <x v="12"/>
    <s v="Female"/>
    <n v="82.8"/>
    <n v="1.79"/>
    <n v="192"/>
    <n v="127"/>
    <n v="74"/>
    <n v="1.18"/>
    <n v="1140"/>
    <s v="Cardio"/>
    <x v="59"/>
    <n v="2.4"/>
    <n v="4"/>
    <n v="3"/>
    <n v="21.95"/>
    <s v="NORMAL WEIGHT"/>
    <n v="118"/>
    <s v="Average"/>
  </r>
  <r>
    <x v="11"/>
    <s v="Male"/>
    <n v="79.099999999999994"/>
    <n v="1.74"/>
    <n v="192"/>
    <n v="167"/>
    <n v="74"/>
    <n v="0.93"/>
    <n v="1157"/>
    <s v="Cardio"/>
    <x v="108"/>
    <n v="1.9"/>
    <n v="2"/>
    <n v="3"/>
    <n v="13.83"/>
    <s v="UNDERWEIGHT"/>
    <n v="118"/>
    <s v="Average"/>
  </r>
  <r>
    <x v="31"/>
    <s v="Male"/>
    <n v="108.5"/>
    <n v="1.97"/>
    <n v="192"/>
    <n v="120"/>
    <n v="74"/>
    <n v="2"/>
    <n v="1091"/>
    <s v="Cardio"/>
    <x v="71"/>
    <n v="1.5"/>
    <n v="2"/>
    <n v="1"/>
    <n v="23.59"/>
    <s v="NORMAL WEIGHT"/>
    <n v="118"/>
    <s v="Average"/>
  </r>
  <r>
    <x v="19"/>
    <s v="Female"/>
    <n v="73.900000000000006"/>
    <n v="1.75"/>
    <n v="192"/>
    <n v="165"/>
    <n v="74"/>
    <n v="1.64"/>
    <n v="816"/>
    <s v="Cardio"/>
    <x v="32"/>
    <n v="1.5"/>
    <n v="3"/>
    <n v="2"/>
    <n v="22.1"/>
    <s v="NORMAL WEIGHT"/>
    <n v="118"/>
    <s v="Average"/>
  </r>
  <r>
    <x v="23"/>
    <s v="Female"/>
    <n v="55.8"/>
    <n v="1.67"/>
    <n v="192"/>
    <n v="167"/>
    <n v="74"/>
    <n v="2"/>
    <n v="642"/>
    <s v="Yoga"/>
    <x v="3"/>
    <n v="3.4"/>
    <n v="3"/>
    <n v="2"/>
    <n v="28.68"/>
    <s v="OVERWEIGHT"/>
    <n v="118"/>
    <s v="Average"/>
  </r>
  <r>
    <x v="6"/>
    <s v="Male"/>
    <n v="88.4"/>
    <n v="1.75"/>
    <n v="192"/>
    <n v="145"/>
    <n v="74"/>
    <n v="1.27"/>
    <n v="493"/>
    <s v="Yoga"/>
    <x v="70"/>
    <n v="2.2000000000000002"/>
    <n v="3"/>
    <n v="1"/>
    <n v="12.42"/>
    <s v="UNDERWEIGHT"/>
    <n v="118"/>
    <s v="Average"/>
  </r>
  <r>
    <x v="10"/>
    <s v="Male"/>
    <n v="76.7"/>
    <n v="1.99"/>
    <n v="192"/>
    <n v="131"/>
    <n v="74"/>
    <n v="1.1399999999999999"/>
    <n v="1263"/>
    <s v="Strength"/>
    <x v="35"/>
    <n v="1.6"/>
    <n v="5"/>
    <n v="1"/>
    <n v="14.98"/>
    <s v="UNDERWEIGHT"/>
    <n v="118"/>
    <s v="Average"/>
  </r>
  <r>
    <x v="0"/>
    <s v="Female"/>
    <n v="46.5"/>
    <n v="1.81"/>
    <n v="191"/>
    <n v="142"/>
    <n v="74"/>
    <n v="1.46"/>
    <n v="1238"/>
    <s v="Cardio"/>
    <x v="104"/>
    <n v="3.7"/>
    <n v="2"/>
    <n v="2"/>
    <n v="18.12"/>
    <s v="UNDERWEIGHT"/>
    <n v="117"/>
    <s v="Average"/>
  </r>
  <r>
    <x v="2"/>
    <s v="Female"/>
    <n v="119.6"/>
    <n v="1.72"/>
    <n v="191"/>
    <n v="150"/>
    <n v="74"/>
    <n v="1.77"/>
    <n v="1006"/>
    <s v="Yoga"/>
    <x v="190"/>
    <n v="2.2000000000000002"/>
    <n v="4"/>
    <n v="3"/>
    <n v="13.32"/>
    <s v="UNDERWEIGHT"/>
    <n v="117"/>
    <s v="Average"/>
  </r>
  <r>
    <x v="20"/>
    <s v="Female"/>
    <n v="62.1"/>
    <n v="1.68"/>
    <n v="191"/>
    <n v="130"/>
    <n v="74"/>
    <n v="0.85"/>
    <n v="1098"/>
    <s v="Strength"/>
    <x v="110"/>
    <n v="2.8"/>
    <n v="4"/>
    <n v="2"/>
    <n v="28.14"/>
    <s v="OVERWEIGHT"/>
    <n v="117"/>
    <s v="Average"/>
  </r>
  <r>
    <x v="33"/>
    <s v="Female"/>
    <n v="71.900000000000006"/>
    <n v="2"/>
    <n v="191"/>
    <n v="161"/>
    <n v="74"/>
    <n v="1.6"/>
    <n v="1286"/>
    <s v="Cardio"/>
    <x v="33"/>
    <n v="3.7"/>
    <n v="5"/>
    <n v="2"/>
    <n v="12.32"/>
    <s v="UNDERWEIGHT"/>
    <n v="117"/>
    <s v="Average"/>
  </r>
  <r>
    <x v="25"/>
    <s v="Male"/>
    <n v="78.2"/>
    <n v="1.63"/>
    <n v="191"/>
    <n v="169"/>
    <n v="74"/>
    <n v="2"/>
    <n v="1381"/>
    <s v="Cardio"/>
    <x v="2"/>
    <n v="2.7"/>
    <n v="3"/>
    <n v="2"/>
    <n v="21.82"/>
    <s v="NORMAL WEIGHT"/>
    <n v="117"/>
    <s v="Average"/>
  </r>
  <r>
    <x v="15"/>
    <s v="Male"/>
    <n v="61"/>
    <n v="1.62"/>
    <n v="191"/>
    <n v="162"/>
    <n v="74"/>
    <n v="1.69"/>
    <n v="499"/>
    <s v="HIIT"/>
    <x v="17"/>
    <n v="1.8"/>
    <n v="3"/>
    <n v="3"/>
    <n v="21.37"/>
    <s v="NORMAL WEIGHT"/>
    <n v="117"/>
    <s v="Average"/>
  </r>
  <r>
    <x v="16"/>
    <s v="Female"/>
    <n v="68.5"/>
    <n v="1.61"/>
    <n v="191"/>
    <n v="169"/>
    <n v="74"/>
    <n v="1.18"/>
    <n v="1278"/>
    <s v="Yoga"/>
    <x v="184"/>
    <n v="3.1"/>
    <n v="3"/>
    <n v="2"/>
    <n v="18.59"/>
    <s v="NORMAL WEIGHT"/>
    <n v="117"/>
    <s v="Average"/>
  </r>
  <r>
    <x v="41"/>
    <s v="Male"/>
    <n v="42.7"/>
    <n v="1.72"/>
    <n v="191"/>
    <n v="153"/>
    <n v="74"/>
    <n v="2"/>
    <n v="987"/>
    <s v="Yoga"/>
    <x v="144"/>
    <n v="1.5"/>
    <n v="5"/>
    <n v="2"/>
    <n v="19.11"/>
    <s v="NORMAL WEIGHT"/>
    <n v="117"/>
    <s v="Average"/>
  </r>
  <r>
    <x v="4"/>
    <s v="Male"/>
    <n v="49.9"/>
    <n v="1.77"/>
    <n v="191"/>
    <n v="123"/>
    <n v="74"/>
    <n v="1.4"/>
    <n v="626"/>
    <s v="Strength"/>
    <x v="131"/>
    <n v="3.4"/>
    <n v="2"/>
    <n v="2"/>
    <n v="24.35"/>
    <s v="NORMAL WEIGHT"/>
    <n v="117"/>
    <s v="Average"/>
  </r>
  <r>
    <x v="4"/>
    <s v="Male"/>
    <n v="63"/>
    <n v="1.66"/>
    <n v="191"/>
    <n v="168"/>
    <n v="74"/>
    <n v="0.89"/>
    <n v="456"/>
    <s v="Strength"/>
    <x v="121"/>
    <n v="2.7"/>
    <n v="3"/>
    <n v="2"/>
    <n v="14.75"/>
    <s v="UNDERWEIGHT"/>
    <n v="117"/>
    <s v="Average"/>
  </r>
  <r>
    <x v="29"/>
    <s v="Female"/>
    <n v="95.3"/>
    <n v="1.72"/>
    <n v="190"/>
    <n v="169"/>
    <n v="74"/>
    <n v="1.49"/>
    <n v="733"/>
    <s v="HIIT"/>
    <x v="89"/>
    <n v="3.7"/>
    <n v="5"/>
    <n v="3"/>
    <n v="20.059999999999999"/>
    <s v="NORMAL WEIGHT"/>
    <n v="116"/>
    <s v="Average"/>
  </r>
  <r>
    <x v="8"/>
    <s v="Female"/>
    <n v="91.1"/>
    <n v="1.85"/>
    <n v="190"/>
    <n v="149"/>
    <n v="74"/>
    <n v="1.49"/>
    <n v="649"/>
    <s v="Strength"/>
    <x v="170"/>
    <n v="3"/>
    <n v="3"/>
    <n v="1"/>
    <n v="29.5"/>
    <s v="OVERWEIGHT"/>
    <n v="116"/>
    <s v="Average"/>
  </r>
  <r>
    <x v="4"/>
    <s v="Female"/>
    <n v="78.5"/>
    <n v="1.81"/>
    <n v="190"/>
    <n v="127"/>
    <n v="74"/>
    <n v="1.38"/>
    <n v="466"/>
    <s v="Yoga"/>
    <x v="146"/>
    <n v="1.7"/>
    <n v="4"/>
    <n v="3"/>
    <n v="15.7"/>
    <s v="UNDERWEIGHT"/>
    <n v="116"/>
    <s v="Average"/>
  </r>
  <r>
    <x v="4"/>
    <s v="Female"/>
    <n v="40"/>
    <n v="1.77"/>
    <n v="189"/>
    <n v="137"/>
    <n v="74"/>
    <n v="0.6"/>
    <n v="829"/>
    <s v="Cardio"/>
    <x v="30"/>
    <n v="2.6"/>
    <n v="4"/>
    <n v="1"/>
    <n v="16.350000000000001"/>
    <s v="UNDERWEIGHT"/>
    <n v="115"/>
    <s v="Average"/>
  </r>
  <r>
    <x v="4"/>
    <s v="Male"/>
    <n v="71.099999999999994"/>
    <n v="1.84"/>
    <n v="189"/>
    <n v="127"/>
    <n v="74"/>
    <n v="0.85"/>
    <n v="1303"/>
    <s v="Strength"/>
    <x v="211"/>
    <n v="2.8"/>
    <n v="2"/>
    <n v="3"/>
    <n v="30.36"/>
    <s v="OBESE"/>
    <n v="115"/>
    <s v="Average"/>
  </r>
  <r>
    <x v="0"/>
    <s v="Male"/>
    <n v="63.3"/>
    <n v="1.88"/>
    <n v="189"/>
    <n v="150"/>
    <n v="74"/>
    <n v="1.02"/>
    <n v="1184"/>
    <s v="Strength"/>
    <x v="196"/>
    <n v="3.5"/>
    <n v="4"/>
    <n v="1"/>
    <n v="13.03"/>
    <s v="UNDERWEIGHT"/>
    <n v="115"/>
    <s v="Average"/>
  </r>
  <r>
    <x v="27"/>
    <s v="Female"/>
    <n v="40"/>
    <n v="1.66"/>
    <n v="189"/>
    <n v="120"/>
    <n v="74"/>
    <n v="1.36"/>
    <n v="614"/>
    <s v="Cardio"/>
    <x v="157"/>
    <n v="2.1"/>
    <n v="3"/>
    <n v="1"/>
    <n v="12.32"/>
    <s v="UNDERWEIGHT"/>
    <n v="115"/>
    <s v="Average"/>
  </r>
  <r>
    <x v="9"/>
    <s v="Female"/>
    <n v="47.3"/>
    <n v="1.92"/>
    <n v="189"/>
    <n v="155"/>
    <n v="74"/>
    <n v="1.4"/>
    <n v="505"/>
    <s v="HIIT"/>
    <x v="180"/>
    <n v="3.4"/>
    <n v="5"/>
    <n v="2"/>
    <n v="12.34"/>
    <s v="UNDERWEIGHT"/>
    <n v="115"/>
    <s v="Average"/>
  </r>
  <r>
    <x v="39"/>
    <s v="Male"/>
    <n v="75.7"/>
    <n v="1.74"/>
    <n v="189"/>
    <n v="136"/>
    <n v="74"/>
    <n v="1.7"/>
    <n v="854"/>
    <s v="HIIT"/>
    <x v="61"/>
    <n v="1.5"/>
    <n v="2"/>
    <n v="2"/>
    <n v="12.47"/>
    <s v="UNDERWEIGHT"/>
    <n v="115"/>
    <s v="Average"/>
  </r>
  <r>
    <x v="2"/>
    <s v="Male"/>
    <n v="129.9"/>
    <n v="1.78"/>
    <n v="189"/>
    <n v="120"/>
    <n v="74"/>
    <n v="1.51"/>
    <n v="828"/>
    <s v="Yoga"/>
    <x v="212"/>
    <n v="1.5"/>
    <n v="2"/>
    <n v="1"/>
    <n v="30.83"/>
    <s v="OBESE"/>
    <n v="115"/>
    <s v="Average"/>
  </r>
  <r>
    <x v="27"/>
    <s v="Female"/>
    <n v="65.099999999999994"/>
    <n v="1.79"/>
    <n v="189"/>
    <n v="120"/>
    <n v="74"/>
    <n v="1.26"/>
    <n v="325"/>
    <s v="Strength"/>
    <x v="70"/>
    <n v="2.1"/>
    <n v="5"/>
    <n v="3"/>
    <n v="28.56"/>
    <s v="OVERWEIGHT"/>
    <n v="115"/>
    <s v="Average"/>
  </r>
  <r>
    <x v="4"/>
    <s v="Female"/>
    <n v="80.8"/>
    <n v="1.85"/>
    <n v="188"/>
    <n v="141"/>
    <n v="74"/>
    <n v="1.19"/>
    <n v="838"/>
    <s v="Yoga"/>
    <x v="176"/>
    <n v="3.5"/>
    <n v="2"/>
    <n v="1"/>
    <n v="14.81"/>
    <s v="UNDERWEIGHT"/>
    <n v="114"/>
    <s v="Average"/>
  </r>
  <r>
    <x v="32"/>
    <s v="Female"/>
    <n v="49.4"/>
    <n v="1.91"/>
    <n v="188"/>
    <n v="131"/>
    <n v="74"/>
    <n v="1.1100000000000001"/>
    <n v="963"/>
    <s v="Strength"/>
    <x v="174"/>
    <n v="2.7"/>
    <n v="2"/>
    <n v="1"/>
    <n v="17.89"/>
    <s v="UNDERWEIGHT"/>
    <n v="114"/>
    <s v="Average"/>
  </r>
  <r>
    <x v="2"/>
    <s v="Female"/>
    <n v="85.4"/>
    <n v="1.71"/>
    <n v="188"/>
    <n v="169"/>
    <n v="74"/>
    <n v="1.17"/>
    <n v="744"/>
    <s v="HIIT"/>
    <x v="186"/>
    <n v="3.6"/>
    <n v="4"/>
    <n v="2"/>
    <n v="20.149999999999999"/>
    <s v="NORMAL WEIGHT"/>
    <n v="114"/>
    <s v="Average"/>
  </r>
  <r>
    <x v="40"/>
    <s v="Male"/>
    <n v="65.900000000000006"/>
    <n v="1.93"/>
    <n v="188"/>
    <n v="124"/>
    <n v="74"/>
    <n v="1.36"/>
    <n v="1419"/>
    <s v="Yoga"/>
    <x v="161"/>
    <n v="1.5"/>
    <n v="2"/>
    <n v="2"/>
    <n v="17.600000000000001"/>
    <s v="UNDERWEIGHT"/>
    <n v="114"/>
    <s v="Average"/>
  </r>
  <r>
    <x v="33"/>
    <s v="Male"/>
    <n v="80.099999999999994"/>
    <n v="1.69"/>
    <n v="188"/>
    <n v="167"/>
    <n v="74"/>
    <n v="2"/>
    <n v="1196"/>
    <s v="Strength"/>
    <x v="220"/>
    <n v="2.2999999999999998"/>
    <n v="3"/>
    <n v="1"/>
    <n v="14.85"/>
    <s v="UNDERWEIGHT"/>
    <n v="114"/>
    <s v="Average"/>
  </r>
  <r>
    <x v="26"/>
    <s v="Female"/>
    <n v="60.7"/>
    <n v="2"/>
    <n v="188"/>
    <n v="169"/>
    <n v="74"/>
    <n v="1.42"/>
    <n v="705"/>
    <s v="Cardio"/>
    <x v="94"/>
    <n v="3.2"/>
    <n v="4"/>
    <n v="2"/>
    <n v="21.91"/>
    <s v="NORMAL WEIGHT"/>
    <n v="114"/>
    <s v="Average"/>
  </r>
  <r>
    <x v="19"/>
    <s v="Female"/>
    <n v="102.9"/>
    <n v="1.64"/>
    <n v="188"/>
    <n v="124"/>
    <n v="74"/>
    <n v="1.24"/>
    <n v="700"/>
    <s v="Strength"/>
    <x v="86"/>
    <n v="3.3"/>
    <n v="4"/>
    <n v="1"/>
    <n v="14.76"/>
    <s v="UNDERWEIGHT"/>
    <n v="114"/>
    <s v="Average"/>
  </r>
  <r>
    <x v="4"/>
    <s v="Male"/>
    <n v="73.8"/>
    <n v="1.75"/>
    <n v="187"/>
    <n v="149"/>
    <n v="74"/>
    <n v="1.64"/>
    <n v="1065"/>
    <s v="HIIT"/>
    <x v="194"/>
    <n v="2.4"/>
    <n v="3"/>
    <n v="1"/>
    <n v="17.79"/>
    <s v="UNDERWEIGHT"/>
    <n v="113"/>
    <s v="Average"/>
  </r>
  <r>
    <x v="22"/>
    <s v="Female"/>
    <n v="65.3"/>
    <n v="1.61"/>
    <n v="187"/>
    <n v="141"/>
    <n v="74"/>
    <n v="1.69"/>
    <n v="1783"/>
    <s v="HIIT"/>
    <x v="84"/>
    <n v="3.4"/>
    <n v="3"/>
    <n v="3"/>
    <n v="21.86"/>
    <s v="NORMAL WEIGHT"/>
    <n v="113"/>
    <s v="Average"/>
  </r>
  <r>
    <x v="21"/>
    <s v="Male"/>
    <n v="113.3"/>
    <n v="1.75"/>
    <n v="187"/>
    <n v="155"/>
    <n v="74"/>
    <n v="1.44"/>
    <n v="564"/>
    <s v="Strength"/>
    <x v="140"/>
    <n v="1.6"/>
    <n v="3"/>
    <n v="2"/>
    <n v="21.36"/>
    <s v="NORMAL WEIGHT"/>
    <n v="113"/>
    <s v="Average"/>
  </r>
  <r>
    <x v="20"/>
    <s v="Female"/>
    <n v="45"/>
    <n v="1.8"/>
    <n v="187"/>
    <n v="162"/>
    <n v="74"/>
    <n v="1.82"/>
    <n v="1395"/>
    <s v="Strength"/>
    <x v="26"/>
    <n v="2.7"/>
    <n v="4"/>
    <n v="3"/>
    <n v="12.32"/>
    <s v="UNDERWEIGHT"/>
    <n v="113"/>
    <s v="Average"/>
  </r>
  <r>
    <x v="29"/>
    <s v="Female"/>
    <n v="67.400000000000006"/>
    <n v="1.76"/>
    <n v="187"/>
    <n v="120"/>
    <n v="74"/>
    <n v="1.1000000000000001"/>
    <n v="911"/>
    <s v="Cardio"/>
    <x v="116"/>
    <n v="2.2999999999999998"/>
    <n v="5"/>
    <n v="1"/>
    <n v="19.600000000000001"/>
    <s v="NORMAL WEIGHT"/>
    <n v="113"/>
    <s v="Average"/>
  </r>
  <r>
    <x v="7"/>
    <s v="Female"/>
    <n v="90.8"/>
    <n v="1.67"/>
    <n v="186"/>
    <n v="120"/>
    <n v="74"/>
    <n v="1.43"/>
    <n v="506"/>
    <s v="Strength"/>
    <x v="139"/>
    <n v="2.7"/>
    <n v="3"/>
    <n v="3"/>
    <n v="18.39"/>
    <s v="UNDERWEIGHT"/>
    <n v="112"/>
    <s v="Average"/>
  </r>
  <r>
    <x v="23"/>
    <s v="Male"/>
    <n v="55.4"/>
    <n v="1.72"/>
    <n v="186"/>
    <n v="153"/>
    <n v="74"/>
    <n v="2"/>
    <n v="1281"/>
    <s v="\nStrength"/>
    <x v="151"/>
    <n v="2.4"/>
    <n v="4"/>
    <n v="2"/>
    <n v="14.56"/>
    <s v="UNDERWEIGHT"/>
    <n v="112"/>
    <s v="Average"/>
  </r>
  <r>
    <x v="29"/>
    <s v="Male"/>
    <n v="79.400000000000006"/>
    <n v="1.71"/>
    <n v="186"/>
    <n v="124"/>
    <n v="74"/>
    <n v="2"/>
    <n v="877"/>
    <s v="Yoga"/>
    <x v="154"/>
    <n v="1.5"/>
    <n v="3"/>
    <n v="2"/>
    <n v="27.97"/>
    <s v="OVERWEIGHT"/>
    <n v="112"/>
    <s v="Average"/>
  </r>
  <r>
    <x v="24"/>
    <s v="Male"/>
    <n v="43.9"/>
    <n v="1.92"/>
    <n v="186"/>
    <n v="143"/>
    <n v="74"/>
    <n v="0.83"/>
    <n v="1018"/>
    <s v="Yoga"/>
    <x v="122"/>
    <n v="3.1"/>
    <n v="3"/>
    <n v="1"/>
    <n v="29.23"/>
    <s v="OVERWEIGHT"/>
    <n v="112"/>
    <s v="Average"/>
  </r>
  <r>
    <x v="34"/>
    <s v="Male"/>
    <n v="61.5"/>
    <n v="1.51"/>
    <n v="185"/>
    <n v="155"/>
    <n v="74"/>
    <n v="1.35"/>
    <n v="1079"/>
    <s v="Cardio"/>
    <x v="175"/>
    <n v="3.4"/>
    <n v="4"/>
    <n v="2"/>
    <n v="21.29"/>
    <s v="NORMAL WEIGHT"/>
    <n v="111"/>
    <s v="Average"/>
  </r>
  <r>
    <x v="10"/>
    <s v="Female"/>
    <n v="99.1"/>
    <n v="1.5"/>
    <n v="185"/>
    <n v="159"/>
    <n v="74"/>
    <n v="1.38"/>
    <n v="995"/>
    <s v="HIIT"/>
    <x v="130"/>
    <n v="1.5"/>
    <n v="4"/>
    <n v="1"/>
    <n v="24.56"/>
    <s v="NORMAL WEIGHT"/>
    <n v="111"/>
    <s v="Average"/>
  </r>
  <r>
    <x v="7"/>
    <s v="Male"/>
    <n v="48.1"/>
    <n v="1.71"/>
    <n v="185"/>
    <n v="129"/>
    <n v="74"/>
    <n v="0.87"/>
    <n v="1177"/>
    <s v="Strength"/>
    <x v="12"/>
    <n v="2.6"/>
    <n v="3"/>
    <n v="3"/>
    <n v="12.32"/>
    <s v="UNDERWEIGHT"/>
    <n v="111"/>
    <s v="Average"/>
  </r>
  <r>
    <x v="21"/>
    <s v="Male"/>
    <n v="57.2"/>
    <n v="1.82"/>
    <n v="184"/>
    <n v="140"/>
    <n v="74"/>
    <n v="1.1499999999999999"/>
    <n v="888"/>
    <s v="Strength"/>
    <x v="111"/>
    <n v="2.6"/>
    <n v="4"/>
    <n v="2"/>
    <n v="15.23"/>
    <s v="UNDERWEIGHT"/>
    <n v="110"/>
    <s v="Average"/>
  </r>
  <r>
    <x v="29"/>
    <s v="Female"/>
    <n v="84.4"/>
    <n v="1.67"/>
    <n v="184"/>
    <n v="160"/>
    <n v="74"/>
    <n v="1.28"/>
    <n v="1475"/>
    <s v="Yoga"/>
    <x v="59"/>
    <n v="2.1"/>
    <n v="5"/>
    <n v="2"/>
    <n v="17.62"/>
    <s v="UNDERWEIGHT"/>
    <n v="110"/>
    <s v="Average"/>
  </r>
  <r>
    <x v="10"/>
    <s v="Male"/>
    <n v="41.1"/>
    <n v="1.67"/>
    <n v="184"/>
    <n v="133"/>
    <n v="74"/>
    <n v="0.63"/>
    <n v="804"/>
    <s v="HIIT"/>
    <x v="92"/>
    <n v="2.8"/>
    <n v="5"/>
    <n v="3"/>
    <n v="14.26"/>
    <s v="UNDERWEIGHT"/>
    <n v="110"/>
    <s v="Average"/>
  </r>
  <r>
    <x v="32"/>
    <s v="Female"/>
    <n v="60.4"/>
    <n v="1.72"/>
    <n v="184"/>
    <n v="124"/>
    <n v="74"/>
    <n v="2"/>
    <n v="494"/>
    <s v="\tYoga"/>
    <x v="106"/>
    <n v="3"/>
    <n v="4"/>
    <n v="2"/>
    <n v="20.81"/>
    <s v="NORMAL WEIGHT"/>
    <n v="110"/>
    <s v="Average"/>
  </r>
  <r>
    <x v="4"/>
    <s v="Female"/>
    <n v="80.7"/>
    <n v="2"/>
    <n v="184"/>
    <n v="142"/>
    <n v="74"/>
    <n v="0.72"/>
    <n v="1221"/>
    <s v="Yoga"/>
    <x v="92"/>
    <n v="1.9"/>
    <n v="2"/>
    <n v="2"/>
    <n v="18.28"/>
    <s v="UNDERWEIGHT"/>
    <n v="110"/>
    <s v="Average"/>
  </r>
  <r>
    <x v="9"/>
    <s v="Female"/>
    <n v="58.5"/>
    <n v="1.87"/>
    <n v="183"/>
    <n v="128"/>
    <n v="74"/>
    <n v="1.36"/>
    <n v="1034"/>
    <s v="HIIT"/>
    <x v="14"/>
    <n v="3.3"/>
    <n v="4"/>
    <n v="1"/>
    <n v="24.49"/>
    <s v="NORMAL WEIGHT"/>
    <n v="109"/>
    <s v="Average"/>
  </r>
  <r>
    <x v="3"/>
    <s v="Female"/>
    <n v="80.5"/>
    <n v="1.89"/>
    <n v="183"/>
    <n v="134"/>
    <n v="74"/>
    <n v="1.02"/>
    <n v="1311"/>
    <s v="HIIT"/>
    <x v="39"/>
    <n v="1.9"/>
    <n v="4"/>
    <n v="1"/>
    <n v="12.32"/>
    <s v="UNDERWEIGHT"/>
    <n v="109"/>
    <s v="Average"/>
  </r>
  <r>
    <x v="11"/>
    <s v="Male"/>
    <n v="58.7"/>
    <n v="1.66"/>
    <n v="183"/>
    <n v="149"/>
    <n v="74"/>
    <n v="1.1499999999999999"/>
    <n v="1368"/>
    <s v="Cardio"/>
    <x v="2"/>
    <n v="2.2999999999999998"/>
    <n v="4"/>
    <n v="1"/>
    <n v="12.32"/>
    <s v="UNDERWEIGHT"/>
    <n v="109"/>
    <s v="Average"/>
  </r>
  <r>
    <x v="12"/>
    <s v="Male"/>
    <n v="60.7"/>
    <n v="1.7"/>
    <n v="183"/>
    <n v="128"/>
    <n v="74"/>
    <n v="1.22"/>
    <n v="817"/>
    <s v="Strength"/>
    <x v="13"/>
    <n v="2.8"/>
    <n v="4"/>
    <n v="1"/>
    <n v="35.869999999999997"/>
    <s v="OBESE"/>
    <n v="109"/>
    <s v="Average"/>
  </r>
  <r>
    <x v="4"/>
    <s v="Female"/>
    <n v="52.1"/>
    <n v="1.73"/>
    <n v="183"/>
    <n v="135"/>
    <n v="74"/>
    <n v="1.4"/>
    <n v="1141"/>
    <s v="Cardio"/>
    <x v="95"/>
    <n v="3.1"/>
    <n v="3"/>
    <n v="1"/>
    <n v="12.32"/>
    <s v="UNDERWEIGHT"/>
    <n v="109"/>
    <s v="Average"/>
  </r>
  <r>
    <x v="8"/>
    <s v="Female"/>
    <n v="100"/>
    <n v="1.63"/>
    <n v="183"/>
    <n v="155"/>
    <n v="74"/>
    <n v="2"/>
    <n v="1256"/>
    <s v="Cardio"/>
    <x v="185"/>
    <n v="2.4"/>
    <n v="3"/>
    <n v="2"/>
    <n v="12.32"/>
    <s v="UNDERWEIGHT"/>
    <n v="109"/>
    <s v="Average"/>
  </r>
  <r>
    <x v="4"/>
    <s v="Male"/>
    <n v="77.8"/>
    <n v="1.76"/>
    <n v="183"/>
    <n v="157"/>
    <n v="74"/>
    <n v="1.27"/>
    <n v="1086"/>
    <s v="HIIT"/>
    <x v="39"/>
    <n v="3.3"/>
    <n v="3"/>
    <n v="1"/>
    <n v="16.37"/>
    <s v="UNDERWEIGHT"/>
    <n v="109"/>
    <s v="Average"/>
  </r>
  <r>
    <x v="10"/>
    <s v="Male"/>
    <n v="87.9"/>
    <n v="1.75"/>
    <n v="183"/>
    <n v="130"/>
    <n v="74"/>
    <n v="1.54"/>
    <n v="1273"/>
    <s v="HIIT"/>
    <x v="86"/>
    <n v="1.6"/>
    <n v="3"/>
    <n v="1"/>
    <n v="12.32"/>
    <s v="UNDERWEIGHT"/>
    <n v="109"/>
    <s v="Average"/>
  </r>
  <r>
    <x v="3"/>
    <s v="Male"/>
    <n v="98.7"/>
    <n v="1.77"/>
    <n v="183"/>
    <n v="132"/>
    <n v="74"/>
    <n v="1.32"/>
    <n v="400"/>
    <s v="Cardio"/>
    <x v="234"/>
    <n v="2"/>
    <n v="4"/>
    <n v="2"/>
    <n v="18.18"/>
    <s v="UNDERWEIGHT"/>
    <n v="109"/>
    <s v="Average"/>
  </r>
  <r>
    <x v="21"/>
    <s v="Female"/>
    <n v="68.8"/>
    <n v="1.73"/>
    <n v="182"/>
    <n v="133"/>
    <n v="74"/>
    <n v="1.65"/>
    <n v="851"/>
    <s v="\nStrength"/>
    <x v="3"/>
    <n v="1.8"/>
    <n v="3"/>
    <n v="3"/>
    <n v="12.32"/>
    <s v="UNDERWEIGHT"/>
    <n v="108"/>
    <s v="Average"/>
  </r>
  <r>
    <x v="6"/>
    <s v="Female"/>
    <n v="65.7"/>
    <n v="1.77"/>
    <n v="182"/>
    <n v="139"/>
    <n v="74"/>
    <n v="1.18"/>
    <n v="744"/>
    <s v="HIIT"/>
    <x v="113"/>
    <n v="3.1"/>
    <n v="2"/>
    <n v="2"/>
    <n v="23"/>
    <s v="NORMAL WEIGHT"/>
    <n v="108"/>
    <s v="Average"/>
  </r>
  <r>
    <x v="18"/>
    <s v="Male"/>
    <n v="88.9"/>
    <n v="1.6"/>
    <n v="182"/>
    <n v="148"/>
    <n v="74"/>
    <n v="1.39"/>
    <n v="1386"/>
    <s v="HIIT"/>
    <x v="72"/>
    <n v="2.5"/>
    <n v="3"/>
    <n v="3"/>
    <n v="32.24"/>
    <s v="OBESE"/>
    <n v="108"/>
    <s v="Average"/>
  </r>
  <r>
    <x v="4"/>
    <s v="Male"/>
    <n v="49.9"/>
    <n v="1.75"/>
    <n v="182"/>
    <n v="158"/>
    <n v="74"/>
    <n v="2"/>
    <n v="1032"/>
    <s v="Strength"/>
    <x v="2"/>
    <n v="3.1"/>
    <n v="5"/>
    <n v="1"/>
    <n v="17.64"/>
    <s v="UNDERWEIGHT"/>
    <n v="108"/>
    <s v="Average"/>
  </r>
  <r>
    <x v="41"/>
    <s v="Female"/>
    <n v="58.1"/>
    <n v="1.57"/>
    <n v="182"/>
    <n v="169"/>
    <n v="74"/>
    <n v="1.59"/>
    <n v="649"/>
    <s v="Cardio"/>
    <x v="87"/>
    <n v="3.4"/>
    <n v="3"/>
    <n v="2"/>
    <n v="23.19"/>
    <s v="NORMAL WEIGHT"/>
    <n v="108"/>
    <s v="Average"/>
  </r>
  <r>
    <x v="3"/>
    <s v="Male"/>
    <n v="54.4"/>
    <n v="1.55"/>
    <n v="182"/>
    <n v="139"/>
    <n v="74"/>
    <n v="2"/>
    <n v="1179"/>
    <s v="HIIT"/>
    <x v="66"/>
    <n v="3.1"/>
    <n v="5"/>
    <n v="3"/>
    <n v="12.32"/>
    <s v="UNDERWEIGHT"/>
    <n v="108"/>
    <s v="Average"/>
  </r>
  <r>
    <x v="41"/>
    <s v="Female"/>
    <n v="47.7"/>
    <n v="1.56"/>
    <n v="181"/>
    <n v="128"/>
    <n v="74"/>
    <n v="1.5"/>
    <n v="853"/>
    <s v="Yoga"/>
    <x v="25"/>
    <n v="1.5"/>
    <n v="3"/>
    <n v="1"/>
    <n v="23.64"/>
    <s v="NORMAL WEIGHT"/>
    <n v="107"/>
    <s v="Average"/>
  </r>
  <r>
    <x v="25"/>
    <s v="Female"/>
    <n v="55.9"/>
    <n v="1.76"/>
    <n v="181"/>
    <n v="169"/>
    <n v="74"/>
    <n v="1.91"/>
    <n v="474"/>
    <s v="Strength"/>
    <x v="1"/>
    <n v="1.5"/>
    <n v="5"/>
    <n v="1"/>
    <n v="12.32"/>
    <s v="UNDERWEIGHT"/>
    <n v="107"/>
    <s v="Average"/>
  </r>
  <r>
    <x v="34"/>
    <s v="Male"/>
    <n v="75"/>
    <n v="1.91"/>
    <n v="181"/>
    <n v="168"/>
    <n v="74"/>
    <n v="1.1000000000000001"/>
    <n v="943"/>
    <s v="HIIT"/>
    <x v="14"/>
    <n v="2"/>
    <n v="3"/>
    <n v="2"/>
    <n v="21.87"/>
    <s v="NORMAL WEIGHT"/>
    <n v="107"/>
    <s v="Average"/>
  </r>
  <r>
    <x v="33"/>
    <s v="Female"/>
    <n v="55"/>
    <n v="1.6"/>
    <n v="181"/>
    <n v="133"/>
    <n v="74"/>
    <n v="1.25"/>
    <n v="645"/>
    <s v="Strength"/>
    <x v="169"/>
    <n v="2.4"/>
    <n v="4"/>
    <n v="1"/>
    <n v="21.6"/>
    <s v="NORMAL WEIGHT"/>
    <n v="107"/>
    <s v="Average"/>
  </r>
  <r>
    <x v="38"/>
    <s v="Male"/>
    <n v="56.5"/>
    <n v="1.76"/>
    <n v="180"/>
    <n v="139"/>
    <n v="74"/>
    <n v="2"/>
    <n v="1396"/>
    <s v="Yoga"/>
    <x v="8"/>
    <n v="3.4"/>
    <n v="2"/>
    <n v="2"/>
    <n v="28.26"/>
    <s v="OVERWEIGHT"/>
    <n v="106"/>
    <s v="Average"/>
  </r>
  <r>
    <x v="13"/>
    <s v="Male"/>
    <n v="88"/>
    <n v="1.87"/>
    <n v="180"/>
    <n v="128"/>
    <n v="74"/>
    <n v="1.44"/>
    <n v="1058"/>
    <s v="Strength"/>
    <x v="46"/>
    <n v="1.7"/>
    <n v="4"/>
    <n v="2"/>
    <n v="27.54"/>
    <s v="OVERWEIGHT"/>
    <n v="106"/>
    <s v="Average"/>
  </r>
  <r>
    <x v="23"/>
    <s v="Female"/>
    <n v="50.3"/>
    <n v="1.66"/>
    <n v="180"/>
    <n v="131"/>
    <n v="74"/>
    <n v="1.1200000000000001"/>
    <n v="677"/>
    <s v="Cardio"/>
    <x v="11"/>
    <n v="1.8"/>
    <n v="2"/>
    <n v="2"/>
    <n v="39.72"/>
    <s v="OBESE"/>
    <n v="106"/>
    <s v="Average"/>
  </r>
  <r>
    <x v="2"/>
    <s v="Female"/>
    <n v="40"/>
    <n v="1.93"/>
    <n v="180"/>
    <n v="143"/>
    <n v="74"/>
    <n v="1.94"/>
    <n v="916"/>
    <s v="Yoga"/>
    <x v="226"/>
    <n v="2.2999999999999998"/>
    <n v="2"/>
    <n v="1"/>
    <n v="12.32"/>
    <s v="UNDERWEIGHT"/>
    <n v="106"/>
    <s v="Average"/>
  </r>
  <r>
    <x v="9"/>
    <s v="Male"/>
    <n v="41.3"/>
    <n v="1.73"/>
    <n v="180"/>
    <n v="156"/>
    <n v="74"/>
    <n v="1.55"/>
    <n v="1285"/>
    <s v="HIIT"/>
    <x v="168"/>
    <n v="3.2"/>
    <n v="4"/>
    <n v="3"/>
    <n v="14.93"/>
    <s v="UNDERWEIGHT"/>
    <n v="106"/>
    <s v="Average"/>
  </r>
  <r>
    <x v="29"/>
    <s v="Female"/>
    <n v="77.400000000000006"/>
    <n v="1.69"/>
    <n v="179"/>
    <n v="132"/>
    <n v="74"/>
    <n v="1.1100000000000001"/>
    <n v="712"/>
    <s v="Yoga"/>
    <x v="50"/>
    <n v="3.5"/>
    <n v="2"/>
    <n v="3"/>
    <n v="16.23"/>
    <s v="UNDERWEIGHT"/>
    <n v="105"/>
    <s v="Average"/>
  </r>
  <r>
    <x v="12"/>
    <s v="Female"/>
    <n v="40"/>
    <n v="1.77"/>
    <n v="179"/>
    <n v="139"/>
    <n v="74"/>
    <n v="1.22"/>
    <n v="1173"/>
    <s v="Yoga"/>
    <x v="41"/>
    <n v="1.6"/>
    <n v="3"/>
    <n v="3"/>
    <n v="19.2"/>
    <s v="NORMAL WEIGHT"/>
    <n v="105"/>
    <s v="Average"/>
  </r>
  <r>
    <x v="27"/>
    <s v="Female"/>
    <n v="49.3"/>
    <n v="1.74"/>
    <n v="179"/>
    <n v="142"/>
    <n v="74"/>
    <n v="1.31"/>
    <n v="723"/>
    <s v="HIIT"/>
    <x v="155"/>
    <n v="3.5"/>
    <n v="4"/>
    <n v="3"/>
    <n v="19.2"/>
    <s v="NORMAL WEIGHT"/>
    <n v="105"/>
    <s v="Average"/>
  </r>
  <r>
    <x v="0"/>
    <s v="Male"/>
    <n v="40"/>
    <n v="1.72"/>
    <n v="179"/>
    <n v="124"/>
    <n v="74"/>
    <n v="0.85"/>
    <n v="1043"/>
    <s v="Cardio"/>
    <x v="150"/>
    <n v="2.1"/>
    <n v="5"/>
    <n v="3"/>
    <n v="20.78"/>
    <s v="NORMAL WEIGHT"/>
    <n v="105"/>
    <s v="Average"/>
  </r>
  <r>
    <x v="30"/>
    <s v="Male"/>
    <n v="70.5"/>
    <n v="1.65"/>
    <n v="179"/>
    <n v="144"/>
    <n v="74"/>
    <n v="0.6"/>
    <n v="1151"/>
    <s v="Yoga"/>
    <x v="227"/>
    <n v="3.5"/>
    <n v="2"/>
    <n v="2"/>
    <n v="12.32"/>
    <s v="UNDERWEIGHT"/>
    <n v="105"/>
    <s v="Average"/>
  </r>
  <r>
    <x v="20"/>
    <s v="Male"/>
    <n v="58"/>
    <n v="1.77"/>
    <n v="179"/>
    <n v="157"/>
    <n v="74"/>
    <n v="1.59"/>
    <n v="1145"/>
    <s v="Yoga"/>
    <x v="117"/>
    <n v="1.5"/>
    <n v="2"/>
    <n v="3"/>
    <n v="14.72"/>
    <s v="UNDERWEIGHT"/>
    <n v="105"/>
    <s v="Average"/>
  </r>
  <r>
    <x v="26"/>
    <s v="Male"/>
    <n v="69.5"/>
    <n v="1.75"/>
    <n v="178"/>
    <n v="131"/>
    <n v="74"/>
    <n v="1.51"/>
    <n v="1651"/>
    <s v="Strength"/>
    <x v="126"/>
    <n v="1.6"/>
    <n v="3"/>
    <n v="3"/>
    <n v="21.58"/>
    <s v="NORMAL WEIGHT"/>
    <n v="104"/>
    <s v="Average"/>
  </r>
  <r>
    <x v="2"/>
    <s v="Female"/>
    <n v="98.3"/>
    <n v="1.84"/>
    <n v="178"/>
    <n v="161"/>
    <n v="74"/>
    <n v="1.58"/>
    <n v="576"/>
    <s v="HIIT"/>
    <x v="94"/>
    <n v="1.6"/>
    <n v="3"/>
    <n v="2"/>
    <n v="16.149999999999999"/>
    <s v="UNDERWEIGHT"/>
    <n v="104"/>
    <s v="Average"/>
  </r>
  <r>
    <x v="16"/>
    <s v="Male"/>
    <n v="69.400000000000006"/>
    <n v="1.85"/>
    <n v="177"/>
    <n v="153"/>
    <n v="74"/>
    <n v="1.55"/>
    <n v="879"/>
    <s v="Strength"/>
    <x v="59"/>
    <n v="2.4"/>
    <n v="3"/>
    <n v="2"/>
    <n v="17.579999999999998"/>
    <s v="UNDERWEIGHT"/>
    <n v="103"/>
    <s v="Average"/>
  </r>
  <r>
    <x v="2"/>
    <s v="Female"/>
    <n v="42.2"/>
    <n v="1.63"/>
    <n v="177"/>
    <n v="134"/>
    <n v="74"/>
    <n v="2"/>
    <n v="685"/>
    <s v="Yoga"/>
    <x v="60"/>
    <n v="3.7"/>
    <n v="3"/>
    <n v="2"/>
    <n v="28.27"/>
    <s v="OVERWEIGHT"/>
    <n v="103"/>
    <s v="Average"/>
  </r>
  <r>
    <x v="7"/>
    <s v="Female"/>
    <n v="70.400000000000006"/>
    <n v="1.93"/>
    <n v="177"/>
    <n v="153"/>
    <n v="74"/>
    <n v="1.28"/>
    <n v="846"/>
    <s v="Strength"/>
    <x v="70"/>
    <n v="1.6"/>
    <n v="3"/>
    <n v="2"/>
    <n v="12.32"/>
    <s v="UNDERWEIGHT"/>
    <n v="103"/>
    <s v="Average"/>
  </r>
  <r>
    <x v="25"/>
    <s v="Male"/>
    <n v="45.8"/>
    <n v="1.59"/>
    <n v="177"/>
    <n v="126"/>
    <n v="74"/>
    <n v="0.92"/>
    <n v="1221"/>
    <s v="Strength"/>
    <x v="114"/>
    <n v="3"/>
    <n v="3"/>
    <n v="3"/>
    <n v="30.03"/>
    <s v="OBESE"/>
    <n v="103"/>
    <s v="Average"/>
  </r>
  <r>
    <x v="4"/>
    <s v="Male"/>
    <n v="115.8"/>
    <n v="1.68"/>
    <n v="177"/>
    <n v="150"/>
    <n v="74"/>
    <n v="1.1100000000000001"/>
    <n v="629"/>
    <s v="Strength"/>
    <x v="86"/>
    <n v="3.6"/>
    <n v="5"/>
    <n v="2"/>
    <n v="20.56"/>
    <s v="NORMAL WEIGHT"/>
    <n v="103"/>
    <s v="Average"/>
  </r>
  <r>
    <x v="37"/>
    <s v="Male"/>
    <n v="69"/>
    <n v="1.88"/>
    <n v="177"/>
    <n v="120"/>
    <n v="74"/>
    <n v="1.63"/>
    <n v="1183"/>
    <s v="Strength"/>
    <x v="23"/>
    <n v="3.6"/>
    <n v="4"/>
    <n v="2"/>
    <n v="14.54"/>
    <s v="UNDERWEIGHT"/>
    <n v="103"/>
    <s v="Average"/>
  </r>
  <r>
    <x v="4"/>
    <s v="Male"/>
    <n v="40"/>
    <n v="1.82"/>
    <n v="177"/>
    <n v="127"/>
    <n v="74"/>
    <n v="0.73"/>
    <n v="352"/>
    <s v="Yoga"/>
    <x v="119"/>
    <n v="3.4"/>
    <n v="3"/>
    <n v="2"/>
    <n v="28.42"/>
    <s v="OVERWEIGHT"/>
    <n v="103"/>
    <s v="Average"/>
  </r>
  <r>
    <x v="4"/>
    <s v="Female"/>
    <n v="64"/>
    <n v="1.51"/>
    <n v="176"/>
    <n v="129"/>
    <n v="74"/>
    <n v="1.18"/>
    <n v="992"/>
    <s v="Strength"/>
    <x v="99"/>
    <n v="3.4"/>
    <n v="5"/>
    <n v="3"/>
    <n v="14.98"/>
    <s v="UNDERWEIGHT"/>
    <n v="102"/>
    <s v="Average"/>
  </r>
  <r>
    <x v="38"/>
    <s v="Male"/>
    <n v="43.6"/>
    <n v="1.67"/>
    <n v="176"/>
    <n v="142"/>
    <n v="74"/>
    <n v="1.1299999999999999"/>
    <n v="1089"/>
    <s v="HIIT"/>
    <x v="99"/>
    <n v="3.4"/>
    <n v="4"/>
    <n v="2"/>
    <n v="28.29"/>
    <s v="OVERWEIGHT"/>
    <n v="102"/>
    <s v="Average"/>
  </r>
  <r>
    <x v="38"/>
    <s v="Female"/>
    <n v="78.3"/>
    <n v="1.52"/>
    <n v="176"/>
    <n v="123"/>
    <n v="74"/>
    <n v="1.49"/>
    <n v="1063"/>
    <s v="Cardio"/>
    <x v="103"/>
    <n v="3.4"/>
    <n v="3"/>
    <n v="2"/>
    <n v="25.33"/>
    <s v="OVERWEIGHT"/>
    <n v="102"/>
    <s v="Average"/>
  </r>
  <r>
    <x v="7"/>
    <s v="Female"/>
    <n v="48.6"/>
    <n v="1.55"/>
    <n v="176"/>
    <n v="165"/>
    <n v="74"/>
    <n v="0.71"/>
    <n v="1305"/>
    <s v="Cardio"/>
    <x v="148"/>
    <n v="2.7"/>
    <n v="2"/>
    <n v="1"/>
    <n v="27.31"/>
    <s v="OVERWEIGHT"/>
    <n v="102"/>
    <s v="Average"/>
  </r>
  <r>
    <x v="14"/>
    <s v="Female"/>
    <n v="46.5"/>
    <n v="1.83"/>
    <n v="176"/>
    <n v="128"/>
    <n v="74"/>
    <n v="1.01"/>
    <n v="1061"/>
    <s v="Cardio"/>
    <x v="59"/>
    <n v="2.5"/>
    <n v="4"/>
    <n v="3"/>
    <n v="14.63"/>
    <s v="UNDERWEIGHT"/>
    <n v="102"/>
    <s v="Average"/>
  </r>
  <r>
    <x v="36"/>
    <s v="Female"/>
    <n v="55.6"/>
    <n v="1.63"/>
    <n v="176"/>
    <n v="134"/>
    <n v="74"/>
    <n v="1.41"/>
    <n v="384"/>
    <s v="Cardio"/>
    <x v="49"/>
    <n v="3.3"/>
    <n v="3"/>
    <n v="1"/>
    <n v="32.64"/>
    <s v="OBESE"/>
    <n v="102"/>
    <s v="Average"/>
  </r>
  <r>
    <x v="26"/>
    <s v="Female"/>
    <n v="44.9"/>
    <n v="1.73"/>
    <n v="176"/>
    <n v="158"/>
    <n v="74"/>
    <n v="2"/>
    <n v="905"/>
    <s v="Strength"/>
    <x v="50"/>
    <n v="2.1"/>
    <n v="3"/>
    <n v="2"/>
    <n v="23.8"/>
    <s v="NORMAL WEIGHT"/>
    <n v="102"/>
    <s v="Average"/>
  </r>
  <r>
    <x v="12"/>
    <s v="Male"/>
    <n v="41.9"/>
    <n v="1.69"/>
    <n v="176"/>
    <n v="138"/>
    <n v="74"/>
    <n v="1.89"/>
    <n v="1010"/>
    <s v="Yoga"/>
    <x v="106"/>
    <n v="2.6"/>
    <n v="2"/>
    <n v="2"/>
    <n v="17.97"/>
    <s v="UNDERWEIGHT"/>
    <n v="102"/>
    <s v="Average"/>
  </r>
  <r>
    <x v="41"/>
    <s v="Male"/>
    <n v="70.900000000000006"/>
    <n v="1.7"/>
    <n v="175"/>
    <n v="131"/>
    <n v="74"/>
    <n v="1.5"/>
    <n v="750"/>
    <s v="HIIT"/>
    <x v="6"/>
    <n v="3.7"/>
    <n v="4"/>
    <n v="2"/>
    <n v="13.4"/>
    <s v="UNDERWEIGHT"/>
    <n v="101"/>
    <s v="Average"/>
  </r>
  <r>
    <x v="0"/>
    <s v="Female"/>
    <n v="40"/>
    <n v="1.68"/>
    <n v="175"/>
    <n v="156"/>
    <n v="74"/>
    <n v="1.04"/>
    <n v="1010"/>
    <s v="Cardio"/>
    <x v="12"/>
    <n v="1.8"/>
    <n v="3"/>
    <n v="3"/>
    <n v="12.32"/>
    <s v="UNDERWEIGHT"/>
    <n v="101"/>
    <s v="Average"/>
  </r>
  <r>
    <x v="29"/>
    <s v="Female"/>
    <n v="101.5"/>
    <n v="1.9"/>
    <n v="175"/>
    <n v="165"/>
    <n v="74"/>
    <n v="1.46"/>
    <n v="1128"/>
    <s v="Yoga"/>
    <x v="24"/>
    <n v="2.7"/>
    <n v="2"/>
    <n v="1"/>
    <n v="25.74"/>
    <s v="OVERWEIGHT"/>
    <n v="101"/>
    <s v="Average"/>
  </r>
  <r>
    <x v="36"/>
    <s v="Female"/>
    <n v="105.3"/>
    <n v="1.67"/>
    <n v="175"/>
    <n v="143"/>
    <n v="74"/>
    <n v="1.1000000000000001"/>
    <n v="1115"/>
    <s v="Strength"/>
    <x v="91"/>
    <n v="3.3"/>
    <n v="3"/>
    <n v="1"/>
    <n v="12.32"/>
    <s v="UNDERWEIGHT"/>
    <n v="101"/>
    <s v="Average"/>
  </r>
  <r>
    <x v="16"/>
    <s v="Male"/>
    <n v="92.1"/>
    <n v="1.77"/>
    <n v="175"/>
    <n v="167"/>
    <n v="74"/>
    <n v="1.66"/>
    <n v="737"/>
    <s v="Cardio"/>
    <x v="120"/>
    <n v="3.3"/>
    <n v="4"/>
    <n v="2"/>
    <n v="17.16"/>
    <s v="UNDERWEIGHT"/>
    <n v="101"/>
    <s v="Average"/>
  </r>
  <r>
    <x v="4"/>
    <s v="Male"/>
    <n v="81"/>
    <n v="1.64"/>
    <n v="175"/>
    <n v="169"/>
    <n v="74"/>
    <n v="1.99"/>
    <n v="878"/>
    <s v="Yoga"/>
    <x v="153"/>
    <n v="1.5"/>
    <n v="2"/>
    <n v="3"/>
    <n v="13.42"/>
    <s v="UNDERWEIGHT"/>
    <n v="101"/>
    <s v="Average"/>
  </r>
  <r>
    <x v="19"/>
    <s v="Female"/>
    <n v="86.7"/>
    <n v="1.86"/>
    <n v="174"/>
    <n v="152"/>
    <n v="74"/>
    <n v="1.1200000000000001"/>
    <n v="712"/>
    <s v="Strength"/>
    <x v="233"/>
    <n v="2.4"/>
    <n v="5"/>
    <n v="2"/>
    <n v="14.31"/>
    <s v="UNDERWEIGHT"/>
    <n v="100"/>
    <s v="Average"/>
  </r>
  <r>
    <x v="35"/>
    <s v="Male"/>
    <n v="56.4"/>
    <n v="1.8"/>
    <n v="174"/>
    <n v="161"/>
    <n v="74"/>
    <n v="1.03"/>
    <n v="327"/>
    <s v="Strength"/>
    <x v="59"/>
    <n v="3.2"/>
    <n v="3"/>
    <n v="1"/>
    <n v="21.21"/>
    <s v="NORMAL WEIGHT"/>
    <n v="100"/>
    <s v="Average"/>
  </r>
  <r>
    <x v="4"/>
    <s v="Female"/>
    <n v="67.099999999999994"/>
    <n v="1.71"/>
    <n v="174"/>
    <n v="165"/>
    <n v="74"/>
    <n v="1.84"/>
    <n v="577"/>
    <s v="\nStrength"/>
    <x v="5"/>
    <n v="2.7"/>
    <n v="4"/>
    <n v="3"/>
    <n v="24.9"/>
    <s v="NORMAL WEIGHT"/>
    <n v="100"/>
    <s v="Average"/>
  </r>
  <r>
    <x v="39"/>
    <s v="Female"/>
    <n v="91"/>
    <n v="1.55"/>
    <n v="174"/>
    <n v="136"/>
    <n v="74"/>
    <n v="0.99"/>
    <n v="1216"/>
    <s v="Cardio"/>
    <x v="50"/>
    <n v="3.5"/>
    <n v="3"/>
    <n v="3"/>
    <n v="16"/>
    <s v="UNDERWEIGHT"/>
    <n v="100"/>
    <s v="Average"/>
  </r>
  <r>
    <x v="6"/>
    <s v="Male"/>
    <n v="97.1"/>
    <n v="2"/>
    <n v="174"/>
    <n v="153"/>
    <n v="74"/>
    <n v="1.26"/>
    <n v="763"/>
    <s v="Strength"/>
    <x v="59"/>
    <n v="2.6"/>
    <n v="2"/>
    <n v="2"/>
    <n v="23.64"/>
    <s v="NORMAL WEIGHT"/>
    <n v="100"/>
    <s v="Average"/>
  </r>
  <r>
    <x v="36"/>
    <s v="Female"/>
    <n v="57.3"/>
    <n v="1.76"/>
    <n v="174"/>
    <n v="131"/>
    <n v="74"/>
    <n v="1.1299999999999999"/>
    <n v="841"/>
    <s v="Yoga"/>
    <x v="140"/>
    <n v="1.9"/>
    <n v="4"/>
    <n v="3"/>
    <n v="12.46"/>
    <s v="UNDERWEIGHT"/>
    <n v="100"/>
    <s v="Average"/>
  </r>
  <r>
    <x v="2"/>
    <s v="Female"/>
    <n v="96.3"/>
    <n v="2"/>
    <n v="173"/>
    <n v="136"/>
    <n v="74"/>
    <n v="2"/>
    <n v="1095"/>
    <s v="HIIT"/>
    <x v="123"/>
    <n v="1.5"/>
    <n v="5"/>
    <n v="2"/>
    <n v="25.83"/>
    <s v="OVERWEIGHT"/>
    <n v="99"/>
    <s v="Average"/>
  </r>
  <r>
    <x v="1"/>
    <s v="Male"/>
    <n v="52"/>
    <n v="1.92"/>
    <n v="173"/>
    <n v="164"/>
    <n v="74"/>
    <n v="1.31"/>
    <n v="706"/>
    <s v="Cardio"/>
    <x v="29"/>
    <n v="1.5"/>
    <n v="2"/>
    <n v="1"/>
    <n v="14.05"/>
    <s v="UNDERWEIGHT"/>
    <n v="99"/>
    <s v="Average"/>
  </r>
  <r>
    <x v="16"/>
    <s v="Male"/>
    <n v="47.8"/>
    <n v="1.62"/>
    <n v="173"/>
    <n v="129"/>
    <n v="74"/>
    <n v="1.59"/>
    <n v="1638"/>
    <s v="HIIT"/>
    <x v="58"/>
    <n v="2.4"/>
    <n v="3"/>
    <n v="2"/>
    <n v="12.32"/>
    <s v="UNDERWEIGHT"/>
    <n v="99"/>
    <s v="Average"/>
  </r>
  <r>
    <x v="30"/>
    <s v="Male"/>
    <n v="40"/>
    <n v="1.97"/>
    <n v="173"/>
    <n v="133"/>
    <n v="74"/>
    <n v="2"/>
    <n v="916"/>
    <s v="Cardio"/>
    <x v="135"/>
    <n v="2.2999999999999998"/>
    <n v="2"/>
    <n v="1"/>
    <n v="13.57"/>
    <s v="UNDERWEIGHT"/>
    <n v="99"/>
    <s v="Average"/>
  </r>
  <r>
    <x v="17"/>
    <s v="Female"/>
    <n v="40"/>
    <n v="1.74"/>
    <n v="172"/>
    <n v="146"/>
    <n v="74"/>
    <n v="1.43"/>
    <n v="876"/>
    <s v="Yoga"/>
    <x v="119"/>
    <n v="3.4"/>
    <n v="2"/>
    <n v="1"/>
    <n v="19.63"/>
    <s v="NORMAL WEIGHT"/>
    <n v="98"/>
    <s v="Average"/>
  </r>
  <r>
    <x v="12"/>
    <s v="Female"/>
    <n v="55.2"/>
    <n v="1.71"/>
    <n v="172"/>
    <n v="136"/>
    <n v="74"/>
    <n v="1.93"/>
    <n v="670"/>
    <s v="Yoga"/>
    <x v="59"/>
    <n v="3.1"/>
    <n v="4"/>
    <n v="1"/>
    <n v="20.85"/>
    <s v="NORMAL WEIGHT"/>
    <n v="98"/>
    <s v="Average"/>
  </r>
  <r>
    <x v="27"/>
    <s v="Male"/>
    <n v="97"/>
    <n v="1.73"/>
    <n v="172"/>
    <n v="122"/>
    <n v="74"/>
    <n v="1.7"/>
    <n v="903"/>
    <s v="Cardio"/>
    <x v="233"/>
    <n v="3.5"/>
    <n v="4"/>
    <n v="2"/>
    <n v="22.39"/>
    <s v="NORMAL WEIGHT"/>
    <n v="98"/>
    <s v="Average"/>
  </r>
  <r>
    <x v="14"/>
    <s v="Male"/>
    <n v="82.3"/>
    <n v="1.55"/>
    <n v="172"/>
    <n v="128"/>
    <n v="74"/>
    <n v="1.52"/>
    <n v="990"/>
    <s v="HIIT"/>
    <x v="99"/>
    <n v="2"/>
    <n v="3"/>
    <n v="1"/>
    <n v="20.149999999999999"/>
    <s v="NORMAL WEIGHT"/>
    <n v="98"/>
    <s v="Average"/>
  </r>
  <r>
    <x v="4"/>
    <s v="Male"/>
    <n v="57.6"/>
    <n v="1.74"/>
    <n v="172"/>
    <n v="120"/>
    <n v="74"/>
    <n v="1.46"/>
    <n v="635"/>
    <s v="Strength"/>
    <x v="96"/>
    <n v="3.2"/>
    <n v="2"/>
    <n v="3"/>
    <n v="12.8"/>
    <s v="UNDERWEIGHT"/>
    <n v="98"/>
    <s v="Average"/>
  </r>
  <r>
    <x v="22"/>
    <s v="Female"/>
    <n v="71.3"/>
    <n v="1.77"/>
    <n v="171"/>
    <n v="124"/>
    <n v="74"/>
    <n v="0.69"/>
    <n v="871"/>
    <s v="Cardio"/>
    <x v="0"/>
    <n v="2.1"/>
    <n v="5"/>
    <n v="1"/>
    <n v="14.31"/>
    <s v="UNDERWEIGHT"/>
    <n v="97"/>
    <s v="Average"/>
  </r>
  <r>
    <x v="30"/>
    <s v="Male"/>
    <n v="45"/>
    <n v="1.68"/>
    <n v="171"/>
    <n v="154"/>
    <n v="74"/>
    <n v="1.5"/>
    <n v="1692"/>
    <s v="Yoga"/>
    <x v="59"/>
    <n v="2.4"/>
    <n v="4"/>
    <n v="1"/>
    <n v="12.32"/>
    <s v="UNDERWEIGHT"/>
    <n v="97"/>
    <s v="Average"/>
  </r>
  <r>
    <x v="8"/>
    <s v="Female"/>
    <n v="78.400000000000006"/>
    <n v="1.59"/>
    <n v="171"/>
    <n v="132"/>
    <n v="74"/>
    <n v="2"/>
    <n v="1182"/>
    <s v="HIIT"/>
    <x v="144"/>
    <n v="3.7"/>
    <n v="3"/>
    <n v="1"/>
    <n v="12.32"/>
    <s v="UNDERWEIGHT"/>
    <n v="97"/>
    <s v="Average"/>
  </r>
  <r>
    <x v="3"/>
    <s v="Female"/>
    <n v="60.7"/>
    <n v="1.63"/>
    <n v="170"/>
    <n v="139"/>
    <n v="74"/>
    <n v="1.18"/>
    <n v="1356"/>
    <s v="\tCardio"/>
    <x v="59"/>
    <n v="3.3"/>
    <n v="3"/>
    <n v="3"/>
    <n v="12.32"/>
    <s v="UNDERWEIGHT"/>
    <n v="96"/>
    <s v="Average"/>
  </r>
  <r>
    <x v="4"/>
    <s v="Female"/>
    <n v="83.6"/>
    <n v="1.86"/>
    <n v="170"/>
    <n v="162"/>
    <n v="74"/>
    <n v="0.83"/>
    <n v="732"/>
    <s v="HIIT"/>
    <x v="48"/>
    <n v="2.8"/>
    <n v="2"/>
    <n v="3"/>
    <n v="24.77"/>
    <s v="NORMAL WEIGHT"/>
    <n v="96"/>
    <s v="Average"/>
  </r>
  <r>
    <x v="20"/>
    <s v="Female"/>
    <n v="109.4"/>
    <n v="1.58"/>
    <n v="170"/>
    <n v="165"/>
    <n v="74"/>
    <n v="1.94"/>
    <n v="619"/>
    <s v="HIIT"/>
    <x v="0"/>
    <n v="2.2000000000000002"/>
    <n v="5"/>
    <n v="1"/>
    <n v="21.16"/>
    <s v="NORMAL WEIGHT"/>
    <n v="96"/>
    <s v="Average"/>
  </r>
  <r>
    <x v="8"/>
    <s v="Female"/>
    <n v="65.5"/>
    <n v="1.94"/>
    <n v="170"/>
    <n v="123"/>
    <n v="74"/>
    <n v="1.37"/>
    <n v="787"/>
    <s v="HIIT"/>
    <x v="21"/>
    <n v="3.1"/>
    <n v="3"/>
    <n v="1"/>
    <n v="17"/>
    <s v="UNDERWEIGHT"/>
    <n v="96"/>
    <s v="Average"/>
  </r>
  <r>
    <x v="2"/>
    <s v="Male"/>
    <n v="61.6"/>
    <n v="1.77"/>
    <n v="170"/>
    <n v="130"/>
    <n v="74"/>
    <n v="2"/>
    <n v="1068"/>
    <s v="Yoga"/>
    <x v="66"/>
    <n v="1.5"/>
    <n v="5"/>
    <n v="2"/>
    <n v="24.78"/>
    <s v="NORMAL WEIGHT"/>
    <n v="96"/>
    <s v="Average"/>
  </r>
  <r>
    <x v="40"/>
    <s v="Female"/>
    <n v="85.7"/>
    <n v="1.66"/>
    <n v="170"/>
    <n v="134"/>
    <n v="74"/>
    <n v="1.69"/>
    <n v="475"/>
    <s v="Yoga"/>
    <x v="137"/>
    <n v="1.5"/>
    <n v="4"/>
    <n v="1"/>
    <n v="17.329999999999998"/>
    <s v="UNDERWEIGHT"/>
    <n v="96"/>
    <s v="Average"/>
  </r>
  <r>
    <x v="27"/>
    <s v="Female"/>
    <n v="45.9"/>
    <n v="1.94"/>
    <n v="169"/>
    <n v="141"/>
    <n v="74"/>
    <n v="1.1299999999999999"/>
    <n v="1507"/>
    <s v="Cardio"/>
    <x v="43"/>
    <n v="3.2"/>
    <n v="5"/>
    <n v="2"/>
    <n v="12.32"/>
    <s v="UNDERWEIGHT"/>
    <n v="95"/>
    <s v="Average"/>
  </r>
  <r>
    <x v="18"/>
    <s v="Female"/>
    <n v="60.8"/>
    <n v="1.77"/>
    <n v="169"/>
    <n v="130"/>
    <n v="74"/>
    <n v="1.1000000000000001"/>
    <n v="1298"/>
    <s v="Cardio"/>
    <x v="91"/>
    <n v="3.3"/>
    <n v="2"/>
    <n v="3"/>
    <n v="13.58"/>
    <s v="UNDERWEIGHT"/>
    <n v="95"/>
    <s v="Average"/>
  </r>
  <r>
    <x v="40"/>
    <s v="Female"/>
    <n v="40"/>
    <n v="1.77"/>
    <n v="168"/>
    <n v="154"/>
    <n v="74"/>
    <n v="1.1399999999999999"/>
    <n v="628"/>
    <s v="HIIT"/>
    <x v="184"/>
    <n v="3.4"/>
    <n v="5"/>
    <n v="1"/>
    <n v="24.52"/>
    <s v="NORMAL WEIGHT"/>
    <n v="94"/>
    <s v="Average"/>
  </r>
  <r>
    <x v="29"/>
    <s v="Female"/>
    <n v="57.2"/>
    <n v="1.84"/>
    <n v="168"/>
    <n v="141"/>
    <n v="74"/>
    <n v="1.56"/>
    <n v="303"/>
    <s v="Yoga"/>
    <x v="206"/>
    <n v="2.4"/>
    <n v="5"/>
    <n v="3"/>
    <n v="29.68"/>
    <s v="OVERWEIGHT"/>
    <n v="94"/>
    <s v="Average"/>
  </r>
  <r>
    <x v="30"/>
    <s v="Male"/>
    <n v="57.1"/>
    <n v="1.66"/>
    <n v="168"/>
    <n v="146"/>
    <n v="74"/>
    <n v="1.17"/>
    <n v="1040"/>
    <s v="Cardio"/>
    <x v="39"/>
    <n v="3.5"/>
    <n v="2"/>
    <n v="2"/>
    <n v="17.57"/>
    <s v="UNDERWEIGHT"/>
    <n v="94"/>
    <s v="Average"/>
  </r>
  <r>
    <x v="25"/>
    <s v="Male"/>
    <n v="79.7"/>
    <n v="1.75"/>
    <n v="168"/>
    <n v="132"/>
    <n v="74"/>
    <n v="1.67"/>
    <n v="445"/>
    <s v="Strength"/>
    <x v="95"/>
    <n v="3.4"/>
    <n v="4"/>
    <n v="2"/>
    <n v="25.28"/>
    <s v="OVERWEIGHT"/>
    <n v="94"/>
    <s v="Average"/>
  </r>
  <r>
    <x v="9"/>
    <s v="Male"/>
    <n v="40"/>
    <n v="1.82"/>
    <n v="168"/>
    <n v="120"/>
    <n v="74"/>
    <n v="1.28"/>
    <n v="303"/>
    <s v="Strength"/>
    <x v="101"/>
    <n v="3.6"/>
    <n v="3"/>
    <n v="1"/>
    <n v="17.95"/>
    <s v="UNDERWEIGHT"/>
    <n v="94"/>
    <s v="Average"/>
  </r>
  <r>
    <x v="26"/>
    <s v="Female"/>
    <n v="62.4"/>
    <n v="1.72"/>
    <n v="168"/>
    <n v="164"/>
    <n v="74"/>
    <n v="0.91"/>
    <n v="1042"/>
    <s v="Yoga"/>
    <x v="5"/>
    <n v="3.4"/>
    <n v="5"/>
    <n v="2"/>
    <n v="29.29"/>
    <s v="OVERWEIGHT"/>
    <n v="94"/>
    <s v="Average"/>
  </r>
  <r>
    <x v="25"/>
    <s v="Male"/>
    <n v="71"/>
    <n v="1.66"/>
    <n v="168"/>
    <n v="131"/>
    <n v="74"/>
    <n v="1.1000000000000001"/>
    <n v="567"/>
    <s v="HIIT"/>
    <x v="235"/>
    <n v="3.7"/>
    <n v="4"/>
    <n v="1"/>
    <n v="28.31"/>
    <s v="OVERWEIGHT"/>
    <n v="94"/>
    <s v="Average"/>
  </r>
  <r>
    <x v="17"/>
    <s v="Female"/>
    <n v="68.099999999999994"/>
    <n v="2"/>
    <n v="168"/>
    <n v="160"/>
    <n v="74"/>
    <n v="1.39"/>
    <n v="1350"/>
    <s v="Yoga"/>
    <x v="81"/>
    <n v="3.3"/>
    <n v="5"/>
    <n v="2"/>
    <n v="17.05"/>
    <s v="UNDERWEIGHT"/>
    <n v="94"/>
    <s v="Average"/>
  </r>
  <r>
    <x v="0"/>
    <s v="Female"/>
    <n v="63.6"/>
    <n v="1.78"/>
    <n v="167"/>
    <n v="129"/>
    <n v="74"/>
    <n v="1.34"/>
    <n v="1165"/>
    <s v="Yoga"/>
    <x v="193"/>
    <n v="3.4"/>
    <n v="4"/>
    <n v="1"/>
    <n v="15.73"/>
    <s v="UNDERWEIGHT"/>
    <n v="93"/>
    <s v="Average"/>
  </r>
  <r>
    <x v="26"/>
    <s v="Female"/>
    <n v="58.3"/>
    <n v="1.77"/>
    <n v="167"/>
    <n v="153"/>
    <n v="74"/>
    <n v="1.41"/>
    <n v="969"/>
    <s v="Strength"/>
    <x v="180"/>
    <n v="2.6"/>
    <n v="2"/>
    <n v="1"/>
    <n v="20.47"/>
    <s v="NORMAL WEIGHT"/>
    <n v="93"/>
    <s v="Average"/>
  </r>
  <r>
    <x v="12"/>
    <s v="Female"/>
    <n v="40"/>
    <n v="1.93"/>
    <n v="167"/>
    <n v="158"/>
    <n v="74"/>
    <n v="1.19"/>
    <n v="1265"/>
    <s v="Yoga"/>
    <x v="30"/>
    <n v="2.6"/>
    <n v="4"/>
    <n v="3"/>
    <n v="12.32"/>
    <s v="UNDERWEIGHT"/>
    <n v="93"/>
    <s v="Average"/>
  </r>
  <r>
    <x v="4"/>
    <s v="Female"/>
    <n v="58.4"/>
    <n v="1.87"/>
    <n v="167"/>
    <n v="168"/>
    <n v="74"/>
    <n v="1.42"/>
    <n v="1306"/>
    <s v="Cardio"/>
    <x v="111"/>
    <n v="3.2"/>
    <n v="2"/>
    <n v="1"/>
    <n v="17.66"/>
    <s v="UNDERWEIGHT"/>
    <n v="93"/>
    <s v="Average"/>
  </r>
  <r>
    <x v="4"/>
    <s v="Male"/>
    <n v="64.7"/>
    <n v="1.67"/>
    <n v="167"/>
    <n v="152"/>
    <n v="74"/>
    <n v="1.38"/>
    <n v="1506"/>
    <s v="HIIT"/>
    <x v="119"/>
    <n v="1.7"/>
    <n v="4"/>
    <n v="3"/>
    <n v="19.63"/>
    <s v="NORMAL WEIGHT"/>
    <n v="93"/>
    <s v="Average"/>
  </r>
  <r>
    <x v="0"/>
    <s v="Male"/>
    <n v="61.6"/>
    <n v="1.65"/>
    <n v="167"/>
    <n v="158"/>
    <n v="74"/>
    <n v="1.1100000000000001"/>
    <n v="1223"/>
    <s v="Strength"/>
    <x v="81"/>
    <n v="2.9"/>
    <n v="4"/>
    <n v="1"/>
    <n v="15.25"/>
    <s v="UNDERWEIGHT"/>
    <n v="93"/>
    <s v="Average"/>
  </r>
  <r>
    <x v="23"/>
    <s v="Male"/>
    <n v="77.7"/>
    <n v="1.76"/>
    <n v="167"/>
    <n v="131"/>
    <n v="74"/>
    <n v="1.36"/>
    <n v="448"/>
    <s v="HIIT"/>
    <x v="136"/>
    <n v="2.1"/>
    <n v="5"/>
    <n v="2"/>
    <n v="23.19"/>
    <s v="NORMAL WEIGHT"/>
    <n v="93"/>
    <s v="Average"/>
  </r>
  <r>
    <x v="16"/>
    <s v="Male"/>
    <n v="76.8"/>
    <n v="1.75"/>
    <n v="166"/>
    <n v="125"/>
    <n v="74"/>
    <n v="1.56"/>
    <n v="1152"/>
    <s v="Strength"/>
    <x v="36"/>
    <n v="2.7"/>
    <n v="3"/>
    <n v="1"/>
    <n v="16.66"/>
    <s v="UNDERWEIGHT"/>
    <n v="92"/>
    <s v="Average"/>
  </r>
  <r>
    <x v="29"/>
    <s v="Female"/>
    <n v="93.5"/>
    <n v="1.85"/>
    <n v="166"/>
    <n v="167"/>
    <n v="74"/>
    <n v="1.01"/>
    <n v="670"/>
    <s v="Cardio"/>
    <x v="26"/>
    <n v="2.6"/>
    <n v="3"/>
    <n v="1"/>
    <n v="19.829999999999998"/>
    <s v="NORMAL WEIGHT"/>
    <n v="92"/>
    <s v="Average"/>
  </r>
  <r>
    <x v="25"/>
    <s v="Female"/>
    <n v="44.9"/>
    <n v="1.79"/>
    <n v="166"/>
    <n v="120"/>
    <n v="74"/>
    <n v="1.66"/>
    <n v="811"/>
    <s v="HIIT"/>
    <x v="128"/>
    <n v="3.3"/>
    <n v="3"/>
    <n v="1"/>
    <n v="29.4"/>
    <s v="OVERWEIGHT"/>
    <n v="92"/>
    <s v="Average"/>
  </r>
  <r>
    <x v="24"/>
    <s v="Male"/>
    <n v="59.3"/>
    <n v="2"/>
    <n v="166"/>
    <n v="141"/>
    <n v="74"/>
    <n v="1.44"/>
    <n v="801"/>
    <s v="Cardio"/>
    <x v="39"/>
    <n v="3.4"/>
    <n v="5"/>
    <n v="2"/>
    <n v="17.04"/>
    <s v="UNDERWEIGHT"/>
    <n v="92"/>
    <s v="Average"/>
  </r>
  <r>
    <x v="15"/>
    <s v="Male"/>
    <n v="71.8"/>
    <n v="1.5"/>
    <n v="165"/>
    <n v="152"/>
    <n v="74"/>
    <n v="1.94"/>
    <n v="758"/>
    <s v="Yoga"/>
    <x v="72"/>
    <n v="3.3"/>
    <n v="3"/>
    <n v="1"/>
    <n v="16.87"/>
    <s v="UNDERWEIGHT"/>
    <n v="91"/>
    <s v="Average"/>
  </r>
  <r>
    <x v="40"/>
    <s v="Female"/>
    <n v="72.3"/>
    <n v="1.66"/>
    <n v="165"/>
    <n v="142"/>
    <n v="74"/>
    <n v="1.4"/>
    <n v="758"/>
    <s v="Cardio"/>
    <x v="92"/>
    <n v="3.6"/>
    <n v="4"/>
    <n v="1"/>
    <n v="23.85"/>
    <s v="NORMAL WEIGHT"/>
    <n v="91"/>
    <s v="Average"/>
  </r>
  <r>
    <x v="13"/>
    <s v="Male"/>
    <n v="40"/>
    <n v="1.71"/>
    <n v="165"/>
    <n v="157"/>
    <n v="74"/>
    <n v="1.64"/>
    <n v="1001"/>
    <s v="HIIT"/>
    <x v="65"/>
    <n v="2.8"/>
    <n v="4"/>
    <n v="2"/>
    <n v="17.27"/>
    <s v="UNDERWEIGHT"/>
    <n v="91"/>
    <s v="Average"/>
  </r>
  <r>
    <x v="11"/>
    <s v="Female"/>
    <n v="63.6"/>
    <n v="1.57"/>
    <n v="165"/>
    <n v="169"/>
    <n v="74"/>
    <n v="1.0900000000000001"/>
    <n v="1148"/>
    <s v="Strength"/>
    <x v="197"/>
    <n v="3.4"/>
    <n v="4"/>
    <n v="1"/>
    <n v="13.15"/>
    <s v="UNDERWEIGHT"/>
    <n v="91"/>
    <s v="Average"/>
  </r>
  <r>
    <x v="9"/>
    <s v="Male"/>
    <n v="65.7"/>
    <n v="1.84"/>
    <n v="165"/>
    <n v="146"/>
    <n v="74"/>
    <n v="1.59"/>
    <n v="954"/>
    <s v="Cardio"/>
    <x v="130"/>
    <n v="2.8"/>
    <n v="5"/>
    <n v="2"/>
    <n v="16.059999999999999"/>
    <s v="UNDERWEIGHT"/>
    <n v="91"/>
    <s v="Average"/>
  </r>
  <r>
    <x v="26"/>
    <s v="Female"/>
    <n v="40"/>
    <n v="1.63"/>
    <n v="165"/>
    <n v="159"/>
    <n v="74"/>
    <n v="2"/>
    <n v="935"/>
    <s v="Yoga"/>
    <x v="169"/>
    <n v="1.6"/>
    <n v="2"/>
    <n v="3"/>
    <n v="12.98"/>
    <s v="UNDERWEIGHT"/>
    <n v="91"/>
    <s v="Average"/>
  </r>
  <r>
    <x v="22"/>
    <s v="Female"/>
    <n v="67.8"/>
    <n v="1.59"/>
    <n v="164"/>
    <n v="158"/>
    <n v="74"/>
    <n v="1.65"/>
    <n v="1374"/>
    <s v="Strength"/>
    <x v="131"/>
    <n v="2.6"/>
    <n v="5"/>
    <n v="2"/>
    <n v="25"/>
    <s v="OVERWEIGHT"/>
    <n v="90"/>
    <s v="Average"/>
  </r>
  <r>
    <x v="7"/>
    <s v="Male"/>
    <n v="121.4"/>
    <n v="1.61"/>
    <n v="164"/>
    <n v="155"/>
    <n v="74"/>
    <n v="0.94"/>
    <n v="934"/>
    <s v="Strength"/>
    <x v="30"/>
    <n v="2.5"/>
    <n v="2"/>
    <n v="1"/>
    <n v="30.03"/>
    <s v="OBESE"/>
    <n v="90"/>
    <s v="Average"/>
  </r>
  <r>
    <x v="6"/>
    <s v="Female"/>
    <n v="95.6"/>
    <n v="1.67"/>
    <n v="164"/>
    <n v="134"/>
    <n v="74"/>
    <n v="1.71"/>
    <n v="466"/>
    <s v="Cardio"/>
    <x v="119"/>
    <n v="1.8"/>
    <n v="3"/>
    <n v="2"/>
    <n v="14.67"/>
    <s v="UNDERWEIGHT"/>
    <n v="90"/>
    <s v="Average"/>
  </r>
  <r>
    <x v="36"/>
    <s v="Male"/>
    <n v="96.2"/>
    <n v="1.63"/>
    <n v="164"/>
    <n v="148"/>
    <n v="74"/>
    <n v="1.38"/>
    <n v="887"/>
    <s v="Strength"/>
    <x v="85"/>
    <n v="1.6"/>
    <n v="2"/>
    <n v="3"/>
    <n v="25.15"/>
    <s v="OVERWEIGHT"/>
    <n v="90"/>
    <s v="Average"/>
  </r>
  <r>
    <x v="18"/>
    <s v="Male"/>
    <n v="71.099999999999994"/>
    <n v="1.68"/>
    <n v="164"/>
    <n v="160"/>
    <n v="74"/>
    <n v="1.51"/>
    <n v="955"/>
    <s v="Cardio"/>
    <x v="59"/>
    <n v="3.3"/>
    <n v="4"/>
    <n v="2"/>
    <n v="16.09"/>
    <s v="UNDERWEIGHT"/>
    <n v="90"/>
    <s v="Average"/>
  </r>
  <r>
    <x v="2"/>
    <s v="Male"/>
    <n v="46.8"/>
    <n v="1.67"/>
    <n v="164"/>
    <n v="153"/>
    <n v="74"/>
    <n v="1.53"/>
    <n v="684"/>
    <s v="Cardio"/>
    <x v="211"/>
    <n v="2.2999999999999998"/>
    <n v="4"/>
    <n v="2"/>
    <n v="12.32"/>
    <s v="UNDERWEIGHT"/>
    <n v="90"/>
    <s v="Average"/>
  </r>
  <r>
    <x v="22"/>
    <s v="Male"/>
    <n v="76.2"/>
    <n v="1.77"/>
    <n v="164"/>
    <n v="169"/>
    <n v="74"/>
    <n v="2"/>
    <n v="1196"/>
    <s v="HIIT"/>
    <x v="21"/>
    <n v="3.3"/>
    <n v="2"/>
    <n v="1"/>
    <n v="17.38"/>
    <s v="UNDERWEIGHT"/>
    <n v="90"/>
    <s v="Average"/>
  </r>
  <r>
    <x v="15"/>
    <s v="Male"/>
    <n v="40"/>
    <n v="1.56"/>
    <n v="163"/>
    <n v="167"/>
    <n v="74"/>
    <n v="1.59"/>
    <n v="722"/>
    <s v="Cardio"/>
    <x v="98"/>
    <n v="3.2"/>
    <n v="4"/>
    <n v="3"/>
    <n v="12.32"/>
    <s v="UNDERWEIGHT"/>
    <n v="89"/>
    <s v="Average"/>
  </r>
  <r>
    <x v="11"/>
    <s v="Male"/>
    <n v="79.400000000000006"/>
    <n v="1.58"/>
    <n v="163"/>
    <n v="125"/>
    <n v="74"/>
    <n v="1.49"/>
    <n v="663"/>
    <s v="Cardio"/>
    <x v="61"/>
    <n v="2.4"/>
    <n v="3"/>
    <n v="2"/>
    <n v="12.32"/>
    <s v="UNDERWEIGHT"/>
    <n v="89"/>
    <s v="Average"/>
  </r>
  <r>
    <x v="8"/>
    <s v="Male"/>
    <n v="64.400000000000006"/>
    <n v="1.76"/>
    <n v="163"/>
    <n v="144"/>
    <n v="74"/>
    <n v="1.48"/>
    <n v="717"/>
    <s v="Cardio"/>
    <x v="99"/>
    <n v="1.7"/>
    <n v="2"/>
    <n v="3"/>
    <n v="21.26"/>
    <s v="NORMAL WEIGHT"/>
    <n v="89"/>
    <s v="Average"/>
  </r>
  <r>
    <x v="37"/>
    <s v="Male"/>
    <n v="108.9"/>
    <n v="1.86"/>
    <n v="162"/>
    <n v="165"/>
    <n v="74"/>
    <n v="1.42"/>
    <n v="936"/>
    <s v="Strength"/>
    <x v="143"/>
    <n v="1.9"/>
    <n v="4"/>
    <n v="2"/>
    <n v="27.29"/>
    <s v="OVERWEIGHT"/>
    <n v="88"/>
    <s v="Average"/>
  </r>
  <r>
    <x v="23"/>
    <s v="Female"/>
    <n v="40"/>
    <n v="1.8"/>
    <n v="162"/>
    <n v="140"/>
    <n v="74"/>
    <n v="1.42"/>
    <n v="901"/>
    <s v="HIIT"/>
    <x v="143"/>
    <n v="2.5"/>
    <n v="5"/>
    <n v="1"/>
    <n v="29.73"/>
    <s v="OVERWEIGHT"/>
    <n v="88"/>
    <s v="Average"/>
  </r>
  <r>
    <x v="16"/>
    <s v="Female"/>
    <n v="59.8"/>
    <n v="1.65"/>
    <n v="162"/>
    <n v="169"/>
    <n v="74"/>
    <n v="1.5"/>
    <n v="1130"/>
    <s v="Cardio"/>
    <x v="166"/>
    <n v="3.2"/>
    <n v="5"/>
    <n v="3"/>
    <n v="12.32"/>
    <s v="UNDERWEIGHT"/>
    <n v="88"/>
    <s v="Average"/>
  </r>
  <r>
    <x v="25"/>
    <s v="Female"/>
    <n v="80.8"/>
    <n v="1.71"/>
    <n v="162"/>
    <n v="163"/>
    <n v="74"/>
    <n v="1.86"/>
    <n v="900"/>
    <s v="Yoga"/>
    <x v="125"/>
    <n v="2"/>
    <n v="2"/>
    <n v="2"/>
    <n v="12.54"/>
    <s v="UNDERWEIGHT"/>
    <n v="88"/>
    <s v="Average"/>
  </r>
  <r>
    <x v="10"/>
    <s v="Female"/>
    <n v="53"/>
    <n v="1.58"/>
    <n v="161"/>
    <n v="128"/>
    <n v="74"/>
    <n v="1.62"/>
    <n v="953"/>
    <s v="HIIT"/>
    <x v="23"/>
    <n v="2.5"/>
    <n v="2"/>
    <n v="2"/>
    <n v="13.02"/>
    <s v="UNDERWEIGHT"/>
    <n v="87"/>
    <s v="Average"/>
  </r>
  <r>
    <x v="16"/>
    <s v="Male"/>
    <n v="74.7"/>
    <n v="1.59"/>
    <n v="161"/>
    <n v="169"/>
    <n v="74"/>
    <n v="1.08"/>
    <n v="1379"/>
    <s v="Yoga"/>
    <x v="211"/>
    <n v="2.5"/>
    <n v="3"/>
    <n v="2"/>
    <n v="21.53"/>
    <s v="NORMAL WEIGHT"/>
    <n v="87"/>
    <s v="Average"/>
  </r>
  <r>
    <x v="39"/>
    <s v="Female"/>
    <n v="60.8"/>
    <n v="1.64"/>
    <n v="161"/>
    <n v="127"/>
    <n v="74"/>
    <n v="1.57"/>
    <n v="1132"/>
    <s v="Yoga"/>
    <x v="159"/>
    <n v="3.7"/>
    <n v="3"/>
    <n v="3"/>
    <n v="19.54"/>
    <s v="NORMAL WEIGHT"/>
    <n v="87"/>
    <s v="Average"/>
  </r>
  <r>
    <x v="14"/>
    <s v="Female"/>
    <n v="52.3"/>
    <n v="1.59"/>
    <n v="161"/>
    <n v="121"/>
    <n v="74"/>
    <n v="2"/>
    <n v="723"/>
    <s v="Strength"/>
    <x v="235"/>
    <n v="3.3"/>
    <n v="3"/>
    <n v="1"/>
    <n v="22.56"/>
    <s v="NORMAL WEIGHT"/>
    <n v="87"/>
    <s v="Average"/>
  </r>
  <r>
    <x v="29"/>
    <s v="Female"/>
    <n v="85.3"/>
    <n v="1.68"/>
    <n v="161"/>
    <n v="133"/>
    <n v="74"/>
    <n v="1.45"/>
    <n v="1269"/>
    <s v="Cardio"/>
    <x v="42"/>
    <n v="2.5"/>
    <n v="4"/>
    <n v="3"/>
    <n v="15.99"/>
    <s v="UNDERWEIGHT"/>
    <n v="87"/>
    <s v="Average"/>
  </r>
  <r>
    <x v="4"/>
    <s v="Female"/>
    <n v="69.900000000000006"/>
    <n v="1.78"/>
    <n v="160"/>
    <n v="143"/>
    <n v="74"/>
    <n v="2"/>
    <n v="930"/>
    <s v="HIIT"/>
    <x v="222"/>
    <n v="2"/>
    <n v="3"/>
    <n v="3"/>
    <n v="12.32"/>
    <s v="UNDERWEIGHT"/>
    <n v="86"/>
    <s v="Average"/>
  </r>
  <r>
    <x v="37"/>
    <s v="Female"/>
    <n v="67.5"/>
    <n v="1.76"/>
    <n v="160"/>
    <n v="150"/>
    <n v="74"/>
    <n v="1.43"/>
    <n v="577"/>
    <s v="Yoga"/>
    <x v="212"/>
    <n v="2.6"/>
    <n v="4"/>
    <n v="2"/>
    <n v="17.39"/>
    <s v="UNDERWEIGHT"/>
    <n v="86"/>
    <s v="Average"/>
  </r>
  <r>
    <x v="7"/>
    <s v="Female"/>
    <n v="79.2"/>
    <n v="1.81"/>
    <n v="160"/>
    <n v="169"/>
    <n v="74"/>
    <n v="1.28"/>
    <n v="595"/>
    <s v="Yoga"/>
    <x v="204"/>
    <n v="3.3"/>
    <n v="2"/>
    <n v="2"/>
    <n v="20.55"/>
    <s v="NORMAL WEIGHT"/>
    <n v="86"/>
    <s v="Average"/>
  </r>
  <r>
    <x v="42"/>
    <m/>
    <m/>
    <m/>
    <m/>
    <m/>
    <m/>
    <m/>
    <m/>
    <m/>
    <x v="236"/>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9">
  <r>
    <n v="44"/>
    <x v="0"/>
    <n v="45"/>
    <n v="1.53"/>
    <n v="199"/>
    <n v="158"/>
    <n v="50"/>
    <n v="0.7"/>
    <n v="930"/>
    <s v="Strength"/>
    <n v="21.9"/>
    <x v="0"/>
    <n v="4"/>
    <x v="0"/>
    <x v="0"/>
    <s v="OVERWEIGHT"/>
    <n v="149"/>
    <s v="Excellent"/>
  </r>
  <r>
    <n v="51"/>
    <x v="0"/>
    <n v="62.7"/>
    <n v="1.73"/>
    <n v="198"/>
    <n v="140"/>
    <n v="50"/>
    <n v="1.98"/>
    <n v="1656"/>
    <s v="Strength"/>
    <n v="18.2"/>
    <x v="0"/>
    <n v="4"/>
    <x v="1"/>
    <x v="1"/>
    <s v="OBESE"/>
    <n v="148"/>
    <s v="Excellent"/>
  </r>
  <r>
    <n v="30"/>
    <x v="1"/>
    <n v="45.4"/>
    <n v="1.73"/>
    <n v="197"/>
    <n v="151"/>
    <n v="50"/>
    <n v="1.27"/>
    <n v="1200"/>
    <s v="Cardio"/>
    <n v="23.1"/>
    <x v="0"/>
    <n v="4"/>
    <x v="2"/>
    <x v="2"/>
    <s v="UNDERWEIGHT"/>
    <n v="147"/>
    <s v="Excellent"/>
  </r>
  <r>
    <n v="45"/>
    <x v="1"/>
    <n v="40"/>
    <n v="1.75"/>
    <n v="194"/>
    <n v="120"/>
    <n v="50"/>
    <n v="1.67"/>
    <n v="1296"/>
    <s v="Yoga"/>
    <n v="28.8"/>
    <x v="1"/>
    <n v="3"/>
    <x v="2"/>
    <x v="3"/>
    <s v="OVERWEIGHT"/>
    <n v="144"/>
    <s v="Excellent"/>
  </r>
  <r>
    <n v="18"/>
    <x v="0"/>
    <n v="43.8"/>
    <n v="1.96"/>
    <n v="193"/>
    <n v="142"/>
    <n v="50"/>
    <n v="1.03"/>
    <n v="1590"/>
    <s v="Strength"/>
    <n v="29.7"/>
    <x v="0"/>
    <n v="2"/>
    <x v="2"/>
    <x v="4"/>
    <s v="NORMAL WEIGHT"/>
    <n v="143"/>
    <s v="Excellent"/>
  </r>
  <r>
    <n v="23"/>
    <x v="0"/>
    <n v="70.5"/>
    <n v="1.65"/>
    <n v="192"/>
    <n v="162"/>
    <n v="50"/>
    <n v="0.63"/>
    <n v="1186"/>
    <s v="Cardio"/>
    <n v="27.1"/>
    <x v="2"/>
    <n v="2"/>
    <x v="1"/>
    <x v="5"/>
    <s v="NORMAL WEIGHT"/>
    <n v="142"/>
    <s v="Excellent"/>
  </r>
  <r>
    <n v="49"/>
    <x v="0"/>
    <n v="40"/>
    <n v="1.89"/>
    <n v="192"/>
    <n v="168"/>
    <n v="50"/>
    <n v="1.51"/>
    <n v="837"/>
    <s v="Strength"/>
    <n v="29.4"/>
    <x v="3"/>
    <n v="3"/>
    <x v="0"/>
    <x v="6"/>
    <s v="UNDERWEIGHT"/>
    <n v="142"/>
    <s v="Excellent"/>
  </r>
  <r>
    <n v="47"/>
    <x v="1"/>
    <n v="59.6"/>
    <n v="1.88"/>
    <n v="192"/>
    <n v="125"/>
    <n v="50"/>
    <n v="1.32"/>
    <n v="1108"/>
    <s v="Yoga"/>
    <n v="30.6"/>
    <x v="4"/>
    <n v="3"/>
    <x v="1"/>
    <x v="7"/>
    <s v="UNDERWEIGHT"/>
    <n v="142"/>
    <s v="Excellent"/>
  </r>
  <r>
    <n v="55"/>
    <x v="0"/>
    <n v="72.599999999999994"/>
    <n v="1.55"/>
    <n v="191"/>
    <n v="137"/>
    <n v="50"/>
    <n v="2"/>
    <n v="1084"/>
    <s v="Cardio"/>
    <n v="24.1"/>
    <x v="5"/>
    <n v="3"/>
    <x v="1"/>
    <x v="8"/>
    <s v="NORMAL WEIGHT"/>
    <n v="141"/>
    <s v="Excellent"/>
  </r>
  <r>
    <n v="24"/>
    <x v="1"/>
    <n v="86.3"/>
    <n v="1.71"/>
    <n v="191"/>
    <n v="150"/>
    <n v="50"/>
    <n v="1.33"/>
    <n v="1166"/>
    <s v="Yoga"/>
    <n v="33.299999999999997"/>
    <x v="6"/>
    <n v="3"/>
    <x v="0"/>
    <x v="9"/>
    <s v="NORMAL WEIGHT"/>
    <n v="141"/>
    <s v="Excellent"/>
  </r>
  <r>
    <n v="30"/>
    <x v="1"/>
    <n v="59.4"/>
    <n v="1.87"/>
    <n v="190"/>
    <n v="122"/>
    <n v="50"/>
    <n v="1.77"/>
    <n v="1337"/>
    <s v="Yoga"/>
    <n v="25.5"/>
    <x v="7"/>
    <n v="4"/>
    <x v="0"/>
    <x v="10"/>
    <s v="NORMAL WEIGHT"/>
    <n v="140"/>
    <s v="Excellent"/>
  </r>
  <r>
    <n v="18"/>
    <x v="0"/>
    <n v="40"/>
    <n v="1.66"/>
    <n v="190"/>
    <n v="147"/>
    <n v="50"/>
    <n v="1.6"/>
    <n v="1287"/>
    <s v="Cardio"/>
    <n v="27.6"/>
    <x v="1"/>
    <n v="5"/>
    <x v="2"/>
    <x v="11"/>
    <s v="NORMAL WEIGHT"/>
    <n v="140"/>
    <s v="Excellent"/>
  </r>
  <r>
    <n v="51"/>
    <x v="1"/>
    <n v="57.3"/>
    <n v="1.71"/>
    <n v="188"/>
    <n v="169"/>
    <n v="50"/>
    <n v="1.0900000000000001"/>
    <n v="1375"/>
    <s v="Strength"/>
    <n v="28.1"/>
    <x v="0"/>
    <n v="2"/>
    <x v="2"/>
    <x v="12"/>
    <s v="NORMAL WEIGHT"/>
    <n v="138"/>
    <s v="Excellent"/>
  </r>
  <r>
    <n v="38"/>
    <x v="1"/>
    <n v="60.5"/>
    <n v="1.72"/>
    <n v="187"/>
    <n v="139"/>
    <n v="50"/>
    <n v="1.34"/>
    <n v="1096"/>
    <s v="Yoga"/>
    <n v="20.9"/>
    <x v="8"/>
    <n v="4"/>
    <x v="1"/>
    <x v="13"/>
    <s v="OVERWEIGHT"/>
    <n v="137"/>
    <s v="Excellent"/>
  </r>
  <r>
    <n v="23"/>
    <x v="0"/>
    <n v="40.9"/>
    <n v="1.75"/>
    <n v="187"/>
    <n v="136"/>
    <n v="50"/>
    <n v="1.1399999999999999"/>
    <n v="1135"/>
    <s v="Cardio"/>
    <n v="24.8"/>
    <x v="9"/>
    <n v="3"/>
    <x v="1"/>
    <x v="7"/>
    <s v="UNDERWEIGHT"/>
    <n v="137"/>
    <s v="Excellent"/>
  </r>
  <r>
    <n v="31"/>
    <x v="0"/>
    <n v="86.4"/>
    <n v="1.59"/>
    <n v="187"/>
    <n v="169"/>
    <n v="50"/>
    <n v="2"/>
    <n v="1336"/>
    <s v="Yoga"/>
    <n v="27.6"/>
    <x v="10"/>
    <n v="4"/>
    <x v="0"/>
    <x v="14"/>
    <s v="UNDERWEIGHT"/>
    <n v="137"/>
    <s v="Excellent"/>
  </r>
  <r>
    <n v="19"/>
    <x v="1"/>
    <n v="87.7"/>
    <n v="1.98"/>
    <n v="186"/>
    <n v="145"/>
    <n v="50"/>
    <n v="1.61"/>
    <n v="1705"/>
    <s v="Strength"/>
    <n v="14.1"/>
    <x v="4"/>
    <n v="3"/>
    <x v="1"/>
    <x v="15"/>
    <s v="UNDERWEIGHT"/>
    <n v="136"/>
    <s v="Excellent"/>
  </r>
  <r>
    <n v="18"/>
    <x v="0"/>
    <n v="73.599999999999994"/>
    <n v="1.53"/>
    <n v="186"/>
    <n v="128"/>
    <n v="50"/>
    <n v="1.46"/>
    <n v="1222"/>
    <s v="Cardio"/>
    <n v="25.2"/>
    <x v="4"/>
    <n v="3"/>
    <x v="0"/>
    <x v="16"/>
    <s v="UNDERWEIGHT"/>
    <n v="136"/>
    <s v="Excellent"/>
  </r>
  <r>
    <n v="52"/>
    <x v="1"/>
    <n v="53.1"/>
    <n v="1.55"/>
    <n v="184"/>
    <n v="167"/>
    <n v="50"/>
    <n v="1.95"/>
    <n v="1205"/>
    <s v="Strength"/>
    <n v="14.6"/>
    <x v="3"/>
    <n v="5"/>
    <x v="0"/>
    <x v="7"/>
    <s v="UNDERWEIGHT"/>
    <n v="134"/>
    <s v="Excellent"/>
  </r>
  <r>
    <n v="32"/>
    <x v="0"/>
    <n v="90.5"/>
    <n v="1.63"/>
    <n v="184"/>
    <n v="166"/>
    <n v="50"/>
    <n v="1.46"/>
    <n v="1217"/>
    <s v="Strength"/>
    <n v="31.3"/>
    <x v="11"/>
    <n v="5"/>
    <x v="0"/>
    <x v="17"/>
    <s v="UNDERWEIGHT"/>
    <n v="134"/>
    <s v="Excellent"/>
  </r>
  <r>
    <n v="59"/>
    <x v="1"/>
    <n v="108.3"/>
    <n v="1.53"/>
    <n v="183"/>
    <n v="122"/>
    <n v="50"/>
    <n v="0.86"/>
    <n v="1071"/>
    <s v="HIIT"/>
    <n v="21.9"/>
    <x v="12"/>
    <n v="3"/>
    <x v="0"/>
    <x v="18"/>
    <s v="UNDERWEIGHT"/>
    <n v="133"/>
    <s v="Excellent"/>
  </r>
  <r>
    <n v="52"/>
    <x v="1"/>
    <n v="77.8"/>
    <n v="1.59"/>
    <n v="183"/>
    <n v="135"/>
    <n v="50"/>
    <n v="1.37"/>
    <n v="949"/>
    <s v="Cardio"/>
    <n v="27.3"/>
    <x v="13"/>
    <n v="4"/>
    <x v="1"/>
    <x v="19"/>
    <s v="NORMAL WEIGHT"/>
    <n v="133"/>
    <s v="Excellent"/>
  </r>
  <r>
    <n v="21"/>
    <x v="0"/>
    <n v="121.6"/>
    <n v="1.78"/>
    <n v="182"/>
    <n v="151"/>
    <n v="50"/>
    <n v="1.81"/>
    <n v="1242"/>
    <s v="Yoga"/>
    <n v="21"/>
    <x v="3"/>
    <n v="4"/>
    <x v="1"/>
    <x v="6"/>
    <s v="UNDERWEIGHT"/>
    <n v="132"/>
    <s v="Excellent"/>
  </r>
  <r>
    <n v="52"/>
    <x v="1"/>
    <n v="58.2"/>
    <n v="1.71"/>
    <n v="182"/>
    <n v="161"/>
    <n v="50"/>
    <n v="1.49"/>
    <n v="1364"/>
    <s v="HIIT"/>
    <n v="28.7"/>
    <x v="3"/>
    <n v="3"/>
    <x v="1"/>
    <x v="20"/>
    <s v="NORMAL WEIGHT"/>
    <n v="132"/>
    <s v="Excellent"/>
  </r>
  <r>
    <n v="21"/>
    <x v="0"/>
    <n v="52.7"/>
    <n v="1.53"/>
    <n v="182"/>
    <n v="134"/>
    <n v="50"/>
    <n v="1.19"/>
    <n v="1090"/>
    <s v="Strength"/>
    <n v="31.5"/>
    <x v="9"/>
    <n v="3"/>
    <x v="2"/>
    <x v="21"/>
    <s v="OVERWEIGHT"/>
    <n v="132"/>
    <s v="Excellent"/>
  </r>
  <r>
    <n v="56"/>
    <x v="1"/>
    <n v="40"/>
    <n v="1.63"/>
    <n v="181"/>
    <n v="133"/>
    <n v="50"/>
    <n v="0.89"/>
    <n v="1674"/>
    <s v="Yoga"/>
    <n v="23.4"/>
    <x v="14"/>
    <n v="3"/>
    <x v="1"/>
    <x v="22"/>
    <s v="NORMAL WEIGHT"/>
    <n v="131"/>
    <s v="Excellent"/>
  </r>
  <r>
    <n v="22"/>
    <x v="1"/>
    <n v="66"/>
    <n v="1.67"/>
    <n v="181"/>
    <n v="122"/>
    <n v="50"/>
    <n v="0.96"/>
    <n v="912"/>
    <s v="Cardio"/>
    <n v="26.3"/>
    <x v="14"/>
    <n v="3"/>
    <x v="1"/>
    <x v="23"/>
    <s v="UNDERWEIGHT"/>
    <n v="131"/>
    <s v="Excellent"/>
  </r>
  <r>
    <n v="34"/>
    <x v="0"/>
    <n v="102.1"/>
    <n v="1.53"/>
    <n v="178"/>
    <n v="152"/>
    <n v="50"/>
    <n v="2"/>
    <n v="1783"/>
    <s v="Strength"/>
    <n v="26.5"/>
    <x v="15"/>
    <n v="3"/>
    <x v="0"/>
    <x v="24"/>
    <s v="OBESE"/>
    <n v="128"/>
    <s v="Excellent"/>
  </r>
  <r>
    <n v="28"/>
    <x v="0"/>
    <n v="81.7"/>
    <n v="1.81"/>
    <n v="177"/>
    <n v="130"/>
    <n v="50"/>
    <n v="1.45"/>
    <n v="507"/>
    <s v="Cardio"/>
    <n v="23.2"/>
    <x v="16"/>
    <n v="3"/>
    <x v="0"/>
    <x v="25"/>
    <s v="OBESE"/>
    <n v="127"/>
    <s v="Excellent"/>
  </r>
  <r>
    <n v="45"/>
    <x v="1"/>
    <n v="76.3"/>
    <n v="1.67"/>
    <n v="177"/>
    <n v="168"/>
    <n v="50"/>
    <n v="1.41"/>
    <n v="1013"/>
    <s v="Cardio"/>
    <n v="11.6"/>
    <x v="17"/>
    <n v="3"/>
    <x v="2"/>
    <x v="26"/>
    <s v="UNDERWEIGHT"/>
    <n v="127"/>
    <s v="Excellent"/>
  </r>
  <r>
    <n v="38"/>
    <x v="1"/>
    <n v="85.5"/>
    <n v="1.77"/>
    <n v="175"/>
    <n v="156"/>
    <n v="50"/>
    <n v="1.1299999999999999"/>
    <n v="766"/>
    <s v="HIIT"/>
    <n v="14.6"/>
    <x v="9"/>
    <n v="2"/>
    <x v="0"/>
    <x v="27"/>
    <s v="UNDERWEIGHT"/>
    <n v="125"/>
    <s v="Excellent"/>
  </r>
  <r>
    <n v="18"/>
    <x v="1"/>
    <n v="52.6"/>
    <n v="1.76"/>
    <n v="175"/>
    <n v="154"/>
    <n v="50"/>
    <n v="1.17"/>
    <n v="1783"/>
    <s v="Yoga"/>
    <n v="21"/>
    <x v="18"/>
    <n v="3"/>
    <x v="1"/>
    <x v="28"/>
    <s v="OBESE"/>
    <n v="125"/>
    <s v="Excellent"/>
  </r>
  <r>
    <n v="18"/>
    <x v="0"/>
    <n v="50.1"/>
    <n v="1.8"/>
    <n v="174"/>
    <n v="125"/>
    <n v="50"/>
    <n v="1.38"/>
    <n v="1185"/>
    <s v="HIIT"/>
    <n v="30.8"/>
    <x v="9"/>
    <n v="3"/>
    <x v="1"/>
    <x v="29"/>
    <s v="OVERWEIGHT"/>
    <n v="124"/>
    <s v="Excellent"/>
  </r>
  <r>
    <n v="25"/>
    <x v="1"/>
    <n v="44.2"/>
    <n v="1.9"/>
    <n v="174"/>
    <n v="159"/>
    <n v="50"/>
    <n v="1.1000000000000001"/>
    <n v="1293"/>
    <s v="Yoga"/>
    <n v="25.7"/>
    <x v="5"/>
    <n v="4"/>
    <x v="1"/>
    <x v="30"/>
    <s v="NORMAL WEIGHT"/>
    <n v="124"/>
    <s v="Excellent"/>
  </r>
  <r>
    <n v="39"/>
    <x v="1"/>
    <n v="59.9"/>
    <n v="1.71"/>
    <n v="174"/>
    <n v="131"/>
    <n v="50"/>
    <n v="1.41"/>
    <n v="733"/>
    <s v="Yoga"/>
    <n v="24.7"/>
    <x v="13"/>
    <n v="2"/>
    <x v="1"/>
    <x v="31"/>
    <s v="NORMAL WEIGHT"/>
    <n v="124"/>
    <s v="Excellent"/>
  </r>
  <r>
    <n v="24"/>
    <x v="1"/>
    <n v="40"/>
    <n v="2"/>
    <n v="173"/>
    <n v="126"/>
    <n v="50"/>
    <n v="1.1000000000000001"/>
    <n v="1783"/>
    <s v="Cardio"/>
    <n v="31.9"/>
    <x v="10"/>
    <n v="3"/>
    <x v="0"/>
    <x v="32"/>
    <s v="OBESE"/>
    <n v="123"/>
    <s v="Excellent"/>
  </r>
  <r>
    <n v="25"/>
    <x v="1"/>
    <n v="61.3"/>
    <n v="1.77"/>
    <n v="173"/>
    <n v="167"/>
    <n v="50"/>
    <n v="1.88"/>
    <n v="1760"/>
    <s v="Strength"/>
    <n v="35"/>
    <x v="17"/>
    <n v="4"/>
    <x v="1"/>
    <x v="33"/>
    <s v="UNDERWEIGHT"/>
    <n v="123"/>
    <s v="Excellent"/>
  </r>
  <r>
    <n v="23"/>
    <x v="1"/>
    <n v="71.3"/>
    <n v="1.77"/>
    <n v="171"/>
    <n v="134"/>
    <n v="50"/>
    <n v="1.34"/>
    <n v="1239"/>
    <s v="Cardio"/>
    <n v="35"/>
    <x v="5"/>
    <n v="3"/>
    <x v="2"/>
    <x v="34"/>
    <s v="UNDERWEIGHT"/>
    <n v="121"/>
    <s v="Excellent"/>
  </r>
  <r>
    <n v="38"/>
    <x v="0"/>
    <n v="77.400000000000006"/>
    <n v="1.54"/>
    <n v="169"/>
    <n v="149"/>
    <n v="50"/>
    <n v="2"/>
    <n v="867"/>
    <s v="Strength"/>
    <n v="29"/>
    <x v="0"/>
    <n v="5"/>
    <x v="1"/>
    <x v="35"/>
    <s v="UNDERWEIGHT"/>
    <n v="119"/>
    <s v="Excellent"/>
  </r>
  <r>
    <n v="27"/>
    <x v="0"/>
    <n v="73.5"/>
    <n v="1.92"/>
    <n v="168"/>
    <n v="155"/>
    <n v="50"/>
    <n v="1.18"/>
    <n v="1048"/>
    <s v="Strength"/>
    <n v="14.2"/>
    <x v="9"/>
    <n v="5"/>
    <x v="1"/>
    <x v="36"/>
    <s v="UNDERWEIGHT"/>
    <n v="118"/>
    <s v="Excellent"/>
  </r>
  <r>
    <n v="18"/>
    <x v="1"/>
    <n v="57.9"/>
    <n v="2"/>
    <n v="168"/>
    <n v="156"/>
    <n v="50"/>
    <n v="1.05"/>
    <n v="689"/>
    <s v="Cardio"/>
    <n v="28.3"/>
    <x v="0"/>
    <n v="3"/>
    <x v="2"/>
    <x v="37"/>
    <s v="UNDERWEIGHT"/>
    <n v="118"/>
    <s v="Excellent"/>
  </r>
  <r>
    <n v="18"/>
    <x v="0"/>
    <n v="129.9"/>
    <n v="1.76"/>
    <n v="168"/>
    <n v="135"/>
    <n v="50"/>
    <n v="1.3"/>
    <n v="1208"/>
    <s v="HIIT"/>
    <n v="25.1"/>
    <x v="11"/>
    <n v="3"/>
    <x v="1"/>
    <x v="38"/>
    <s v="UNDERWEIGHT"/>
    <n v="118"/>
    <s v="Excellent"/>
  </r>
  <r>
    <n v="40"/>
    <x v="1"/>
    <n v="45.4"/>
    <n v="1.84"/>
    <n v="167"/>
    <n v="156"/>
    <n v="50"/>
    <n v="1.1299999999999999"/>
    <n v="771"/>
    <s v="Cardio"/>
    <n v="11.5"/>
    <x v="3"/>
    <n v="4"/>
    <x v="1"/>
    <x v="7"/>
    <s v="UNDERWEIGHT"/>
    <n v="117"/>
    <s v="Excellent"/>
  </r>
  <r>
    <n v="36"/>
    <x v="0"/>
    <n v="82.5"/>
    <n v="1.66"/>
    <n v="166"/>
    <n v="134"/>
    <n v="50"/>
    <n v="0.95"/>
    <n v="640"/>
    <s v="Yoga"/>
    <n v="11.2"/>
    <x v="9"/>
    <n v="5"/>
    <x v="1"/>
    <x v="39"/>
    <s v="NORMAL WEIGHT"/>
    <n v="116"/>
    <s v="Excellent"/>
  </r>
  <r>
    <n v="33"/>
    <x v="1"/>
    <n v="41.9"/>
    <n v="1.59"/>
    <n v="166"/>
    <n v="165"/>
    <n v="50"/>
    <n v="2"/>
    <n v="898"/>
    <s v="Strength"/>
    <n v="24.6"/>
    <x v="19"/>
    <n v="3"/>
    <x v="1"/>
    <x v="40"/>
    <s v="UNDERWEIGHT"/>
    <n v="116"/>
    <s v="Excellent"/>
  </r>
  <r>
    <n v="48"/>
    <x v="1"/>
    <n v="56"/>
    <n v="1.7"/>
    <n v="164"/>
    <n v="132"/>
    <n v="50"/>
    <n v="2"/>
    <n v="1148"/>
    <s v="HIIT"/>
    <n v="26.6"/>
    <x v="17"/>
    <n v="2"/>
    <x v="1"/>
    <x v="41"/>
    <s v="NORMAL WEIGHT"/>
    <n v="114"/>
    <s v="Excellent"/>
  </r>
  <r>
    <n v="57"/>
    <x v="0"/>
    <n v="58.3"/>
    <n v="1.73"/>
    <n v="164"/>
    <n v="132"/>
    <n v="50"/>
    <n v="1.48"/>
    <n v="492"/>
    <s v="HIIT"/>
    <n v="27.7"/>
    <x v="0"/>
    <n v="3"/>
    <x v="0"/>
    <x v="42"/>
    <s v="NORMAL WEIGHT"/>
    <n v="114"/>
    <s v="Excellent"/>
  </r>
  <r>
    <n v="39"/>
    <x v="0"/>
    <n v="69.900000000000006"/>
    <n v="1.85"/>
    <n v="164"/>
    <n v="147"/>
    <n v="50"/>
    <n v="1.3"/>
    <n v="1562"/>
    <s v="Yoga"/>
    <n v="27.7"/>
    <x v="8"/>
    <n v="3"/>
    <x v="2"/>
    <x v="43"/>
    <s v="UNDERWEIGHT"/>
    <n v="114"/>
    <s v="Excellent"/>
  </r>
  <r>
    <n v="18"/>
    <x v="1"/>
    <n v="73"/>
    <n v="1.78"/>
    <n v="161"/>
    <n v="131"/>
    <n v="50"/>
    <n v="2"/>
    <n v="1319"/>
    <s v="Strength"/>
    <n v="26.1"/>
    <x v="14"/>
    <n v="5"/>
    <x v="0"/>
    <x v="7"/>
    <s v="UNDERWEIGHT"/>
    <n v="111"/>
    <s v="Excellent"/>
  </r>
  <r>
    <n v="18"/>
    <x v="1"/>
    <n v="47.8"/>
    <n v="1.85"/>
    <n v="161"/>
    <n v="156"/>
    <n v="50"/>
    <n v="1.02"/>
    <n v="1265"/>
    <s v="Yoga"/>
    <n v="30.8"/>
    <x v="19"/>
    <n v="5"/>
    <x v="0"/>
    <x v="7"/>
    <s v="UNDERWEIGHT"/>
    <n v="111"/>
    <s v="Excellent"/>
  </r>
  <r>
    <n v="51"/>
    <x v="1"/>
    <n v="63"/>
    <n v="1.78"/>
    <n v="161"/>
    <n v="152"/>
    <n v="50"/>
    <n v="1.33"/>
    <n v="1339"/>
    <s v="Strength"/>
    <n v="29.1"/>
    <x v="6"/>
    <n v="2"/>
    <x v="1"/>
    <x v="44"/>
    <s v="UNDERWEIGHT"/>
    <n v="111"/>
    <s v="Excellent"/>
  </r>
  <r>
    <n v="18"/>
    <x v="1"/>
    <n v="40.9"/>
    <n v="1.87"/>
    <n v="160"/>
    <n v="140"/>
    <n v="50"/>
    <n v="1.28"/>
    <n v="1261"/>
    <s v="HIIT"/>
    <n v="17.100000000000001"/>
    <x v="15"/>
    <n v="4"/>
    <x v="1"/>
    <x v="45"/>
    <s v="OBESE"/>
    <n v="110"/>
    <s v="Excellent"/>
  </r>
  <r>
    <n v="28"/>
    <x v="1"/>
    <n v="88.5"/>
    <n v="1.64"/>
    <n v="160"/>
    <n v="163"/>
    <n v="50"/>
    <n v="1.25"/>
    <n v="1190"/>
    <s v="Cardio"/>
    <n v="31.7"/>
    <x v="19"/>
    <n v="3"/>
    <x v="0"/>
    <x v="46"/>
    <s v="OVERWEIGHT"/>
    <n v="110"/>
    <s v="Excellent"/>
  </r>
  <r>
    <n v="57"/>
    <x v="0"/>
    <n v="79.400000000000006"/>
    <n v="1.55"/>
    <n v="160"/>
    <n v="164"/>
    <n v="50"/>
    <n v="1.55"/>
    <n v="1116"/>
    <s v="Strength"/>
    <n v="32.200000000000003"/>
    <x v="0"/>
    <n v="2"/>
    <x v="1"/>
    <x v="47"/>
    <s v="UNDERWEIGHT"/>
    <n v="110"/>
    <s v="Excellent"/>
  </r>
  <r>
    <n v="57"/>
    <x v="0"/>
    <n v="84"/>
    <n v="1.95"/>
    <n v="199"/>
    <n v="142"/>
    <n v="51"/>
    <n v="1.66"/>
    <n v="872"/>
    <s v="Strength"/>
    <n v="17.5"/>
    <x v="9"/>
    <n v="4"/>
    <x v="0"/>
    <x v="4"/>
    <s v="NORMAL WEIGHT"/>
    <n v="148"/>
    <s v="Excellent"/>
  </r>
  <r>
    <n v="21"/>
    <x v="1"/>
    <n v="62.3"/>
    <n v="1.91"/>
    <n v="198"/>
    <n v="141"/>
    <n v="51"/>
    <n v="1.47"/>
    <n v="1394"/>
    <s v="Yoga"/>
    <n v="22.7"/>
    <x v="6"/>
    <n v="3"/>
    <x v="1"/>
    <x v="48"/>
    <s v="UNDERWEIGHT"/>
    <n v="147"/>
    <s v="Excellent"/>
  </r>
  <r>
    <n v="29"/>
    <x v="0"/>
    <n v="50.2"/>
    <n v="1.89"/>
    <n v="197"/>
    <n v="125"/>
    <n v="51"/>
    <n v="1.46"/>
    <n v="1286"/>
    <s v="Strength"/>
    <n v="27.6"/>
    <x v="12"/>
    <n v="2"/>
    <x v="2"/>
    <x v="49"/>
    <s v="UNDERWEIGHT"/>
    <n v="146"/>
    <s v="Excellent"/>
  </r>
  <r>
    <n v="24"/>
    <x v="1"/>
    <n v="87.1"/>
    <n v="1.9"/>
    <n v="196"/>
    <n v="122"/>
    <n v="51"/>
    <n v="1.42"/>
    <n v="1153"/>
    <s v="Yoga"/>
    <n v="27.6"/>
    <x v="12"/>
    <n v="3"/>
    <x v="0"/>
    <x v="50"/>
    <s v="OBESE"/>
    <n v="145"/>
    <s v="Excellent"/>
  </r>
  <r>
    <n v="22"/>
    <x v="0"/>
    <n v="71.5"/>
    <n v="1.81"/>
    <n v="195"/>
    <n v="164"/>
    <n v="51"/>
    <n v="1.52"/>
    <n v="935"/>
    <s v="Yoga"/>
    <n v="22"/>
    <x v="2"/>
    <n v="3"/>
    <x v="1"/>
    <x v="51"/>
    <s v="UNDERWEIGHT"/>
    <n v="144"/>
    <s v="Excellent"/>
  </r>
  <r>
    <n v="51"/>
    <x v="1"/>
    <n v="43.9"/>
    <n v="1.78"/>
    <n v="194"/>
    <n v="136"/>
    <n v="51"/>
    <n v="0.98"/>
    <n v="1293"/>
    <s v="Strength"/>
    <n v="27"/>
    <x v="14"/>
    <n v="2"/>
    <x v="0"/>
    <x v="52"/>
    <s v="UNDERWEIGHT"/>
    <n v="143"/>
    <s v="Excellent"/>
  </r>
  <r>
    <n v="27"/>
    <x v="1"/>
    <n v="57.4"/>
    <n v="1.89"/>
    <n v="193"/>
    <n v="128"/>
    <n v="51"/>
    <n v="0.92"/>
    <n v="1121"/>
    <s v="Yoga"/>
    <n v="22.4"/>
    <x v="3"/>
    <n v="4"/>
    <x v="1"/>
    <x v="53"/>
    <s v="UNDERWEIGHT"/>
    <n v="142"/>
    <s v="Excellent"/>
  </r>
  <r>
    <n v="44"/>
    <x v="0"/>
    <n v="88.2"/>
    <n v="1.88"/>
    <n v="192"/>
    <n v="169"/>
    <n v="51"/>
    <n v="2"/>
    <n v="1783"/>
    <s v="HIIT"/>
    <n v="28.5"/>
    <x v="1"/>
    <n v="4"/>
    <x v="1"/>
    <x v="7"/>
    <s v="UNDERWEIGHT"/>
    <n v="141"/>
    <s v="Excellent"/>
  </r>
  <r>
    <n v="27"/>
    <x v="1"/>
    <n v="64.2"/>
    <n v="1.89"/>
    <n v="188"/>
    <n v="143"/>
    <n v="51"/>
    <n v="2"/>
    <n v="1662"/>
    <s v="Strength"/>
    <n v="23"/>
    <x v="17"/>
    <n v="4"/>
    <x v="1"/>
    <x v="54"/>
    <s v="UNDERWEIGHT"/>
    <n v="137"/>
    <s v="Excellent"/>
  </r>
  <r>
    <n v="20"/>
    <x v="1"/>
    <n v="87.1"/>
    <n v="1.91"/>
    <n v="186"/>
    <n v="150"/>
    <n v="51"/>
    <n v="1.39"/>
    <n v="1431"/>
    <s v="Yoga"/>
    <n v="27"/>
    <x v="7"/>
    <n v="3"/>
    <x v="2"/>
    <x v="55"/>
    <s v="NORMAL WEIGHT"/>
    <n v="135"/>
    <s v="Excellent"/>
  </r>
  <r>
    <n v="36"/>
    <x v="1"/>
    <n v="60.1"/>
    <n v="1.78"/>
    <n v="186"/>
    <n v="169"/>
    <n v="51"/>
    <n v="1.46"/>
    <n v="1108"/>
    <s v="Cardio"/>
    <n v="35"/>
    <x v="11"/>
    <n v="3"/>
    <x v="0"/>
    <x v="56"/>
    <s v="UNDERWEIGHT"/>
    <n v="135"/>
    <s v="Excellent"/>
  </r>
  <r>
    <n v="39"/>
    <x v="1"/>
    <n v="43.3"/>
    <n v="1.68"/>
    <n v="184"/>
    <n v="128"/>
    <n v="51"/>
    <n v="1.5"/>
    <n v="712"/>
    <s v="Cardio"/>
    <n v="13.2"/>
    <x v="14"/>
    <n v="2"/>
    <x v="1"/>
    <x v="57"/>
    <s v="UNDERWEIGHT"/>
    <n v="133"/>
    <s v="Excellent"/>
  </r>
  <r>
    <n v="37"/>
    <x v="0"/>
    <n v="55.3"/>
    <n v="1.73"/>
    <n v="183"/>
    <n v="134"/>
    <n v="51"/>
    <n v="1.1000000000000001"/>
    <n v="976"/>
    <s v="Yoga"/>
    <n v="31.3"/>
    <x v="7"/>
    <n v="2"/>
    <x v="1"/>
    <x v="58"/>
    <s v="UNDERWEIGHT"/>
    <n v="132"/>
    <s v="Excellent"/>
  </r>
  <r>
    <n v="48"/>
    <x v="1"/>
    <n v="55.5"/>
    <n v="1.5"/>
    <n v="183"/>
    <n v="133"/>
    <n v="51"/>
    <n v="0.73"/>
    <n v="830"/>
    <s v="Cardio"/>
    <n v="27.3"/>
    <x v="20"/>
    <n v="3"/>
    <x v="2"/>
    <x v="59"/>
    <s v="OBESE"/>
    <n v="132"/>
    <s v="Excellent"/>
  </r>
  <r>
    <n v="18"/>
    <x v="0"/>
    <n v="75.900000000000006"/>
    <n v="1.7"/>
    <n v="183"/>
    <n v="151"/>
    <n v="51"/>
    <n v="1.01"/>
    <n v="1289"/>
    <s v="HIIT"/>
    <n v="30.1"/>
    <x v="19"/>
    <n v="2"/>
    <x v="0"/>
    <x v="60"/>
    <s v="NORMAL WEIGHT"/>
    <n v="132"/>
    <s v="Excellent"/>
  </r>
  <r>
    <n v="50"/>
    <x v="1"/>
    <n v="59.1"/>
    <n v="1.74"/>
    <n v="181"/>
    <n v="156"/>
    <n v="51"/>
    <n v="1.01"/>
    <n v="985"/>
    <s v="Yoga"/>
    <n v="30.1"/>
    <x v="3"/>
    <n v="2"/>
    <x v="2"/>
    <x v="61"/>
    <s v="NORMAL WEIGHT"/>
    <n v="130"/>
    <s v="Excellent"/>
  </r>
  <r>
    <n v="51"/>
    <x v="1"/>
    <n v="79.2"/>
    <n v="1.85"/>
    <n v="178"/>
    <n v="147"/>
    <n v="51"/>
    <n v="1.52"/>
    <n v="1355"/>
    <s v="Strength"/>
    <n v="23.2"/>
    <x v="11"/>
    <n v="4"/>
    <x v="0"/>
    <x v="62"/>
    <s v="NORMAL WEIGHT"/>
    <n v="127"/>
    <s v="Excellent"/>
  </r>
  <r>
    <n v="44"/>
    <x v="1"/>
    <n v="86.1"/>
    <n v="1.73"/>
    <n v="178"/>
    <n v="140"/>
    <n v="51"/>
    <n v="1.1200000000000001"/>
    <n v="1244"/>
    <s v="Strength"/>
    <n v="22.7"/>
    <x v="9"/>
    <n v="3"/>
    <x v="2"/>
    <x v="42"/>
    <s v="NORMAL WEIGHT"/>
    <n v="127"/>
    <s v="Excellent"/>
  </r>
  <r>
    <n v="53"/>
    <x v="1"/>
    <n v="55.3"/>
    <n v="1.98"/>
    <n v="177"/>
    <n v="169"/>
    <n v="51"/>
    <n v="0.83"/>
    <n v="1273"/>
    <s v="Strength"/>
    <n v="14.7"/>
    <x v="15"/>
    <n v="2"/>
    <x v="1"/>
    <x v="63"/>
    <s v="NORMAL WEIGHT"/>
    <n v="126"/>
    <s v="Excellent"/>
  </r>
  <r>
    <n v="24"/>
    <x v="1"/>
    <n v="62.5"/>
    <n v="1.58"/>
    <n v="175"/>
    <n v="137"/>
    <n v="51"/>
    <n v="2"/>
    <n v="1231"/>
    <s v="Strength"/>
    <n v="32.200000000000003"/>
    <x v="0"/>
    <n v="4"/>
    <x v="0"/>
    <x v="64"/>
    <s v="OBESE"/>
    <n v="124"/>
    <s v="Excellent"/>
  </r>
  <r>
    <n v="44"/>
    <x v="1"/>
    <n v="52.5"/>
    <n v="1.65"/>
    <n v="174"/>
    <n v="169"/>
    <n v="51"/>
    <n v="1.95"/>
    <n v="1783"/>
    <s v="Cardio"/>
    <n v="29.4"/>
    <x v="11"/>
    <n v="2"/>
    <x v="0"/>
    <x v="65"/>
    <s v="UNDERWEIGHT"/>
    <n v="123"/>
    <s v="Excellent"/>
  </r>
  <r>
    <n v="34"/>
    <x v="1"/>
    <n v="89.1"/>
    <n v="1.78"/>
    <n v="174"/>
    <n v="120"/>
    <n v="51"/>
    <n v="1.52"/>
    <n v="574"/>
    <s v="Cardio"/>
    <n v="27.6"/>
    <x v="14"/>
    <n v="4"/>
    <x v="1"/>
    <x v="66"/>
    <s v="NORMAL WEIGHT"/>
    <n v="123"/>
    <s v="Excellent"/>
  </r>
  <r>
    <n v="18"/>
    <x v="1"/>
    <n v="59"/>
    <n v="1.78"/>
    <n v="173"/>
    <n v="169"/>
    <n v="51"/>
    <n v="1.07"/>
    <n v="904"/>
    <s v="Strength"/>
    <n v="18.899999999999999"/>
    <x v="19"/>
    <n v="2"/>
    <x v="2"/>
    <x v="7"/>
    <s v="UNDERWEIGHT"/>
    <n v="122"/>
    <s v="Excellent"/>
  </r>
  <r>
    <n v="25"/>
    <x v="0"/>
    <n v="59.2"/>
    <n v="1.84"/>
    <n v="168"/>
    <n v="160"/>
    <n v="51"/>
    <n v="1.53"/>
    <n v="1476"/>
    <s v="Yoga"/>
    <n v="25.1"/>
    <x v="8"/>
    <n v="4"/>
    <x v="1"/>
    <x v="67"/>
    <s v="UNDERWEIGHT"/>
    <n v="117"/>
    <s v="Excellent"/>
  </r>
  <r>
    <n v="23"/>
    <x v="0"/>
    <n v="62.1"/>
    <n v="1.83"/>
    <n v="168"/>
    <n v="149"/>
    <n v="51"/>
    <n v="1.39"/>
    <n v="1135"/>
    <s v="Yoga"/>
    <n v="26.1"/>
    <x v="11"/>
    <n v="3"/>
    <x v="1"/>
    <x v="68"/>
    <s v="NORMAL WEIGHT"/>
    <n v="117"/>
    <s v="Excellent"/>
  </r>
  <r>
    <n v="20"/>
    <x v="0"/>
    <n v="72.900000000000006"/>
    <n v="1.63"/>
    <n v="164"/>
    <n v="156"/>
    <n v="51"/>
    <n v="1.1100000000000001"/>
    <n v="582"/>
    <s v="Strength"/>
    <n v="27.1"/>
    <x v="19"/>
    <n v="3"/>
    <x v="1"/>
    <x v="69"/>
    <s v="NORMAL WEIGHT"/>
    <n v="113"/>
    <s v="Excellent"/>
  </r>
  <r>
    <n v="18"/>
    <x v="1"/>
    <n v="51.8"/>
    <n v="1.58"/>
    <n v="164"/>
    <n v="164"/>
    <n v="51"/>
    <n v="0.84"/>
    <n v="1110"/>
    <s v="Cardio"/>
    <n v="25.8"/>
    <x v="3"/>
    <n v="3"/>
    <x v="2"/>
    <x v="70"/>
    <s v="UNDERWEIGHT"/>
    <n v="113"/>
    <s v="Excellent"/>
  </r>
  <r>
    <n v="26"/>
    <x v="1"/>
    <n v="83.1"/>
    <n v="1.52"/>
    <n v="163"/>
    <n v="139"/>
    <n v="51"/>
    <n v="1.95"/>
    <n v="925"/>
    <s v="Strength"/>
    <n v="10"/>
    <x v="7"/>
    <n v="3"/>
    <x v="0"/>
    <x v="71"/>
    <s v="NORMAL WEIGHT"/>
    <n v="112"/>
    <s v="Excellent"/>
  </r>
  <r>
    <n v="56"/>
    <x v="0"/>
    <n v="85.2"/>
    <n v="1.6"/>
    <n v="163"/>
    <n v="151"/>
    <n v="51"/>
    <n v="1.25"/>
    <n v="672"/>
    <s v="Yoga"/>
    <n v="26.5"/>
    <x v="16"/>
    <n v="3"/>
    <x v="0"/>
    <x v="72"/>
    <s v="NORMAL WEIGHT"/>
    <n v="112"/>
    <s v="Excellent"/>
  </r>
  <r>
    <n v="24"/>
    <x v="1"/>
    <n v="83.4"/>
    <n v="1.7"/>
    <n v="162"/>
    <n v="169"/>
    <n v="51"/>
    <n v="1.87"/>
    <n v="879"/>
    <s v="Yoga"/>
    <n v="26.4"/>
    <x v="12"/>
    <n v="4"/>
    <x v="0"/>
    <x v="73"/>
    <s v="NORMAL WEIGHT"/>
    <n v="111"/>
    <s v="Excellent"/>
  </r>
  <r>
    <n v="18"/>
    <x v="1"/>
    <n v="63.9"/>
    <n v="1.86"/>
    <n v="161"/>
    <n v="147"/>
    <n v="51"/>
    <n v="1.83"/>
    <n v="1178"/>
    <s v="Strength"/>
    <n v="24"/>
    <x v="12"/>
    <n v="2"/>
    <x v="0"/>
    <x v="74"/>
    <s v="NORMAL WEIGHT"/>
    <n v="110"/>
    <s v="Excellent"/>
  </r>
  <r>
    <n v="25"/>
    <x v="0"/>
    <n v="72.599999999999994"/>
    <n v="1.7"/>
    <n v="161"/>
    <n v="168"/>
    <n v="51"/>
    <n v="1.28"/>
    <n v="1262"/>
    <s v="Strength"/>
    <n v="22"/>
    <x v="17"/>
    <n v="4"/>
    <x v="1"/>
    <x v="75"/>
    <s v="UNDERWEIGHT"/>
    <n v="110"/>
    <s v="Excellent"/>
  </r>
  <r>
    <n v="52"/>
    <x v="1"/>
    <n v="67.400000000000006"/>
    <n v="1.72"/>
    <n v="160"/>
    <n v="134"/>
    <n v="51"/>
    <n v="1.49"/>
    <n v="1307"/>
    <s v="Strength"/>
    <n v="17"/>
    <x v="2"/>
    <n v="2"/>
    <x v="1"/>
    <x v="76"/>
    <s v="UNDERWEIGHT"/>
    <n v="109"/>
    <s v="Excellent"/>
  </r>
  <r>
    <n v="27"/>
    <x v="0"/>
    <n v="58.7"/>
    <n v="1.98"/>
    <n v="199"/>
    <n v="145"/>
    <n v="52"/>
    <n v="2"/>
    <n v="1119"/>
    <s v="Cardio"/>
    <n v="23"/>
    <x v="21"/>
    <n v="2"/>
    <x v="2"/>
    <x v="77"/>
    <s v="NORMAL WEIGHT"/>
    <n v="147"/>
    <s v="Excellent"/>
  </r>
  <r>
    <n v="43"/>
    <x v="1"/>
    <n v="57.8"/>
    <n v="1.78"/>
    <n v="197"/>
    <n v="163"/>
    <n v="52"/>
    <n v="1.42"/>
    <n v="1418"/>
    <s v="\tYoga"/>
    <n v="28.6"/>
    <x v="10"/>
    <n v="2"/>
    <x v="0"/>
    <x v="78"/>
    <s v="UNDERWEIGHT"/>
    <n v="145"/>
    <s v="Excellent"/>
  </r>
  <r>
    <n v="42"/>
    <x v="1"/>
    <n v="66"/>
    <n v="1.6"/>
    <n v="196"/>
    <n v="159"/>
    <n v="52"/>
    <n v="1.93"/>
    <n v="1042"/>
    <s v="Strength"/>
    <n v="16.399999999999999"/>
    <x v="3"/>
    <n v="4"/>
    <x v="1"/>
    <x v="79"/>
    <s v="UNDERWEIGHT"/>
    <n v="144"/>
    <s v="Excellent"/>
  </r>
  <r>
    <n v="18"/>
    <x v="1"/>
    <n v="40"/>
    <n v="1.72"/>
    <n v="195"/>
    <n v="137"/>
    <n v="52"/>
    <n v="2"/>
    <n v="1783"/>
    <s v="Cardio"/>
    <n v="18.600000000000001"/>
    <x v="14"/>
    <n v="4"/>
    <x v="0"/>
    <x v="80"/>
    <s v="UNDERWEIGHT"/>
    <n v="143"/>
    <s v="Excellent"/>
  </r>
  <r>
    <n v="18"/>
    <x v="0"/>
    <n v="84"/>
    <n v="1.71"/>
    <n v="194"/>
    <n v="148"/>
    <n v="52"/>
    <n v="0.92"/>
    <n v="621"/>
    <s v="Strength"/>
    <n v="28.3"/>
    <x v="9"/>
    <n v="3"/>
    <x v="2"/>
    <x v="81"/>
    <s v="UNDERWEIGHT"/>
    <n v="142"/>
    <s v="Excellent"/>
  </r>
  <r>
    <n v="46"/>
    <x v="0"/>
    <n v="82.9"/>
    <n v="1.74"/>
    <n v="194"/>
    <n v="165"/>
    <n v="52"/>
    <n v="2"/>
    <n v="1107"/>
    <s v="Cardio"/>
    <n v="24.3"/>
    <x v="17"/>
    <n v="3"/>
    <x v="2"/>
    <x v="82"/>
    <s v="UNDERWEIGHT"/>
    <n v="142"/>
    <s v="Excellent"/>
  </r>
  <r>
    <n v="58"/>
    <x v="0"/>
    <n v="40"/>
    <n v="1.7"/>
    <n v="193"/>
    <n v="120"/>
    <n v="52"/>
    <n v="0.99"/>
    <n v="1178"/>
    <s v="Yoga"/>
    <n v="21.2"/>
    <x v="5"/>
    <n v="5"/>
    <x v="0"/>
    <x v="7"/>
    <s v="UNDERWEIGHT"/>
    <n v="141"/>
    <s v="Excellent"/>
  </r>
  <r>
    <n v="35"/>
    <x v="1"/>
    <n v="75.7"/>
    <n v="1.61"/>
    <n v="192"/>
    <n v="147"/>
    <n v="52"/>
    <n v="0.92"/>
    <n v="1211"/>
    <s v="Strength"/>
    <n v="21.2"/>
    <x v="22"/>
    <n v="3"/>
    <x v="1"/>
    <x v="83"/>
    <s v="NORMAL WEIGHT"/>
    <n v="140"/>
    <s v="Excellent"/>
  </r>
  <r>
    <n v="42"/>
    <x v="0"/>
    <n v="80.3"/>
    <n v="1.94"/>
    <n v="192"/>
    <n v="169"/>
    <n v="52"/>
    <n v="1.72"/>
    <n v="753"/>
    <s v="Yoga"/>
    <n v="24.6"/>
    <x v="3"/>
    <n v="5"/>
    <x v="1"/>
    <x v="84"/>
    <s v="OBESE"/>
    <n v="140"/>
    <s v="Excellent"/>
  </r>
  <r>
    <n v="32"/>
    <x v="0"/>
    <n v="69.5"/>
    <n v="1.65"/>
    <n v="192"/>
    <n v="140"/>
    <n v="52"/>
    <n v="1.71"/>
    <n v="1163"/>
    <s v="Cardio"/>
    <n v="29.8"/>
    <x v="3"/>
    <n v="4"/>
    <x v="0"/>
    <x v="85"/>
    <s v="UNDERWEIGHT"/>
    <n v="140"/>
    <s v="Excellent"/>
  </r>
  <r>
    <n v="26"/>
    <x v="1"/>
    <n v="47.1"/>
    <n v="1.61"/>
    <n v="189"/>
    <n v="138"/>
    <n v="52"/>
    <n v="1.26"/>
    <n v="1095"/>
    <s v="Yoga"/>
    <n v="19.3"/>
    <x v="0"/>
    <n v="3"/>
    <x v="2"/>
    <x v="86"/>
    <s v="OVERWEIGHT"/>
    <n v="137"/>
    <s v="Excellent"/>
  </r>
  <r>
    <n v="55"/>
    <x v="0"/>
    <n v="46.3"/>
    <n v="1.7"/>
    <n v="187"/>
    <n v="139"/>
    <n v="52"/>
    <n v="2"/>
    <n v="1130"/>
    <s v="Cardio"/>
    <n v="27.3"/>
    <x v="14"/>
    <n v="3"/>
    <x v="0"/>
    <x v="87"/>
    <s v="OBESE"/>
    <n v="135"/>
    <s v="Excellent"/>
  </r>
  <r>
    <n v="26"/>
    <x v="1"/>
    <n v="43.2"/>
    <n v="1.8"/>
    <n v="185"/>
    <n v="149"/>
    <n v="52"/>
    <n v="1.87"/>
    <n v="1019"/>
    <s v="Cardio"/>
    <n v="23.5"/>
    <x v="15"/>
    <n v="4"/>
    <x v="1"/>
    <x v="88"/>
    <s v="OVERWEIGHT"/>
    <n v="133"/>
    <s v="Excellent"/>
  </r>
  <r>
    <n v="22"/>
    <x v="1"/>
    <n v="129.9"/>
    <n v="1.62"/>
    <n v="185"/>
    <n v="141"/>
    <n v="52"/>
    <n v="1.62"/>
    <n v="571"/>
    <s v="Strength"/>
    <n v="27.2"/>
    <x v="6"/>
    <n v="4"/>
    <x v="1"/>
    <x v="7"/>
    <s v="UNDERWEIGHT"/>
    <n v="133"/>
    <s v="Excellent"/>
  </r>
  <r>
    <n v="32"/>
    <x v="1"/>
    <n v="85.7"/>
    <n v="1.53"/>
    <n v="185"/>
    <n v="133"/>
    <n v="52"/>
    <n v="1.02"/>
    <n v="1108"/>
    <s v="Cardio"/>
    <n v="24"/>
    <x v="9"/>
    <n v="3"/>
    <x v="2"/>
    <x v="89"/>
    <s v="UNDERWEIGHT"/>
    <n v="133"/>
    <s v="Excellent"/>
  </r>
  <r>
    <n v="30"/>
    <x v="1"/>
    <n v="56.6"/>
    <n v="2"/>
    <n v="184"/>
    <n v="125"/>
    <n v="52"/>
    <n v="1.29"/>
    <n v="918"/>
    <s v="Cardio"/>
    <n v="28.9"/>
    <x v="12"/>
    <n v="2"/>
    <x v="0"/>
    <x v="90"/>
    <s v="NORMAL WEIGHT"/>
    <n v="132"/>
    <s v="Excellent"/>
  </r>
  <r>
    <n v="40"/>
    <x v="1"/>
    <n v="79.5"/>
    <n v="1.92"/>
    <n v="184"/>
    <n v="156"/>
    <n v="52"/>
    <n v="1.29"/>
    <n v="1178"/>
    <s v="Strength"/>
    <n v="14.7"/>
    <x v="14"/>
    <n v="4"/>
    <x v="0"/>
    <x v="91"/>
    <s v="NORMAL WEIGHT"/>
    <n v="132"/>
    <s v="Excellent"/>
  </r>
  <r>
    <n v="28"/>
    <x v="1"/>
    <n v="84.4"/>
    <n v="1.74"/>
    <n v="182"/>
    <n v="142"/>
    <n v="52"/>
    <n v="1.45"/>
    <n v="1392"/>
    <s v="Strength"/>
    <n v="22"/>
    <x v="2"/>
    <n v="2"/>
    <x v="0"/>
    <x v="92"/>
    <s v="OBESE"/>
    <n v="130"/>
    <s v="Excellent"/>
  </r>
  <r>
    <n v="21"/>
    <x v="1"/>
    <n v="56.1"/>
    <n v="1.54"/>
    <n v="182"/>
    <n v="168"/>
    <n v="52"/>
    <n v="1.34"/>
    <n v="1083"/>
    <s v="Strength"/>
    <n v="33.1"/>
    <x v="5"/>
    <n v="4"/>
    <x v="1"/>
    <x v="93"/>
    <s v="NORMAL WEIGHT"/>
    <n v="130"/>
    <s v="Excellent"/>
  </r>
  <r>
    <n v="18"/>
    <x v="1"/>
    <n v="41.6"/>
    <n v="1.85"/>
    <n v="181"/>
    <n v="169"/>
    <n v="52"/>
    <n v="2"/>
    <n v="1130"/>
    <s v="Yoga"/>
    <n v="14.5"/>
    <x v="9"/>
    <n v="5"/>
    <x v="2"/>
    <x v="7"/>
    <s v="UNDERWEIGHT"/>
    <n v="129"/>
    <s v="Excellent"/>
  </r>
  <r>
    <n v="28"/>
    <x v="1"/>
    <n v="64.099999999999994"/>
    <n v="1.55"/>
    <n v="179"/>
    <n v="152"/>
    <n v="52"/>
    <n v="1.41"/>
    <n v="1091"/>
    <s v="HIIT"/>
    <n v="31.1"/>
    <x v="12"/>
    <n v="4"/>
    <x v="0"/>
    <x v="94"/>
    <s v="UNDERWEIGHT"/>
    <n v="127"/>
    <s v="Excellent"/>
  </r>
  <r>
    <n v="27"/>
    <x v="0"/>
    <n v="40"/>
    <n v="1.57"/>
    <n v="178"/>
    <n v="169"/>
    <n v="52"/>
    <n v="1.32"/>
    <n v="949"/>
    <s v="Strength"/>
    <n v="28.4"/>
    <x v="17"/>
    <n v="3"/>
    <x v="1"/>
    <x v="95"/>
    <s v="NORMAL WEIGHT"/>
    <n v="126"/>
    <s v="Excellent"/>
  </r>
  <r>
    <n v="35"/>
    <x v="0"/>
    <n v="68.2"/>
    <n v="1.7"/>
    <n v="178"/>
    <n v="137"/>
    <n v="52"/>
    <n v="2"/>
    <n v="1181"/>
    <s v="HIIT"/>
    <n v="23.5"/>
    <x v="12"/>
    <n v="3"/>
    <x v="1"/>
    <x v="96"/>
    <s v="OBESE"/>
    <n v="126"/>
    <s v="Excellent"/>
  </r>
  <r>
    <n v="18"/>
    <x v="1"/>
    <n v="56.5"/>
    <n v="1.93"/>
    <n v="177"/>
    <n v="156"/>
    <n v="52"/>
    <n v="1.53"/>
    <n v="1419"/>
    <s v="Strength"/>
    <n v="22.3"/>
    <x v="3"/>
    <n v="4"/>
    <x v="1"/>
    <x v="97"/>
    <s v="UNDERWEIGHT"/>
    <n v="125"/>
    <s v="Excellent"/>
  </r>
  <r>
    <n v="56"/>
    <x v="0"/>
    <n v="88.8"/>
    <n v="1.7"/>
    <n v="173"/>
    <n v="129"/>
    <n v="52"/>
    <n v="1.79"/>
    <n v="933"/>
    <s v="Yoga"/>
    <n v="24.1"/>
    <x v="14"/>
    <n v="4"/>
    <x v="1"/>
    <x v="7"/>
    <s v="UNDERWEIGHT"/>
    <n v="121"/>
    <s v="Excellent"/>
  </r>
  <r>
    <n v="26"/>
    <x v="0"/>
    <n v="64.7"/>
    <n v="1.75"/>
    <n v="172"/>
    <n v="157"/>
    <n v="52"/>
    <n v="1.35"/>
    <n v="1193"/>
    <s v="Yoga"/>
    <n v="23.5"/>
    <x v="10"/>
    <n v="3"/>
    <x v="1"/>
    <x v="98"/>
    <s v="UNDERWEIGHT"/>
    <n v="120"/>
    <s v="Excellent"/>
  </r>
  <r>
    <n v="24"/>
    <x v="0"/>
    <n v="91.8"/>
    <n v="1.82"/>
    <n v="171"/>
    <n v="140"/>
    <n v="52"/>
    <n v="2"/>
    <n v="1065"/>
    <s v="Strength"/>
    <n v="16.100000000000001"/>
    <x v="21"/>
    <n v="4"/>
    <x v="1"/>
    <x v="99"/>
    <s v="NORMAL WEIGHT"/>
    <n v="119"/>
    <s v="Excellent"/>
  </r>
  <r>
    <n v="46"/>
    <x v="1"/>
    <n v="55.1"/>
    <n v="1.62"/>
    <n v="170"/>
    <n v="166"/>
    <n v="52"/>
    <n v="1.03"/>
    <n v="1370"/>
    <s v="Cardio"/>
    <n v="34.4"/>
    <x v="6"/>
    <n v="2"/>
    <x v="0"/>
    <x v="100"/>
    <s v="OVERWEIGHT"/>
    <n v="118"/>
    <s v="Excellent"/>
  </r>
  <r>
    <n v="26"/>
    <x v="0"/>
    <n v="71.2"/>
    <n v="2"/>
    <n v="169"/>
    <n v="159"/>
    <n v="52"/>
    <n v="1.42"/>
    <n v="749"/>
    <s v="Strength"/>
    <n v="29.8"/>
    <x v="3"/>
    <n v="4"/>
    <x v="1"/>
    <x v="101"/>
    <s v="OVERWEIGHT"/>
    <n v="117"/>
    <s v="Excellent"/>
  </r>
  <r>
    <n v="37"/>
    <x v="0"/>
    <n v="58"/>
    <n v="1.6"/>
    <n v="168"/>
    <n v="143"/>
    <n v="52"/>
    <n v="1.28"/>
    <n v="834"/>
    <s v="Strength"/>
    <n v="21"/>
    <x v="0"/>
    <n v="4"/>
    <x v="1"/>
    <x v="102"/>
    <s v="NORMAL WEIGHT"/>
    <n v="116"/>
    <s v="Excellent"/>
  </r>
  <r>
    <n v="30"/>
    <x v="0"/>
    <n v="90.6"/>
    <n v="1.6"/>
    <n v="161"/>
    <n v="125"/>
    <n v="52"/>
    <n v="1.03"/>
    <n v="1410"/>
    <s v="Yoga"/>
    <n v="16"/>
    <x v="3"/>
    <n v="4"/>
    <x v="1"/>
    <x v="103"/>
    <s v="UNDERWEIGHT"/>
    <n v="109"/>
    <s v="Excellent"/>
  </r>
  <r>
    <n v="33"/>
    <x v="1"/>
    <n v="92.8"/>
    <n v="1.59"/>
    <n v="161"/>
    <n v="150"/>
    <n v="52"/>
    <n v="1.19"/>
    <n v="1640"/>
    <s v="Cardio"/>
    <n v="23.8"/>
    <x v="2"/>
    <n v="3"/>
    <x v="2"/>
    <x v="104"/>
    <s v="UNDERWEIGHT"/>
    <n v="109"/>
    <s v="Excellent"/>
  </r>
  <r>
    <n v="29"/>
    <x v="0"/>
    <n v="70.8"/>
    <n v="1.85"/>
    <n v="160"/>
    <n v="142"/>
    <n v="52"/>
    <n v="1.5"/>
    <n v="1624"/>
    <s v="\tYoga"/>
    <n v="14.2"/>
    <x v="3"/>
    <n v="2"/>
    <x v="2"/>
    <x v="105"/>
    <s v="UNDERWEIGHT"/>
    <n v="108"/>
    <s v="Excellent"/>
  </r>
  <r>
    <n v="34"/>
    <x v="0"/>
    <n v="88.8"/>
    <n v="1.56"/>
    <n v="198"/>
    <n v="160"/>
    <n v="53"/>
    <n v="1.18"/>
    <n v="1086"/>
    <s v="Cardio"/>
    <n v="32.6"/>
    <x v="9"/>
    <n v="4"/>
    <x v="1"/>
    <x v="106"/>
    <s v="OBESE"/>
    <n v="145"/>
    <s v="Excellent"/>
  </r>
  <r>
    <n v="26"/>
    <x v="1"/>
    <n v="72.400000000000006"/>
    <n v="1.68"/>
    <n v="196"/>
    <n v="169"/>
    <n v="53"/>
    <n v="2"/>
    <n v="1082"/>
    <s v="HIIT"/>
    <n v="29.8"/>
    <x v="5"/>
    <n v="2"/>
    <x v="2"/>
    <x v="73"/>
    <s v="NORMAL WEIGHT"/>
    <n v="143"/>
    <s v="Excellent"/>
  </r>
  <r>
    <n v="26"/>
    <x v="0"/>
    <n v="80.599999999999994"/>
    <n v="1.86"/>
    <n v="195"/>
    <n v="127"/>
    <n v="53"/>
    <n v="2"/>
    <n v="564"/>
    <s v="Strength"/>
    <n v="23.1"/>
    <x v="14"/>
    <n v="3"/>
    <x v="1"/>
    <x v="107"/>
    <s v="OVERWEIGHT"/>
    <n v="142"/>
    <s v="Excellent"/>
  </r>
  <r>
    <n v="43"/>
    <x v="0"/>
    <n v="69.7"/>
    <n v="1.75"/>
    <n v="193"/>
    <n v="162"/>
    <n v="53"/>
    <n v="0.52"/>
    <n v="1262"/>
    <s v="Cardio"/>
    <n v="26.1"/>
    <x v="14"/>
    <n v="3"/>
    <x v="1"/>
    <x v="108"/>
    <s v="NORMAL WEIGHT"/>
    <n v="140"/>
    <s v="Excellent"/>
  </r>
  <r>
    <n v="22"/>
    <x v="1"/>
    <n v="63.7"/>
    <n v="1.85"/>
    <n v="192"/>
    <n v="122"/>
    <n v="53"/>
    <n v="1.06"/>
    <n v="1032"/>
    <s v="Yoga"/>
    <n v="24.4"/>
    <x v="5"/>
    <n v="3"/>
    <x v="2"/>
    <x v="109"/>
    <s v="UNDERWEIGHT"/>
    <n v="139"/>
    <s v="Excellent"/>
  </r>
  <r>
    <n v="49"/>
    <x v="1"/>
    <n v="45"/>
    <n v="1.84"/>
    <n v="190"/>
    <n v="159"/>
    <n v="53"/>
    <n v="1.3"/>
    <n v="864"/>
    <s v="HIIT"/>
    <n v="26.5"/>
    <x v="14"/>
    <n v="4"/>
    <x v="1"/>
    <x v="110"/>
    <s v="UNDERWEIGHT"/>
    <n v="137"/>
    <s v="Excellent"/>
  </r>
  <r>
    <n v="41"/>
    <x v="0"/>
    <n v="112.2"/>
    <n v="1.81"/>
    <n v="188"/>
    <n v="159"/>
    <n v="53"/>
    <n v="1.1599999999999999"/>
    <n v="995"/>
    <s v="Yoga"/>
    <n v="30.3"/>
    <x v="12"/>
    <n v="3"/>
    <x v="1"/>
    <x v="111"/>
    <s v="UNDERWEIGHT"/>
    <n v="135"/>
    <s v="Excellent"/>
  </r>
  <r>
    <n v="27"/>
    <x v="0"/>
    <n v="55.4"/>
    <n v="1.88"/>
    <n v="187"/>
    <n v="134"/>
    <n v="53"/>
    <n v="2"/>
    <n v="855"/>
    <s v="Strength"/>
    <n v="16.3"/>
    <x v="2"/>
    <n v="5"/>
    <x v="0"/>
    <x v="112"/>
    <s v="UNDERWEIGHT"/>
    <n v="134"/>
    <s v="Excellent"/>
  </r>
  <r>
    <n v="39"/>
    <x v="1"/>
    <n v="81.900000000000006"/>
    <n v="1.72"/>
    <n v="187"/>
    <n v="156"/>
    <n v="53"/>
    <n v="1.19"/>
    <n v="1329"/>
    <s v="Yoga"/>
    <n v="24.2"/>
    <x v="9"/>
    <n v="4"/>
    <x v="1"/>
    <x v="113"/>
    <s v="UNDERWEIGHT"/>
    <n v="134"/>
    <s v="Excellent"/>
  </r>
  <r>
    <n v="36"/>
    <x v="0"/>
    <n v="85.1"/>
    <n v="1.67"/>
    <n v="184"/>
    <n v="131"/>
    <n v="53"/>
    <n v="1.03"/>
    <n v="608"/>
    <s v="Yoga"/>
    <n v="19.7"/>
    <x v="15"/>
    <n v="4"/>
    <x v="1"/>
    <x v="114"/>
    <s v="NORMAL WEIGHT"/>
    <n v="131"/>
    <s v="Excellent"/>
  </r>
  <r>
    <n v="34"/>
    <x v="0"/>
    <n v="89.7"/>
    <n v="1.78"/>
    <n v="184"/>
    <n v="142"/>
    <n v="53"/>
    <n v="0.53"/>
    <n v="1662"/>
    <s v="HIIT"/>
    <n v="24.2"/>
    <x v="14"/>
    <n v="3"/>
    <x v="0"/>
    <x v="115"/>
    <s v="OBESE"/>
    <n v="131"/>
    <s v="Excellent"/>
  </r>
  <r>
    <n v="18"/>
    <x v="0"/>
    <n v="43.1"/>
    <n v="1.75"/>
    <n v="183"/>
    <n v="138"/>
    <n v="53"/>
    <n v="1.95"/>
    <n v="437"/>
    <s v="Cardio"/>
    <n v="19.100000000000001"/>
    <x v="0"/>
    <n v="2"/>
    <x v="1"/>
    <x v="116"/>
    <s v="UNDERWEIGHT"/>
    <n v="130"/>
    <s v="Excellent"/>
  </r>
  <r>
    <n v="21"/>
    <x v="1"/>
    <n v="81.8"/>
    <n v="1.83"/>
    <n v="182"/>
    <n v="163"/>
    <n v="53"/>
    <n v="2"/>
    <n v="1159"/>
    <s v="Cardio"/>
    <n v="29.2"/>
    <x v="21"/>
    <n v="4"/>
    <x v="0"/>
    <x v="117"/>
    <s v="NORMAL WEIGHT"/>
    <n v="129"/>
    <s v="Excellent"/>
  </r>
  <r>
    <n v="48"/>
    <x v="1"/>
    <n v="59.6"/>
    <n v="1.78"/>
    <n v="181"/>
    <n v="152"/>
    <n v="53"/>
    <n v="1.65"/>
    <n v="1741"/>
    <s v="Strength"/>
    <n v="23.2"/>
    <x v="12"/>
    <n v="4"/>
    <x v="0"/>
    <x v="7"/>
    <s v="UNDERWEIGHT"/>
    <n v="128"/>
    <s v="Excellent"/>
  </r>
  <r>
    <n v="54"/>
    <x v="1"/>
    <n v="84"/>
    <n v="1.94"/>
    <n v="178"/>
    <n v="133"/>
    <n v="53"/>
    <n v="1.47"/>
    <n v="942"/>
    <s v="Yoga"/>
    <n v="30.7"/>
    <x v="14"/>
    <n v="4"/>
    <x v="0"/>
    <x v="118"/>
    <s v="UNDERWEIGHT"/>
    <n v="125"/>
    <s v="Excellent"/>
  </r>
  <r>
    <n v="52"/>
    <x v="0"/>
    <n v="81"/>
    <n v="1.62"/>
    <n v="178"/>
    <n v="146"/>
    <n v="53"/>
    <n v="1.44"/>
    <n v="1628"/>
    <s v="Strength"/>
    <n v="25.4"/>
    <x v="5"/>
    <n v="4"/>
    <x v="0"/>
    <x v="54"/>
    <s v="UNDERWEIGHT"/>
    <n v="125"/>
    <s v="Excellent"/>
  </r>
  <r>
    <n v="18"/>
    <x v="1"/>
    <n v="40"/>
    <n v="1.64"/>
    <n v="177"/>
    <n v="134"/>
    <n v="53"/>
    <n v="0.98"/>
    <n v="468"/>
    <s v="\nStrength"/>
    <n v="25.6"/>
    <x v="15"/>
    <n v="3"/>
    <x v="2"/>
    <x v="119"/>
    <s v="NORMAL WEIGHT"/>
    <n v="124"/>
    <s v="Excellent"/>
  </r>
  <r>
    <n v="18"/>
    <x v="1"/>
    <n v="74.599999999999994"/>
    <n v="1.88"/>
    <n v="177"/>
    <n v="166"/>
    <n v="53"/>
    <n v="2"/>
    <n v="1010"/>
    <s v="Cardio"/>
    <n v="18"/>
    <x v="20"/>
    <n v="5"/>
    <x v="0"/>
    <x v="120"/>
    <s v="OBESE"/>
    <n v="124"/>
    <s v="Excellent"/>
  </r>
  <r>
    <n v="21"/>
    <x v="0"/>
    <n v="49.2"/>
    <n v="1.64"/>
    <n v="177"/>
    <n v="164"/>
    <n v="53"/>
    <n v="0.57999999999999996"/>
    <n v="1114"/>
    <s v="HIIT"/>
    <n v="23.3"/>
    <x v="13"/>
    <n v="3"/>
    <x v="0"/>
    <x v="121"/>
    <s v="NORMAL WEIGHT"/>
    <n v="124"/>
    <s v="Excellent"/>
  </r>
  <r>
    <n v="23"/>
    <x v="0"/>
    <n v="52.6"/>
    <n v="1.78"/>
    <n v="176"/>
    <n v="169"/>
    <n v="53"/>
    <n v="1.1499999999999999"/>
    <n v="1384"/>
    <s v="Cardio"/>
    <n v="31.1"/>
    <x v="22"/>
    <n v="3"/>
    <x v="1"/>
    <x v="122"/>
    <s v="NORMAL WEIGHT"/>
    <n v="123"/>
    <s v="Excellent"/>
  </r>
  <r>
    <n v="46"/>
    <x v="0"/>
    <n v="119.6"/>
    <n v="1.71"/>
    <n v="176"/>
    <n v="129"/>
    <n v="53"/>
    <n v="1.26"/>
    <n v="1144"/>
    <s v="HIIT"/>
    <n v="23.9"/>
    <x v="16"/>
    <n v="4"/>
    <x v="1"/>
    <x v="7"/>
    <s v="UNDERWEIGHT"/>
    <n v="123"/>
    <s v="Excellent"/>
  </r>
  <r>
    <n v="25"/>
    <x v="0"/>
    <n v="61.1"/>
    <n v="1.72"/>
    <n v="176"/>
    <n v="162"/>
    <n v="53"/>
    <n v="0.92"/>
    <n v="1378"/>
    <s v="Strength"/>
    <n v="15"/>
    <x v="9"/>
    <n v="4"/>
    <x v="0"/>
    <x v="123"/>
    <s v="UNDERWEIGHT"/>
    <n v="123"/>
    <s v="Excellent"/>
  </r>
  <r>
    <n v="37"/>
    <x v="0"/>
    <n v="69.099999999999994"/>
    <n v="1.74"/>
    <n v="175"/>
    <n v="127"/>
    <n v="53"/>
    <n v="1.61"/>
    <n v="1411"/>
    <s v="Strength"/>
    <n v="31.9"/>
    <x v="0"/>
    <n v="2"/>
    <x v="1"/>
    <x v="124"/>
    <s v="UNDERWEIGHT"/>
    <n v="122"/>
    <s v="Excellent"/>
  </r>
  <r>
    <n v="31"/>
    <x v="0"/>
    <n v="55"/>
    <n v="1.6"/>
    <n v="172"/>
    <n v="164"/>
    <n v="53"/>
    <n v="1.85"/>
    <n v="1361"/>
    <s v="Strength"/>
    <n v="20.6"/>
    <x v="9"/>
    <n v="4"/>
    <x v="0"/>
    <x v="70"/>
    <s v="UNDERWEIGHT"/>
    <n v="119"/>
    <s v="Excellent"/>
  </r>
  <r>
    <n v="27"/>
    <x v="1"/>
    <n v="41"/>
    <n v="1.82"/>
    <n v="171"/>
    <n v="138"/>
    <n v="53"/>
    <n v="1.47"/>
    <n v="1273"/>
    <s v="Cardio"/>
    <n v="29.1"/>
    <x v="22"/>
    <n v="4"/>
    <x v="0"/>
    <x v="125"/>
    <s v="UNDERWEIGHT"/>
    <n v="118"/>
    <s v="Excellent"/>
  </r>
  <r>
    <n v="38"/>
    <x v="1"/>
    <n v="69"/>
    <n v="1.82"/>
    <n v="170"/>
    <n v="133"/>
    <n v="53"/>
    <n v="1.24"/>
    <n v="1610"/>
    <s v="Strength"/>
    <n v="30.1"/>
    <x v="7"/>
    <n v="2"/>
    <x v="1"/>
    <x v="71"/>
    <s v="NORMAL WEIGHT"/>
    <n v="117"/>
    <s v="Excellent"/>
  </r>
  <r>
    <n v="38"/>
    <x v="1"/>
    <n v="58.4"/>
    <n v="1.65"/>
    <n v="169"/>
    <n v="141"/>
    <n v="53"/>
    <n v="2"/>
    <n v="1109"/>
    <s v="Yoga"/>
    <n v="24"/>
    <x v="4"/>
    <n v="2"/>
    <x v="0"/>
    <x v="126"/>
    <s v="OBESE"/>
    <n v="116"/>
    <s v="Excellent"/>
  </r>
  <r>
    <n v="48"/>
    <x v="0"/>
    <n v="79.099999999999994"/>
    <n v="1.63"/>
    <n v="168"/>
    <n v="135"/>
    <n v="53"/>
    <n v="1.1499999999999999"/>
    <n v="1302"/>
    <s v="Yoga"/>
    <n v="35"/>
    <x v="12"/>
    <n v="4"/>
    <x v="0"/>
    <x v="127"/>
    <s v="OVERWEIGHT"/>
    <n v="115"/>
    <s v="Excellent"/>
  </r>
  <r>
    <n v="57"/>
    <x v="0"/>
    <n v="70"/>
    <n v="1.81"/>
    <n v="167"/>
    <n v="154"/>
    <n v="53"/>
    <n v="1.3"/>
    <n v="1149"/>
    <s v="Yoga"/>
    <n v="26.6"/>
    <x v="14"/>
    <n v="3"/>
    <x v="2"/>
    <x v="7"/>
    <s v="UNDERWEIGHT"/>
    <n v="114"/>
    <s v="Excellent"/>
  </r>
  <r>
    <n v="33"/>
    <x v="1"/>
    <n v="65.7"/>
    <n v="1.97"/>
    <n v="167"/>
    <n v="144"/>
    <n v="53"/>
    <n v="1.1000000000000001"/>
    <n v="872"/>
    <s v="Cardio"/>
    <n v="19.100000000000001"/>
    <x v="11"/>
    <n v="4"/>
    <x v="0"/>
    <x v="128"/>
    <s v="NORMAL WEIGHT"/>
    <n v="114"/>
    <s v="Excellent"/>
  </r>
  <r>
    <n v="59"/>
    <x v="0"/>
    <n v="40"/>
    <n v="1.84"/>
    <n v="167"/>
    <n v="137"/>
    <n v="53"/>
    <n v="1.87"/>
    <n v="681"/>
    <s v="Yoga"/>
    <n v="23.7"/>
    <x v="20"/>
    <n v="2"/>
    <x v="1"/>
    <x v="51"/>
    <s v="UNDERWEIGHT"/>
    <n v="114"/>
    <s v="Excellent"/>
  </r>
  <r>
    <n v="54"/>
    <x v="0"/>
    <n v="52.6"/>
    <n v="1.81"/>
    <n v="167"/>
    <n v="167"/>
    <n v="53"/>
    <n v="1.46"/>
    <n v="988"/>
    <s v="Yoga"/>
    <n v="26.7"/>
    <x v="22"/>
    <n v="2"/>
    <x v="0"/>
    <x v="129"/>
    <s v="OVERWEIGHT"/>
    <n v="114"/>
    <s v="Excellent"/>
  </r>
  <r>
    <n v="22"/>
    <x v="1"/>
    <n v="54.3"/>
    <n v="1.85"/>
    <n v="165"/>
    <n v="144"/>
    <n v="53"/>
    <n v="2"/>
    <n v="1740"/>
    <s v="\tCardio"/>
    <n v="26.6"/>
    <x v="8"/>
    <n v="4"/>
    <x v="1"/>
    <x v="130"/>
    <s v="NORMAL WEIGHT"/>
    <n v="112"/>
    <s v="Excellent"/>
  </r>
  <r>
    <n v="25"/>
    <x v="1"/>
    <n v="70.7"/>
    <n v="1.7"/>
    <n v="165"/>
    <n v="160"/>
    <n v="53"/>
    <n v="0.99"/>
    <n v="808"/>
    <s v="HIIT"/>
    <n v="23.5"/>
    <x v="15"/>
    <n v="3"/>
    <x v="0"/>
    <x v="131"/>
    <s v="UNDERWEIGHT"/>
    <n v="112"/>
    <s v="Excellent"/>
  </r>
  <r>
    <n v="53"/>
    <x v="1"/>
    <n v="87.7"/>
    <n v="1.84"/>
    <n v="164"/>
    <n v="152"/>
    <n v="53"/>
    <n v="1.37"/>
    <n v="1066"/>
    <s v="Cardio"/>
    <n v="24.7"/>
    <x v="2"/>
    <n v="5"/>
    <x v="1"/>
    <x v="132"/>
    <s v="OVERWEIGHT"/>
    <n v="111"/>
    <s v="Excellent"/>
  </r>
  <r>
    <n v="47"/>
    <x v="0"/>
    <n v="46.9"/>
    <n v="1.91"/>
    <n v="162"/>
    <n v="145"/>
    <n v="53"/>
    <n v="1.17"/>
    <n v="733"/>
    <s v="HIIT"/>
    <n v="23.8"/>
    <x v="14"/>
    <n v="3"/>
    <x v="1"/>
    <x v="133"/>
    <s v="UNDERWEIGHT"/>
    <n v="109"/>
    <s v="Excellent"/>
  </r>
  <r>
    <n v="18"/>
    <x v="1"/>
    <n v="51.4"/>
    <n v="1.83"/>
    <n v="195"/>
    <n v="141"/>
    <n v="54"/>
    <n v="0.97"/>
    <n v="1145"/>
    <s v="HIIT"/>
    <n v="23.7"/>
    <x v="16"/>
    <n v="2"/>
    <x v="2"/>
    <x v="6"/>
    <s v="UNDERWEIGHT"/>
    <n v="141"/>
    <s v="Excellent"/>
  </r>
  <r>
    <n v="53"/>
    <x v="1"/>
    <n v="53.5"/>
    <n v="1.71"/>
    <n v="195"/>
    <n v="169"/>
    <n v="54"/>
    <n v="1.04"/>
    <n v="900"/>
    <s v="Yoga"/>
    <n v="25.1"/>
    <x v="21"/>
    <n v="3"/>
    <x v="1"/>
    <x v="134"/>
    <s v="OBESE"/>
    <n v="141"/>
    <s v="Excellent"/>
  </r>
  <r>
    <n v="25"/>
    <x v="1"/>
    <n v="40.799999999999997"/>
    <n v="1.69"/>
    <n v="194"/>
    <n v="145"/>
    <n v="54"/>
    <n v="1.65"/>
    <n v="1353"/>
    <s v="HIIT"/>
    <n v="24.4"/>
    <x v="5"/>
    <n v="4"/>
    <x v="0"/>
    <x v="135"/>
    <s v="NORMAL WEIGHT"/>
    <n v="140"/>
    <s v="Excellent"/>
  </r>
  <r>
    <n v="43"/>
    <x v="0"/>
    <n v="70.599999999999994"/>
    <n v="1.71"/>
    <n v="193"/>
    <n v="148"/>
    <n v="54"/>
    <n v="1.28"/>
    <n v="725"/>
    <s v="Cardio"/>
    <n v="27.1"/>
    <x v="0"/>
    <n v="3"/>
    <x v="0"/>
    <x v="136"/>
    <s v="NORMAL WEIGHT"/>
    <n v="139"/>
    <s v="Excellent"/>
  </r>
  <r>
    <n v="18"/>
    <x v="1"/>
    <n v="56.5"/>
    <n v="1.86"/>
    <n v="193"/>
    <n v="129"/>
    <n v="54"/>
    <n v="1.4"/>
    <n v="901"/>
    <s v="HIIT"/>
    <n v="20.6"/>
    <x v="3"/>
    <n v="4"/>
    <x v="1"/>
    <x v="137"/>
    <s v="UNDERWEIGHT"/>
    <n v="139"/>
    <s v="Excellent"/>
  </r>
  <r>
    <n v="34"/>
    <x v="1"/>
    <n v="63.8"/>
    <n v="1.8"/>
    <n v="192"/>
    <n v="129"/>
    <n v="54"/>
    <n v="1.92"/>
    <n v="1229"/>
    <s v="Cardio"/>
    <n v="13.8"/>
    <x v="17"/>
    <n v="4"/>
    <x v="1"/>
    <x v="138"/>
    <s v="UNDERWEIGHT"/>
    <n v="138"/>
    <s v="Excellent"/>
  </r>
  <r>
    <n v="30"/>
    <x v="1"/>
    <n v="88.2"/>
    <n v="1.72"/>
    <n v="191"/>
    <n v="155"/>
    <n v="54"/>
    <n v="1.28"/>
    <n v="911"/>
    <s v="Strength"/>
    <n v="27.2"/>
    <x v="20"/>
    <n v="4"/>
    <x v="2"/>
    <x v="139"/>
    <s v="UNDERWEIGHT"/>
    <n v="137"/>
    <s v="Excellent"/>
  </r>
  <r>
    <n v="50"/>
    <x v="0"/>
    <n v="76.099999999999994"/>
    <n v="1.82"/>
    <n v="191"/>
    <n v="146"/>
    <n v="54"/>
    <n v="1.1200000000000001"/>
    <n v="817"/>
    <s v="Cardio"/>
    <n v="25"/>
    <x v="19"/>
    <n v="2"/>
    <x v="0"/>
    <x v="140"/>
    <s v="UNDERWEIGHT"/>
    <n v="137"/>
    <s v="Excellent"/>
  </r>
  <r>
    <n v="21"/>
    <x v="0"/>
    <n v="90.7"/>
    <n v="1.75"/>
    <n v="190"/>
    <n v="135"/>
    <n v="54"/>
    <n v="1.03"/>
    <n v="1155"/>
    <s v="Cardio"/>
    <n v="28"/>
    <x v="4"/>
    <n v="3"/>
    <x v="1"/>
    <x v="141"/>
    <s v="UNDERWEIGHT"/>
    <n v="136"/>
    <s v="Excellent"/>
  </r>
  <r>
    <n v="45"/>
    <x v="0"/>
    <n v="57.5"/>
    <n v="1.55"/>
    <n v="190"/>
    <n v="123"/>
    <n v="54"/>
    <n v="1.33"/>
    <n v="893"/>
    <s v="HIIT"/>
    <n v="28.8"/>
    <x v="12"/>
    <n v="3"/>
    <x v="0"/>
    <x v="142"/>
    <s v="UNDERWEIGHT"/>
    <n v="136"/>
    <s v="Excellent"/>
  </r>
  <r>
    <n v="22"/>
    <x v="1"/>
    <n v="49.6"/>
    <n v="1.87"/>
    <n v="190"/>
    <n v="137"/>
    <n v="54"/>
    <n v="1.6"/>
    <n v="1326"/>
    <s v="HIIT"/>
    <n v="30.5"/>
    <x v="1"/>
    <n v="5"/>
    <x v="0"/>
    <x v="143"/>
    <s v="UNDERWEIGHT"/>
    <n v="136"/>
    <s v="Excellent"/>
  </r>
  <r>
    <n v="47"/>
    <x v="1"/>
    <n v="65.599999999999994"/>
    <n v="1.77"/>
    <n v="190"/>
    <n v="154"/>
    <n v="54"/>
    <n v="1.59"/>
    <n v="413"/>
    <s v="Strength"/>
    <n v="23.1"/>
    <x v="0"/>
    <n v="2"/>
    <x v="1"/>
    <x v="144"/>
    <s v="UNDERWEIGHT"/>
    <n v="136"/>
    <s v="Excellent"/>
  </r>
  <r>
    <n v="23"/>
    <x v="0"/>
    <n v="67.7"/>
    <n v="1.73"/>
    <n v="188"/>
    <n v="162"/>
    <n v="54"/>
    <n v="1.76"/>
    <n v="954"/>
    <s v="Yoga"/>
    <n v="18"/>
    <x v="19"/>
    <n v="3"/>
    <x v="0"/>
    <x v="145"/>
    <s v="UNDERWEIGHT"/>
    <n v="134"/>
    <s v="Excellent"/>
  </r>
  <r>
    <n v="34"/>
    <x v="1"/>
    <n v="40"/>
    <n v="1.88"/>
    <n v="188"/>
    <n v="131"/>
    <n v="54"/>
    <n v="1.29"/>
    <n v="840"/>
    <s v="Cardio"/>
    <n v="11.9"/>
    <x v="1"/>
    <n v="3"/>
    <x v="2"/>
    <x v="146"/>
    <s v="NORMAL WEIGHT"/>
    <n v="134"/>
    <s v="Excellent"/>
  </r>
  <r>
    <n v="20"/>
    <x v="1"/>
    <n v="64.900000000000006"/>
    <n v="1.69"/>
    <n v="187"/>
    <n v="128"/>
    <n v="54"/>
    <n v="0.68"/>
    <n v="1303"/>
    <s v="Cardio"/>
    <n v="10"/>
    <x v="12"/>
    <n v="4"/>
    <x v="2"/>
    <x v="147"/>
    <s v="UNDERWEIGHT"/>
    <n v="133"/>
    <s v="Excellent"/>
  </r>
  <r>
    <n v="42"/>
    <x v="0"/>
    <n v="68.5"/>
    <n v="1.75"/>
    <n v="187"/>
    <n v="167"/>
    <n v="54"/>
    <n v="1.3"/>
    <n v="708"/>
    <s v="Cardio"/>
    <n v="15.4"/>
    <x v="10"/>
    <n v="4"/>
    <x v="0"/>
    <x v="148"/>
    <s v="OBESE"/>
    <n v="133"/>
    <s v="Excellent"/>
  </r>
  <r>
    <n v="27"/>
    <x v="0"/>
    <n v="62.9"/>
    <n v="1.73"/>
    <n v="187"/>
    <n v="157"/>
    <n v="54"/>
    <n v="0.99"/>
    <n v="569"/>
    <s v="Strength"/>
    <n v="27.9"/>
    <x v="22"/>
    <n v="4"/>
    <x v="0"/>
    <x v="149"/>
    <s v="OVERWEIGHT"/>
    <n v="133"/>
    <s v="Excellent"/>
  </r>
  <r>
    <n v="34"/>
    <x v="1"/>
    <n v="77.7"/>
    <n v="1.81"/>
    <n v="187"/>
    <n v="149"/>
    <n v="54"/>
    <n v="1.08"/>
    <n v="842"/>
    <s v="Strength"/>
    <n v="33"/>
    <x v="18"/>
    <n v="2"/>
    <x v="2"/>
    <x v="7"/>
    <s v="UNDERWEIGHT"/>
    <n v="133"/>
    <s v="Excellent"/>
  </r>
  <r>
    <n v="43"/>
    <x v="1"/>
    <n v="70.099999999999994"/>
    <n v="1.72"/>
    <n v="187"/>
    <n v="129"/>
    <n v="54"/>
    <n v="1.43"/>
    <n v="984"/>
    <s v="HIIT"/>
    <n v="25"/>
    <x v="10"/>
    <n v="3"/>
    <x v="0"/>
    <x v="150"/>
    <s v="OVERWEIGHT"/>
    <n v="133"/>
    <s v="Excellent"/>
  </r>
  <r>
    <n v="28"/>
    <x v="1"/>
    <n v="59.2"/>
    <n v="1.68"/>
    <n v="187"/>
    <n v="127"/>
    <n v="54"/>
    <n v="1.53"/>
    <n v="466"/>
    <s v="Strength"/>
    <n v="27.3"/>
    <x v="13"/>
    <n v="2"/>
    <x v="2"/>
    <x v="7"/>
    <s v="UNDERWEIGHT"/>
    <n v="133"/>
    <s v="Excellent"/>
  </r>
  <r>
    <n v="33"/>
    <x v="1"/>
    <n v="40"/>
    <n v="1.75"/>
    <n v="185"/>
    <n v="125"/>
    <n v="54"/>
    <n v="2"/>
    <n v="870"/>
    <s v="Yoga"/>
    <n v="18.7"/>
    <x v="6"/>
    <n v="3"/>
    <x v="0"/>
    <x v="151"/>
    <s v="UNDERWEIGHT"/>
    <n v="131"/>
    <s v="Excellent"/>
  </r>
  <r>
    <n v="52"/>
    <x v="1"/>
    <n v="63"/>
    <n v="1.72"/>
    <n v="184"/>
    <n v="131"/>
    <n v="54"/>
    <n v="1.48"/>
    <n v="804"/>
    <s v="Cardio"/>
    <n v="21.5"/>
    <x v="14"/>
    <n v="4"/>
    <x v="2"/>
    <x v="152"/>
    <s v="OBESE"/>
    <n v="130"/>
    <s v="Excellent"/>
  </r>
  <r>
    <n v="39"/>
    <x v="0"/>
    <n v="63.2"/>
    <n v="1.74"/>
    <n v="181"/>
    <n v="157"/>
    <n v="54"/>
    <n v="1.62"/>
    <n v="900"/>
    <s v="Strength"/>
    <n v="13.9"/>
    <x v="15"/>
    <n v="5"/>
    <x v="0"/>
    <x v="153"/>
    <s v="UNDERWEIGHT"/>
    <n v="127"/>
    <s v="Excellent"/>
  </r>
  <r>
    <n v="48"/>
    <x v="0"/>
    <n v="40"/>
    <n v="1.77"/>
    <n v="180"/>
    <n v="127"/>
    <n v="54"/>
    <n v="1.48"/>
    <n v="1460"/>
    <s v="HIIT"/>
    <n v="27.2"/>
    <x v="22"/>
    <n v="5"/>
    <x v="2"/>
    <x v="154"/>
    <s v="NORMAL WEIGHT"/>
    <n v="126"/>
    <s v="Excellent"/>
  </r>
  <r>
    <n v="47"/>
    <x v="0"/>
    <n v="84.8"/>
    <n v="1.58"/>
    <n v="180"/>
    <n v="157"/>
    <n v="54"/>
    <n v="0.83"/>
    <n v="940"/>
    <s v="Cardio"/>
    <n v="26.3"/>
    <x v="1"/>
    <n v="5"/>
    <x v="1"/>
    <x v="81"/>
    <s v="UNDERWEIGHT"/>
    <n v="126"/>
    <s v="Excellent"/>
  </r>
  <r>
    <n v="55"/>
    <x v="0"/>
    <n v="59.9"/>
    <n v="1.53"/>
    <n v="178"/>
    <n v="157"/>
    <n v="54"/>
    <n v="1.23"/>
    <n v="1044"/>
    <s v="HIIT"/>
    <n v="26.9"/>
    <x v="9"/>
    <n v="4"/>
    <x v="0"/>
    <x v="155"/>
    <s v="OBESE"/>
    <n v="124"/>
    <s v="Excellent"/>
  </r>
  <r>
    <n v="45"/>
    <x v="1"/>
    <n v="111.9"/>
    <n v="1.73"/>
    <n v="177"/>
    <n v="129"/>
    <n v="54"/>
    <n v="0.92"/>
    <n v="1267"/>
    <s v="Strength"/>
    <n v="18.3"/>
    <x v="2"/>
    <n v="4"/>
    <x v="0"/>
    <x v="7"/>
    <s v="UNDERWEIGHT"/>
    <n v="123"/>
    <s v="Excellent"/>
  </r>
  <r>
    <n v="46"/>
    <x v="0"/>
    <n v="53.7"/>
    <n v="1.5"/>
    <n v="177"/>
    <n v="169"/>
    <n v="54"/>
    <n v="1.62"/>
    <n v="1245"/>
    <s v="Strength"/>
    <n v="26.8"/>
    <x v="8"/>
    <n v="4"/>
    <x v="2"/>
    <x v="156"/>
    <s v="NORMAL WEIGHT"/>
    <n v="123"/>
    <s v="Excellent"/>
  </r>
  <r>
    <n v="31"/>
    <x v="0"/>
    <n v="61.7"/>
    <n v="1.52"/>
    <n v="177"/>
    <n v="160"/>
    <n v="54"/>
    <n v="0.54"/>
    <n v="1266"/>
    <s v="Yoga"/>
    <n v="23.1"/>
    <x v="16"/>
    <n v="4"/>
    <x v="1"/>
    <x v="7"/>
    <s v="UNDERWEIGHT"/>
    <n v="123"/>
    <s v="Excellent"/>
  </r>
  <r>
    <n v="44"/>
    <x v="1"/>
    <n v="63.7"/>
    <n v="1.62"/>
    <n v="176"/>
    <n v="166"/>
    <n v="54"/>
    <n v="1.1599999999999999"/>
    <n v="1142"/>
    <s v="Cardio"/>
    <n v="23"/>
    <x v="19"/>
    <n v="5"/>
    <x v="1"/>
    <x v="7"/>
    <s v="UNDERWEIGHT"/>
    <n v="122"/>
    <s v="Excellent"/>
  </r>
  <r>
    <n v="29"/>
    <x v="1"/>
    <n v="96.7"/>
    <n v="1.7"/>
    <n v="175"/>
    <n v="141"/>
    <n v="54"/>
    <n v="2"/>
    <n v="880"/>
    <s v="Yoga"/>
    <n v="32.9"/>
    <x v="4"/>
    <n v="2"/>
    <x v="2"/>
    <x v="157"/>
    <s v="UNDERWEIGHT"/>
    <n v="121"/>
    <s v="Excellent"/>
  </r>
  <r>
    <n v="27"/>
    <x v="1"/>
    <n v="53"/>
    <n v="1.91"/>
    <n v="172"/>
    <n v="123"/>
    <n v="54"/>
    <n v="1.0900000000000001"/>
    <n v="655"/>
    <s v="Strength"/>
    <n v="34.4"/>
    <x v="17"/>
    <n v="3"/>
    <x v="1"/>
    <x v="158"/>
    <s v="NORMAL WEIGHT"/>
    <n v="118"/>
    <s v="Excellent"/>
  </r>
  <r>
    <n v="18"/>
    <x v="1"/>
    <n v="92.1"/>
    <n v="1.59"/>
    <n v="171"/>
    <n v="150"/>
    <n v="54"/>
    <n v="1.17"/>
    <n v="968"/>
    <s v="Yoga"/>
    <n v="21.8"/>
    <x v="22"/>
    <n v="5"/>
    <x v="1"/>
    <x v="159"/>
    <s v="OVERWEIGHT"/>
    <n v="117"/>
    <s v="Excellent"/>
  </r>
  <r>
    <n v="40"/>
    <x v="1"/>
    <n v="40.4"/>
    <n v="1.68"/>
    <n v="171"/>
    <n v="130"/>
    <n v="54"/>
    <n v="2"/>
    <n v="527"/>
    <s v="Strength"/>
    <n v="27.3"/>
    <x v="12"/>
    <n v="4"/>
    <x v="2"/>
    <x v="160"/>
    <s v="NORMAL WEIGHT"/>
    <n v="117"/>
    <s v="Excellent"/>
  </r>
  <r>
    <n v="50"/>
    <x v="0"/>
    <n v="92.6"/>
    <n v="1.91"/>
    <n v="171"/>
    <n v="137"/>
    <n v="54"/>
    <n v="1.6"/>
    <n v="303"/>
    <s v="Strength"/>
    <n v="25.2"/>
    <x v="4"/>
    <n v="3"/>
    <x v="0"/>
    <x v="161"/>
    <s v="NORMAL WEIGHT"/>
    <n v="117"/>
    <s v="Excellent"/>
  </r>
  <r>
    <n v="43"/>
    <x v="0"/>
    <n v="40"/>
    <n v="1.89"/>
    <n v="169"/>
    <n v="134"/>
    <n v="54"/>
    <n v="0.56999999999999995"/>
    <n v="1267"/>
    <s v="HIIT"/>
    <n v="21.4"/>
    <x v="14"/>
    <n v="4"/>
    <x v="1"/>
    <x v="7"/>
    <s v="UNDERWEIGHT"/>
    <n v="115"/>
    <s v="Excellent"/>
  </r>
  <r>
    <n v="18"/>
    <x v="0"/>
    <n v="79.599999999999994"/>
    <n v="1.75"/>
    <n v="168"/>
    <n v="125"/>
    <n v="54"/>
    <n v="1.26"/>
    <n v="682"/>
    <s v="HIIT"/>
    <n v="25.1"/>
    <x v="22"/>
    <n v="3"/>
    <x v="1"/>
    <x v="7"/>
    <s v="UNDERWEIGHT"/>
    <n v="114"/>
    <s v="Excellent"/>
  </r>
  <r>
    <n v="57"/>
    <x v="0"/>
    <n v="80"/>
    <n v="1.79"/>
    <n v="167"/>
    <n v="127"/>
    <n v="54"/>
    <n v="1.01"/>
    <n v="312"/>
    <s v="Yoga"/>
    <n v="24.3"/>
    <x v="2"/>
    <n v="4"/>
    <x v="1"/>
    <x v="157"/>
    <s v="UNDERWEIGHT"/>
    <n v="113"/>
    <s v="Excellent"/>
  </r>
  <r>
    <n v="30"/>
    <x v="1"/>
    <n v="46.3"/>
    <n v="1.59"/>
    <n v="166"/>
    <n v="133"/>
    <n v="54"/>
    <n v="1.33"/>
    <n v="1001"/>
    <s v="Strength"/>
    <n v="23.8"/>
    <x v="20"/>
    <n v="2"/>
    <x v="1"/>
    <x v="162"/>
    <s v="UNDERWEIGHT"/>
    <n v="112"/>
    <s v="Excellent"/>
  </r>
  <r>
    <n v="43"/>
    <x v="1"/>
    <n v="72.599999999999994"/>
    <n v="1.64"/>
    <n v="166"/>
    <n v="152"/>
    <n v="54"/>
    <n v="1.22"/>
    <n v="1188"/>
    <s v="Cardio"/>
    <n v="21.3"/>
    <x v="5"/>
    <n v="2"/>
    <x v="1"/>
    <x v="163"/>
    <s v="UNDERWEIGHT"/>
    <n v="112"/>
    <s v="Excellent"/>
  </r>
  <r>
    <n v="52"/>
    <x v="1"/>
    <n v="84.3"/>
    <n v="1.69"/>
    <n v="164"/>
    <n v="169"/>
    <n v="54"/>
    <n v="0.77"/>
    <n v="1367"/>
    <s v="HIIT"/>
    <n v="32.6"/>
    <x v="13"/>
    <n v="3"/>
    <x v="1"/>
    <x v="164"/>
    <s v="UNDERWEIGHT"/>
    <n v="110"/>
    <s v="Excellent"/>
  </r>
  <r>
    <n v="33"/>
    <x v="1"/>
    <n v="46"/>
    <n v="1.71"/>
    <n v="163"/>
    <n v="145"/>
    <n v="54"/>
    <n v="1.29"/>
    <n v="671"/>
    <s v="Yoga"/>
    <n v="21.4"/>
    <x v="17"/>
    <n v="2"/>
    <x v="2"/>
    <x v="165"/>
    <s v="UNDERWEIGHT"/>
    <n v="109"/>
    <s v="Excellent"/>
  </r>
  <r>
    <n v="54"/>
    <x v="1"/>
    <n v="40"/>
    <n v="1.79"/>
    <n v="162"/>
    <n v="162"/>
    <n v="54"/>
    <n v="2"/>
    <n v="444"/>
    <s v="Yoga"/>
    <n v="16.899999999999999"/>
    <x v="4"/>
    <n v="5"/>
    <x v="2"/>
    <x v="166"/>
    <s v="NORMAL WEIGHT"/>
    <n v="108"/>
    <s v="Excellent"/>
  </r>
  <r>
    <n v="31"/>
    <x v="1"/>
    <n v="63.8"/>
    <n v="1.74"/>
    <n v="199"/>
    <n v="140"/>
    <n v="55"/>
    <n v="1.5"/>
    <n v="741"/>
    <s v="HIIT"/>
    <n v="28.1"/>
    <x v="10"/>
    <n v="3"/>
    <x v="1"/>
    <x v="167"/>
    <s v="OVERWEIGHT"/>
    <n v="144"/>
    <s v="Excellent"/>
  </r>
  <r>
    <n v="45"/>
    <x v="1"/>
    <n v="59"/>
    <n v="1.87"/>
    <n v="199"/>
    <n v="157"/>
    <n v="55"/>
    <n v="1.1100000000000001"/>
    <n v="613"/>
    <s v="Strength"/>
    <n v="18.2"/>
    <x v="19"/>
    <n v="2"/>
    <x v="0"/>
    <x v="168"/>
    <s v="OBESE"/>
    <n v="144"/>
    <s v="Excellent"/>
  </r>
  <r>
    <n v="18"/>
    <x v="1"/>
    <n v="82.3"/>
    <n v="1.74"/>
    <n v="198"/>
    <n v="155"/>
    <n v="55"/>
    <n v="1.38"/>
    <n v="1368"/>
    <s v="Strength"/>
    <n v="26"/>
    <x v="12"/>
    <n v="2"/>
    <x v="2"/>
    <x v="169"/>
    <s v="UNDERWEIGHT"/>
    <n v="143"/>
    <s v="Excellent"/>
  </r>
  <r>
    <n v="51"/>
    <x v="0"/>
    <n v="84.6"/>
    <n v="1.77"/>
    <n v="197"/>
    <n v="141"/>
    <n v="55"/>
    <n v="1.44"/>
    <n v="543"/>
    <s v="HIIT"/>
    <n v="23.4"/>
    <x v="13"/>
    <n v="5"/>
    <x v="2"/>
    <x v="170"/>
    <s v="NORMAL WEIGHT"/>
    <n v="142"/>
    <s v="Excellent"/>
  </r>
  <r>
    <n v="39"/>
    <x v="1"/>
    <n v="40.700000000000003"/>
    <n v="1.84"/>
    <n v="197"/>
    <n v="145"/>
    <n v="55"/>
    <n v="1.48"/>
    <n v="1128"/>
    <s v="Strength"/>
    <n v="25.3"/>
    <x v="14"/>
    <n v="4"/>
    <x v="0"/>
    <x v="171"/>
    <s v="NORMAL WEIGHT"/>
    <n v="142"/>
    <s v="Excellent"/>
  </r>
  <r>
    <n v="26"/>
    <x v="1"/>
    <n v="64.599999999999994"/>
    <n v="1.82"/>
    <n v="196"/>
    <n v="165"/>
    <n v="55"/>
    <n v="1.46"/>
    <n v="1699"/>
    <s v="Yoga"/>
    <n v="28.1"/>
    <x v="12"/>
    <n v="4"/>
    <x v="1"/>
    <x v="172"/>
    <s v="NORMAL WEIGHT"/>
    <n v="141"/>
    <s v="Excellent"/>
  </r>
  <r>
    <n v="23"/>
    <x v="1"/>
    <n v="56.2"/>
    <n v="1.76"/>
    <n v="195"/>
    <n v="141"/>
    <n v="55"/>
    <n v="1.45"/>
    <n v="1195"/>
    <s v="HIIT"/>
    <n v="23.9"/>
    <x v="19"/>
    <n v="4"/>
    <x v="0"/>
    <x v="173"/>
    <s v="NORMAL WEIGHT"/>
    <n v="140"/>
    <s v="Excellent"/>
  </r>
  <r>
    <n v="45"/>
    <x v="1"/>
    <n v="59.5"/>
    <n v="1.61"/>
    <n v="194"/>
    <n v="121"/>
    <n v="55"/>
    <n v="1.3"/>
    <n v="741"/>
    <s v="Cardio"/>
    <n v="24.5"/>
    <x v="11"/>
    <n v="4"/>
    <x v="2"/>
    <x v="174"/>
    <s v="NORMAL WEIGHT"/>
    <n v="139"/>
    <s v="Excellent"/>
  </r>
  <r>
    <n v="23"/>
    <x v="1"/>
    <n v="85.1"/>
    <n v="1.79"/>
    <n v="194"/>
    <n v="138"/>
    <n v="55"/>
    <n v="1.1599999999999999"/>
    <n v="829"/>
    <s v="Strength"/>
    <n v="23.7"/>
    <x v="2"/>
    <n v="4"/>
    <x v="1"/>
    <x v="175"/>
    <s v="NORMAL WEIGHT"/>
    <n v="139"/>
    <s v="Excellent"/>
  </r>
  <r>
    <n v="26"/>
    <x v="1"/>
    <n v="79.7"/>
    <n v="1.64"/>
    <n v="194"/>
    <n v="148"/>
    <n v="55"/>
    <n v="2"/>
    <n v="1462"/>
    <s v="Yoga"/>
    <n v="21.8"/>
    <x v="19"/>
    <n v="4"/>
    <x v="1"/>
    <x v="176"/>
    <s v="OVERWEIGHT"/>
    <n v="139"/>
    <s v="Excellent"/>
  </r>
  <r>
    <n v="25"/>
    <x v="0"/>
    <n v="64.599999999999994"/>
    <n v="1.51"/>
    <n v="194"/>
    <n v="127"/>
    <n v="55"/>
    <n v="1.4"/>
    <n v="1155"/>
    <s v="Cardio"/>
    <n v="26.9"/>
    <x v="3"/>
    <n v="2"/>
    <x v="2"/>
    <x v="162"/>
    <s v="UNDERWEIGHT"/>
    <n v="139"/>
    <s v="Excellent"/>
  </r>
  <r>
    <n v="46"/>
    <x v="0"/>
    <n v="58.6"/>
    <n v="2"/>
    <n v="194"/>
    <n v="135"/>
    <n v="55"/>
    <n v="2"/>
    <n v="1162"/>
    <s v="HIIT"/>
    <n v="27.1"/>
    <x v="0"/>
    <n v="2"/>
    <x v="0"/>
    <x v="177"/>
    <s v="NORMAL WEIGHT"/>
    <n v="139"/>
    <s v="Excellent"/>
  </r>
  <r>
    <n v="28"/>
    <x v="1"/>
    <n v="62.4"/>
    <n v="1.56"/>
    <n v="193"/>
    <n v="141"/>
    <n v="55"/>
    <n v="2"/>
    <n v="861"/>
    <s v="Cardio"/>
    <n v="32.200000000000003"/>
    <x v="0"/>
    <n v="3"/>
    <x v="0"/>
    <x v="178"/>
    <s v="NORMAL WEIGHT"/>
    <n v="138"/>
    <s v="Excellent"/>
  </r>
  <r>
    <n v="41"/>
    <x v="0"/>
    <n v="69.599999999999994"/>
    <n v="1.63"/>
    <n v="193"/>
    <n v="169"/>
    <n v="55"/>
    <n v="1.46"/>
    <n v="1157"/>
    <s v="Strength"/>
    <n v="27.9"/>
    <x v="8"/>
    <n v="4"/>
    <x v="0"/>
    <x v="179"/>
    <s v="OBESE"/>
    <n v="138"/>
    <s v="Excellent"/>
  </r>
  <r>
    <n v="31"/>
    <x v="0"/>
    <n v="40"/>
    <n v="2"/>
    <n v="192"/>
    <n v="134"/>
    <n v="55"/>
    <n v="1.44"/>
    <n v="1116"/>
    <s v="Strength"/>
    <n v="12"/>
    <x v="2"/>
    <n v="2"/>
    <x v="1"/>
    <x v="180"/>
    <s v="NORMAL WEIGHT"/>
    <n v="137"/>
    <s v="Excellent"/>
  </r>
  <r>
    <n v="32"/>
    <x v="0"/>
    <n v="45.9"/>
    <n v="1.83"/>
    <n v="192"/>
    <n v="120"/>
    <n v="55"/>
    <n v="1.49"/>
    <n v="808"/>
    <s v="Yoga"/>
    <n v="22.4"/>
    <x v="14"/>
    <n v="3"/>
    <x v="0"/>
    <x v="181"/>
    <s v="UNDERWEIGHT"/>
    <n v="137"/>
    <s v="Excellent"/>
  </r>
  <r>
    <n v="55"/>
    <x v="0"/>
    <n v="53.8"/>
    <n v="1.52"/>
    <n v="191"/>
    <n v="136"/>
    <n v="55"/>
    <n v="1.17"/>
    <n v="1102"/>
    <s v="HIIT"/>
    <n v="20.399999999999999"/>
    <x v="0"/>
    <n v="3"/>
    <x v="1"/>
    <x v="182"/>
    <s v="NORMAL WEIGHT"/>
    <n v="136"/>
    <s v="Excellent"/>
  </r>
  <r>
    <n v="26"/>
    <x v="0"/>
    <n v="64.099999999999994"/>
    <n v="1.68"/>
    <n v="190"/>
    <n v="168"/>
    <n v="55"/>
    <n v="1.35"/>
    <n v="1175"/>
    <s v="Strength"/>
    <n v="28.1"/>
    <x v="9"/>
    <n v="2"/>
    <x v="1"/>
    <x v="183"/>
    <s v="OBESE"/>
    <n v="135"/>
    <s v="Excellent"/>
  </r>
  <r>
    <n v="20"/>
    <x v="0"/>
    <n v="65.7"/>
    <n v="1.81"/>
    <n v="189"/>
    <n v="165"/>
    <n v="55"/>
    <n v="1.66"/>
    <n v="733"/>
    <s v="Strength"/>
    <n v="35"/>
    <x v="3"/>
    <n v="4"/>
    <x v="1"/>
    <x v="21"/>
    <s v="OVERWEIGHT"/>
    <n v="134"/>
    <s v="Excellent"/>
  </r>
  <r>
    <n v="34"/>
    <x v="0"/>
    <n v="58.2"/>
    <n v="1.7"/>
    <n v="189"/>
    <n v="134"/>
    <n v="55"/>
    <n v="0.73"/>
    <n v="785"/>
    <s v="HIIT"/>
    <n v="24"/>
    <x v="10"/>
    <n v="4"/>
    <x v="1"/>
    <x v="184"/>
    <s v="UNDERWEIGHT"/>
    <n v="134"/>
    <s v="Excellent"/>
  </r>
  <r>
    <n v="47"/>
    <x v="1"/>
    <n v="45.4"/>
    <n v="1.81"/>
    <n v="189"/>
    <n v="128"/>
    <n v="55"/>
    <n v="1.01"/>
    <n v="662"/>
    <s v="Strength"/>
    <n v="28.6"/>
    <x v="0"/>
    <n v="4"/>
    <x v="0"/>
    <x v="185"/>
    <s v="OVERWEIGHT"/>
    <n v="134"/>
    <s v="Excellent"/>
  </r>
  <r>
    <n v="28"/>
    <x v="0"/>
    <n v="107.7"/>
    <n v="1.99"/>
    <n v="188"/>
    <n v="129"/>
    <n v="55"/>
    <n v="2"/>
    <n v="1127"/>
    <s v="\tYoga"/>
    <n v="10"/>
    <x v="11"/>
    <n v="2"/>
    <x v="0"/>
    <x v="186"/>
    <s v="UNDERWEIGHT"/>
    <n v="133"/>
    <s v="Excellent"/>
  </r>
  <r>
    <n v="23"/>
    <x v="0"/>
    <n v="51.2"/>
    <n v="1.92"/>
    <n v="187"/>
    <n v="169"/>
    <n v="55"/>
    <n v="1.1000000000000001"/>
    <n v="969"/>
    <s v="Yoga"/>
    <n v="25.3"/>
    <x v="21"/>
    <n v="2"/>
    <x v="0"/>
    <x v="187"/>
    <s v="UNDERWEIGHT"/>
    <n v="132"/>
    <s v="Excellent"/>
  </r>
  <r>
    <n v="34"/>
    <x v="1"/>
    <n v="59.8"/>
    <n v="1.77"/>
    <n v="186"/>
    <n v="151"/>
    <n v="55"/>
    <n v="0.97"/>
    <n v="792"/>
    <s v="Yoga"/>
    <n v="23"/>
    <x v="15"/>
    <n v="3"/>
    <x v="1"/>
    <x v="188"/>
    <s v="NORMAL WEIGHT"/>
    <n v="131"/>
    <s v="Excellent"/>
  </r>
  <r>
    <n v="43"/>
    <x v="0"/>
    <n v="79"/>
    <n v="1.73"/>
    <n v="186"/>
    <n v="158"/>
    <n v="55"/>
    <n v="1.2"/>
    <n v="1146"/>
    <s v="Cardio"/>
    <n v="25.2"/>
    <x v="0"/>
    <n v="4"/>
    <x v="1"/>
    <x v="189"/>
    <s v="NORMAL WEIGHT"/>
    <n v="131"/>
    <s v="Excellent"/>
  </r>
  <r>
    <n v="45"/>
    <x v="1"/>
    <n v="121.2"/>
    <n v="1.67"/>
    <n v="186"/>
    <n v="133"/>
    <n v="55"/>
    <n v="2"/>
    <n v="466"/>
    <s v="Cardio"/>
    <n v="16.7"/>
    <x v="9"/>
    <n v="4"/>
    <x v="0"/>
    <x v="190"/>
    <s v="OBESE"/>
    <n v="131"/>
    <s v="Excellent"/>
  </r>
  <r>
    <n v="44"/>
    <x v="0"/>
    <n v="115.6"/>
    <n v="1.5"/>
    <n v="186"/>
    <n v="145"/>
    <n v="55"/>
    <n v="1.65"/>
    <n v="1075"/>
    <s v="HIIT"/>
    <n v="25.1"/>
    <x v="3"/>
    <n v="2"/>
    <x v="0"/>
    <x v="191"/>
    <s v="UNDERWEIGHT"/>
    <n v="131"/>
    <s v="Excellent"/>
  </r>
  <r>
    <n v="34"/>
    <x v="1"/>
    <n v="66.7"/>
    <n v="1.55"/>
    <n v="186"/>
    <n v="169"/>
    <n v="55"/>
    <n v="1.48"/>
    <n v="781"/>
    <s v="Cardio"/>
    <n v="19.399999999999999"/>
    <x v="5"/>
    <n v="3"/>
    <x v="0"/>
    <x v="7"/>
    <s v="UNDERWEIGHT"/>
    <n v="131"/>
    <s v="Excellent"/>
  </r>
  <r>
    <n v="23"/>
    <x v="0"/>
    <n v="64.7"/>
    <n v="2"/>
    <n v="184"/>
    <n v="169"/>
    <n v="55"/>
    <n v="1.46"/>
    <n v="860"/>
    <s v="Strength"/>
    <n v="32.4"/>
    <x v="5"/>
    <n v="5"/>
    <x v="1"/>
    <x v="192"/>
    <s v="NORMAL WEIGHT"/>
    <n v="129"/>
    <s v="Excellent"/>
  </r>
  <r>
    <n v="51"/>
    <x v="0"/>
    <n v="66.400000000000006"/>
    <n v="1.77"/>
    <n v="184"/>
    <n v="147"/>
    <n v="55"/>
    <n v="0.97"/>
    <n v="1531"/>
    <s v="HIIT"/>
    <n v="33.1"/>
    <x v="0"/>
    <n v="3"/>
    <x v="2"/>
    <x v="193"/>
    <s v="UNDERWEIGHT"/>
    <n v="129"/>
    <s v="Excellent"/>
  </r>
  <r>
    <n v="31"/>
    <x v="1"/>
    <n v="53"/>
    <n v="1.83"/>
    <n v="182"/>
    <n v="149"/>
    <n v="55"/>
    <n v="1.33"/>
    <n v="821"/>
    <s v="Strength"/>
    <n v="23.6"/>
    <x v="9"/>
    <n v="4"/>
    <x v="2"/>
    <x v="194"/>
    <s v="NORMAL WEIGHT"/>
    <n v="127"/>
    <s v="Excellent"/>
  </r>
  <r>
    <n v="26"/>
    <x v="0"/>
    <n v="51.9"/>
    <n v="1.9"/>
    <n v="182"/>
    <n v="129"/>
    <n v="55"/>
    <n v="2"/>
    <n v="1418"/>
    <s v="Cardio"/>
    <n v="32.200000000000003"/>
    <x v="22"/>
    <n v="2"/>
    <x v="0"/>
    <x v="195"/>
    <s v="NORMAL WEIGHT"/>
    <n v="127"/>
    <s v="Excellent"/>
  </r>
  <r>
    <n v="39"/>
    <x v="0"/>
    <n v="47"/>
    <n v="1.78"/>
    <n v="181"/>
    <n v="155"/>
    <n v="55"/>
    <n v="1.89"/>
    <n v="747"/>
    <s v="Yoga"/>
    <n v="31.7"/>
    <x v="4"/>
    <n v="3"/>
    <x v="2"/>
    <x v="196"/>
    <s v="OVERWEIGHT"/>
    <n v="126"/>
    <s v="Excellent"/>
  </r>
  <r>
    <n v="23"/>
    <x v="0"/>
    <n v="78.2"/>
    <n v="1.9"/>
    <n v="180"/>
    <n v="131"/>
    <n v="55"/>
    <n v="0.85"/>
    <n v="888"/>
    <s v="Strength"/>
    <n v="16.2"/>
    <x v="4"/>
    <n v="3"/>
    <x v="0"/>
    <x v="197"/>
    <s v="OVERWEIGHT"/>
    <n v="125"/>
    <s v="Excellent"/>
  </r>
  <r>
    <n v="18"/>
    <x v="1"/>
    <n v="112.4"/>
    <n v="1.71"/>
    <n v="177"/>
    <n v="165"/>
    <n v="55"/>
    <n v="1.56"/>
    <n v="1044"/>
    <s v="HIIT"/>
    <n v="33.5"/>
    <x v="16"/>
    <n v="2"/>
    <x v="1"/>
    <x v="198"/>
    <s v="NORMAL WEIGHT"/>
    <n v="122"/>
    <s v="Excellent"/>
  </r>
  <r>
    <n v="30"/>
    <x v="1"/>
    <n v="40"/>
    <n v="1.67"/>
    <n v="176"/>
    <n v="120"/>
    <n v="55"/>
    <n v="1.39"/>
    <n v="1710"/>
    <s v="Cardio"/>
    <n v="18.2"/>
    <x v="21"/>
    <n v="3"/>
    <x v="0"/>
    <x v="7"/>
    <s v="UNDERWEIGHT"/>
    <n v="121"/>
    <s v="Excellent"/>
  </r>
  <r>
    <n v="26"/>
    <x v="1"/>
    <n v="92.2"/>
    <n v="1.59"/>
    <n v="176"/>
    <n v="143"/>
    <n v="55"/>
    <n v="1.57"/>
    <n v="1050"/>
    <s v="Strength"/>
    <n v="24.5"/>
    <x v="22"/>
    <n v="4"/>
    <x v="1"/>
    <x v="199"/>
    <s v="NORMAL WEIGHT"/>
    <n v="121"/>
    <s v="Excellent"/>
  </r>
  <r>
    <n v="22"/>
    <x v="0"/>
    <n v="102.4"/>
    <n v="1.5"/>
    <n v="173"/>
    <n v="156"/>
    <n v="55"/>
    <n v="1.44"/>
    <n v="453"/>
    <s v="HIIT"/>
    <n v="17.5"/>
    <x v="10"/>
    <n v="4"/>
    <x v="2"/>
    <x v="200"/>
    <s v="UNDERWEIGHT"/>
    <n v="118"/>
    <s v="Excellent"/>
  </r>
  <r>
    <n v="26"/>
    <x v="0"/>
    <n v="63.6"/>
    <n v="1.77"/>
    <n v="173"/>
    <n v="145"/>
    <n v="55"/>
    <n v="1.29"/>
    <n v="1586"/>
    <s v="Strength"/>
    <n v="18.899999999999999"/>
    <x v="7"/>
    <n v="3"/>
    <x v="0"/>
    <x v="201"/>
    <s v="NORMAL WEIGHT"/>
    <n v="118"/>
    <s v="Excellent"/>
  </r>
  <r>
    <n v="59"/>
    <x v="0"/>
    <n v="72.8"/>
    <n v="1.65"/>
    <n v="172"/>
    <n v="165"/>
    <n v="55"/>
    <n v="1.17"/>
    <n v="1104"/>
    <s v="HIIT"/>
    <n v="15.4"/>
    <x v="9"/>
    <n v="3"/>
    <x v="0"/>
    <x v="202"/>
    <s v="UNDERWEIGHT"/>
    <n v="117"/>
    <s v="Excellent"/>
  </r>
  <r>
    <n v="53"/>
    <x v="0"/>
    <n v="82.9"/>
    <n v="1.6"/>
    <n v="170"/>
    <n v="148"/>
    <n v="55"/>
    <n v="1.93"/>
    <n v="541"/>
    <s v="HIIT"/>
    <n v="17.8"/>
    <x v="5"/>
    <n v="3"/>
    <x v="1"/>
    <x v="203"/>
    <s v="UNDERWEIGHT"/>
    <n v="115"/>
    <s v="Excellent"/>
  </r>
  <r>
    <n v="30"/>
    <x v="1"/>
    <n v="100.1"/>
    <n v="1.76"/>
    <n v="170"/>
    <n v="160"/>
    <n v="55"/>
    <n v="1.43"/>
    <n v="1694"/>
    <s v="HIIT"/>
    <n v="25.9"/>
    <x v="6"/>
    <n v="3"/>
    <x v="1"/>
    <x v="204"/>
    <s v="UNDERWEIGHT"/>
    <n v="115"/>
    <s v="Excellent"/>
  </r>
  <r>
    <n v="23"/>
    <x v="1"/>
    <n v="117.8"/>
    <n v="1.88"/>
    <n v="168"/>
    <n v="167"/>
    <n v="55"/>
    <n v="1.35"/>
    <n v="1259"/>
    <s v="Strength"/>
    <n v="32.299999999999997"/>
    <x v="10"/>
    <n v="3"/>
    <x v="1"/>
    <x v="138"/>
    <s v="UNDERWEIGHT"/>
    <n v="113"/>
    <s v="Excellent"/>
  </r>
  <r>
    <n v="19"/>
    <x v="0"/>
    <n v="43.6"/>
    <n v="1.7"/>
    <n v="168"/>
    <n v="126"/>
    <n v="55"/>
    <n v="1.42"/>
    <n v="685"/>
    <s v="HIIT"/>
    <n v="23.9"/>
    <x v="14"/>
    <n v="4"/>
    <x v="2"/>
    <x v="205"/>
    <s v="NORMAL WEIGHT"/>
    <n v="113"/>
    <s v="Excellent"/>
  </r>
  <r>
    <n v="54"/>
    <x v="1"/>
    <n v="55.2"/>
    <n v="1.8"/>
    <n v="168"/>
    <n v="137"/>
    <n v="55"/>
    <n v="2"/>
    <n v="1472"/>
    <s v="HIIT"/>
    <n v="27"/>
    <x v="17"/>
    <n v="4"/>
    <x v="1"/>
    <x v="206"/>
    <s v="NORMAL WEIGHT"/>
    <n v="113"/>
    <s v="Excellent"/>
  </r>
  <r>
    <n v="18"/>
    <x v="0"/>
    <n v="110.3"/>
    <n v="1.76"/>
    <n v="168"/>
    <n v="169"/>
    <n v="55"/>
    <n v="1.86"/>
    <n v="1391"/>
    <s v="Strength"/>
    <n v="33"/>
    <x v="3"/>
    <n v="5"/>
    <x v="2"/>
    <x v="27"/>
    <s v="UNDERWEIGHT"/>
    <n v="113"/>
    <s v="Excellent"/>
  </r>
  <r>
    <n v="31"/>
    <x v="1"/>
    <n v="62.2"/>
    <n v="1.7"/>
    <n v="168"/>
    <n v="155"/>
    <n v="55"/>
    <n v="0.62"/>
    <n v="1596"/>
    <s v="Strength"/>
    <n v="35"/>
    <x v="19"/>
    <n v="2"/>
    <x v="0"/>
    <x v="207"/>
    <s v="UNDERWEIGHT"/>
    <n v="113"/>
    <s v="Excellent"/>
  </r>
  <r>
    <n v="50"/>
    <x v="1"/>
    <n v="40"/>
    <n v="1.92"/>
    <n v="168"/>
    <n v="144"/>
    <n v="55"/>
    <n v="1.48"/>
    <n v="692"/>
    <s v="Cardio"/>
    <n v="16"/>
    <x v="5"/>
    <n v="5"/>
    <x v="0"/>
    <x v="131"/>
    <s v="UNDERWEIGHT"/>
    <n v="113"/>
    <s v="Excellent"/>
  </r>
  <r>
    <n v="51"/>
    <x v="1"/>
    <n v="80.8"/>
    <n v="2"/>
    <n v="167"/>
    <n v="129"/>
    <n v="55"/>
    <n v="1.52"/>
    <n v="1454"/>
    <s v="Cardio"/>
    <n v="33.9"/>
    <x v="10"/>
    <n v="3"/>
    <x v="0"/>
    <x v="208"/>
    <s v="UNDERWEIGHT"/>
    <n v="112"/>
    <s v="Excellent"/>
  </r>
  <r>
    <n v="53"/>
    <x v="0"/>
    <n v="47.5"/>
    <n v="1.66"/>
    <n v="166"/>
    <n v="156"/>
    <n v="55"/>
    <n v="1.1000000000000001"/>
    <n v="1766"/>
    <s v="HIIT"/>
    <n v="22.5"/>
    <x v="10"/>
    <n v="3"/>
    <x v="0"/>
    <x v="209"/>
    <s v="OBESE"/>
    <n v="111"/>
    <s v="Excellent"/>
  </r>
  <r>
    <n v="36"/>
    <x v="0"/>
    <n v="61.2"/>
    <n v="1.93"/>
    <n v="166"/>
    <n v="145"/>
    <n v="55"/>
    <n v="0.77"/>
    <n v="1015"/>
    <s v="HIIT"/>
    <n v="18.8"/>
    <x v="14"/>
    <n v="4"/>
    <x v="1"/>
    <x v="7"/>
    <s v="UNDERWEIGHT"/>
    <n v="111"/>
    <s v="Excellent"/>
  </r>
  <r>
    <n v="26"/>
    <x v="0"/>
    <n v="92.4"/>
    <n v="1.59"/>
    <n v="165"/>
    <n v="169"/>
    <n v="55"/>
    <n v="1.49"/>
    <n v="1783"/>
    <s v="HIIT"/>
    <n v="24.9"/>
    <x v="14"/>
    <n v="4"/>
    <x v="1"/>
    <x v="210"/>
    <s v="NORMAL WEIGHT"/>
    <n v="110"/>
    <s v="Excellent"/>
  </r>
  <r>
    <n v="57"/>
    <x v="0"/>
    <n v="40"/>
    <n v="1.58"/>
    <n v="165"/>
    <n v="140"/>
    <n v="55"/>
    <n v="1.33"/>
    <n v="1783"/>
    <s v="Strength"/>
    <n v="24.7"/>
    <x v="2"/>
    <n v="4"/>
    <x v="0"/>
    <x v="211"/>
    <s v="UNDERWEIGHT"/>
    <n v="110"/>
    <s v="Excellent"/>
  </r>
  <r>
    <n v="28"/>
    <x v="0"/>
    <n v="91.2"/>
    <n v="1.77"/>
    <n v="164"/>
    <n v="162"/>
    <n v="55"/>
    <n v="1.28"/>
    <n v="648"/>
    <s v="Strength"/>
    <n v="25.4"/>
    <x v="12"/>
    <n v="2"/>
    <x v="1"/>
    <x v="212"/>
    <s v="NORMAL WEIGHT"/>
    <n v="109"/>
    <s v="Excellent"/>
  </r>
  <r>
    <n v="59"/>
    <x v="1"/>
    <n v="45.8"/>
    <n v="1.5"/>
    <n v="163"/>
    <n v="137"/>
    <n v="55"/>
    <n v="1.98"/>
    <n v="1306"/>
    <s v="\tCardio"/>
    <n v="24"/>
    <x v="13"/>
    <n v="4"/>
    <x v="1"/>
    <x v="213"/>
    <s v="OVERWEIGHT"/>
    <n v="108"/>
    <s v="Excellent"/>
  </r>
  <r>
    <n v="18"/>
    <x v="1"/>
    <n v="66.900000000000006"/>
    <n v="1.76"/>
    <n v="163"/>
    <n v="169"/>
    <n v="55"/>
    <n v="1.1499999999999999"/>
    <n v="1018"/>
    <s v="Yoga"/>
    <n v="24.2"/>
    <x v="18"/>
    <n v="3"/>
    <x v="0"/>
    <x v="214"/>
    <s v="UNDERWEIGHT"/>
    <n v="108"/>
    <s v="Excellent"/>
  </r>
  <r>
    <n v="50"/>
    <x v="0"/>
    <n v="40"/>
    <n v="1.75"/>
    <n v="162"/>
    <n v="169"/>
    <n v="55"/>
    <n v="2"/>
    <n v="1449"/>
    <s v="Yoga"/>
    <n v="31.7"/>
    <x v="3"/>
    <n v="4"/>
    <x v="2"/>
    <x v="215"/>
    <s v="OVERWEIGHT"/>
    <n v="107"/>
    <s v="Excellent"/>
  </r>
  <r>
    <n v="29"/>
    <x v="1"/>
    <n v="73.599999999999994"/>
    <n v="1.82"/>
    <n v="162"/>
    <n v="141"/>
    <n v="55"/>
    <n v="1.5"/>
    <n v="1057"/>
    <s v="Cardio"/>
    <n v="25.2"/>
    <x v="15"/>
    <n v="2"/>
    <x v="1"/>
    <x v="216"/>
    <s v="OBESE"/>
    <n v="107"/>
    <s v="Excellent"/>
  </r>
  <r>
    <n v="51"/>
    <x v="0"/>
    <n v="58.6"/>
    <n v="2"/>
    <n v="162"/>
    <n v="150"/>
    <n v="55"/>
    <n v="1.28"/>
    <n v="1030"/>
    <s v="Strength"/>
    <n v="16.7"/>
    <x v="9"/>
    <n v="3"/>
    <x v="1"/>
    <x v="217"/>
    <s v="OBESE"/>
    <n v="107"/>
    <s v="Excellent"/>
  </r>
  <r>
    <n v="50"/>
    <x v="1"/>
    <n v="55.8"/>
    <n v="1.81"/>
    <n v="161"/>
    <n v="126"/>
    <n v="55"/>
    <n v="1.32"/>
    <n v="909"/>
    <s v="Yoga"/>
    <n v="23.6"/>
    <x v="13"/>
    <n v="4"/>
    <x v="1"/>
    <x v="7"/>
    <s v="UNDERWEIGHT"/>
    <n v="106"/>
    <s v="Excellent"/>
  </r>
  <r>
    <n v="26"/>
    <x v="1"/>
    <n v="62"/>
    <n v="1.65"/>
    <n v="199"/>
    <n v="142"/>
    <n v="56"/>
    <n v="1.61"/>
    <n v="1361"/>
    <s v="HIIT"/>
    <n v="35"/>
    <x v="3"/>
    <n v="2"/>
    <x v="2"/>
    <x v="218"/>
    <s v="UNDERWEIGHT"/>
    <n v="143"/>
    <s v="Excellent"/>
  </r>
  <r>
    <n v="21"/>
    <x v="0"/>
    <n v="77.900000000000006"/>
    <n v="1.8"/>
    <n v="199"/>
    <n v="169"/>
    <n v="56"/>
    <n v="1.3"/>
    <n v="1171"/>
    <s v="Cardio"/>
    <n v="19.7"/>
    <x v="9"/>
    <n v="3"/>
    <x v="1"/>
    <x v="219"/>
    <s v="NORMAL WEIGHT"/>
    <n v="143"/>
    <s v="Excellent"/>
  </r>
  <r>
    <n v="46"/>
    <x v="0"/>
    <n v="56.7"/>
    <n v="1.97"/>
    <n v="199"/>
    <n v="160"/>
    <n v="56"/>
    <n v="1.3"/>
    <n v="1215"/>
    <s v="HIIT"/>
    <n v="26.4"/>
    <x v="22"/>
    <n v="3"/>
    <x v="0"/>
    <x v="220"/>
    <s v="UNDERWEIGHT"/>
    <n v="143"/>
    <s v="Excellent"/>
  </r>
  <r>
    <n v="41"/>
    <x v="1"/>
    <n v="40.200000000000003"/>
    <n v="1.76"/>
    <n v="198"/>
    <n v="135"/>
    <n v="56"/>
    <n v="1.93"/>
    <n v="964"/>
    <s v="Strength"/>
    <n v="18.8"/>
    <x v="9"/>
    <n v="4"/>
    <x v="0"/>
    <x v="221"/>
    <s v="NORMAL WEIGHT"/>
    <n v="142"/>
    <s v="Excellent"/>
  </r>
  <r>
    <n v="50"/>
    <x v="0"/>
    <n v="57.3"/>
    <n v="1.72"/>
    <n v="197"/>
    <n v="133"/>
    <n v="56"/>
    <n v="2"/>
    <n v="950"/>
    <s v="Yoga"/>
    <n v="11.1"/>
    <x v="19"/>
    <n v="2"/>
    <x v="2"/>
    <x v="166"/>
    <s v="NORMAL WEIGHT"/>
    <n v="141"/>
    <s v="Excellent"/>
  </r>
  <r>
    <n v="55"/>
    <x v="1"/>
    <n v="54.2"/>
    <n v="1.62"/>
    <n v="197"/>
    <n v="127"/>
    <n v="56"/>
    <n v="1.18"/>
    <n v="335"/>
    <s v="Strength"/>
    <n v="28.3"/>
    <x v="22"/>
    <n v="2"/>
    <x v="0"/>
    <x v="222"/>
    <s v="NORMAL WEIGHT"/>
    <n v="141"/>
    <s v="Excellent"/>
  </r>
  <r>
    <n v="23"/>
    <x v="0"/>
    <n v="95.6"/>
    <n v="1.5"/>
    <n v="196"/>
    <n v="152"/>
    <n v="56"/>
    <n v="0.5"/>
    <n v="639"/>
    <s v="Yoga"/>
    <n v="25.2"/>
    <x v="19"/>
    <n v="2"/>
    <x v="0"/>
    <x v="223"/>
    <s v="UNDERWEIGHT"/>
    <n v="140"/>
    <s v="Excellent"/>
  </r>
  <r>
    <n v="41"/>
    <x v="0"/>
    <n v="73.3"/>
    <n v="1.71"/>
    <n v="196"/>
    <n v="158"/>
    <n v="56"/>
    <n v="1.36"/>
    <n v="1234"/>
    <s v="Strength"/>
    <n v="30.1"/>
    <x v="19"/>
    <n v="4"/>
    <x v="2"/>
    <x v="224"/>
    <s v="OVERWEIGHT"/>
    <n v="140"/>
    <s v="Excellent"/>
  </r>
  <r>
    <n v="18"/>
    <x v="1"/>
    <n v="47.3"/>
    <n v="1.75"/>
    <n v="196"/>
    <n v="169"/>
    <n v="56"/>
    <n v="1.32"/>
    <n v="706"/>
    <s v="Cardio"/>
    <n v="29"/>
    <x v="1"/>
    <n v="2"/>
    <x v="1"/>
    <x v="120"/>
    <s v="OBESE"/>
    <n v="140"/>
    <s v="Excellent"/>
  </r>
  <r>
    <n v="18"/>
    <x v="0"/>
    <n v="40"/>
    <n v="1.56"/>
    <n v="196"/>
    <n v="149"/>
    <n v="56"/>
    <n v="0.79"/>
    <n v="1027"/>
    <s v="Strength"/>
    <n v="27.6"/>
    <x v="1"/>
    <n v="2"/>
    <x v="0"/>
    <x v="225"/>
    <s v="UNDERWEIGHT"/>
    <n v="140"/>
    <s v="Excellent"/>
  </r>
  <r>
    <n v="28"/>
    <x v="0"/>
    <n v="101.9"/>
    <n v="1.5"/>
    <n v="196"/>
    <n v="164"/>
    <n v="56"/>
    <n v="1.87"/>
    <n v="1211"/>
    <s v="\tCardio"/>
    <n v="23.8"/>
    <x v="19"/>
    <n v="2"/>
    <x v="1"/>
    <x v="226"/>
    <s v="UNDERWEIGHT"/>
    <n v="140"/>
    <s v="Excellent"/>
  </r>
  <r>
    <n v="18"/>
    <x v="0"/>
    <n v="69"/>
    <n v="1.66"/>
    <n v="196"/>
    <n v="141"/>
    <n v="56"/>
    <n v="1.46"/>
    <n v="1251"/>
    <s v="Yoga"/>
    <n v="25.7"/>
    <x v="22"/>
    <n v="4"/>
    <x v="1"/>
    <x v="200"/>
    <s v="UNDERWEIGHT"/>
    <n v="140"/>
    <s v="Excellent"/>
  </r>
  <r>
    <n v="33"/>
    <x v="1"/>
    <n v="60.5"/>
    <n v="1.54"/>
    <n v="195"/>
    <n v="126"/>
    <n v="56"/>
    <n v="1.27"/>
    <n v="1237"/>
    <s v="Cardio"/>
    <n v="29.1"/>
    <x v="8"/>
    <n v="4"/>
    <x v="1"/>
    <x v="227"/>
    <s v="NORMAL WEIGHT"/>
    <n v="139"/>
    <s v="Excellent"/>
  </r>
  <r>
    <n v="27"/>
    <x v="0"/>
    <n v="40"/>
    <n v="1.76"/>
    <n v="192"/>
    <n v="169"/>
    <n v="56"/>
    <n v="2"/>
    <n v="602"/>
    <s v="HIIT"/>
    <n v="28"/>
    <x v="9"/>
    <n v="3"/>
    <x v="2"/>
    <x v="228"/>
    <s v="OBESE"/>
    <n v="136"/>
    <s v="Excellent"/>
  </r>
  <r>
    <n v="50"/>
    <x v="1"/>
    <n v="40"/>
    <n v="2"/>
    <n v="192"/>
    <n v="155"/>
    <n v="56"/>
    <n v="0.82"/>
    <n v="829"/>
    <s v="Strength"/>
    <n v="24.6"/>
    <x v="22"/>
    <n v="3"/>
    <x v="1"/>
    <x v="229"/>
    <s v="UNDERWEIGHT"/>
    <n v="136"/>
    <s v="Excellent"/>
  </r>
  <r>
    <n v="18"/>
    <x v="1"/>
    <n v="100"/>
    <n v="1.73"/>
    <n v="192"/>
    <n v="166"/>
    <n v="56"/>
    <n v="1.22"/>
    <n v="1631"/>
    <s v="Strength"/>
    <n v="23.3"/>
    <x v="6"/>
    <n v="4"/>
    <x v="1"/>
    <x v="7"/>
    <s v="UNDERWEIGHT"/>
    <n v="136"/>
    <s v="Excellent"/>
  </r>
  <r>
    <n v="27"/>
    <x v="0"/>
    <n v="41.4"/>
    <n v="1.69"/>
    <n v="191"/>
    <n v="169"/>
    <n v="56"/>
    <n v="1.99"/>
    <n v="647"/>
    <s v="Yoga"/>
    <n v="23.2"/>
    <x v="7"/>
    <n v="5"/>
    <x v="1"/>
    <x v="58"/>
    <s v="UNDERWEIGHT"/>
    <n v="135"/>
    <s v="Excellent"/>
  </r>
  <r>
    <n v="41"/>
    <x v="1"/>
    <n v="77"/>
    <n v="1.5"/>
    <n v="190"/>
    <n v="146"/>
    <n v="56"/>
    <n v="1.3"/>
    <n v="1067"/>
    <s v="Strength"/>
    <n v="27.5"/>
    <x v="12"/>
    <n v="4"/>
    <x v="1"/>
    <x v="230"/>
    <s v="OVERWEIGHT"/>
    <n v="134"/>
    <s v="Excellent"/>
  </r>
  <r>
    <n v="43"/>
    <x v="0"/>
    <n v="57.8"/>
    <n v="1.57"/>
    <n v="190"/>
    <n v="142"/>
    <n v="56"/>
    <n v="1.39"/>
    <n v="698"/>
    <s v="Strength"/>
    <n v="21.3"/>
    <x v="10"/>
    <n v="4"/>
    <x v="0"/>
    <x v="231"/>
    <s v="NORMAL WEIGHT"/>
    <n v="134"/>
    <s v="Excellent"/>
  </r>
  <r>
    <n v="28"/>
    <x v="1"/>
    <n v="87.3"/>
    <n v="1.51"/>
    <n v="190"/>
    <n v="168"/>
    <n v="56"/>
    <n v="2"/>
    <n v="1306"/>
    <s v="Yoga"/>
    <n v="32"/>
    <x v="4"/>
    <n v="4"/>
    <x v="1"/>
    <x v="232"/>
    <s v="UNDERWEIGHT"/>
    <n v="134"/>
    <s v="Excellent"/>
  </r>
  <r>
    <n v="30"/>
    <x v="1"/>
    <n v="101.6"/>
    <n v="1.73"/>
    <n v="190"/>
    <n v="133"/>
    <n v="56"/>
    <n v="1.38"/>
    <n v="1047"/>
    <s v="Cardio"/>
    <n v="22.1"/>
    <x v="19"/>
    <n v="3"/>
    <x v="2"/>
    <x v="233"/>
    <s v="OBESE"/>
    <n v="134"/>
    <s v="Excellent"/>
  </r>
  <r>
    <n v="24"/>
    <x v="1"/>
    <n v="72.7"/>
    <n v="2"/>
    <n v="190"/>
    <n v="131"/>
    <n v="56"/>
    <n v="1.33"/>
    <n v="1126"/>
    <s v="Cardio"/>
    <n v="12.6"/>
    <x v="0"/>
    <n v="2"/>
    <x v="1"/>
    <x v="234"/>
    <s v="NORMAL WEIGHT"/>
    <n v="134"/>
    <s v="Excellent"/>
  </r>
  <r>
    <n v="21"/>
    <x v="1"/>
    <n v="66.599999999999994"/>
    <n v="1.85"/>
    <n v="189"/>
    <n v="121"/>
    <n v="56"/>
    <n v="0.88"/>
    <n v="993"/>
    <s v="HIIT"/>
    <n v="13.9"/>
    <x v="9"/>
    <n v="5"/>
    <x v="0"/>
    <x v="7"/>
    <s v="UNDERWEIGHT"/>
    <n v="133"/>
    <s v="Excellent"/>
  </r>
  <r>
    <n v="33"/>
    <x v="1"/>
    <n v="65.599999999999994"/>
    <n v="1.87"/>
    <n v="189"/>
    <n v="168"/>
    <n v="56"/>
    <n v="1.1599999999999999"/>
    <n v="1437"/>
    <s v="Yoga"/>
    <n v="16.3"/>
    <x v="3"/>
    <n v="2"/>
    <x v="0"/>
    <x v="235"/>
    <s v="UNDERWEIGHT"/>
    <n v="133"/>
    <s v="Excellent"/>
  </r>
  <r>
    <n v="24"/>
    <x v="1"/>
    <n v="44.3"/>
    <n v="1.65"/>
    <n v="189"/>
    <n v="129"/>
    <n v="56"/>
    <n v="1.9"/>
    <n v="972"/>
    <s v="Yoga"/>
    <n v="27.8"/>
    <x v="12"/>
    <n v="2"/>
    <x v="0"/>
    <x v="236"/>
    <s v="UNDERWEIGHT"/>
    <n v="133"/>
    <s v="Excellent"/>
  </r>
  <r>
    <n v="18"/>
    <x v="1"/>
    <n v="83.1"/>
    <n v="1.94"/>
    <n v="188"/>
    <n v="153"/>
    <n v="56"/>
    <n v="1.41"/>
    <n v="1180"/>
    <s v="Yoga"/>
    <n v="24.4"/>
    <x v="12"/>
    <n v="3"/>
    <x v="1"/>
    <x v="237"/>
    <s v="UNDERWEIGHT"/>
    <n v="132"/>
    <s v="Excellent"/>
  </r>
  <r>
    <n v="48"/>
    <x v="0"/>
    <n v="84.1"/>
    <n v="1.69"/>
    <n v="187"/>
    <n v="136"/>
    <n v="56"/>
    <n v="1.68"/>
    <n v="758"/>
    <s v="Strength"/>
    <n v="22.2"/>
    <x v="4"/>
    <n v="3"/>
    <x v="2"/>
    <x v="238"/>
    <s v="UNDERWEIGHT"/>
    <n v="131"/>
    <s v="Excellent"/>
  </r>
  <r>
    <n v="18"/>
    <x v="0"/>
    <n v="53.9"/>
    <n v="1.69"/>
    <n v="187"/>
    <n v="169"/>
    <n v="56"/>
    <n v="1.34"/>
    <n v="752"/>
    <s v="Yoga"/>
    <n v="13.6"/>
    <x v="12"/>
    <n v="3"/>
    <x v="1"/>
    <x v="239"/>
    <s v="UNDERWEIGHT"/>
    <n v="131"/>
    <s v="Excellent"/>
  </r>
  <r>
    <n v="22"/>
    <x v="0"/>
    <n v="99.5"/>
    <n v="1.79"/>
    <n v="186"/>
    <n v="122"/>
    <n v="56"/>
    <n v="1.45"/>
    <n v="1783"/>
    <s v="Cardio"/>
    <n v="27.6"/>
    <x v="3"/>
    <n v="2"/>
    <x v="1"/>
    <x v="240"/>
    <s v="NORMAL WEIGHT"/>
    <n v="130"/>
    <s v="Excellent"/>
  </r>
  <r>
    <n v="42"/>
    <x v="0"/>
    <n v="101"/>
    <n v="1.56"/>
    <n v="186"/>
    <n v="168"/>
    <n v="56"/>
    <n v="1.19"/>
    <n v="650"/>
    <s v="HIIT"/>
    <n v="27.6"/>
    <x v="0"/>
    <n v="4"/>
    <x v="0"/>
    <x v="241"/>
    <s v="NORMAL WEIGHT"/>
    <n v="130"/>
    <s v="Excellent"/>
  </r>
  <r>
    <n v="37"/>
    <x v="0"/>
    <n v="63.1"/>
    <n v="1.84"/>
    <n v="185"/>
    <n v="158"/>
    <n v="56"/>
    <n v="1.3"/>
    <n v="1248"/>
    <s v="HIIT"/>
    <n v="31.9"/>
    <x v="3"/>
    <n v="3"/>
    <x v="0"/>
    <x v="242"/>
    <s v="OVERWEIGHT"/>
    <n v="129"/>
    <s v="Excellent"/>
  </r>
  <r>
    <n v="50"/>
    <x v="0"/>
    <n v="103.8"/>
    <n v="1.54"/>
    <n v="185"/>
    <n v="169"/>
    <n v="56"/>
    <n v="2"/>
    <n v="766"/>
    <s v="HIIT"/>
    <n v="27.3"/>
    <x v="17"/>
    <n v="3"/>
    <x v="0"/>
    <x v="7"/>
    <s v="UNDERWEIGHT"/>
    <n v="129"/>
    <s v="Excellent"/>
  </r>
  <r>
    <n v="25"/>
    <x v="1"/>
    <n v="42.2"/>
    <n v="1.82"/>
    <n v="185"/>
    <n v="140"/>
    <n v="56"/>
    <n v="0.86"/>
    <n v="373"/>
    <s v="Strength"/>
    <n v="17.899999999999999"/>
    <x v="3"/>
    <n v="4"/>
    <x v="1"/>
    <x v="243"/>
    <s v="OVERWEIGHT"/>
    <n v="129"/>
    <s v="Excellent"/>
  </r>
  <r>
    <n v="44"/>
    <x v="0"/>
    <n v="79.5"/>
    <n v="1.73"/>
    <n v="184"/>
    <n v="155"/>
    <n v="56"/>
    <n v="1.57"/>
    <n v="1058"/>
    <s v="Yoga"/>
    <n v="17.8"/>
    <x v="2"/>
    <n v="4"/>
    <x v="1"/>
    <x v="244"/>
    <s v="OVERWEIGHT"/>
    <n v="128"/>
    <s v="Excellent"/>
  </r>
  <r>
    <n v="52"/>
    <x v="0"/>
    <n v="40"/>
    <n v="1.84"/>
    <n v="182"/>
    <n v="156"/>
    <n v="56"/>
    <n v="1.2"/>
    <n v="1258"/>
    <s v="Cardio"/>
    <n v="25"/>
    <x v="11"/>
    <n v="4"/>
    <x v="1"/>
    <x v="7"/>
    <s v="UNDERWEIGHT"/>
    <n v="126"/>
    <s v="Excellent"/>
  </r>
  <r>
    <n v="18"/>
    <x v="0"/>
    <n v="90.8"/>
    <n v="1.66"/>
    <n v="182"/>
    <n v="134"/>
    <n v="56"/>
    <n v="1.77"/>
    <n v="990"/>
    <s v="Yoga"/>
    <n v="10"/>
    <x v="6"/>
    <n v="4"/>
    <x v="1"/>
    <x v="245"/>
    <s v="NORMAL WEIGHT"/>
    <n v="126"/>
    <s v="Excellent"/>
  </r>
  <r>
    <n v="59"/>
    <x v="1"/>
    <n v="40"/>
    <n v="1.72"/>
    <n v="182"/>
    <n v="164"/>
    <n v="56"/>
    <n v="1.27"/>
    <n v="1783"/>
    <s v="HIIT"/>
    <n v="12.6"/>
    <x v="17"/>
    <n v="4"/>
    <x v="2"/>
    <x v="7"/>
    <s v="UNDERWEIGHT"/>
    <n v="126"/>
    <s v="Excellent"/>
  </r>
  <r>
    <n v="20"/>
    <x v="0"/>
    <n v="103.4"/>
    <n v="1.53"/>
    <n v="180"/>
    <n v="166"/>
    <n v="56"/>
    <n v="1.28"/>
    <n v="631"/>
    <s v="HIIT"/>
    <n v="23"/>
    <x v="18"/>
    <n v="4"/>
    <x v="0"/>
    <x v="246"/>
    <s v="NORMAL WEIGHT"/>
    <n v="124"/>
    <s v="Excellent"/>
  </r>
  <r>
    <n v="23"/>
    <x v="1"/>
    <n v="114.9"/>
    <n v="1.61"/>
    <n v="180"/>
    <n v="120"/>
    <n v="56"/>
    <n v="1.27"/>
    <n v="891"/>
    <s v="HIIT"/>
    <n v="28"/>
    <x v="12"/>
    <n v="3"/>
    <x v="0"/>
    <x v="247"/>
    <s v="NORMAL WEIGHT"/>
    <n v="124"/>
    <s v="Excellent"/>
  </r>
  <r>
    <n v="18"/>
    <x v="0"/>
    <n v="65.7"/>
    <n v="1.72"/>
    <n v="180"/>
    <n v="169"/>
    <n v="56"/>
    <n v="2"/>
    <n v="1005"/>
    <s v="HIIT"/>
    <n v="27"/>
    <x v="18"/>
    <n v="3"/>
    <x v="1"/>
    <x v="248"/>
    <s v="NORMAL WEIGHT"/>
    <n v="124"/>
    <s v="Excellent"/>
  </r>
  <r>
    <n v="36"/>
    <x v="1"/>
    <n v="87.6"/>
    <n v="1.81"/>
    <n v="179"/>
    <n v="140"/>
    <n v="56"/>
    <n v="0.9"/>
    <n v="645"/>
    <s v="HIIT"/>
    <n v="22.1"/>
    <x v="0"/>
    <n v="2"/>
    <x v="0"/>
    <x v="249"/>
    <s v="UNDERWEIGHT"/>
    <n v="123"/>
    <s v="Excellent"/>
  </r>
  <r>
    <n v="45"/>
    <x v="1"/>
    <n v="94.6"/>
    <n v="1.69"/>
    <n v="178"/>
    <n v="147"/>
    <n v="56"/>
    <n v="1.95"/>
    <n v="1105"/>
    <s v="Yoga"/>
    <n v="29.9"/>
    <x v="6"/>
    <n v="2"/>
    <x v="1"/>
    <x v="250"/>
    <s v="UNDERWEIGHT"/>
    <n v="122"/>
    <s v="Excellent"/>
  </r>
  <r>
    <n v="42"/>
    <x v="0"/>
    <n v="95.2"/>
    <n v="1.76"/>
    <n v="178"/>
    <n v="158"/>
    <n v="56"/>
    <n v="1.21"/>
    <n v="770"/>
    <s v="Cardio"/>
    <n v="25.3"/>
    <x v="11"/>
    <n v="2"/>
    <x v="2"/>
    <x v="56"/>
    <s v="UNDERWEIGHT"/>
    <n v="122"/>
    <s v="Excellent"/>
  </r>
  <r>
    <n v="47"/>
    <x v="1"/>
    <n v="77.5"/>
    <n v="1.72"/>
    <n v="176"/>
    <n v="151"/>
    <n v="56"/>
    <n v="1.39"/>
    <n v="679"/>
    <s v="Cardio"/>
    <n v="13.3"/>
    <x v="3"/>
    <n v="2"/>
    <x v="2"/>
    <x v="251"/>
    <s v="NORMAL WEIGHT"/>
    <n v="120"/>
    <s v="Excellent"/>
  </r>
  <r>
    <n v="32"/>
    <x v="0"/>
    <n v="42.4"/>
    <n v="1.79"/>
    <n v="176"/>
    <n v="135"/>
    <n v="56"/>
    <n v="1.63"/>
    <n v="843"/>
    <s v="Yoga"/>
    <n v="27.1"/>
    <x v="14"/>
    <n v="2"/>
    <x v="1"/>
    <x v="34"/>
    <s v="UNDERWEIGHT"/>
    <n v="120"/>
    <s v="Excellent"/>
  </r>
  <r>
    <n v="52"/>
    <x v="1"/>
    <n v="83.4"/>
    <n v="1.52"/>
    <n v="176"/>
    <n v="142"/>
    <n v="56"/>
    <n v="1.45"/>
    <n v="596"/>
    <s v="HIIT"/>
    <n v="25.6"/>
    <x v="1"/>
    <n v="3"/>
    <x v="1"/>
    <x v="252"/>
    <s v="UNDERWEIGHT"/>
    <n v="120"/>
    <s v="Excellent"/>
  </r>
  <r>
    <n v="33"/>
    <x v="1"/>
    <n v="89.6"/>
    <n v="1.62"/>
    <n v="175"/>
    <n v="137"/>
    <n v="56"/>
    <n v="1.0900000000000001"/>
    <n v="906"/>
    <s v="Cardio"/>
    <n v="23.9"/>
    <x v="10"/>
    <n v="3"/>
    <x v="0"/>
    <x v="253"/>
    <s v="OVERWEIGHT"/>
    <n v="119"/>
    <s v="Excellent"/>
  </r>
  <r>
    <n v="35"/>
    <x v="0"/>
    <n v="127.6"/>
    <n v="1.65"/>
    <n v="174"/>
    <n v="156"/>
    <n v="56"/>
    <n v="1.9"/>
    <n v="1084"/>
    <s v="HIIT"/>
    <n v="20.399999999999999"/>
    <x v="9"/>
    <n v="5"/>
    <x v="0"/>
    <x v="254"/>
    <s v="UNDERWEIGHT"/>
    <n v="118"/>
    <s v="Excellent"/>
  </r>
  <r>
    <n v="34"/>
    <x v="0"/>
    <n v="80"/>
    <n v="2"/>
    <n v="173"/>
    <n v="125"/>
    <n v="56"/>
    <n v="1.82"/>
    <n v="773"/>
    <s v="Strength"/>
    <n v="22.3"/>
    <x v="7"/>
    <n v="4"/>
    <x v="1"/>
    <x v="255"/>
    <s v="UNDERWEIGHT"/>
    <n v="117"/>
    <s v="Excellent"/>
  </r>
  <r>
    <n v="19"/>
    <x v="1"/>
    <n v="97.4"/>
    <n v="1.75"/>
    <n v="173"/>
    <n v="144"/>
    <n v="56"/>
    <n v="1.27"/>
    <n v="917"/>
    <s v="HIIT"/>
    <n v="27.1"/>
    <x v="19"/>
    <n v="4"/>
    <x v="1"/>
    <x v="256"/>
    <s v="OVERWEIGHT"/>
    <n v="117"/>
    <s v="Excellent"/>
  </r>
  <r>
    <n v="38"/>
    <x v="1"/>
    <n v="99.6"/>
    <n v="1.6"/>
    <n v="173"/>
    <n v="132"/>
    <n v="56"/>
    <n v="1.01"/>
    <n v="1128"/>
    <s v="Strength"/>
    <n v="30.6"/>
    <x v="9"/>
    <n v="2"/>
    <x v="1"/>
    <x v="257"/>
    <s v="UNDERWEIGHT"/>
    <n v="117"/>
    <s v="Excellent"/>
  </r>
  <r>
    <n v="18"/>
    <x v="1"/>
    <n v="73"/>
    <n v="1.89"/>
    <n v="172"/>
    <n v="153"/>
    <n v="56"/>
    <n v="1.19"/>
    <n v="596"/>
    <s v="Cardio"/>
    <n v="15.6"/>
    <x v="9"/>
    <n v="5"/>
    <x v="0"/>
    <x v="258"/>
    <s v="UNDERWEIGHT"/>
    <n v="116"/>
    <s v="Excellent"/>
  </r>
  <r>
    <n v="31"/>
    <x v="0"/>
    <n v="91.7"/>
    <n v="1.74"/>
    <n v="172"/>
    <n v="166"/>
    <n v="56"/>
    <n v="1.28"/>
    <n v="892"/>
    <s v="Yoga"/>
    <n v="19.8"/>
    <x v="17"/>
    <n v="4"/>
    <x v="2"/>
    <x v="7"/>
    <s v="UNDERWEIGHT"/>
    <n v="116"/>
    <s v="Excellent"/>
  </r>
  <r>
    <n v="50"/>
    <x v="1"/>
    <n v="62.5"/>
    <n v="1.67"/>
    <n v="172"/>
    <n v="121"/>
    <n v="56"/>
    <n v="1.1399999999999999"/>
    <n v="1415"/>
    <s v="Cardio"/>
    <n v="20.9"/>
    <x v="5"/>
    <n v="5"/>
    <x v="1"/>
    <x v="259"/>
    <s v="OVERWEIGHT"/>
    <n v="116"/>
    <s v="Excellent"/>
  </r>
  <r>
    <n v="23"/>
    <x v="0"/>
    <n v="56.5"/>
    <n v="1.97"/>
    <n v="169"/>
    <n v="151"/>
    <n v="56"/>
    <n v="2"/>
    <n v="1380"/>
    <s v="Strength"/>
    <n v="28.6"/>
    <x v="2"/>
    <n v="3"/>
    <x v="1"/>
    <x v="260"/>
    <s v="UNDERWEIGHT"/>
    <n v="113"/>
    <s v="Excellent"/>
  </r>
  <r>
    <n v="59"/>
    <x v="0"/>
    <n v="65.5"/>
    <n v="1.78"/>
    <n v="168"/>
    <n v="139"/>
    <n v="56"/>
    <n v="1.26"/>
    <n v="505"/>
    <s v="Strength"/>
    <n v="22.8"/>
    <x v="11"/>
    <n v="2"/>
    <x v="1"/>
    <x v="261"/>
    <s v="OVERWEIGHT"/>
    <n v="112"/>
    <s v="Excellent"/>
  </r>
  <r>
    <n v="57"/>
    <x v="1"/>
    <n v="72.400000000000006"/>
    <n v="1.65"/>
    <n v="168"/>
    <n v="162"/>
    <n v="56"/>
    <n v="1.71"/>
    <n v="1140"/>
    <s v="Yoga"/>
    <n v="10.9"/>
    <x v="5"/>
    <n v="4"/>
    <x v="0"/>
    <x v="262"/>
    <s v="OVERWEIGHT"/>
    <n v="112"/>
    <s v="Excellent"/>
  </r>
  <r>
    <n v="33"/>
    <x v="0"/>
    <n v="95"/>
    <n v="1.85"/>
    <n v="168"/>
    <n v="140"/>
    <n v="56"/>
    <n v="1.3"/>
    <n v="958"/>
    <s v="Strength"/>
    <n v="20.5"/>
    <x v="12"/>
    <n v="3"/>
    <x v="1"/>
    <x v="141"/>
    <s v="UNDERWEIGHT"/>
    <n v="112"/>
    <s v="Excellent"/>
  </r>
  <r>
    <n v="31"/>
    <x v="1"/>
    <n v="81.900000000000006"/>
    <n v="1.63"/>
    <n v="168"/>
    <n v="126"/>
    <n v="56"/>
    <n v="1.17"/>
    <n v="760"/>
    <s v="Cardio"/>
    <n v="23.1"/>
    <x v="15"/>
    <n v="4"/>
    <x v="1"/>
    <x v="7"/>
    <s v="UNDERWEIGHT"/>
    <n v="112"/>
    <s v="Excellent"/>
  </r>
  <r>
    <n v="22"/>
    <x v="1"/>
    <n v="96.9"/>
    <n v="1.8"/>
    <n v="163"/>
    <n v="132"/>
    <n v="56"/>
    <n v="0.94"/>
    <n v="748"/>
    <s v="HIIT"/>
    <n v="21.7"/>
    <x v="5"/>
    <n v="4"/>
    <x v="1"/>
    <x v="263"/>
    <s v="NORMAL WEIGHT"/>
    <n v="107"/>
    <s v="Excellent"/>
  </r>
  <r>
    <n v="53"/>
    <x v="0"/>
    <n v="46.8"/>
    <n v="1.69"/>
    <n v="163"/>
    <n v="169"/>
    <n v="56"/>
    <n v="1.32"/>
    <n v="1017"/>
    <s v="HIIT"/>
    <n v="27.6"/>
    <x v="22"/>
    <n v="4"/>
    <x v="1"/>
    <x v="29"/>
    <s v="OVERWEIGHT"/>
    <n v="107"/>
    <s v="Excellent"/>
  </r>
  <r>
    <n v="31"/>
    <x v="0"/>
    <n v="85.9"/>
    <n v="1.7"/>
    <n v="162"/>
    <n v="143"/>
    <n v="56"/>
    <n v="2"/>
    <n v="1455"/>
    <s v="Yoga"/>
    <n v="28"/>
    <x v="12"/>
    <n v="3"/>
    <x v="2"/>
    <x v="264"/>
    <s v="UNDERWEIGHT"/>
    <n v="106"/>
    <s v="Excellent"/>
  </r>
  <r>
    <n v="18"/>
    <x v="0"/>
    <n v="47.8"/>
    <n v="1.73"/>
    <n v="162"/>
    <n v="136"/>
    <n v="56"/>
    <n v="1.42"/>
    <n v="562"/>
    <s v="Cardio"/>
    <n v="23.9"/>
    <x v="9"/>
    <n v="3"/>
    <x v="0"/>
    <x v="265"/>
    <s v="UNDERWEIGHT"/>
    <n v="106"/>
    <s v="Excellent"/>
  </r>
  <r>
    <n v="19"/>
    <x v="0"/>
    <n v="129.9"/>
    <n v="1.71"/>
    <n v="161"/>
    <n v="169"/>
    <n v="56"/>
    <n v="2"/>
    <n v="443"/>
    <s v="Yoga"/>
    <n v="29.6"/>
    <x v="22"/>
    <n v="4"/>
    <x v="1"/>
    <x v="7"/>
    <s v="UNDERWEIGHT"/>
    <n v="105"/>
    <s v="Excellent"/>
  </r>
  <r>
    <n v="45"/>
    <x v="1"/>
    <n v="84.1"/>
    <n v="1.71"/>
    <n v="161"/>
    <n v="169"/>
    <n v="56"/>
    <n v="1.38"/>
    <n v="480"/>
    <s v="Yoga"/>
    <n v="22.4"/>
    <x v="9"/>
    <n v="3"/>
    <x v="2"/>
    <x v="266"/>
    <s v="OBESE"/>
    <n v="105"/>
    <s v="Excellent"/>
  </r>
  <r>
    <n v="18"/>
    <x v="1"/>
    <n v="40"/>
    <n v="1.64"/>
    <n v="160"/>
    <n v="152"/>
    <n v="56"/>
    <n v="1.2"/>
    <n v="1317"/>
    <s v="Cardio"/>
    <n v="19.2"/>
    <x v="6"/>
    <n v="3"/>
    <x v="0"/>
    <x v="267"/>
    <s v="OVERWEIGHT"/>
    <n v="104"/>
    <s v="Excellent"/>
  </r>
  <r>
    <n v="23"/>
    <x v="0"/>
    <n v="69.099999999999994"/>
    <n v="1.63"/>
    <n v="198"/>
    <n v="138"/>
    <n v="57"/>
    <n v="2"/>
    <n v="1549"/>
    <s v="Yoga"/>
    <n v="21.4"/>
    <x v="12"/>
    <n v="2"/>
    <x v="0"/>
    <x v="268"/>
    <s v="OBESE"/>
    <n v="141"/>
    <s v="Excellent"/>
  </r>
  <r>
    <n v="42"/>
    <x v="0"/>
    <n v="82.3"/>
    <n v="1.94"/>
    <n v="198"/>
    <n v="132"/>
    <n v="57"/>
    <n v="1.46"/>
    <n v="1050"/>
    <s v="Yoga"/>
    <n v="10"/>
    <x v="19"/>
    <n v="3"/>
    <x v="1"/>
    <x v="269"/>
    <s v="NORMAL WEIGHT"/>
    <n v="141"/>
    <s v="Excellent"/>
  </r>
  <r>
    <n v="33"/>
    <x v="1"/>
    <n v="76.5"/>
    <n v="1.75"/>
    <n v="198"/>
    <n v="139"/>
    <n v="57"/>
    <n v="1.22"/>
    <n v="984"/>
    <s v="Strength"/>
    <n v="12.5"/>
    <x v="9"/>
    <n v="3"/>
    <x v="0"/>
    <x v="270"/>
    <s v="OBESE"/>
    <n v="141"/>
    <s v="Excellent"/>
  </r>
  <r>
    <n v="18"/>
    <x v="0"/>
    <n v="42"/>
    <n v="1.74"/>
    <n v="197"/>
    <n v="120"/>
    <n v="57"/>
    <n v="2"/>
    <n v="1236"/>
    <s v="Cardio"/>
    <n v="26.6"/>
    <x v="14"/>
    <n v="3"/>
    <x v="1"/>
    <x v="271"/>
    <s v="NORMAL WEIGHT"/>
    <n v="140"/>
    <s v="Excellent"/>
  </r>
  <r>
    <n v="23"/>
    <x v="0"/>
    <n v="58.2"/>
    <n v="1.85"/>
    <n v="196"/>
    <n v="130"/>
    <n v="57"/>
    <n v="1.36"/>
    <n v="582"/>
    <s v="HIIT"/>
    <n v="25.7"/>
    <x v="14"/>
    <n v="4"/>
    <x v="0"/>
    <x v="272"/>
    <s v="OBESE"/>
    <n v="139"/>
    <s v="Excellent"/>
  </r>
  <r>
    <n v="45"/>
    <x v="1"/>
    <n v="45.9"/>
    <n v="1.51"/>
    <n v="195"/>
    <n v="142"/>
    <n v="57"/>
    <n v="1.64"/>
    <n v="303"/>
    <s v="Cardio"/>
    <n v="29.8"/>
    <x v="21"/>
    <n v="3"/>
    <x v="0"/>
    <x v="7"/>
    <s v="UNDERWEIGHT"/>
    <n v="138"/>
    <s v="Excellent"/>
  </r>
  <r>
    <n v="25"/>
    <x v="1"/>
    <n v="40"/>
    <n v="1.56"/>
    <n v="195"/>
    <n v="132"/>
    <n v="57"/>
    <n v="0.65"/>
    <n v="499"/>
    <s v="Yoga"/>
    <n v="16.7"/>
    <x v="9"/>
    <n v="3"/>
    <x v="1"/>
    <x v="7"/>
    <s v="UNDERWEIGHT"/>
    <n v="138"/>
    <s v="Excellent"/>
  </r>
  <r>
    <n v="34"/>
    <x v="1"/>
    <n v="90"/>
    <n v="1.74"/>
    <n v="194"/>
    <n v="167"/>
    <n v="57"/>
    <n v="1.36"/>
    <n v="764"/>
    <s v="Cardio"/>
    <n v="25"/>
    <x v="2"/>
    <n v="4"/>
    <x v="1"/>
    <x v="273"/>
    <s v="UNDERWEIGHT"/>
    <n v="137"/>
    <s v="Excellent"/>
  </r>
  <r>
    <n v="28"/>
    <x v="0"/>
    <n v="40"/>
    <n v="1.81"/>
    <n v="194"/>
    <n v="164"/>
    <n v="57"/>
    <n v="1.57"/>
    <n v="1070"/>
    <s v="Yoga"/>
    <n v="21.3"/>
    <x v="9"/>
    <n v="3"/>
    <x v="0"/>
    <x v="274"/>
    <s v="OBESE"/>
    <n v="137"/>
    <s v="Excellent"/>
  </r>
  <r>
    <n v="34"/>
    <x v="1"/>
    <n v="80.7"/>
    <n v="1.8"/>
    <n v="193"/>
    <n v="153"/>
    <n v="57"/>
    <n v="1.18"/>
    <n v="930"/>
    <s v="Yoga"/>
    <n v="27.2"/>
    <x v="4"/>
    <n v="3"/>
    <x v="0"/>
    <x v="275"/>
    <s v="UNDERWEIGHT"/>
    <n v="136"/>
    <s v="Excellent"/>
  </r>
  <r>
    <n v="18"/>
    <x v="1"/>
    <n v="67.7"/>
    <n v="1.69"/>
    <n v="192"/>
    <n v="123"/>
    <n v="57"/>
    <n v="1.44"/>
    <n v="1445"/>
    <s v="Cardio"/>
    <n v="26.8"/>
    <x v="17"/>
    <n v="3"/>
    <x v="1"/>
    <x v="276"/>
    <s v="NORMAL WEIGHT"/>
    <n v="135"/>
    <s v="Excellent"/>
  </r>
  <r>
    <n v="28"/>
    <x v="1"/>
    <n v="93.7"/>
    <n v="1.77"/>
    <n v="192"/>
    <n v="142"/>
    <n v="57"/>
    <n v="1.45"/>
    <n v="1230"/>
    <s v="Cardio"/>
    <n v="14.8"/>
    <x v="0"/>
    <n v="2"/>
    <x v="1"/>
    <x v="277"/>
    <s v="NORMAL WEIGHT"/>
    <n v="135"/>
    <s v="Excellent"/>
  </r>
  <r>
    <n v="30"/>
    <x v="0"/>
    <n v="65.3"/>
    <n v="1.76"/>
    <n v="192"/>
    <n v="161"/>
    <n v="57"/>
    <n v="1.1599999999999999"/>
    <n v="1092"/>
    <s v="Cardio"/>
    <n v="32.1"/>
    <x v="1"/>
    <n v="4"/>
    <x v="2"/>
    <x v="278"/>
    <s v="NORMAL WEIGHT"/>
    <n v="135"/>
    <s v="Excellent"/>
  </r>
  <r>
    <n v="20"/>
    <x v="1"/>
    <n v="40"/>
    <n v="1.78"/>
    <n v="192"/>
    <n v="149"/>
    <n v="57"/>
    <n v="0.93"/>
    <n v="1075"/>
    <s v="Strength"/>
    <n v="25.5"/>
    <x v="1"/>
    <n v="4"/>
    <x v="0"/>
    <x v="279"/>
    <s v="NORMAL WEIGHT"/>
    <n v="135"/>
    <s v="Excellent"/>
  </r>
  <r>
    <n v="33"/>
    <x v="0"/>
    <n v="62.6"/>
    <n v="1.71"/>
    <n v="192"/>
    <n v="158"/>
    <n v="57"/>
    <n v="1.99"/>
    <n v="1081"/>
    <s v="Yoga"/>
    <n v="31.3"/>
    <x v="3"/>
    <n v="2"/>
    <x v="1"/>
    <x v="280"/>
    <s v="OBESE"/>
    <n v="135"/>
    <s v="Excellent"/>
  </r>
  <r>
    <n v="23"/>
    <x v="1"/>
    <n v="72.900000000000006"/>
    <n v="1.51"/>
    <n v="190"/>
    <n v="164"/>
    <n v="57"/>
    <n v="1.29"/>
    <n v="925"/>
    <s v="Strength"/>
    <n v="22.3"/>
    <x v="14"/>
    <n v="2"/>
    <x v="0"/>
    <x v="281"/>
    <s v="OBESE"/>
    <n v="133"/>
    <s v="Excellent"/>
  </r>
  <r>
    <n v="57"/>
    <x v="0"/>
    <n v="40"/>
    <n v="1.62"/>
    <n v="190"/>
    <n v="123"/>
    <n v="57"/>
    <n v="1.43"/>
    <n v="1093"/>
    <s v="Yoga"/>
    <n v="25.2"/>
    <x v="19"/>
    <n v="5"/>
    <x v="0"/>
    <x v="95"/>
    <s v="NORMAL WEIGHT"/>
    <n v="133"/>
    <s v="Excellent"/>
  </r>
  <r>
    <n v="51"/>
    <x v="1"/>
    <n v="126"/>
    <n v="1.74"/>
    <n v="190"/>
    <n v="139"/>
    <n v="57"/>
    <n v="1.04"/>
    <n v="1108"/>
    <s v="Strength"/>
    <n v="27.3"/>
    <x v="19"/>
    <n v="2"/>
    <x v="0"/>
    <x v="282"/>
    <s v="NORMAL WEIGHT"/>
    <n v="133"/>
    <s v="Excellent"/>
  </r>
  <r>
    <n v="19"/>
    <x v="0"/>
    <n v="76.400000000000006"/>
    <n v="1.79"/>
    <n v="189"/>
    <n v="132"/>
    <n v="57"/>
    <n v="1.41"/>
    <n v="1414"/>
    <s v="HIIT"/>
    <n v="33.299999999999997"/>
    <x v="3"/>
    <n v="3"/>
    <x v="1"/>
    <x v="283"/>
    <s v="UNDERWEIGHT"/>
    <n v="132"/>
    <s v="Excellent"/>
  </r>
  <r>
    <n v="33"/>
    <x v="0"/>
    <n v="63"/>
    <n v="1.71"/>
    <n v="189"/>
    <n v="126"/>
    <n v="57"/>
    <n v="1.24"/>
    <n v="1175"/>
    <s v="Strength"/>
    <n v="25.6"/>
    <x v="19"/>
    <n v="3"/>
    <x v="0"/>
    <x v="284"/>
    <s v="UNDERWEIGHT"/>
    <n v="132"/>
    <s v="Excellent"/>
  </r>
  <r>
    <n v="58"/>
    <x v="1"/>
    <n v="87.4"/>
    <n v="1.64"/>
    <n v="188"/>
    <n v="148"/>
    <n v="57"/>
    <n v="0.56000000000000005"/>
    <n v="1249"/>
    <s v="Strength"/>
    <n v="10"/>
    <x v="3"/>
    <n v="3"/>
    <x v="2"/>
    <x v="285"/>
    <s v="UNDERWEIGHT"/>
    <n v="131"/>
    <s v="Excellent"/>
  </r>
  <r>
    <n v="54"/>
    <x v="1"/>
    <n v="63.8"/>
    <n v="1.92"/>
    <n v="188"/>
    <n v="131"/>
    <n v="57"/>
    <n v="0.98"/>
    <n v="1117"/>
    <s v="HIIT"/>
    <n v="20.7"/>
    <x v="10"/>
    <n v="5"/>
    <x v="1"/>
    <x v="286"/>
    <s v="OVERWEIGHT"/>
    <n v="131"/>
    <s v="Excellent"/>
  </r>
  <r>
    <n v="50"/>
    <x v="1"/>
    <n v="98.6"/>
    <n v="1.54"/>
    <n v="187"/>
    <n v="126"/>
    <n v="57"/>
    <n v="0.72"/>
    <n v="940"/>
    <s v="Strength"/>
    <n v="23.5"/>
    <x v="10"/>
    <n v="3"/>
    <x v="0"/>
    <x v="7"/>
    <s v="UNDERWEIGHT"/>
    <n v="130"/>
    <s v="Excellent"/>
  </r>
  <r>
    <n v="18"/>
    <x v="0"/>
    <n v="98.5"/>
    <n v="1.99"/>
    <n v="187"/>
    <n v="153"/>
    <n v="57"/>
    <n v="1.95"/>
    <n v="859"/>
    <s v="Yoga"/>
    <n v="22.7"/>
    <x v="1"/>
    <n v="3"/>
    <x v="1"/>
    <x v="287"/>
    <s v="UNDERWEIGHT"/>
    <n v="130"/>
    <s v="Excellent"/>
  </r>
  <r>
    <n v="52"/>
    <x v="0"/>
    <n v="54.3"/>
    <n v="1.73"/>
    <n v="185"/>
    <n v="137"/>
    <n v="57"/>
    <n v="2"/>
    <n v="1783"/>
    <s v="Yoga"/>
    <n v="20.5"/>
    <x v="17"/>
    <n v="3"/>
    <x v="1"/>
    <x v="288"/>
    <s v="NORMAL WEIGHT"/>
    <n v="128"/>
    <s v="Excellent"/>
  </r>
  <r>
    <n v="18"/>
    <x v="0"/>
    <n v="56.9"/>
    <n v="1.77"/>
    <n v="183"/>
    <n v="131"/>
    <n v="57"/>
    <n v="1.28"/>
    <n v="1052"/>
    <s v="Cardio"/>
    <n v="20.7"/>
    <x v="3"/>
    <n v="4"/>
    <x v="1"/>
    <x v="289"/>
    <s v="NORMAL WEIGHT"/>
    <n v="126"/>
    <s v="Excellent"/>
  </r>
  <r>
    <n v="47"/>
    <x v="0"/>
    <n v="59.2"/>
    <n v="1.67"/>
    <n v="182"/>
    <n v="169"/>
    <n v="57"/>
    <n v="1.06"/>
    <n v="1252"/>
    <s v="HIIT"/>
    <n v="31.5"/>
    <x v="20"/>
    <n v="3"/>
    <x v="1"/>
    <x v="290"/>
    <s v="NORMAL WEIGHT"/>
    <n v="125"/>
    <s v="Excellent"/>
  </r>
  <r>
    <n v="44"/>
    <x v="1"/>
    <n v="94.4"/>
    <n v="1.82"/>
    <n v="182"/>
    <n v="140"/>
    <n v="57"/>
    <n v="1.38"/>
    <n v="1369"/>
    <s v="HIIT"/>
    <n v="20.7"/>
    <x v="19"/>
    <n v="3"/>
    <x v="0"/>
    <x v="291"/>
    <s v="NORMAL WEIGHT"/>
    <n v="125"/>
    <s v="Excellent"/>
  </r>
  <r>
    <n v="57"/>
    <x v="1"/>
    <n v="70.400000000000006"/>
    <n v="1.72"/>
    <n v="181"/>
    <n v="161"/>
    <n v="57"/>
    <n v="1.3"/>
    <n v="983"/>
    <s v="Yoga"/>
    <n v="29.9"/>
    <x v="0"/>
    <n v="3"/>
    <x v="1"/>
    <x v="292"/>
    <s v="NORMAL WEIGHT"/>
    <n v="124"/>
    <s v="Excellent"/>
  </r>
  <r>
    <n v="18"/>
    <x v="1"/>
    <n v="56.1"/>
    <n v="2"/>
    <n v="180"/>
    <n v="120"/>
    <n v="57"/>
    <n v="1.04"/>
    <n v="1461"/>
    <s v="HIIT"/>
    <n v="27.4"/>
    <x v="11"/>
    <n v="5"/>
    <x v="1"/>
    <x v="7"/>
    <s v="UNDERWEIGHT"/>
    <n v="123"/>
    <s v="Excellent"/>
  </r>
  <r>
    <n v="18"/>
    <x v="0"/>
    <n v="51.1"/>
    <n v="1.83"/>
    <n v="180"/>
    <n v="130"/>
    <n v="57"/>
    <n v="1.05"/>
    <n v="939"/>
    <s v="Strength"/>
    <n v="17"/>
    <x v="18"/>
    <n v="3"/>
    <x v="1"/>
    <x v="293"/>
    <s v="UNDERWEIGHT"/>
    <n v="123"/>
    <s v="Excellent"/>
  </r>
  <r>
    <n v="18"/>
    <x v="1"/>
    <n v="59.1"/>
    <n v="1.69"/>
    <n v="180"/>
    <n v="155"/>
    <n v="57"/>
    <n v="1.99"/>
    <n v="1505"/>
    <s v="Yoga"/>
    <n v="27.5"/>
    <x v="1"/>
    <n v="4"/>
    <x v="0"/>
    <x v="294"/>
    <s v="UNDERWEIGHT"/>
    <n v="123"/>
    <s v="Excellent"/>
  </r>
  <r>
    <n v="31"/>
    <x v="0"/>
    <n v="53.5"/>
    <n v="1.68"/>
    <n v="180"/>
    <n v="155"/>
    <n v="57"/>
    <n v="0.86"/>
    <n v="875"/>
    <s v="Strength"/>
    <n v="22.6"/>
    <x v="12"/>
    <n v="2"/>
    <x v="0"/>
    <x v="66"/>
    <s v="NORMAL WEIGHT"/>
    <n v="123"/>
    <s v="Excellent"/>
  </r>
  <r>
    <n v="31"/>
    <x v="0"/>
    <n v="47.4"/>
    <n v="1.73"/>
    <n v="178"/>
    <n v="150"/>
    <n v="57"/>
    <n v="1.64"/>
    <n v="962"/>
    <s v="Cardio"/>
    <n v="28.8"/>
    <x v="11"/>
    <n v="4"/>
    <x v="2"/>
    <x v="295"/>
    <s v="NORMAL WEIGHT"/>
    <n v="121"/>
    <s v="Excellent"/>
  </r>
  <r>
    <n v="39"/>
    <x v="0"/>
    <n v="74.3"/>
    <n v="1.63"/>
    <n v="178"/>
    <n v="169"/>
    <n v="57"/>
    <n v="1.35"/>
    <n v="1376"/>
    <s v="Yoga"/>
    <n v="25.9"/>
    <x v="19"/>
    <n v="3"/>
    <x v="2"/>
    <x v="296"/>
    <s v="NORMAL WEIGHT"/>
    <n v="121"/>
    <s v="Excellent"/>
  </r>
  <r>
    <n v="33"/>
    <x v="0"/>
    <n v="72.900000000000006"/>
    <n v="1.58"/>
    <n v="178"/>
    <n v="153"/>
    <n v="57"/>
    <n v="0.94"/>
    <n v="1139"/>
    <s v="HIIT"/>
    <n v="25.9"/>
    <x v="3"/>
    <n v="2"/>
    <x v="0"/>
    <x v="297"/>
    <s v="NORMAL WEIGHT"/>
    <n v="121"/>
    <s v="Excellent"/>
  </r>
  <r>
    <n v="18"/>
    <x v="1"/>
    <n v="71.900000000000006"/>
    <n v="1.88"/>
    <n v="177"/>
    <n v="159"/>
    <n v="57"/>
    <n v="2"/>
    <n v="1571"/>
    <s v="Yoga"/>
    <n v="10"/>
    <x v="22"/>
    <n v="3"/>
    <x v="1"/>
    <x v="298"/>
    <s v="UNDERWEIGHT"/>
    <n v="120"/>
    <s v="Excellent"/>
  </r>
  <r>
    <n v="40"/>
    <x v="1"/>
    <n v="76.7"/>
    <n v="1.68"/>
    <n v="177"/>
    <n v="133"/>
    <n v="57"/>
    <n v="0.89"/>
    <n v="984"/>
    <s v="Cardio"/>
    <n v="27.3"/>
    <x v="17"/>
    <n v="2"/>
    <x v="2"/>
    <x v="299"/>
    <s v="NORMAL WEIGHT"/>
    <n v="120"/>
    <s v="Excellent"/>
  </r>
  <r>
    <n v="37"/>
    <x v="0"/>
    <n v="40"/>
    <n v="1.66"/>
    <n v="176"/>
    <n v="134"/>
    <n v="57"/>
    <n v="2"/>
    <n v="931"/>
    <s v="Strength"/>
    <n v="27.2"/>
    <x v="21"/>
    <n v="3"/>
    <x v="1"/>
    <x v="300"/>
    <s v="NORMAL WEIGHT"/>
    <n v="119"/>
    <s v="Excellent"/>
  </r>
  <r>
    <n v="18"/>
    <x v="1"/>
    <n v="48.6"/>
    <n v="1.95"/>
    <n v="175"/>
    <n v="152"/>
    <n v="57"/>
    <n v="1.87"/>
    <n v="862"/>
    <s v="Strength"/>
    <n v="23.1"/>
    <x v="10"/>
    <n v="3"/>
    <x v="0"/>
    <x v="7"/>
    <s v="UNDERWEIGHT"/>
    <n v="118"/>
    <s v="Excellent"/>
  </r>
  <r>
    <n v="26"/>
    <x v="1"/>
    <n v="68.599999999999994"/>
    <n v="1.7"/>
    <n v="172"/>
    <n v="167"/>
    <n v="57"/>
    <n v="1.32"/>
    <n v="501"/>
    <s v="Yoga"/>
    <n v="25.4"/>
    <x v="14"/>
    <n v="3"/>
    <x v="1"/>
    <x v="131"/>
    <s v="UNDERWEIGHT"/>
    <n v="115"/>
    <s v="Excellent"/>
  </r>
  <r>
    <n v="40"/>
    <x v="0"/>
    <n v="71.400000000000006"/>
    <n v="1.92"/>
    <n v="171"/>
    <n v="167"/>
    <n v="57"/>
    <n v="0.62"/>
    <n v="1412"/>
    <s v="Strength"/>
    <n v="10"/>
    <x v="6"/>
    <n v="3"/>
    <x v="0"/>
    <x v="301"/>
    <s v="UNDERWEIGHT"/>
    <n v="114"/>
    <s v="Excellent"/>
  </r>
  <r>
    <n v="47"/>
    <x v="1"/>
    <n v="78.7"/>
    <n v="1.69"/>
    <n v="170"/>
    <n v="144"/>
    <n v="57"/>
    <n v="1"/>
    <n v="845"/>
    <s v="Yoga"/>
    <n v="24.5"/>
    <x v="1"/>
    <n v="4"/>
    <x v="0"/>
    <x v="302"/>
    <s v="NORMAL WEIGHT"/>
    <n v="113"/>
    <s v="Excellent"/>
  </r>
  <r>
    <n v="48"/>
    <x v="1"/>
    <n v="89.5"/>
    <n v="1.61"/>
    <n v="170"/>
    <n v="153"/>
    <n v="57"/>
    <n v="1.38"/>
    <n v="1355"/>
    <s v="Strength"/>
    <n v="10"/>
    <x v="12"/>
    <n v="3"/>
    <x v="0"/>
    <x v="7"/>
    <s v="UNDERWEIGHT"/>
    <n v="113"/>
    <s v="Excellent"/>
  </r>
  <r>
    <n v="48"/>
    <x v="1"/>
    <n v="40"/>
    <n v="1.67"/>
    <n v="169"/>
    <n v="168"/>
    <n v="57"/>
    <n v="2"/>
    <n v="833"/>
    <s v="Strength"/>
    <n v="17.8"/>
    <x v="20"/>
    <n v="3"/>
    <x v="2"/>
    <x v="7"/>
    <s v="UNDERWEIGHT"/>
    <n v="112"/>
    <s v="Excellent"/>
  </r>
  <r>
    <n v="18"/>
    <x v="1"/>
    <n v="41.6"/>
    <n v="1.94"/>
    <n v="168"/>
    <n v="153"/>
    <n v="57"/>
    <n v="0.86"/>
    <n v="1068"/>
    <s v="Strength"/>
    <n v="25"/>
    <x v="17"/>
    <n v="4"/>
    <x v="0"/>
    <x v="31"/>
    <s v="NORMAL WEIGHT"/>
    <n v="111"/>
    <s v="Excellent"/>
  </r>
  <r>
    <n v="18"/>
    <x v="0"/>
    <n v="44.9"/>
    <n v="1.77"/>
    <n v="168"/>
    <n v="127"/>
    <n v="57"/>
    <n v="1.66"/>
    <n v="512"/>
    <s v="Strength"/>
    <n v="12.3"/>
    <x v="8"/>
    <n v="3"/>
    <x v="0"/>
    <x v="303"/>
    <s v="NORMAL WEIGHT"/>
    <n v="111"/>
    <s v="Excellent"/>
  </r>
  <r>
    <n v="50"/>
    <x v="1"/>
    <n v="69.599999999999994"/>
    <n v="1.71"/>
    <n v="167"/>
    <n v="169"/>
    <n v="57"/>
    <n v="0.98"/>
    <n v="470"/>
    <s v="Yoga"/>
    <n v="27.2"/>
    <x v="21"/>
    <n v="2"/>
    <x v="1"/>
    <x v="304"/>
    <s v="NORMAL WEIGHT"/>
    <n v="110"/>
    <s v="Excellent"/>
  </r>
  <r>
    <n v="18"/>
    <x v="1"/>
    <n v="54.7"/>
    <n v="1.6"/>
    <n v="167"/>
    <n v="156"/>
    <n v="57"/>
    <n v="1.63"/>
    <n v="1134"/>
    <s v="Yoga"/>
    <n v="22.7"/>
    <x v="9"/>
    <n v="4"/>
    <x v="1"/>
    <x v="236"/>
    <s v="UNDERWEIGHT"/>
    <n v="110"/>
    <s v="Excellent"/>
  </r>
  <r>
    <n v="21"/>
    <x v="0"/>
    <n v="80"/>
    <n v="1.67"/>
    <n v="167"/>
    <n v="169"/>
    <n v="57"/>
    <n v="0.94"/>
    <n v="899"/>
    <s v="\nStrength"/>
    <n v="29.8"/>
    <x v="17"/>
    <n v="3"/>
    <x v="1"/>
    <x v="169"/>
    <s v="UNDERWEIGHT"/>
    <n v="110"/>
    <s v="Excellent"/>
  </r>
  <r>
    <n v="35"/>
    <x v="1"/>
    <n v="94.6"/>
    <n v="1.69"/>
    <n v="167"/>
    <n v="158"/>
    <n v="57"/>
    <n v="0.75"/>
    <n v="1534"/>
    <s v="Yoga"/>
    <n v="33.1"/>
    <x v="11"/>
    <n v="4"/>
    <x v="1"/>
    <x v="292"/>
    <s v="NORMAL WEIGHT"/>
    <n v="110"/>
    <s v="Excellent"/>
  </r>
  <r>
    <n v="18"/>
    <x v="0"/>
    <n v="40"/>
    <n v="1.9"/>
    <n v="166"/>
    <n v="169"/>
    <n v="57"/>
    <n v="1.28"/>
    <n v="1556"/>
    <s v="Strength"/>
    <n v="17.399999999999999"/>
    <x v="15"/>
    <n v="2"/>
    <x v="2"/>
    <x v="305"/>
    <s v="NORMAL WEIGHT"/>
    <n v="109"/>
    <s v="Excellent"/>
  </r>
  <r>
    <n v="31"/>
    <x v="0"/>
    <n v="60.2"/>
    <n v="1.75"/>
    <n v="166"/>
    <n v="155"/>
    <n v="57"/>
    <n v="0.92"/>
    <n v="819"/>
    <s v="Cardio"/>
    <n v="10"/>
    <x v="19"/>
    <n v="5"/>
    <x v="0"/>
    <x v="7"/>
    <s v="UNDERWEIGHT"/>
    <n v="109"/>
    <s v="Excellent"/>
  </r>
  <r>
    <n v="32"/>
    <x v="1"/>
    <n v="40.6"/>
    <n v="1.92"/>
    <n v="166"/>
    <n v="169"/>
    <n v="57"/>
    <n v="1.33"/>
    <n v="1783"/>
    <s v="Strength"/>
    <n v="17.100000000000001"/>
    <x v="0"/>
    <n v="5"/>
    <x v="2"/>
    <x v="7"/>
    <s v="UNDERWEIGHT"/>
    <n v="109"/>
    <s v="Excellent"/>
  </r>
  <r>
    <n v="22"/>
    <x v="1"/>
    <n v="58.6"/>
    <n v="2"/>
    <n v="165"/>
    <n v="169"/>
    <n v="57"/>
    <n v="2"/>
    <n v="1402"/>
    <s v="Strength"/>
    <n v="30"/>
    <x v="3"/>
    <n v="4"/>
    <x v="1"/>
    <x v="306"/>
    <s v="NORMAL WEIGHT"/>
    <n v="108"/>
    <s v="Excellent"/>
  </r>
  <r>
    <n v="51"/>
    <x v="1"/>
    <n v="61.1"/>
    <n v="1.82"/>
    <n v="165"/>
    <n v="163"/>
    <n v="57"/>
    <n v="1.19"/>
    <n v="1171"/>
    <s v="Yoga"/>
    <n v="31.7"/>
    <x v="5"/>
    <n v="4"/>
    <x v="2"/>
    <x v="307"/>
    <s v="OBESE"/>
    <n v="108"/>
    <s v="Excellent"/>
  </r>
  <r>
    <n v="18"/>
    <x v="1"/>
    <n v="56.2"/>
    <n v="1.75"/>
    <n v="164"/>
    <n v="127"/>
    <n v="57"/>
    <n v="1.45"/>
    <n v="952"/>
    <s v="Strength"/>
    <n v="29.6"/>
    <x v="3"/>
    <n v="4"/>
    <x v="2"/>
    <x v="308"/>
    <s v="UNDERWEIGHT"/>
    <n v="107"/>
    <s v="Excellent"/>
  </r>
  <r>
    <n v="20"/>
    <x v="1"/>
    <n v="52.9"/>
    <n v="1.8"/>
    <n v="163"/>
    <n v="159"/>
    <n v="57"/>
    <n v="1.45"/>
    <n v="1117"/>
    <s v="Strength"/>
    <n v="27.1"/>
    <x v="12"/>
    <n v="3"/>
    <x v="0"/>
    <x v="309"/>
    <s v="OVERWEIGHT"/>
    <n v="106"/>
    <s v="Excellent"/>
  </r>
  <r>
    <n v="27"/>
    <x v="1"/>
    <n v="72.8"/>
    <n v="1.82"/>
    <n v="162"/>
    <n v="136"/>
    <n v="57"/>
    <n v="1.23"/>
    <n v="780"/>
    <s v="HIIT"/>
    <n v="11.4"/>
    <x v="3"/>
    <n v="4"/>
    <x v="2"/>
    <x v="310"/>
    <s v="NORMAL WEIGHT"/>
    <n v="105"/>
    <s v="Excellent"/>
  </r>
  <r>
    <n v="18"/>
    <x v="1"/>
    <n v="43.5"/>
    <n v="1.77"/>
    <n v="161"/>
    <n v="136"/>
    <n v="57"/>
    <n v="2"/>
    <n v="452"/>
    <s v="Cardio"/>
    <n v="24.4"/>
    <x v="12"/>
    <n v="5"/>
    <x v="0"/>
    <x v="311"/>
    <s v="NORMAL WEIGHT"/>
    <n v="104"/>
    <s v="Excellent"/>
  </r>
  <r>
    <n v="18"/>
    <x v="0"/>
    <n v="96"/>
    <n v="1.82"/>
    <n v="198"/>
    <n v="144"/>
    <n v="58"/>
    <n v="1.19"/>
    <n v="323"/>
    <s v="Yoga"/>
    <n v="23.8"/>
    <x v="6"/>
    <n v="3"/>
    <x v="0"/>
    <x v="7"/>
    <s v="UNDERWEIGHT"/>
    <n v="140"/>
    <s v="Excellent"/>
  </r>
  <r>
    <n v="55"/>
    <x v="0"/>
    <n v="58.9"/>
    <n v="1.56"/>
    <n v="197"/>
    <n v="125"/>
    <n v="58"/>
    <n v="0.73"/>
    <n v="1103"/>
    <s v="Yoga"/>
    <n v="22.1"/>
    <x v="3"/>
    <n v="3"/>
    <x v="1"/>
    <x v="312"/>
    <s v="OBESE"/>
    <n v="139"/>
    <s v="Excellent"/>
  </r>
  <r>
    <n v="20"/>
    <x v="1"/>
    <n v="95.7"/>
    <n v="1.85"/>
    <n v="196"/>
    <n v="136"/>
    <n v="58"/>
    <n v="1.44"/>
    <n v="987"/>
    <s v="HIIT"/>
    <n v="23.8"/>
    <x v="14"/>
    <n v="3"/>
    <x v="1"/>
    <x v="313"/>
    <s v="UNDERWEIGHT"/>
    <n v="138"/>
    <s v="Excellent"/>
  </r>
  <r>
    <n v="33"/>
    <x v="1"/>
    <n v="40"/>
    <n v="1.88"/>
    <n v="196"/>
    <n v="162"/>
    <n v="58"/>
    <n v="1.59"/>
    <n v="1131"/>
    <s v="Yoga"/>
    <n v="30.4"/>
    <x v="2"/>
    <n v="3"/>
    <x v="0"/>
    <x v="314"/>
    <s v="NORMAL WEIGHT"/>
    <n v="138"/>
    <s v="Excellent"/>
  </r>
  <r>
    <n v="20"/>
    <x v="1"/>
    <n v="66.2"/>
    <n v="1.85"/>
    <n v="196"/>
    <n v="120"/>
    <n v="58"/>
    <n v="0.84"/>
    <n v="420"/>
    <s v="HIIT"/>
    <n v="24.9"/>
    <x v="14"/>
    <n v="4"/>
    <x v="0"/>
    <x v="7"/>
    <s v="UNDERWEIGHT"/>
    <n v="138"/>
    <s v="Excellent"/>
  </r>
  <r>
    <n v="56"/>
    <x v="0"/>
    <n v="64.2"/>
    <n v="1.79"/>
    <n v="196"/>
    <n v="165"/>
    <n v="58"/>
    <n v="0.97"/>
    <n v="667"/>
    <s v="Cardio"/>
    <n v="15.9"/>
    <x v="12"/>
    <n v="4"/>
    <x v="0"/>
    <x v="7"/>
    <s v="UNDERWEIGHT"/>
    <n v="138"/>
    <s v="Excellent"/>
  </r>
  <r>
    <n v="20"/>
    <x v="1"/>
    <n v="92.8"/>
    <n v="2"/>
    <n v="195"/>
    <n v="154"/>
    <n v="58"/>
    <n v="1.44"/>
    <n v="676"/>
    <s v="Yoga"/>
    <n v="24.3"/>
    <x v="14"/>
    <n v="4"/>
    <x v="1"/>
    <x v="315"/>
    <s v="UNDERWEIGHT"/>
    <n v="137"/>
    <s v="Excellent"/>
  </r>
  <r>
    <n v="32"/>
    <x v="1"/>
    <n v="87.2"/>
    <n v="1.5"/>
    <n v="193"/>
    <n v="152"/>
    <n v="58"/>
    <n v="1.28"/>
    <n v="1538"/>
    <s v="Cardio"/>
    <n v="23.2"/>
    <x v="15"/>
    <n v="3"/>
    <x v="2"/>
    <x v="316"/>
    <s v="UNDERWEIGHT"/>
    <n v="135"/>
    <s v="Excellent"/>
  </r>
  <r>
    <n v="25"/>
    <x v="0"/>
    <n v="74.900000000000006"/>
    <n v="1.66"/>
    <n v="192"/>
    <n v="138"/>
    <n v="58"/>
    <n v="1.73"/>
    <n v="1766"/>
    <s v="HIIT"/>
    <n v="28.7"/>
    <x v="4"/>
    <n v="5"/>
    <x v="0"/>
    <x v="317"/>
    <s v="UNDERWEIGHT"/>
    <n v="134"/>
    <s v="Excellent"/>
  </r>
  <r>
    <n v="18"/>
    <x v="1"/>
    <n v="66.599999999999994"/>
    <n v="1.62"/>
    <n v="192"/>
    <n v="156"/>
    <n v="58"/>
    <n v="1.3"/>
    <n v="1250"/>
    <s v="Cardio"/>
    <n v="21.3"/>
    <x v="19"/>
    <n v="5"/>
    <x v="0"/>
    <x v="208"/>
    <s v="UNDERWEIGHT"/>
    <n v="134"/>
    <s v="Excellent"/>
  </r>
  <r>
    <n v="29"/>
    <x v="1"/>
    <n v="77.2"/>
    <n v="1.89"/>
    <n v="192"/>
    <n v="152"/>
    <n v="58"/>
    <n v="2"/>
    <n v="858"/>
    <s v="HIIT"/>
    <n v="25.6"/>
    <x v="19"/>
    <n v="3"/>
    <x v="1"/>
    <x v="42"/>
    <s v="NORMAL WEIGHT"/>
    <n v="134"/>
    <s v="Excellent"/>
  </r>
  <r>
    <n v="33"/>
    <x v="0"/>
    <n v="77"/>
    <n v="1.69"/>
    <n v="191"/>
    <n v="154"/>
    <n v="58"/>
    <n v="1.1599999999999999"/>
    <n v="1187"/>
    <s v="Cardio"/>
    <n v="29.1"/>
    <x v="19"/>
    <n v="4"/>
    <x v="1"/>
    <x v="7"/>
    <s v="UNDERWEIGHT"/>
    <n v="133"/>
    <s v="Excellent"/>
  </r>
  <r>
    <n v="29"/>
    <x v="0"/>
    <n v="40"/>
    <n v="1.77"/>
    <n v="191"/>
    <n v="169"/>
    <n v="58"/>
    <n v="1.2"/>
    <n v="613"/>
    <s v="Strength"/>
    <n v="22.2"/>
    <x v="20"/>
    <n v="4"/>
    <x v="1"/>
    <x v="318"/>
    <s v="OVERWEIGHT"/>
    <n v="133"/>
    <s v="Excellent"/>
  </r>
  <r>
    <n v="44"/>
    <x v="1"/>
    <n v="46.7"/>
    <n v="1.81"/>
    <n v="191"/>
    <n v="132"/>
    <n v="58"/>
    <n v="1.45"/>
    <n v="1113"/>
    <s v="Cardio"/>
    <n v="10"/>
    <x v="3"/>
    <n v="4"/>
    <x v="2"/>
    <x v="300"/>
    <s v="NORMAL WEIGHT"/>
    <n v="133"/>
    <s v="Excellent"/>
  </r>
  <r>
    <n v="41"/>
    <x v="1"/>
    <n v="73.2"/>
    <n v="1.75"/>
    <n v="190"/>
    <n v="137"/>
    <n v="58"/>
    <n v="1.24"/>
    <n v="1048"/>
    <s v="Strength"/>
    <n v="30.4"/>
    <x v="9"/>
    <n v="2"/>
    <x v="2"/>
    <x v="290"/>
    <s v="NORMAL WEIGHT"/>
    <n v="132"/>
    <s v="Excellent"/>
  </r>
  <r>
    <n v="43"/>
    <x v="0"/>
    <n v="80.5"/>
    <n v="1.68"/>
    <n v="190"/>
    <n v="135"/>
    <n v="58"/>
    <n v="1.1000000000000001"/>
    <n v="1099"/>
    <s v="Yoga"/>
    <n v="21.7"/>
    <x v="15"/>
    <n v="5"/>
    <x v="0"/>
    <x v="150"/>
    <s v="OVERWEIGHT"/>
    <n v="132"/>
    <s v="Excellent"/>
  </r>
  <r>
    <n v="46"/>
    <x v="1"/>
    <n v="40.700000000000003"/>
    <n v="1.66"/>
    <n v="190"/>
    <n v="169"/>
    <n v="58"/>
    <n v="0.92"/>
    <n v="760"/>
    <s v="HIIT"/>
    <n v="27.2"/>
    <x v="3"/>
    <n v="5"/>
    <x v="1"/>
    <x v="93"/>
    <s v="NORMAL WEIGHT"/>
    <n v="132"/>
    <s v="Excellent"/>
  </r>
  <r>
    <n v="41"/>
    <x v="0"/>
    <n v="117.7"/>
    <n v="1.67"/>
    <n v="189"/>
    <n v="123"/>
    <n v="58"/>
    <n v="2"/>
    <n v="1243"/>
    <s v="Yoga"/>
    <n v="26.2"/>
    <x v="19"/>
    <n v="2"/>
    <x v="0"/>
    <x v="319"/>
    <s v="UNDERWEIGHT"/>
    <n v="131"/>
    <s v="Excellent"/>
  </r>
  <r>
    <n v="38"/>
    <x v="1"/>
    <n v="58.7"/>
    <n v="1.72"/>
    <n v="189"/>
    <n v="152"/>
    <n v="58"/>
    <n v="1.21"/>
    <n v="1063"/>
    <s v="HIIT"/>
    <n v="21.2"/>
    <x v="10"/>
    <n v="3"/>
    <x v="0"/>
    <x v="320"/>
    <s v="NORMAL WEIGHT"/>
    <n v="131"/>
    <s v="Excellent"/>
  </r>
  <r>
    <n v="18"/>
    <x v="1"/>
    <n v="89.2"/>
    <n v="1.88"/>
    <n v="189"/>
    <n v="167"/>
    <n v="58"/>
    <n v="2"/>
    <n v="1126"/>
    <s v="Cardio"/>
    <n v="29.7"/>
    <x v="3"/>
    <n v="4"/>
    <x v="1"/>
    <x v="275"/>
    <s v="UNDERWEIGHT"/>
    <n v="131"/>
    <s v="Excellent"/>
  </r>
  <r>
    <n v="30"/>
    <x v="1"/>
    <n v="72.5"/>
    <n v="1.91"/>
    <n v="189"/>
    <n v="142"/>
    <n v="58"/>
    <n v="1.44"/>
    <n v="976"/>
    <s v="Cardio"/>
    <n v="28.2"/>
    <x v="0"/>
    <n v="2"/>
    <x v="1"/>
    <x v="321"/>
    <s v="OVERWEIGHT"/>
    <n v="131"/>
    <s v="Excellent"/>
  </r>
  <r>
    <n v="42"/>
    <x v="0"/>
    <n v="99.9"/>
    <n v="1.6"/>
    <n v="189"/>
    <n v="169"/>
    <n v="58"/>
    <n v="1.85"/>
    <n v="1099"/>
    <s v="HIIT"/>
    <n v="32.6"/>
    <x v="20"/>
    <n v="2"/>
    <x v="0"/>
    <x v="322"/>
    <s v="UNDERWEIGHT"/>
    <n v="131"/>
    <s v="Excellent"/>
  </r>
  <r>
    <n v="36"/>
    <x v="1"/>
    <n v="56.5"/>
    <n v="1.61"/>
    <n v="189"/>
    <n v="123"/>
    <n v="58"/>
    <n v="2"/>
    <n v="1093"/>
    <s v="Yoga"/>
    <n v="32.6"/>
    <x v="3"/>
    <n v="3"/>
    <x v="2"/>
    <x v="323"/>
    <s v="OVERWEIGHT"/>
    <n v="131"/>
    <s v="Excellent"/>
  </r>
  <r>
    <n v="51"/>
    <x v="0"/>
    <n v="55.7"/>
    <n v="1.5"/>
    <n v="188"/>
    <n v="143"/>
    <n v="58"/>
    <n v="1.19"/>
    <n v="1302"/>
    <s v="HIIT"/>
    <n v="27.7"/>
    <x v="11"/>
    <n v="3"/>
    <x v="0"/>
    <x v="324"/>
    <s v="OVERWEIGHT"/>
    <n v="130"/>
    <s v="Excellent"/>
  </r>
  <r>
    <n v="43"/>
    <x v="1"/>
    <n v="76.3"/>
    <n v="1.66"/>
    <n v="188"/>
    <n v="164"/>
    <n v="58"/>
    <n v="0.84"/>
    <n v="606"/>
    <s v="Strength"/>
    <n v="25.7"/>
    <x v="6"/>
    <n v="3"/>
    <x v="0"/>
    <x v="325"/>
    <s v="OVERWEIGHT"/>
    <n v="130"/>
    <s v="Excellent"/>
  </r>
  <r>
    <n v="55"/>
    <x v="0"/>
    <n v="129.6"/>
    <n v="1.84"/>
    <n v="188"/>
    <n v="139"/>
    <n v="58"/>
    <n v="1.28"/>
    <n v="1272"/>
    <s v="HIIT"/>
    <n v="19.2"/>
    <x v="3"/>
    <n v="3"/>
    <x v="0"/>
    <x v="326"/>
    <s v="UNDERWEIGHT"/>
    <n v="130"/>
    <s v="Excellent"/>
  </r>
  <r>
    <n v="54"/>
    <x v="0"/>
    <n v="75.3"/>
    <n v="1.82"/>
    <n v="187"/>
    <n v="169"/>
    <n v="58"/>
    <n v="1.45"/>
    <n v="628"/>
    <s v="Cardio"/>
    <n v="31.8"/>
    <x v="22"/>
    <n v="4"/>
    <x v="0"/>
    <x v="327"/>
    <s v="NORMAL WEIGHT"/>
    <n v="129"/>
    <s v="Excellent"/>
  </r>
  <r>
    <n v="55"/>
    <x v="1"/>
    <n v="104.9"/>
    <n v="1.56"/>
    <n v="187"/>
    <n v="155"/>
    <n v="58"/>
    <n v="0.87"/>
    <n v="1260"/>
    <s v="\nStrength"/>
    <n v="27.8"/>
    <x v="3"/>
    <n v="3"/>
    <x v="0"/>
    <x v="328"/>
    <s v="UNDERWEIGHT"/>
    <n v="129"/>
    <s v="Excellent"/>
  </r>
  <r>
    <n v="30"/>
    <x v="1"/>
    <n v="60.1"/>
    <n v="1.93"/>
    <n v="187"/>
    <n v="140"/>
    <n v="58"/>
    <n v="1.48"/>
    <n v="875"/>
    <s v="HIIT"/>
    <n v="29.7"/>
    <x v="17"/>
    <n v="5"/>
    <x v="0"/>
    <x v="263"/>
    <s v="NORMAL WEIGHT"/>
    <n v="129"/>
    <s v="Excellent"/>
  </r>
  <r>
    <n v="24"/>
    <x v="1"/>
    <n v="105.7"/>
    <n v="2"/>
    <n v="187"/>
    <n v="145"/>
    <n v="58"/>
    <n v="1.48"/>
    <n v="1002"/>
    <s v="Strength"/>
    <n v="25.9"/>
    <x v="5"/>
    <n v="3"/>
    <x v="0"/>
    <x v="329"/>
    <s v="OBESE"/>
    <n v="129"/>
    <s v="Excellent"/>
  </r>
  <r>
    <n v="18"/>
    <x v="0"/>
    <n v="67.5"/>
    <n v="1.71"/>
    <n v="185"/>
    <n v="166"/>
    <n v="58"/>
    <n v="1.81"/>
    <n v="1162"/>
    <s v="Cardio"/>
    <n v="10.6"/>
    <x v="3"/>
    <n v="3"/>
    <x v="1"/>
    <x v="330"/>
    <s v="OBESE"/>
    <n v="127"/>
    <s v="Excellent"/>
  </r>
  <r>
    <n v="25"/>
    <x v="0"/>
    <n v="85.1"/>
    <n v="1.98"/>
    <n v="185"/>
    <n v="148"/>
    <n v="58"/>
    <n v="1.29"/>
    <n v="785"/>
    <s v="Yoga"/>
    <n v="22.5"/>
    <x v="3"/>
    <n v="4"/>
    <x v="0"/>
    <x v="331"/>
    <s v="UNDERWEIGHT"/>
    <n v="127"/>
    <s v="Excellent"/>
  </r>
  <r>
    <n v="38"/>
    <x v="0"/>
    <n v="89.3"/>
    <n v="1.58"/>
    <n v="184"/>
    <n v="135"/>
    <n v="58"/>
    <n v="1.58"/>
    <n v="995"/>
    <s v="HIIT"/>
    <n v="24"/>
    <x v="13"/>
    <n v="4"/>
    <x v="2"/>
    <x v="221"/>
    <s v="NORMAL WEIGHT"/>
    <n v="126"/>
    <s v="Excellent"/>
  </r>
  <r>
    <n v="43"/>
    <x v="0"/>
    <n v="68"/>
    <n v="1.78"/>
    <n v="183"/>
    <n v="120"/>
    <n v="58"/>
    <n v="2"/>
    <n v="1030"/>
    <s v="HIIT"/>
    <n v="22.8"/>
    <x v="14"/>
    <n v="4"/>
    <x v="1"/>
    <x v="332"/>
    <s v="UNDERWEIGHT"/>
    <n v="125"/>
    <s v="Excellent"/>
  </r>
  <r>
    <n v="53"/>
    <x v="0"/>
    <n v="55.9"/>
    <n v="1.78"/>
    <n v="182"/>
    <n v="125"/>
    <n v="58"/>
    <n v="1.45"/>
    <n v="1308"/>
    <s v="Yoga"/>
    <n v="21.1"/>
    <x v="14"/>
    <n v="3"/>
    <x v="1"/>
    <x v="7"/>
    <s v="UNDERWEIGHT"/>
    <n v="124"/>
    <s v="Excellent"/>
  </r>
  <r>
    <n v="26"/>
    <x v="0"/>
    <n v="59.8"/>
    <n v="1.6"/>
    <n v="180"/>
    <n v="151"/>
    <n v="58"/>
    <n v="1.2"/>
    <n v="611"/>
    <s v="HIIT"/>
    <n v="16.399999999999999"/>
    <x v="5"/>
    <n v="3"/>
    <x v="2"/>
    <x v="333"/>
    <s v="UNDERWEIGHT"/>
    <n v="122"/>
    <s v="Excellent"/>
  </r>
  <r>
    <n v="33"/>
    <x v="0"/>
    <n v="103.3"/>
    <n v="1.72"/>
    <n v="180"/>
    <n v="162"/>
    <n v="58"/>
    <n v="0.66"/>
    <n v="1104"/>
    <s v="Yoga"/>
    <n v="22.6"/>
    <x v="19"/>
    <n v="2"/>
    <x v="0"/>
    <x v="334"/>
    <s v="UNDERWEIGHT"/>
    <n v="122"/>
    <s v="Excellent"/>
  </r>
  <r>
    <n v="34"/>
    <x v="0"/>
    <n v="44.3"/>
    <n v="1.76"/>
    <n v="180"/>
    <n v="129"/>
    <n v="58"/>
    <n v="1.85"/>
    <n v="494"/>
    <s v="Strength"/>
    <n v="25.8"/>
    <x v="19"/>
    <n v="4"/>
    <x v="2"/>
    <x v="335"/>
    <s v="UNDERWEIGHT"/>
    <n v="122"/>
    <s v="Excellent"/>
  </r>
  <r>
    <n v="43"/>
    <x v="1"/>
    <n v="77.8"/>
    <n v="1.7"/>
    <n v="180"/>
    <n v="149"/>
    <n v="58"/>
    <n v="1.38"/>
    <n v="1643"/>
    <s v="Strength"/>
    <n v="14.9"/>
    <x v="7"/>
    <n v="5"/>
    <x v="0"/>
    <x v="336"/>
    <s v="UNDERWEIGHT"/>
    <n v="122"/>
    <s v="Excellent"/>
  </r>
  <r>
    <n v="41"/>
    <x v="1"/>
    <n v="73.2"/>
    <n v="2"/>
    <n v="179"/>
    <n v="161"/>
    <n v="58"/>
    <n v="1.06"/>
    <n v="758"/>
    <s v="HIIT"/>
    <n v="17.600000000000001"/>
    <x v="6"/>
    <n v="2"/>
    <x v="0"/>
    <x v="178"/>
    <s v="NORMAL WEIGHT"/>
    <n v="121"/>
    <s v="Excellent"/>
  </r>
  <r>
    <n v="18"/>
    <x v="0"/>
    <n v="69.8"/>
    <n v="1.82"/>
    <n v="178"/>
    <n v="168"/>
    <n v="58"/>
    <n v="1.9"/>
    <n v="963"/>
    <s v="HIIT"/>
    <n v="31.4"/>
    <x v="8"/>
    <n v="5"/>
    <x v="1"/>
    <x v="337"/>
    <s v="OBESE"/>
    <n v="120"/>
    <s v="Excellent"/>
  </r>
  <r>
    <n v="46"/>
    <x v="0"/>
    <n v="68.599999999999994"/>
    <n v="1.63"/>
    <n v="177"/>
    <n v="150"/>
    <n v="58"/>
    <n v="2"/>
    <n v="1074"/>
    <s v="Strength"/>
    <n v="25.8"/>
    <x v="0"/>
    <n v="3"/>
    <x v="2"/>
    <x v="338"/>
    <s v="NORMAL WEIGHT"/>
    <n v="119"/>
    <s v="Excellent"/>
  </r>
  <r>
    <n v="36"/>
    <x v="0"/>
    <n v="87.9"/>
    <n v="1.54"/>
    <n v="177"/>
    <n v="129"/>
    <n v="58"/>
    <n v="1.93"/>
    <n v="1010"/>
    <s v="Cardio"/>
    <n v="21.1"/>
    <x v="12"/>
    <n v="3"/>
    <x v="0"/>
    <x v="339"/>
    <s v="OVERWEIGHT"/>
    <n v="119"/>
    <s v="Excellent"/>
  </r>
  <r>
    <n v="46"/>
    <x v="1"/>
    <n v="44.9"/>
    <n v="1.93"/>
    <n v="177"/>
    <n v="154"/>
    <n v="58"/>
    <n v="2"/>
    <n v="1434"/>
    <s v="HIIT"/>
    <n v="31.4"/>
    <x v="3"/>
    <n v="4"/>
    <x v="1"/>
    <x v="7"/>
    <s v="UNDERWEIGHT"/>
    <n v="119"/>
    <s v="Excellent"/>
  </r>
  <r>
    <n v="47"/>
    <x v="0"/>
    <n v="51.4"/>
    <n v="1.88"/>
    <n v="176"/>
    <n v="125"/>
    <n v="58"/>
    <n v="0.88"/>
    <n v="1133"/>
    <s v="Yoga"/>
    <n v="24"/>
    <x v="12"/>
    <n v="3"/>
    <x v="2"/>
    <x v="340"/>
    <s v="UNDERWEIGHT"/>
    <n v="118"/>
    <s v="Excellent"/>
  </r>
  <r>
    <n v="55"/>
    <x v="0"/>
    <n v="68.400000000000006"/>
    <n v="1.85"/>
    <n v="175"/>
    <n v="150"/>
    <n v="58"/>
    <n v="1.1599999999999999"/>
    <n v="1020"/>
    <s v="Cardio"/>
    <n v="29.2"/>
    <x v="5"/>
    <n v="4"/>
    <x v="1"/>
    <x v="341"/>
    <s v="NORMAL WEIGHT"/>
    <n v="117"/>
    <s v="Excellent"/>
  </r>
  <r>
    <n v="59"/>
    <x v="1"/>
    <n v="57.5"/>
    <n v="1.81"/>
    <n v="175"/>
    <n v="169"/>
    <n v="58"/>
    <n v="1.47"/>
    <n v="1349"/>
    <s v="Cardio"/>
    <n v="24.7"/>
    <x v="5"/>
    <n v="5"/>
    <x v="1"/>
    <x v="7"/>
    <s v="UNDERWEIGHT"/>
    <n v="117"/>
    <s v="Excellent"/>
  </r>
  <r>
    <n v="35"/>
    <x v="1"/>
    <n v="95.9"/>
    <n v="1.69"/>
    <n v="175"/>
    <n v="129"/>
    <n v="58"/>
    <n v="1.22"/>
    <n v="1674"/>
    <s v="Cardio"/>
    <n v="27.5"/>
    <x v="15"/>
    <n v="3"/>
    <x v="2"/>
    <x v="342"/>
    <s v="NORMAL WEIGHT"/>
    <n v="117"/>
    <s v="Excellent"/>
  </r>
  <r>
    <n v="35"/>
    <x v="1"/>
    <n v="68.5"/>
    <n v="1.73"/>
    <n v="175"/>
    <n v="142"/>
    <n v="58"/>
    <n v="1.2"/>
    <n v="840"/>
    <s v="Cardio"/>
    <n v="19.3"/>
    <x v="15"/>
    <n v="2"/>
    <x v="2"/>
    <x v="7"/>
    <s v="UNDERWEIGHT"/>
    <n v="117"/>
    <s v="Excellent"/>
  </r>
  <r>
    <n v="25"/>
    <x v="1"/>
    <n v="100.4"/>
    <n v="1.76"/>
    <n v="173"/>
    <n v="169"/>
    <n v="58"/>
    <n v="0.85"/>
    <n v="1465"/>
    <s v="Cardio"/>
    <n v="30.4"/>
    <x v="6"/>
    <n v="3"/>
    <x v="0"/>
    <x v="343"/>
    <s v="UNDERWEIGHT"/>
    <n v="115"/>
    <s v="Excellent"/>
  </r>
  <r>
    <n v="18"/>
    <x v="0"/>
    <n v="61"/>
    <n v="1.51"/>
    <n v="173"/>
    <n v="146"/>
    <n v="58"/>
    <n v="2"/>
    <n v="1403"/>
    <s v="Cardio"/>
    <n v="21.7"/>
    <x v="15"/>
    <n v="2"/>
    <x v="1"/>
    <x v="7"/>
    <s v="UNDERWEIGHT"/>
    <n v="115"/>
    <s v="Excellent"/>
  </r>
  <r>
    <n v="54"/>
    <x v="1"/>
    <n v="88.5"/>
    <n v="2"/>
    <n v="173"/>
    <n v="134"/>
    <n v="58"/>
    <n v="1.1100000000000001"/>
    <n v="1388"/>
    <s v="HIIT"/>
    <n v="27.7"/>
    <x v="8"/>
    <n v="3"/>
    <x v="1"/>
    <x v="344"/>
    <s v="OBESE"/>
    <n v="115"/>
    <s v="Excellent"/>
  </r>
  <r>
    <n v="18"/>
    <x v="1"/>
    <n v="50.9"/>
    <n v="1.73"/>
    <n v="170"/>
    <n v="137"/>
    <n v="58"/>
    <n v="1.43"/>
    <n v="804"/>
    <s v="Strength"/>
    <n v="23.5"/>
    <x v="8"/>
    <n v="2"/>
    <x v="1"/>
    <x v="345"/>
    <s v="UNDERWEIGHT"/>
    <n v="112"/>
    <s v="Excellent"/>
  </r>
  <r>
    <n v="19"/>
    <x v="0"/>
    <n v="51.4"/>
    <n v="1.84"/>
    <n v="169"/>
    <n v="152"/>
    <n v="58"/>
    <n v="1.1399999999999999"/>
    <n v="1175"/>
    <s v="\tCardio"/>
    <n v="20.9"/>
    <x v="3"/>
    <n v="5"/>
    <x v="2"/>
    <x v="346"/>
    <s v="UNDERWEIGHT"/>
    <n v="111"/>
    <s v="Excellent"/>
  </r>
  <r>
    <n v="51"/>
    <x v="0"/>
    <n v="48.7"/>
    <n v="1.5"/>
    <n v="168"/>
    <n v="140"/>
    <n v="58"/>
    <n v="0.93"/>
    <n v="1108"/>
    <s v="Cardio"/>
    <n v="27.3"/>
    <x v="19"/>
    <n v="2"/>
    <x v="1"/>
    <x v="7"/>
    <s v="UNDERWEIGHT"/>
    <n v="110"/>
    <s v="Excellent"/>
  </r>
  <r>
    <n v="34"/>
    <x v="1"/>
    <n v="72.099999999999994"/>
    <n v="1.78"/>
    <n v="167"/>
    <n v="163"/>
    <n v="58"/>
    <n v="0.84"/>
    <n v="536"/>
    <s v="HIIT"/>
    <n v="12.1"/>
    <x v="13"/>
    <n v="3"/>
    <x v="1"/>
    <x v="7"/>
    <s v="UNDERWEIGHT"/>
    <n v="109"/>
    <s v="Excellent"/>
  </r>
  <r>
    <n v="43"/>
    <x v="1"/>
    <n v="112"/>
    <n v="1.71"/>
    <n v="166"/>
    <n v="146"/>
    <n v="58"/>
    <n v="1.62"/>
    <n v="815"/>
    <s v="HIIT"/>
    <n v="31.2"/>
    <x v="2"/>
    <n v="3"/>
    <x v="0"/>
    <x v="347"/>
    <s v="NORMAL WEIGHT"/>
    <n v="108"/>
    <s v="Excellent"/>
  </r>
  <r>
    <n v="19"/>
    <x v="1"/>
    <n v="75.3"/>
    <n v="1.67"/>
    <n v="166"/>
    <n v="130"/>
    <n v="58"/>
    <n v="1.22"/>
    <n v="928"/>
    <s v="HIIT"/>
    <n v="27.4"/>
    <x v="19"/>
    <n v="3"/>
    <x v="1"/>
    <x v="348"/>
    <s v="NORMAL WEIGHT"/>
    <n v="108"/>
    <s v="Excellent"/>
  </r>
  <r>
    <n v="47"/>
    <x v="1"/>
    <n v="70.5"/>
    <n v="1.67"/>
    <n v="166"/>
    <n v="168"/>
    <n v="58"/>
    <n v="1.74"/>
    <n v="898"/>
    <s v="Strength"/>
    <n v="30"/>
    <x v="19"/>
    <n v="3"/>
    <x v="1"/>
    <x v="349"/>
    <s v="OBESE"/>
    <n v="108"/>
    <s v="Excellent"/>
  </r>
  <r>
    <n v="32"/>
    <x v="0"/>
    <n v="113.1"/>
    <n v="1.73"/>
    <n v="165"/>
    <n v="135"/>
    <n v="58"/>
    <n v="1.5"/>
    <n v="1081"/>
    <s v="Yoga"/>
    <n v="26.2"/>
    <x v="12"/>
    <n v="4"/>
    <x v="0"/>
    <x v="7"/>
    <s v="UNDERWEIGHT"/>
    <n v="107"/>
    <s v="Excellent"/>
  </r>
  <r>
    <n v="37"/>
    <x v="0"/>
    <n v="72.099999999999994"/>
    <n v="1.83"/>
    <n v="164"/>
    <n v="152"/>
    <n v="58"/>
    <n v="1.58"/>
    <n v="1091"/>
    <s v="Cardio"/>
    <n v="34.4"/>
    <x v="12"/>
    <n v="4"/>
    <x v="1"/>
    <x v="257"/>
    <s v="UNDERWEIGHT"/>
    <n v="106"/>
    <s v="Excellent"/>
  </r>
  <r>
    <n v="26"/>
    <x v="1"/>
    <n v="40"/>
    <n v="1.72"/>
    <n v="164"/>
    <n v="169"/>
    <n v="58"/>
    <n v="0.89"/>
    <n v="1198"/>
    <s v="HIIT"/>
    <n v="17"/>
    <x v="10"/>
    <n v="5"/>
    <x v="1"/>
    <x v="350"/>
    <s v="NORMAL WEIGHT"/>
    <n v="106"/>
    <s v="Excellent"/>
  </r>
  <r>
    <n v="59"/>
    <x v="0"/>
    <n v="73.599999999999994"/>
    <n v="1.6"/>
    <n v="164"/>
    <n v="158"/>
    <n v="58"/>
    <n v="1.35"/>
    <n v="1216"/>
    <s v="\nStrength"/>
    <n v="30"/>
    <x v="4"/>
    <n v="5"/>
    <x v="1"/>
    <x v="322"/>
    <s v="UNDERWEIGHT"/>
    <n v="106"/>
    <s v="Excellent"/>
  </r>
  <r>
    <n v="28"/>
    <x v="0"/>
    <n v="74.7"/>
    <n v="1.69"/>
    <n v="163"/>
    <n v="158"/>
    <n v="58"/>
    <n v="1.37"/>
    <n v="854"/>
    <s v="HIIT"/>
    <n v="14"/>
    <x v="9"/>
    <n v="4"/>
    <x v="1"/>
    <x v="351"/>
    <s v="UNDERWEIGHT"/>
    <n v="105"/>
    <s v="Excellent"/>
  </r>
  <r>
    <n v="44"/>
    <x v="1"/>
    <n v="94.4"/>
    <n v="1.75"/>
    <n v="163"/>
    <n v="154"/>
    <n v="58"/>
    <n v="1.66"/>
    <n v="881"/>
    <s v="HIIT"/>
    <n v="24.1"/>
    <x v="13"/>
    <n v="3"/>
    <x v="2"/>
    <x v="7"/>
    <s v="UNDERWEIGHT"/>
    <n v="105"/>
    <s v="Excellent"/>
  </r>
  <r>
    <n v="43"/>
    <x v="1"/>
    <n v="40"/>
    <n v="1.95"/>
    <n v="162"/>
    <n v="138"/>
    <n v="58"/>
    <n v="2"/>
    <n v="918"/>
    <s v="Yoga"/>
    <n v="26.4"/>
    <x v="6"/>
    <n v="4"/>
    <x v="1"/>
    <x v="352"/>
    <s v="NORMAL WEIGHT"/>
    <n v="104"/>
    <s v="Excellent"/>
  </r>
  <r>
    <n v="29"/>
    <x v="0"/>
    <n v="50.8"/>
    <n v="1.89"/>
    <n v="199"/>
    <n v="163"/>
    <n v="59"/>
    <n v="0.8"/>
    <n v="784"/>
    <s v="HIIT"/>
    <n v="35"/>
    <x v="5"/>
    <n v="3"/>
    <x v="1"/>
    <x v="353"/>
    <s v="NORMAL WEIGHT"/>
    <n v="140"/>
    <s v="Excellent"/>
  </r>
  <r>
    <n v="21"/>
    <x v="1"/>
    <n v="45.2"/>
    <n v="1.73"/>
    <n v="198"/>
    <n v="156"/>
    <n v="59"/>
    <n v="1.07"/>
    <n v="1562"/>
    <s v="Cardio"/>
    <n v="24.2"/>
    <x v="7"/>
    <n v="4"/>
    <x v="1"/>
    <x v="354"/>
    <s v="NORMAL WEIGHT"/>
    <n v="139"/>
    <s v="Excellent"/>
  </r>
  <r>
    <n v="18"/>
    <x v="1"/>
    <n v="91.1"/>
    <n v="1.76"/>
    <n v="197"/>
    <n v="162"/>
    <n v="59"/>
    <n v="1.52"/>
    <n v="1362"/>
    <s v="Cardio"/>
    <n v="28.8"/>
    <x v="9"/>
    <n v="3"/>
    <x v="0"/>
    <x v="355"/>
    <s v="UNDERWEIGHT"/>
    <n v="138"/>
    <s v="Excellent"/>
  </r>
  <r>
    <n v="24"/>
    <x v="0"/>
    <n v="86.5"/>
    <n v="1.65"/>
    <n v="196"/>
    <n v="169"/>
    <n v="59"/>
    <n v="1.08"/>
    <n v="771"/>
    <s v="Cardio"/>
    <n v="27.3"/>
    <x v="15"/>
    <n v="3"/>
    <x v="0"/>
    <x v="356"/>
    <s v="UNDERWEIGHT"/>
    <n v="137"/>
    <s v="Excellent"/>
  </r>
  <r>
    <n v="42"/>
    <x v="0"/>
    <n v="40.5"/>
    <n v="1.64"/>
    <n v="196"/>
    <n v="137"/>
    <n v="59"/>
    <n v="1.1200000000000001"/>
    <n v="1150"/>
    <s v="Yoga"/>
    <n v="13.4"/>
    <x v="8"/>
    <n v="5"/>
    <x v="1"/>
    <x v="7"/>
    <s v="UNDERWEIGHT"/>
    <n v="137"/>
    <s v="Excellent"/>
  </r>
  <r>
    <n v="37"/>
    <x v="0"/>
    <n v="58.7"/>
    <n v="1.78"/>
    <n v="195"/>
    <n v="154"/>
    <n v="59"/>
    <n v="1.34"/>
    <n v="1015"/>
    <s v="Cardio"/>
    <n v="29.5"/>
    <x v="7"/>
    <n v="2"/>
    <x v="2"/>
    <x v="357"/>
    <s v="NORMAL WEIGHT"/>
    <n v="136"/>
    <s v="Excellent"/>
  </r>
  <r>
    <n v="29"/>
    <x v="1"/>
    <n v="46.8"/>
    <n v="1.7"/>
    <n v="195"/>
    <n v="153"/>
    <n v="59"/>
    <n v="1.33"/>
    <n v="1178"/>
    <s v="Cardio"/>
    <n v="24.7"/>
    <x v="9"/>
    <n v="3"/>
    <x v="1"/>
    <x v="358"/>
    <s v="OVERWEIGHT"/>
    <n v="136"/>
    <s v="Excellent"/>
  </r>
  <r>
    <n v="52"/>
    <x v="0"/>
    <n v="40"/>
    <n v="1.91"/>
    <n v="194"/>
    <n v="151"/>
    <n v="59"/>
    <n v="1.96"/>
    <n v="535"/>
    <s v="HIIT"/>
    <n v="23.4"/>
    <x v="14"/>
    <n v="4"/>
    <x v="1"/>
    <x v="277"/>
    <s v="NORMAL WEIGHT"/>
    <n v="135"/>
    <s v="Excellent"/>
  </r>
  <r>
    <n v="30"/>
    <x v="0"/>
    <n v="76.3"/>
    <n v="2"/>
    <n v="193"/>
    <n v="132"/>
    <n v="59"/>
    <n v="1.1100000000000001"/>
    <n v="548"/>
    <s v="HIIT"/>
    <n v="34.9"/>
    <x v="19"/>
    <n v="3"/>
    <x v="0"/>
    <x v="359"/>
    <s v="UNDERWEIGHT"/>
    <n v="134"/>
    <s v="Excellent"/>
  </r>
  <r>
    <n v="48"/>
    <x v="1"/>
    <n v="90.4"/>
    <n v="2"/>
    <n v="193"/>
    <n v="156"/>
    <n v="59"/>
    <n v="1.78"/>
    <n v="1246"/>
    <s v="Cardio"/>
    <n v="24.4"/>
    <x v="4"/>
    <n v="3"/>
    <x v="1"/>
    <x v="360"/>
    <s v="UNDERWEIGHT"/>
    <n v="134"/>
    <s v="Excellent"/>
  </r>
  <r>
    <n v="50"/>
    <x v="0"/>
    <n v="56.4"/>
    <n v="1.67"/>
    <n v="193"/>
    <n v="128"/>
    <n v="59"/>
    <n v="1.9"/>
    <n v="1190"/>
    <s v="HIIT"/>
    <n v="17.5"/>
    <x v="8"/>
    <n v="2"/>
    <x v="1"/>
    <x v="7"/>
    <s v="UNDERWEIGHT"/>
    <n v="134"/>
    <s v="Excellent"/>
  </r>
  <r>
    <n v="46"/>
    <x v="1"/>
    <n v="65.7"/>
    <n v="1.75"/>
    <n v="192"/>
    <n v="135"/>
    <n v="59"/>
    <n v="1.31"/>
    <n v="881"/>
    <s v="Strength"/>
    <n v="10"/>
    <x v="21"/>
    <n v="2"/>
    <x v="0"/>
    <x v="361"/>
    <s v="OBESE"/>
    <n v="133"/>
    <s v="Excellent"/>
  </r>
  <r>
    <n v="41"/>
    <x v="1"/>
    <n v="52.8"/>
    <n v="1.68"/>
    <n v="192"/>
    <n v="132"/>
    <n v="59"/>
    <n v="1.47"/>
    <n v="1709"/>
    <s v="Cardio"/>
    <n v="29.6"/>
    <x v="3"/>
    <n v="4"/>
    <x v="0"/>
    <x v="7"/>
    <s v="UNDERWEIGHT"/>
    <n v="133"/>
    <s v="Excellent"/>
  </r>
  <r>
    <n v="22"/>
    <x v="1"/>
    <n v="71"/>
    <n v="1.72"/>
    <n v="192"/>
    <n v="128"/>
    <n v="59"/>
    <n v="1.44"/>
    <n v="1436"/>
    <s v="Cardio"/>
    <n v="28.5"/>
    <x v="19"/>
    <n v="3"/>
    <x v="1"/>
    <x v="181"/>
    <s v="UNDERWEIGHT"/>
    <n v="133"/>
    <s v="Excellent"/>
  </r>
  <r>
    <n v="28"/>
    <x v="0"/>
    <n v="91.6"/>
    <n v="1.68"/>
    <n v="191"/>
    <n v="128"/>
    <n v="59"/>
    <n v="0.68"/>
    <n v="1783"/>
    <s v="Yoga"/>
    <n v="19.100000000000001"/>
    <x v="2"/>
    <n v="2"/>
    <x v="1"/>
    <x v="362"/>
    <s v="UNDERWEIGHT"/>
    <n v="132"/>
    <s v="Excellent"/>
  </r>
  <r>
    <n v="48"/>
    <x v="0"/>
    <n v="73.8"/>
    <n v="1.88"/>
    <n v="191"/>
    <n v="151"/>
    <n v="59"/>
    <n v="1.88"/>
    <n v="1783"/>
    <s v="Cardio"/>
    <n v="19.2"/>
    <x v="11"/>
    <n v="4"/>
    <x v="0"/>
    <x v="7"/>
    <s v="UNDERWEIGHT"/>
    <n v="132"/>
    <s v="Excellent"/>
  </r>
  <r>
    <n v="33"/>
    <x v="0"/>
    <n v="71.8"/>
    <n v="1.51"/>
    <n v="190"/>
    <n v="167"/>
    <n v="59"/>
    <n v="1.84"/>
    <n v="1321"/>
    <s v="HIIT"/>
    <n v="26.6"/>
    <x v="19"/>
    <n v="4"/>
    <x v="2"/>
    <x v="163"/>
    <s v="UNDERWEIGHT"/>
    <n v="131"/>
    <s v="Excellent"/>
  </r>
  <r>
    <n v="22"/>
    <x v="1"/>
    <n v="52.3"/>
    <n v="1.66"/>
    <n v="190"/>
    <n v="146"/>
    <n v="59"/>
    <n v="0.76"/>
    <n v="1186"/>
    <s v="Yoga"/>
    <n v="21.4"/>
    <x v="12"/>
    <n v="2"/>
    <x v="1"/>
    <x v="363"/>
    <s v="UNDERWEIGHT"/>
    <n v="131"/>
    <s v="Excellent"/>
  </r>
  <r>
    <n v="19"/>
    <x v="0"/>
    <n v="64.8"/>
    <n v="1.6"/>
    <n v="189"/>
    <n v="149"/>
    <n v="59"/>
    <n v="0.5"/>
    <n v="880"/>
    <s v="\tYoga"/>
    <n v="22.3"/>
    <x v="1"/>
    <n v="4"/>
    <x v="1"/>
    <x v="248"/>
    <s v="NORMAL WEIGHT"/>
    <n v="130"/>
    <s v="Excellent"/>
  </r>
  <r>
    <n v="51"/>
    <x v="1"/>
    <n v="58.8"/>
    <n v="1.63"/>
    <n v="188"/>
    <n v="155"/>
    <n v="59"/>
    <n v="1.1000000000000001"/>
    <n v="897"/>
    <s v="Cardio"/>
    <n v="24.7"/>
    <x v="12"/>
    <n v="2"/>
    <x v="0"/>
    <x v="364"/>
    <s v="NORMAL WEIGHT"/>
    <n v="129"/>
    <s v="Excellent"/>
  </r>
  <r>
    <n v="23"/>
    <x v="0"/>
    <n v="41.5"/>
    <n v="1.89"/>
    <n v="188"/>
    <n v="129"/>
    <n v="59"/>
    <n v="1.35"/>
    <n v="532"/>
    <s v="HIIT"/>
    <n v="27.6"/>
    <x v="9"/>
    <n v="3"/>
    <x v="1"/>
    <x v="365"/>
    <s v="NORMAL WEIGHT"/>
    <n v="129"/>
    <s v="Excellent"/>
  </r>
  <r>
    <n v="38"/>
    <x v="1"/>
    <n v="50"/>
    <n v="1.75"/>
    <n v="186"/>
    <n v="135"/>
    <n v="59"/>
    <n v="2"/>
    <n v="695"/>
    <s v="Strength"/>
    <n v="23.4"/>
    <x v="10"/>
    <n v="4"/>
    <x v="0"/>
    <x v="366"/>
    <s v="OBESE"/>
    <n v="127"/>
    <s v="Excellent"/>
  </r>
  <r>
    <n v="30"/>
    <x v="1"/>
    <n v="67.400000000000006"/>
    <n v="1.79"/>
    <n v="185"/>
    <n v="169"/>
    <n v="59"/>
    <n v="1.27"/>
    <n v="1398"/>
    <s v="Cardio"/>
    <n v="18.899999999999999"/>
    <x v="9"/>
    <n v="5"/>
    <x v="2"/>
    <x v="367"/>
    <s v="OVERWEIGHT"/>
    <n v="126"/>
    <s v="Excellent"/>
  </r>
  <r>
    <n v="28"/>
    <x v="0"/>
    <n v="67.099999999999994"/>
    <n v="1.9"/>
    <n v="184"/>
    <n v="169"/>
    <n v="59"/>
    <n v="1.61"/>
    <n v="587"/>
    <s v="Yoga"/>
    <n v="20.8"/>
    <x v="21"/>
    <n v="3"/>
    <x v="0"/>
    <x v="7"/>
    <s v="UNDERWEIGHT"/>
    <n v="125"/>
    <s v="Excellent"/>
  </r>
  <r>
    <n v="35"/>
    <x v="1"/>
    <n v="98.6"/>
    <n v="1.55"/>
    <n v="184"/>
    <n v="141"/>
    <n v="59"/>
    <n v="2"/>
    <n v="1172"/>
    <s v="Cardio"/>
    <n v="27.8"/>
    <x v="19"/>
    <n v="2"/>
    <x v="1"/>
    <x v="206"/>
    <s v="NORMAL WEIGHT"/>
    <n v="125"/>
    <s v="Excellent"/>
  </r>
  <r>
    <n v="18"/>
    <x v="1"/>
    <n v="62.7"/>
    <n v="1.87"/>
    <n v="184"/>
    <n v="141"/>
    <n v="59"/>
    <n v="1.59"/>
    <n v="708"/>
    <s v="Cardio"/>
    <n v="10.3"/>
    <x v="14"/>
    <n v="2"/>
    <x v="1"/>
    <x v="368"/>
    <s v="UNDERWEIGHT"/>
    <n v="125"/>
    <s v="Excellent"/>
  </r>
  <r>
    <n v="33"/>
    <x v="0"/>
    <n v="75.5"/>
    <n v="1.85"/>
    <n v="181"/>
    <n v="147"/>
    <n v="59"/>
    <n v="1.22"/>
    <n v="1267"/>
    <s v="HIIT"/>
    <n v="21.8"/>
    <x v="7"/>
    <n v="3"/>
    <x v="1"/>
    <x v="301"/>
    <s v="UNDERWEIGHT"/>
    <n v="122"/>
    <s v="Excellent"/>
  </r>
  <r>
    <n v="18"/>
    <x v="1"/>
    <n v="56.9"/>
    <n v="1.74"/>
    <n v="180"/>
    <n v="149"/>
    <n v="59"/>
    <n v="0.89"/>
    <n v="1441"/>
    <s v="Cardio"/>
    <n v="22"/>
    <x v="19"/>
    <n v="2"/>
    <x v="1"/>
    <x v="369"/>
    <s v="NORMAL WEIGHT"/>
    <n v="121"/>
    <s v="Excellent"/>
  </r>
  <r>
    <n v="22"/>
    <x v="1"/>
    <n v="89.8"/>
    <n v="1.79"/>
    <n v="179"/>
    <n v="163"/>
    <n v="59"/>
    <n v="2"/>
    <n v="1098"/>
    <s v="Strength"/>
    <n v="28.2"/>
    <x v="16"/>
    <n v="3"/>
    <x v="0"/>
    <x v="7"/>
    <s v="UNDERWEIGHT"/>
    <n v="120"/>
    <s v="Excellent"/>
  </r>
  <r>
    <n v="21"/>
    <x v="0"/>
    <n v="78.5"/>
    <n v="1.8"/>
    <n v="179"/>
    <n v="169"/>
    <n v="59"/>
    <n v="1.64"/>
    <n v="683"/>
    <s v="Yoga"/>
    <n v="23.9"/>
    <x v="21"/>
    <n v="4"/>
    <x v="0"/>
    <x v="370"/>
    <s v="NORMAL WEIGHT"/>
    <n v="120"/>
    <s v="Excellent"/>
  </r>
  <r>
    <n v="39"/>
    <x v="0"/>
    <n v="66.8"/>
    <n v="1.61"/>
    <n v="177"/>
    <n v="127"/>
    <n v="59"/>
    <n v="1.64"/>
    <n v="770"/>
    <s v="Yoga"/>
    <n v="28"/>
    <x v="17"/>
    <n v="4"/>
    <x v="0"/>
    <x v="371"/>
    <s v="UNDERWEIGHT"/>
    <n v="118"/>
    <s v="Excellent"/>
  </r>
  <r>
    <n v="42"/>
    <x v="0"/>
    <n v="40"/>
    <n v="1.81"/>
    <n v="177"/>
    <n v="145"/>
    <n v="59"/>
    <n v="1.71"/>
    <n v="1065"/>
    <s v="HIIT"/>
    <n v="26.6"/>
    <x v="14"/>
    <n v="3"/>
    <x v="0"/>
    <x v="372"/>
    <s v="NORMAL WEIGHT"/>
    <n v="118"/>
    <s v="Excellent"/>
  </r>
  <r>
    <n v="18"/>
    <x v="1"/>
    <n v="60.5"/>
    <n v="1.57"/>
    <n v="177"/>
    <n v="131"/>
    <n v="59"/>
    <n v="1.3"/>
    <n v="1286"/>
    <s v="HIIT"/>
    <n v="28.1"/>
    <x v="2"/>
    <n v="3"/>
    <x v="1"/>
    <x v="338"/>
    <s v="NORMAL WEIGHT"/>
    <n v="118"/>
    <s v="Excellent"/>
  </r>
  <r>
    <n v="35"/>
    <x v="1"/>
    <n v="124.8"/>
    <n v="1.75"/>
    <n v="176"/>
    <n v="161"/>
    <n v="59"/>
    <n v="1.2"/>
    <n v="1240"/>
    <s v="Yoga"/>
    <n v="10"/>
    <x v="12"/>
    <n v="3"/>
    <x v="1"/>
    <x v="373"/>
    <s v="OVERWEIGHT"/>
    <n v="117"/>
    <s v="Excellent"/>
  </r>
  <r>
    <n v="18"/>
    <x v="0"/>
    <n v="70.900000000000006"/>
    <n v="1.87"/>
    <n v="176"/>
    <n v="164"/>
    <n v="59"/>
    <n v="2"/>
    <n v="745"/>
    <s v="HIIT"/>
    <n v="28.2"/>
    <x v="19"/>
    <n v="4"/>
    <x v="1"/>
    <x v="374"/>
    <s v="UNDERWEIGHT"/>
    <n v="117"/>
    <s v="Excellent"/>
  </r>
  <r>
    <n v="24"/>
    <x v="1"/>
    <n v="46"/>
    <n v="1.71"/>
    <n v="175"/>
    <n v="126"/>
    <n v="59"/>
    <n v="1.18"/>
    <n v="1725"/>
    <s v="Strength"/>
    <n v="26.1"/>
    <x v="14"/>
    <n v="2"/>
    <x v="0"/>
    <x v="375"/>
    <s v="UNDERWEIGHT"/>
    <n v="116"/>
    <s v="Excellent"/>
  </r>
  <r>
    <n v="38"/>
    <x v="1"/>
    <n v="40"/>
    <n v="1.5"/>
    <n v="172"/>
    <n v="169"/>
    <n v="59"/>
    <n v="1.52"/>
    <n v="1107"/>
    <s v="HIIT"/>
    <n v="24.9"/>
    <x v="7"/>
    <n v="3"/>
    <x v="0"/>
    <x v="376"/>
    <s v="OBESE"/>
    <n v="113"/>
    <s v="Excellent"/>
  </r>
  <r>
    <n v="43"/>
    <x v="0"/>
    <n v="40"/>
    <n v="1.55"/>
    <n v="172"/>
    <n v="159"/>
    <n v="59"/>
    <n v="1.28"/>
    <n v="1480"/>
    <s v="Yoga"/>
    <n v="19.899999999999999"/>
    <x v="18"/>
    <n v="3"/>
    <x v="2"/>
    <x v="161"/>
    <s v="NORMAL WEIGHT"/>
    <n v="113"/>
    <s v="Excellent"/>
  </r>
  <r>
    <n v="57"/>
    <x v="0"/>
    <n v="43.5"/>
    <n v="2"/>
    <n v="172"/>
    <n v="159"/>
    <n v="59"/>
    <n v="1.73"/>
    <n v="530"/>
    <s v="Yoga"/>
    <n v="18.7"/>
    <x v="15"/>
    <n v="2"/>
    <x v="2"/>
    <x v="377"/>
    <s v="NORMAL WEIGHT"/>
    <n v="113"/>
    <s v="Excellent"/>
  </r>
  <r>
    <n v="44"/>
    <x v="1"/>
    <n v="78.2"/>
    <n v="1.8"/>
    <n v="171"/>
    <n v="169"/>
    <n v="59"/>
    <n v="1.79"/>
    <n v="1730"/>
    <s v="HIIT"/>
    <n v="17"/>
    <x v="3"/>
    <n v="5"/>
    <x v="0"/>
    <x v="34"/>
    <s v="UNDERWEIGHT"/>
    <n v="112"/>
    <s v="Excellent"/>
  </r>
  <r>
    <n v="39"/>
    <x v="0"/>
    <n v="70.3"/>
    <n v="1.74"/>
    <n v="170"/>
    <n v="152"/>
    <n v="59"/>
    <n v="2"/>
    <n v="864"/>
    <s v="Cardio"/>
    <n v="20.399999999999999"/>
    <x v="14"/>
    <n v="3"/>
    <x v="1"/>
    <x v="378"/>
    <s v="UNDERWEIGHT"/>
    <n v="111"/>
    <s v="Excellent"/>
  </r>
  <r>
    <n v="18"/>
    <x v="1"/>
    <n v="71.900000000000006"/>
    <n v="1.54"/>
    <n v="170"/>
    <n v="121"/>
    <n v="59"/>
    <n v="1.48"/>
    <n v="658"/>
    <s v="HIIT"/>
    <n v="18.899999999999999"/>
    <x v="2"/>
    <n v="4"/>
    <x v="1"/>
    <x v="379"/>
    <s v="NORMAL WEIGHT"/>
    <n v="111"/>
    <s v="Excellent"/>
  </r>
  <r>
    <n v="20"/>
    <x v="1"/>
    <n v="90.3"/>
    <n v="1.68"/>
    <n v="169"/>
    <n v="135"/>
    <n v="59"/>
    <n v="1.1000000000000001"/>
    <n v="758"/>
    <s v="Cardio"/>
    <n v="10.5"/>
    <x v="16"/>
    <n v="4"/>
    <x v="0"/>
    <x v="380"/>
    <s v="OBESE"/>
    <n v="110"/>
    <s v="Excellent"/>
  </r>
  <r>
    <n v="22"/>
    <x v="0"/>
    <n v="103.1"/>
    <n v="1.72"/>
    <n v="168"/>
    <n v="166"/>
    <n v="59"/>
    <n v="1.07"/>
    <n v="978"/>
    <s v="HIIT"/>
    <n v="23.1"/>
    <x v="1"/>
    <n v="2"/>
    <x v="1"/>
    <x v="381"/>
    <s v="UNDERWEIGHT"/>
    <n v="109"/>
    <s v="Excellent"/>
  </r>
  <r>
    <n v="23"/>
    <x v="0"/>
    <n v="52.4"/>
    <n v="1.86"/>
    <n v="166"/>
    <n v="130"/>
    <n v="59"/>
    <n v="1.53"/>
    <n v="880"/>
    <s v="Yoga"/>
    <n v="21.6"/>
    <x v="14"/>
    <n v="4"/>
    <x v="1"/>
    <x v="7"/>
    <s v="UNDERWEIGHT"/>
    <n v="107"/>
    <s v="Excellent"/>
  </r>
  <r>
    <n v="27"/>
    <x v="1"/>
    <n v="40"/>
    <n v="1.68"/>
    <n v="166"/>
    <n v="128"/>
    <n v="59"/>
    <n v="1.6"/>
    <n v="1112"/>
    <s v="Yoga"/>
    <n v="10"/>
    <x v="2"/>
    <n v="4"/>
    <x v="1"/>
    <x v="382"/>
    <s v="NORMAL WEIGHT"/>
    <n v="107"/>
    <s v="Excellent"/>
  </r>
  <r>
    <n v="36"/>
    <x v="0"/>
    <n v="64.400000000000006"/>
    <n v="1.97"/>
    <n v="166"/>
    <n v="153"/>
    <n v="59"/>
    <n v="1.45"/>
    <n v="1132"/>
    <s v="HIIT"/>
    <n v="27.9"/>
    <x v="13"/>
    <n v="3"/>
    <x v="0"/>
    <x v="383"/>
    <s v="NORMAL WEIGHT"/>
    <n v="107"/>
    <s v="Excellent"/>
  </r>
  <r>
    <n v="18"/>
    <x v="1"/>
    <n v="66.8"/>
    <n v="1.66"/>
    <n v="166"/>
    <n v="135"/>
    <n v="59"/>
    <n v="2"/>
    <n v="803"/>
    <s v="Yoga"/>
    <n v="23.2"/>
    <x v="18"/>
    <n v="2"/>
    <x v="0"/>
    <x v="384"/>
    <s v="UNDERWEIGHT"/>
    <n v="107"/>
    <s v="Excellent"/>
  </r>
  <r>
    <n v="51"/>
    <x v="0"/>
    <n v="96.3"/>
    <n v="1.88"/>
    <n v="166"/>
    <n v="127"/>
    <n v="59"/>
    <n v="1.32"/>
    <n v="1362"/>
    <s v="Strength"/>
    <n v="28.1"/>
    <x v="1"/>
    <n v="2"/>
    <x v="1"/>
    <x v="385"/>
    <s v="UNDERWEIGHT"/>
    <n v="107"/>
    <s v="Excellent"/>
  </r>
  <r>
    <n v="20"/>
    <x v="0"/>
    <n v="84.8"/>
    <n v="1.74"/>
    <n v="165"/>
    <n v="151"/>
    <n v="59"/>
    <n v="1.49"/>
    <n v="717"/>
    <s v="HIIT"/>
    <n v="24.9"/>
    <x v="9"/>
    <n v="4"/>
    <x v="2"/>
    <x v="386"/>
    <s v="UNDERWEIGHT"/>
    <n v="106"/>
    <s v="Excellent"/>
  </r>
  <r>
    <n v="47"/>
    <x v="1"/>
    <n v="77.900000000000006"/>
    <n v="1.76"/>
    <n v="164"/>
    <n v="139"/>
    <n v="59"/>
    <n v="1.29"/>
    <n v="1233"/>
    <s v="Cardio"/>
    <n v="34"/>
    <x v="7"/>
    <n v="2"/>
    <x v="0"/>
    <x v="363"/>
    <s v="UNDERWEIGHT"/>
    <n v="105"/>
    <s v="Excellent"/>
  </r>
  <r>
    <n v="18"/>
    <x v="1"/>
    <n v="123.8"/>
    <n v="1.62"/>
    <n v="164"/>
    <n v="167"/>
    <n v="59"/>
    <n v="1.43"/>
    <n v="303"/>
    <s v="Strength"/>
    <n v="22.3"/>
    <x v="0"/>
    <n v="2"/>
    <x v="2"/>
    <x v="387"/>
    <s v="NORMAL WEIGHT"/>
    <n v="105"/>
    <s v="Excellent"/>
  </r>
  <r>
    <n v="49"/>
    <x v="1"/>
    <n v="110.8"/>
    <n v="1.62"/>
    <n v="162"/>
    <n v="169"/>
    <n v="59"/>
    <n v="1.34"/>
    <n v="1783"/>
    <s v="Cardio"/>
    <n v="11.5"/>
    <x v="16"/>
    <n v="4"/>
    <x v="1"/>
    <x v="388"/>
    <s v="NORMAL WEIGHT"/>
    <n v="103"/>
    <s v="Excellent"/>
  </r>
  <r>
    <n v="22"/>
    <x v="1"/>
    <n v="40"/>
    <n v="1.67"/>
    <n v="162"/>
    <n v="146"/>
    <n v="59"/>
    <n v="1.04"/>
    <n v="807"/>
    <s v="Strength"/>
    <n v="24.1"/>
    <x v="14"/>
    <n v="3"/>
    <x v="0"/>
    <x v="389"/>
    <s v="UNDERWEIGHT"/>
    <n v="103"/>
    <s v="Excellent"/>
  </r>
  <r>
    <n v="41"/>
    <x v="1"/>
    <n v="83.7"/>
    <n v="1.92"/>
    <n v="161"/>
    <n v="163"/>
    <n v="59"/>
    <n v="1.37"/>
    <n v="1308"/>
    <s v="Cardio"/>
    <n v="21.4"/>
    <x v="14"/>
    <n v="2"/>
    <x v="1"/>
    <x v="390"/>
    <s v="UNDERWEIGHT"/>
    <n v="102"/>
    <s v="Excellent"/>
  </r>
  <r>
    <n v="40"/>
    <x v="1"/>
    <n v="87.8"/>
    <n v="1.64"/>
    <n v="161"/>
    <n v="145"/>
    <n v="59"/>
    <n v="1.63"/>
    <n v="849"/>
    <s v="Cardio"/>
    <n v="22.5"/>
    <x v="2"/>
    <n v="4"/>
    <x v="1"/>
    <x v="391"/>
    <s v="UNDERWEIGHT"/>
    <n v="102"/>
    <s v="Excellent"/>
  </r>
  <r>
    <n v="30"/>
    <x v="0"/>
    <n v="57.7"/>
    <n v="1.76"/>
    <n v="160"/>
    <n v="152"/>
    <n v="59"/>
    <n v="1.82"/>
    <n v="314"/>
    <s v="Cardio"/>
    <n v="23.2"/>
    <x v="6"/>
    <n v="4"/>
    <x v="2"/>
    <x v="7"/>
    <s v="UNDERWEIGHT"/>
    <n v="101"/>
    <s v="Excellent"/>
  </r>
  <r>
    <n v="54"/>
    <x v="0"/>
    <n v="56.6"/>
    <n v="1.67"/>
    <n v="199"/>
    <n v="123"/>
    <n v="60"/>
    <n v="1.0900000000000001"/>
    <n v="962"/>
    <s v="Strength"/>
    <n v="25"/>
    <x v="17"/>
    <n v="5"/>
    <x v="1"/>
    <x v="7"/>
    <s v="UNDERWEIGHT"/>
    <n v="139"/>
    <s v="Good"/>
  </r>
  <r>
    <n v="36"/>
    <x v="0"/>
    <n v="100.2"/>
    <n v="1.93"/>
    <n v="199"/>
    <n v="166"/>
    <n v="60"/>
    <n v="0.98"/>
    <n v="1076"/>
    <s v="HIIT"/>
    <n v="24.6"/>
    <x v="21"/>
    <n v="4"/>
    <x v="1"/>
    <x v="392"/>
    <s v="UNDERWEIGHT"/>
    <n v="139"/>
    <s v="Good"/>
  </r>
  <r>
    <n v="53"/>
    <x v="1"/>
    <n v="67.3"/>
    <n v="1.5"/>
    <n v="199"/>
    <n v="151"/>
    <n v="60"/>
    <n v="1.04"/>
    <n v="593"/>
    <s v="HIIT"/>
    <n v="15.8"/>
    <x v="9"/>
    <n v="4"/>
    <x v="1"/>
    <x v="7"/>
    <s v="UNDERWEIGHT"/>
    <n v="139"/>
    <s v="Good"/>
  </r>
  <r>
    <n v="31"/>
    <x v="0"/>
    <n v="75.8"/>
    <n v="1.7"/>
    <n v="199"/>
    <n v="129"/>
    <n v="60"/>
    <n v="0.87"/>
    <n v="922"/>
    <s v="HIIT"/>
    <n v="24.2"/>
    <x v="1"/>
    <n v="2"/>
    <x v="0"/>
    <x v="393"/>
    <s v="UNDERWEIGHT"/>
    <n v="139"/>
    <s v="Good"/>
  </r>
  <r>
    <n v="47"/>
    <x v="1"/>
    <n v="48.4"/>
    <n v="1.65"/>
    <n v="196"/>
    <n v="148"/>
    <n v="60"/>
    <n v="1.29"/>
    <n v="1357"/>
    <s v="Cardio"/>
    <n v="11.3"/>
    <x v="14"/>
    <n v="3"/>
    <x v="1"/>
    <x v="394"/>
    <s v="UNDERWEIGHT"/>
    <n v="136"/>
    <s v="Good"/>
  </r>
  <r>
    <n v="47"/>
    <x v="0"/>
    <n v="70.7"/>
    <n v="1.66"/>
    <n v="195"/>
    <n v="169"/>
    <n v="60"/>
    <n v="1.25"/>
    <n v="1033"/>
    <s v="\tYoga"/>
    <n v="16.7"/>
    <x v="3"/>
    <n v="4"/>
    <x v="1"/>
    <x v="395"/>
    <s v="UNDERWEIGHT"/>
    <n v="135"/>
    <s v="Good"/>
  </r>
  <r>
    <n v="34"/>
    <x v="0"/>
    <n v="74.2"/>
    <n v="1.83"/>
    <n v="194"/>
    <n v="153"/>
    <n v="60"/>
    <n v="1.24"/>
    <n v="1632"/>
    <s v="Strength"/>
    <n v="27.3"/>
    <x v="18"/>
    <n v="4"/>
    <x v="1"/>
    <x v="396"/>
    <s v="NORMAL WEIGHT"/>
    <n v="134"/>
    <s v="Good"/>
  </r>
  <r>
    <n v="29"/>
    <x v="1"/>
    <n v="60.9"/>
    <n v="1.86"/>
    <n v="191"/>
    <n v="152"/>
    <n v="60"/>
    <n v="1.79"/>
    <n v="1108"/>
    <s v="Strength"/>
    <n v="31.5"/>
    <x v="14"/>
    <n v="4"/>
    <x v="2"/>
    <x v="397"/>
    <s v="OBESE"/>
    <n v="131"/>
    <s v="Good"/>
  </r>
  <r>
    <n v="18"/>
    <x v="0"/>
    <n v="49"/>
    <n v="1.72"/>
    <n v="190"/>
    <n v="153"/>
    <n v="60"/>
    <n v="0.72"/>
    <n v="862"/>
    <s v="HIIT"/>
    <n v="24.4"/>
    <x v="7"/>
    <n v="4"/>
    <x v="2"/>
    <x v="319"/>
    <s v="UNDERWEIGHT"/>
    <n v="130"/>
    <s v="Good"/>
  </r>
  <r>
    <n v="56"/>
    <x v="1"/>
    <n v="42.6"/>
    <n v="1.61"/>
    <n v="190"/>
    <n v="161"/>
    <n v="60"/>
    <n v="1.24"/>
    <n v="1260"/>
    <s v="HIIT"/>
    <n v="23"/>
    <x v="0"/>
    <n v="4"/>
    <x v="2"/>
    <x v="398"/>
    <s v="NORMAL WEIGHT"/>
    <n v="130"/>
    <s v="Good"/>
  </r>
  <r>
    <n v="32"/>
    <x v="1"/>
    <n v="72.400000000000006"/>
    <n v="1.74"/>
    <n v="189"/>
    <n v="127"/>
    <n v="60"/>
    <n v="1.4"/>
    <n v="1090"/>
    <s v="Yoga"/>
    <n v="16.899999999999999"/>
    <x v="10"/>
    <n v="2"/>
    <x v="0"/>
    <x v="399"/>
    <s v="UNDERWEIGHT"/>
    <n v="129"/>
    <s v="Good"/>
  </r>
  <r>
    <n v="37"/>
    <x v="0"/>
    <n v="78.5"/>
    <n v="1.5"/>
    <n v="189"/>
    <n v="169"/>
    <n v="60"/>
    <n v="1.67"/>
    <n v="954"/>
    <s v="HIIT"/>
    <n v="17.899999999999999"/>
    <x v="22"/>
    <n v="3"/>
    <x v="2"/>
    <x v="400"/>
    <s v="NORMAL WEIGHT"/>
    <n v="129"/>
    <s v="Good"/>
  </r>
  <r>
    <n v="24"/>
    <x v="1"/>
    <n v="73"/>
    <n v="1.61"/>
    <n v="188"/>
    <n v="131"/>
    <n v="60"/>
    <n v="0.56000000000000005"/>
    <n v="864"/>
    <s v="Yoga"/>
    <n v="27.4"/>
    <x v="0"/>
    <n v="2"/>
    <x v="1"/>
    <x v="401"/>
    <s v="UNDERWEIGHT"/>
    <n v="128"/>
    <s v="Good"/>
  </r>
  <r>
    <n v="33"/>
    <x v="1"/>
    <n v="73.3"/>
    <n v="1.86"/>
    <n v="187"/>
    <n v="123"/>
    <n v="60"/>
    <n v="1.22"/>
    <n v="1254"/>
    <s v="Cardio"/>
    <n v="35"/>
    <x v="1"/>
    <n v="4"/>
    <x v="0"/>
    <x v="402"/>
    <s v="UNDERWEIGHT"/>
    <n v="127"/>
    <s v="Good"/>
  </r>
  <r>
    <n v="18"/>
    <x v="1"/>
    <n v="71.5"/>
    <n v="1.69"/>
    <n v="186"/>
    <n v="124"/>
    <n v="60"/>
    <n v="1.53"/>
    <n v="763"/>
    <s v="Yoga"/>
    <n v="16.899999999999999"/>
    <x v="5"/>
    <n v="2"/>
    <x v="0"/>
    <x v="85"/>
    <s v="UNDERWEIGHT"/>
    <n v="126"/>
    <s v="Good"/>
  </r>
  <r>
    <n v="27"/>
    <x v="1"/>
    <n v="91.9"/>
    <n v="1.5"/>
    <n v="185"/>
    <n v="154"/>
    <n v="60"/>
    <n v="1.08"/>
    <n v="825"/>
    <s v="HIIT"/>
    <n v="28.8"/>
    <x v="19"/>
    <n v="5"/>
    <x v="1"/>
    <x v="403"/>
    <s v="NORMAL WEIGHT"/>
    <n v="125"/>
    <s v="Good"/>
  </r>
  <r>
    <n v="54"/>
    <x v="1"/>
    <n v="58.5"/>
    <n v="1.96"/>
    <n v="185"/>
    <n v="133"/>
    <n v="60"/>
    <n v="2"/>
    <n v="1131"/>
    <s v="Yoga"/>
    <n v="13.1"/>
    <x v="5"/>
    <n v="3"/>
    <x v="0"/>
    <x v="404"/>
    <s v="UNDERWEIGHT"/>
    <n v="125"/>
    <s v="Good"/>
  </r>
  <r>
    <n v="51"/>
    <x v="0"/>
    <n v="87.1"/>
    <n v="1.77"/>
    <n v="185"/>
    <n v="126"/>
    <n v="60"/>
    <n v="1.46"/>
    <n v="990"/>
    <s v="Cardio"/>
    <n v="21.1"/>
    <x v="9"/>
    <n v="2"/>
    <x v="0"/>
    <x v="356"/>
    <s v="UNDERWEIGHT"/>
    <n v="125"/>
    <s v="Good"/>
  </r>
  <r>
    <n v="51"/>
    <x v="1"/>
    <n v="65.099999999999994"/>
    <n v="1.85"/>
    <n v="185"/>
    <n v="130"/>
    <n v="60"/>
    <n v="2"/>
    <n v="717"/>
    <s v="Cardio"/>
    <n v="22.2"/>
    <x v="1"/>
    <n v="2"/>
    <x v="1"/>
    <x v="405"/>
    <s v="UNDERWEIGHT"/>
    <n v="125"/>
    <s v="Good"/>
  </r>
  <r>
    <n v="26"/>
    <x v="0"/>
    <n v="68.599999999999994"/>
    <n v="1.75"/>
    <n v="184"/>
    <n v="140"/>
    <n v="60"/>
    <n v="1.26"/>
    <n v="681"/>
    <s v="HIIT"/>
    <n v="29.4"/>
    <x v="6"/>
    <n v="3"/>
    <x v="2"/>
    <x v="5"/>
    <s v="NORMAL WEIGHT"/>
    <n v="124"/>
    <s v="Good"/>
  </r>
  <r>
    <n v="27"/>
    <x v="1"/>
    <n v="40"/>
    <n v="1.76"/>
    <n v="183"/>
    <n v="125"/>
    <n v="60"/>
    <n v="1.04"/>
    <n v="1783"/>
    <s v="Yoga"/>
    <n v="21.9"/>
    <x v="12"/>
    <n v="4"/>
    <x v="1"/>
    <x v="7"/>
    <s v="UNDERWEIGHT"/>
    <n v="123"/>
    <s v="Good"/>
  </r>
  <r>
    <n v="25"/>
    <x v="0"/>
    <n v="74.599999999999994"/>
    <n v="1.63"/>
    <n v="182"/>
    <n v="160"/>
    <n v="60"/>
    <n v="0.93"/>
    <n v="1028"/>
    <s v="HIIT"/>
    <n v="14.8"/>
    <x v="3"/>
    <n v="3"/>
    <x v="1"/>
    <x v="406"/>
    <s v="UNDERWEIGHT"/>
    <n v="122"/>
    <s v="Good"/>
  </r>
  <r>
    <n v="32"/>
    <x v="1"/>
    <n v="58.4"/>
    <n v="2"/>
    <n v="179"/>
    <n v="139"/>
    <n v="60"/>
    <n v="1.21"/>
    <n v="1379"/>
    <s v="Strength"/>
    <n v="23.3"/>
    <x v="19"/>
    <n v="4"/>
    <x v="1"/>
    <x v="173"/>
    <s v="NORMAL WEIGHT"/>
    <n v="119"/>
    <s v="Good"/>
  </r>
  <r>
    <n v="22"/>
    <x v="1"/>
    <n v="80.599999999999994"/>
    <n v="1.71"/>
    <n v="176"/>
    <n v="139"/>
    <n v="60"/>
    <n v="2"/>
    <n v="957"/>
    <s v="Cardio"/>
    <n v="31"/>
    <x v="22"/>
    <n v="4"/>
    <x v="1"/>
    <x v="7"/>
    <s v="UNDERWEIGHT"/>
    <n v="116"/>
    <s v="Good"/>
  </r>
  <r>
    <n v="24"/>
    <x v="1"/>
    <n v="103.6"/>
    <n v="1.88"/>
    <n v="175"/>
    <n v="154"/>
    <n v="60"/>
    <n v="1.55"/>
    <n v="436"/>
    <s v="Yoga"/>
    <n v="20.9"/>
    <x v="19"/>
    <n v="3"/>
    <x v="0"/>
    <x v="407"/>
    <s v="UNDERWEIGHT"/>
    <n v="115"/>
    <s v="Good"/>
  </r>
  <r>
    <n v="52"/>
    <x v="1"/>
    <n v="66.599999999999994"/>
    <n v="1.56"/>
    <n v="175"/>
    <n v="152"/>
    <n v="60"/>
    <n v="1.04"/>
    <n v="1783"/>
    <s v="Yoga"/>
    <n v="15.4"/>
    <x v="21"/>
    <n v="4"/>
    <x v="1"/>
    <x v="408"/>
    <s v="OBESE"/>
    <n v="115"/>
    <s v="Good"/>
  </r>
  <r>
    <n v="27"/>
    <x v="1"/>
    <n v="112.6"/>
    <n v="1.79"/>
    <n v="174"/>
    <n v="167"/>
    <n v="60"/>
    <n v="0.69"/>
    <n v="1282"/>
    <s v="Strength"/>
    <n v="28.6"/>
    <x v="14"/>
    <n v="2"/>
    <x v="0"/>
    <x v="409"/>
    <s v="NORMAL WEIGHT"/>
    <n v="114"/>
    <s v="Good"/>
  </r>
  <r>
    <n v="23"/>
    <x v="1"/>
    <n v="90"/>
    <n v="1.58"/>
    <n v="172"/>
    <n v="164"/>
    <n v="60"/>
    <n v="0.78"/>
    <n v="682"/>
    <s v="Strength"/>
    <n v="25"/>
    <x v="19"/>
    <n v="4"/>
    <x v="0"/>
    <x v="7"/>
    <s v="UNDERWEIGHT"/>
    <n v="112"/>
    <s v="Good"/>
  </r>
  <r>
    <n v="55"/>
    <x v="0"/>
    <n v="93.1"/>
    <n v="1.82"/>
    <n v="172"/>
    <n v="148"/>
    <n v="60"/>
    <n v="1.22"/>
    <n v="1039"/>
    <s v="HIIT"/>
    <n v="17.3"/>
    <x v="2"/>
    <n v="4"/>
    <x v="0"/>
    <x v="410"/>
    <s v="NORMAL WEIGHT"/>
    <n v="112"/>
    <s v="Good"/>
  </r>
  <r>
    <n v="29"/>
    <x v="0"/>
    <n v="60.6"/>
    <n v="1.83"/>
    <n v="172"/>
    <n v="161"/>
    <n v="60"/>
    <n v="1.32"/>
    <n v="760"/>
    <s v="Strength"/>
    <n v="25"/>
    <x v="12"/>
    <n v="5"/>
    <x v="1"/>
    <x v="411"/>
    <s v="UNDERWEIGHT"/>
    <n v="112"/>
    <s v="Good"/>
  </r>
  <r>
    <n v="33"/>
    <x v="0"/>
    <n v="58.2"/>
    <n v="1.62"/>
    <n v="170"/>
    <n v="163"/>
    <n v="60"/>
    <n v="1.21"/>
    <n v="1524"/>
    <s v="Cardio"/>
    <n v="26.5"/>
    <x v="7"/>
    <n v="3"/>
    <x v="1"/>
    <x v="7"/>
    <s v="UNDERWEIGHT"/>
    <n v="110"/>
    <s v="Good"/>
  </r>
  <r>
    <n v="18"/>
    <x v="1"/>
    <n v="87.5"/>
    <n v="1.76"/>
    <n v="169"/>
    <n v="160"/>
    <n v="60"/>
    <n v="2"/>
    <n v="1042"/>
    <s v="Yoga"/>
    <n v="22.4"/>
    <x v="12"/>
    <n v="2"/>
    <x v="2"/>
    <x v="412"/>
    <s v="NORMAL WEIGHT"/>
    <n v="109"/>
    <s v="Good"/>
  </r>
  <r>
    <n v="33"/>
    <x v="1"/>
    <n v="58.1"/>
    <n v="1.65"/>
    <n v="168"/>
    <n v="130"/>
    <n v="60"/>
    <n v="1.18"/>
    <n v="850"/>
    <s v="Strength"/>
    <n v="22.4"/>
    <x v="17"/>
    <n v="3"/>
    <x v="1"/>
    <x v="7"/>
    <s v="UNDERWEIGHT"/>
    <n v="108"/>
    <s v="Good"/>
  </r>
  <r>
    <n v="20"/>
    <x v="0"/>
    <n v="43.6"/>
    <n v="1.6"/>
    <n v="165"/>
    <n v="141"/>
    <n v="60"/>
    <n v="1.37"/>
    <n v="1783"/>
    <s v="Strength"/>
    <n v="16.899999999999999"/>
    <x v="14"/>
    <n v="4"/>
    <x v="0"/>
    <x v="413"/>
    <s v="UNDERWEIGHT"/>
    <n v="105"/>
    <s v="Good"/>
  </r>
  <r>
    <n v="23"/>
    <x v="0"/>
    <n v="40"/>
    <n v="1.89"/>
    <n v="162"/>
    <n v="126"/>
    <n v="60"/>
    <n v="0.74"/>
    <n v="1237"/>
    <s v="Cardio"/>
    <n v="24.7"/>
    <x v="13"/>
    <n v="3"/>
    <x v="0"/>
    <x v="414"/>
    <s v="UNDERWEIGHT"/>
    <n v="102"/>
    <s v="Good"/>
  </r>
  <r>
    <n v="32"/>
    <x v="0"/>
    <n v="51.2"/>
    <n v="1.9"/>
    <n v="162"/>
    <n v="160"/>
    <n v="60"/>
    <n v="1.25"/>
    <n v="988"/>
    <s v="Cardio"/>
    <n v="21.6"/>
    <x v="5"/>
    <n v="3"/>
    <x v="1"/>
    <x v="415"/>
    <s v="NORMAL WEIGHT"/>
    <n v="102"/>
    <s v="Good"/>
  </r>
  <r>
    <n v="54"/>
    <x v="1"/>
    <n v="46.3"/>
    <n v="1.62"/>
    <n v="161"/>
    <n v="138"/>
    <n v="60"/>
    <n v="1.03"/>
    <n v="1175"/>
    <s v="HIIT"/>
    <n v="32.200000000000003"/>
    <x v="5"/>
    <n v="4"/>
    <x v="1"/>
    <x v="41"/>
    <s v="NORMAL WEIGHT"/>
    <n v="101"/>
    <s v="Good"/>
  </r>
  <r>
    <n v="24"/>
    <x v="1"/>
    <n v="63.6"/>
    <n v="1.74"/>
    <n v="199"/>
    <n v="135"/>
    <n v="61"/>
    <n v="1.31"/>
    <n v="486"/>
    <s v="HIIT"/>
    <n v="26.1"/>
    <x v="20"/>
    <n v="2"/>
    <x v="2"/>
    <x v="416"/>
    <s v="OVERWEIGHT"/>
    <n v="138"/>
    <s v="Good"/>
  </r>
  <r>
    <n v="43"/>
    <x v="0"/>
    <n v="47.6"/>
    <n v="1.65"/>
    <n v="198"/>
    <n v="140"/>
    <n v="61"/>
    <n v="2"/>
    <n v="692"/>
    <s v="Cardio"/>
    <n v="22"/>
    <x v="3"/>
    <n v="3"/>
    <x v="1"/>
    <x v="417"/>
    <s v="NORMAL WEIGHT"/>
    <n v="137"/>
    <s v="Good"/>
  </r>
  <r>
    <n v="26"/>
    <x v="1"/>
    <n v="72.8"/>
    <n v="1.57"/>
    <n v="196"/>
    <n v="138"/>
    <n v="61"/>
    <n v="1.04"/>
    <n v="1382"/>
    <s v="Strength"/>
    <n v="29.8"/>
    <x v="9"/>
    <n v="2"/>
    <x v="2"/>
    <x v="118"/>
    <s v="UNDERWEIGHT"/>
    <n v="135"/>
    <s v="Good"/>
  </r>
  <r>
    <n v="41"/>
    <x v="0"/>
    <n v="63.7"/>
    <n v="1.93"/>
    <n v="195"/>
    <n v="155"/>
    <n v="61"/>
    <n v="1.18"/>
    <n v="1064"/>
    <s v="HIIT"/>
    <n v="21.2"/>
    <x v="9"/>
    <n v="4"/>
    <x v="0"/>
    <x v="418"/>
    <s v="UNDERWEIGHT"/>
    <n v="134"/>
    <s v="Good"/>
  </r>
  <r>
    <n v="22"/>
    <x v="0"/>
    <n v="75.7"/>
    <n v="1.56"/>
    <n v="194"/>
    <n v="142"/>
    <n v="61"/>
    <n v="1.23"/>
    <n v="643"/>
    <s v="Strength"/>
    <n v="28.8"/>
    <x v="4"/>
    <n v="3"/>
    <x v="2"/>
    <x v="419"/>
    <s v="UNDERWEIGHT"/>
    <n v="133"/>
    <s v="Good"/>
  </r>
  <r>
    <n v="34"/>
    <x v="1"/>
    <n v="91.2"/>
    <n v="1.5"/>
    <n v="193"/>
    <n v="165"/>
    <n v="61"/>
    <n v="1.1299999999999999"/>
    <n v="905"/>
    <s v="Strength"/>
    <n v="24"/>
    <x v="9"/>
    <n v="4"/>
    <x v="0"/>
    <x v="420"/>
    <s v="NORMAL WEIGHT"/>
    <n v="132"/>
    <s v="Good"/>
  </r>
  <r>
    <n v="18"/>
    <x v="1"/>
    <n v="44.8"/>
    <n v="1.67"/>
    <n v="193"/>
    <n v="137"/>
    <n v="61"/>
    <n v="1.3"/>
    <n v="719"/>
    <s v="Yoga"/>
    <n v="21.6"/>
    <x v="4"/>
    <n v="4"/>
    <x v="0"/>
    <x v="7"/>
    <s v="UNDERWEIGHT"/>
    <n v="132"/>
    <s v="Good"/>
  </r>
  <r>
    <n v="36"/>
    <x v="1"/>
    <n v="62.2"/>
    <n v="1.5"/>
    <n v="192"/>
    <n v="132"/>
    <n v="61"/>
    <n v="2"/>
    <n v="913"/>
    <s v="HIIT"/>
    <n v="11.4"/>
    <x v="14"/>
    <n v="3"/>
    <x v="1"/>
    <x v="409"/>
    <s v="NORMAL WEIGHT"/>
    <n v="131"/>
    <s v="Good"/>
  </r>
  <r>
    <n v="48"/>
    <x v="1"/>
    <n v="87.3"/>
    <n v="2"/>
    <n v="190"/>
    <n v="159"/>
    <n v="61"/>
    <n v="1.97"/>
    <n v="897"/>
    <s v="Yoga"/>
    <n v="10.7"/>
    <x v="3"/>
    <n v="5"/>
    <x v="2"/>
    <x v="421"/>
    <s v="UNDERWEIGHT"/>
    <n v="129"/>
    <s v="Good"/>
  </r>
  <r>
    <n v="38"/>
    <x v="0"/>
    <n v="81.099999999999994"/>
    <n v="1.92"/>
    <n v="190"/>
    <n v="125"/>
    <n v="61"/>
    <n v="1.18"/>
    <n v="690"/>
    <s v="Yoga"/>
    <n v="26.1"/>
    <x v="17"/>
    <n v="4"/>
    <x v="2"/>
    <x v="81"/>
    <s v="UNDERWEIGHT"/>
    <n v="129"/>
    <s v="Good"/>
  </r>
  <r>
    <n v="21"/>
    <x v="1"/>
    <n v="86.3"/>
    <n v="1.74"/>
    <n v="184"/>
    <n v="169"/>
    <n v="61"/>
    <n v="1.85"/>
    <n v="993"/>
    <s v="Strength"/>
    <n v="24.9"/>
    <x v="9"/>
    <n v="2"/>
    <x v="1"/>
    <x v="292"/>
    <s v="NORMAL WEIGHT"/>
    <n v="123"/>
    <s v="Good"/>
  </r>
  <r>
    <n v="24"/>
    <x v="1"/>
    <n v="80.900000000000006"/>
    <n v="1.74"/>
    <n v="181"/>
    <n v="128"/>
    <n v="61"/>
    <n v="1.19"/>
    <n v="1705"/>
    <s v="HIIT"/>
    <n v="10"/>
    <x v="21"/>
    <n v="4"/>
    <x v="0"/>
    <x v="7"/>
    <s v="UNDERWEIGHT"/>
    <n v="120"/>
    <s v="Good"/>
  </r>
  <r>
    <n v="27"/>
    <x v="1"/>
    <n v="52.3"/>
    <n v="1.75"/>
    <n v="180"/>
    <n v="128"/>
    <n v="61"/>
    <n v="1.92"/>
    <n v="931"/>
    <s v="Strength"/>
    <n v="15"/>
    <x v="5"/>
    <n v="4"/>
    <x v="1"/>
    <x v="422"/>
    <s v="NORMAL WEIGHT"/>
    <n v="119"/>
    <s v="Good"/>
  </r>
  <r>
    <n v="37"/>
    <x v="0"/>
    <n v="77.3"/>
    <n v="1.58"/>
    <n v="180"/>
    <n v="140"/>
    <n v="61"/>
    <n v="1.57"/>
    <n v="1333"/>
    <s v="HIIT"/>
    <n v="23.5"/>
    <x v="14"/>
    <n v="2"/>
    <x v="1"/>
    <x v="7"/>
    <s v="UNDERWEIGHT"/>
    <n v="119"/>
    <s v="Good"/>
  </r>
  <r>
    <n v="25"/>
    <x v="1"/>
    <n v="63.9"/>
    <n v="1.67"/>
    <n v="178"/>
    <n v="144"/>
    <n v="61"/>
    <n v="1.56"/>
    <n v="868"/>
    <s v="Strength"/>
    <n v="24.8"/>
    <x v="22"/>
    <n v="3"/>
    <x v="1"/>
    <x v="423"/>
    <s v="NORMAL WEIGHT"/>
    <n v="117"/>
    <s v="Good"/>
  </r>
  <r>
    <n v="58"/>
    <x v="1"/>
    <n v="73.5"/>
    <n v="1.93"/>
    <n v="175"/>
    <n v="169"/>
    <n v="61"/>
    <n v="1.45"/>
    <n v="1019"/>
    <s v="HIIT"/>
    <n v="14"/>
    <x v="21"/>
    <n v="2"/>
    <x v="1"/>
    <x v="424"/>
    <s v="UNDERWEIGHT"/>
    <n v="114"/>
    <s v="Good"/>
  </r>
  <r>
    <n v="27"/>
    <x v="0"/>
    <n v="75.2"/>
    <n v="1.96"/>
    <n v="172"/>
    <n v="132"/>
    <n v="61"/>
    <n v="1.22"/>
    <n v="829"/>
    <s v="HIIT"/>
    <n v="14.9"/>
    <x v="21"/>
    <n v="3"/>
    <x v="0"/>
    <x v="425"/>
    <s v="NORMAL WEIGHT"/>
    <n v="111"/>
    <s v="Good"/>
  </r>
  <r>
    <n v="45"/>
    <x v="0"/>
    <n v="106.3"/>
    <n v="1.84"/>
    <n v="172"/>
    <n v="123"/>
    <n v="61"/>
    <n v="1.1499999999999999"/>
    <n v="1177"/>
    <s v="Strength"/>
    <n v="16.899999999999999"/>
    <x v="2"/>
    <n v="4"/>
    <x v="2"/>
    <x v="426"/>
    <s v="OBESE"/>
    <n v="111"/>
    <s v="Good"/>
  </r>
  <r>
    <n v="33"/>
    <x v="0"/>
    <n v="94.2"/>
    <n v="1.86"/>
    <n v="172"/>
    <n v="148"/>
    <n v="61"/>
    <n v="1.34"/>
    <n v="685"/>
    <s v="Cardio"/>
    <n v="28.9"/>
    <x v="6"/>
    <n v="3"/>
    <x v="0"/>
    <x v="194"/>
    <s v="NORMAL WEIGHT"/>
    <n v="111"/>
    <s v="Good"/>
  </r>
  <r>
    <n v="28"/>
    <x v="1"/>
    <n v="73.2"/>
    <n v="1.76"/>
    <n v="171"/>
    <n v="159"/>
    <n v="61"/>
    <n v="1.21"/>
    <n v="973"/>
    <s v="HIIT"/>
    <n v="26.4"/>
    <x v="11"/>
    <n v="4"/>
    <x v="0"/>
    <x v="7"/>
    <s v="UNDERWEIGHT"/>
    <n v="110"/>
    <s v="Good"/>
  </r>
  <r>
    <n v="29"/>
    <x v="0"/>
    <n v="57"/>
    <n v="1.7"/>
    <n v="168"/>
    <n v="160"/>
    <n v="61"/>
    <n v="0.74"/>
    <n v="976"/>
    <s v="Yoga"/>
    <n v="17.7"/>
    <x v="7"/>
    <n v="4"/>
    <x v="2"/>
    <x v="7"/>
    <s v="UNDERWEIGHT"/>
    <n v="107"/>
    <s v="Good"/>
  </r>
  <r>
    <n v="27"/>
    <x v="1"/>
    <n v="100.7"/>
    <n v="1.75"/>
    <n v="163"/>
    <n v="166"/>
    <n v="61"/>
    <n v="1.28"/>
    <n v="1159"/>
    <s v="Cardio"/>
    <n v="28.1"/>
    <x v="8"/>
    <n v="3"/>
    <x v="0"/>
    <x v="7"/>
    <s v="UNDERWEIGHT"/>
    <n v="102"/>
    <s v="Good"/>
  </r>
  <r>
    <n v="57"/>
    <x v="0"/>
    <n v="98.3"/>
    <n v="1.71"/>
    <n v="162"/>
    <n v="126"/>
    <n v="61"/>
    <n v="0.95"/>
    <n v="366"/>
    <s v="HIIT"/>
    <n v="22.7"/>
    <x v="12"/>
    <n v="3"/>
    <x v="1"/>
    <x v="66"/>
    <s v="NORMAL WEIGHT"/>
    <n v="101"/>
    <s v="Good"/>
  </r>
  <r>
    <n v="43"/>
    <x v="1"/>
    <n v="56.9"/>
    <n v="1.68"/>
    <n v="161"/>
    <n v="154"/>
    <n v="61"/>
    <n v="2"/>
    <n v="742"/>
    <s v="Strength"/>
    <n v="26.5"/>
    <x v="11"/>
    <n v="3"/>
    <x v="0"/>
    <x v="427"/>
    <s v="NORMAL WEIGHT"/>
    <n v="100"/>
    <s v="Good"/>
  </r>
  <r>
    <n v="26"/>
    <x v="1"/>
    <n v="89.2"/>
    <n v="1.81"/>
    <n v="161"/>
    <n v="169"/>
    <n v="61"/>
    <n v="1.34"/>
    <n v="820"/>
    <s v="Strength"/>
    <n v="23.5"/>
    <x v="2"/>
    <n v="4"/>
    <x v="0"/>
    <x v="428"/>
    <s v="OVERWEIGHT"/>
    <n v="100"/>
    <s v="Good"/>
  </r>
  <r>
    <n v="49"/>
    <x v="1"/>
    <n v="47.5"/>
    <n v="1.79"/>
    <n v="161"/>
    <n v="169"/>
    <n v="61"/>
    <n v="1.43"/>
    <n v="957"/>
    <s v="Strength"/>
    <n v="25.8"/>
    <x v="18"/>
    <n v="4"/>
    <x v="0"/>
    <x v="429"/>
    <s v="UNDERWEIGHT"/>
    <n v="100"/>
    <s v="Good"/>
  </r>
  <r>
    <n v="41"/>
    <x v="1"/>
    <n v="53"/>
    <n v="1.62"/>
    <n v="161"/>
    <n v="142"/>
    <n v="61"/>
    <n v="1.42"/>
    <n v="761"/>
    <s v="Strength"/>
    <n v="21"/>
    <x v="12"/>
    <n v="3"/>
    <x v="0"/>
    <x v="410"/>
    <s v="NORMAL WEIGHT"/>
    <n v="100"/>
    <s v="Good"/>
  </r>
  <r>
    <n v="37"/>
    <x v="0"/>
    <n v="94.5"/>
    <n v="1.84"/>
    <n v="160"/>
    <n v="158"/>
    <n v="61"/>
    <n v="1.2"/>
    <n v="1063"/>
    <s v="HIIT"/>
    <n v="26.6"/>
    <x v="2"/>
    <n v="3"/>
    <x v="1"/>
    <x v="7"/>
    <s v="UNDERWEIGHT"/>
    <n v="99"/>
    <s v="Good"/>
  </r>
  <r>
    <n v="56"/>
    <x v="1"/>
    <n v="64.7"/>
    <n v="1.78"/>
    <n v="199"/>
    <n v="129"/>
    <n v="62"/>
    <n v="1.1000000000000001"/>
    <n v="941"/>
    <s v="HIIT"/>
    <n v="11.5"/>
    <x v="22"/>
    <n v="3"/>
    <x v="1"/>
    <x v="430"/>
    <s v="UNDERWEIGHT"/>
    <n v="137"/>
    <s v="Good"/>
  </r>
  <r>
    <n v="42"/>
    <x v="1"/>
    <n v="53.6"/>
    <n v="1.86"/>
    <n v="199"/>
    <n v="167"/>
    <n v="62"/>
    <n v="2"/>
    <n v="1096"/>
    <s v="Strength"/>
    <n v="21.9"/>
    <x v="9"/>
    <n v="3"/>
    <x v="0"/>
    <x v="350"/>
    <s v="NORMAL WEIGHT"/>
    <n v="137"/>
    <s v="Good"/>
  </r>
  <r>
    <n v="54"/>
    <x v="0"/>
    <n v="74.900000000000006"/>
    <n v="1.69"/>
    <n v="195"/>
    <n v="153"/>
    <n v="62"/>
    <n v="1.1000000000000001"/>
    <n v="1389"/>
    <s v="Yoga"/>
    <n v="14.4"/>
    <x v="17"/>
    <n v="3"/>
    <x v="0"/>
    <x v="431"/>
    <s v="NORMAL WEIGHT"/>
    <n v="133"/>
    <s v="Good"/>
  </r>
  <r>
    <n v="21"/>
    <x v="1"/>
    <n v="91.2"/>
    <n v="1.7"/>
    <n v="194"/>
    <n v="142"/>
    <n v="62"/>
    <n v="0.91"/>
    <n v="1090"/>
    <s v="Strength"/>
    <n v="33.299999999999997"/>
    <x v="8"/>
    <n v="3"/>
    <x v="1"/>
    <x v="432"/>
    <s v="UNDERWEIGHT"/>
    <n v="132"/>
    <s v="Good"/>
  </r>
  <r>
    <n v="24"/>
    <x v="0"/>
    <n v="44"/>
    <n v="1.79"/>
    <n v="193"/>
    <n v="164"/>
    <n v="62"/>
    <n v="1.84"/>
    <n v="622"/>
    <s v="Strength"/>
    <n v="26.3"/>
    <x v="3"/>
    <n v="4"/>
    <x v="1"/>
    <x v="193"/>
    <s v="UNDERWEIGHT"/>
    <n v="131"/>
    <s v="Good"/>
  </r>
  <r>
    <n v="24"/>
    <x v="0"/>
    <n v="48.3"/>
    <n v="1.73"/>
    <n v="193"/>
    <n v="136"/>
    <n v="62"/>
    <n v="1.98"/>
    <n v="1404"/>
    <s v="Strength"/>
    <n v="22"/>
    <x v="3"/>
    <n v="3"/>
    <x v="0"/>
    <x v="433"/>
    <s v="UNDERWEIGHT"/>
    <n v="131"/>
    <s v="Good"/>
  </r>
  <r>
    <n v="52"/>
    <x v="1"/>
    <n v="54.7"/>
    <n v="1.93"/>
    <n v="193"/>
    <n v="135"/>
    <n v="62"/>
    <n v="2"/>
    <n v="416"/>
    <s v="Cardio"/>
    <n v="31.9"/>
    <x v="19"/>
    <n v="2"/>
    <x v="1"/>
    <x v="434"/>
    <s v="OBESE"/>
    <n v="131"/>
    <s v="Good"/>
  </r>
  <r>
    <n v="30"/>
    <x v="0"/>
    <n v="80.2"/>
    <n v="1.91"/>
    <n v="192"/>
    <n v="135"/>
    <n v="62"/>
    <n v="1.47"/>
    <n v="1461"/>
    <s v="Strength"/>
    <n v="16.5"/>
    <x v="8"/>
    <n v="2"/>
    <x v="2"/>
    <x v="435"/>
    <s v="OVERWEIGHT"/>
    <n v="130"/>
    <s v="Good"/>
  </r>
  <r>
    <n v="24"/>
    <x v="1"/>
    <n v="70.3"/>
    <n v="1.87"/>
    <n v="191"/>
    <n v="127"/>
    <n v="62"/>
    <n v="1.75"/>
    <n v="1285"/>
    <s v="Yoga"/>
    <n v="23.9"/>
    <x v="14"/>
    <n v="2"/>
    <x v="2"/>
    <x v="436"/>
    <s v="UNDERWEIGHT"/>
    <n v="129"/>
    <s v="Good"/>
  </r>
  <r>
    <n v="56"/>
    <x v="1"/>
    <n v="72"/>
    <n v="1.77"/>
    <n v="191"/>
    <n v="168"/>
    <n v="62"/>
    <n v="1.55"/>
    <n v="1144"/>
    <s v="Cardio"/>
    <n v="30"/>
    <x v="21"/>
    <n v="2"/>
    <x v="1"/>
    <x v="437"/>
    <s v="NORMAL WEIGHT"/>
    <n v="129"/>
    <s v="Good"/>
  </r>
  <r>
    <n v="41"/>
    <x v="1"/>
    <n v="70.7"/>
    <n v="1.81"/>
    <n v="191"/>
    <n v="134"/>
    <n v="62"/>
    <n v="1.53"/>
    <n v="1381"/>
    <s v="Cardio"/>
    <n v="30.3"/>
    <x v="12"/>
    <n v="2"/>
    <x v="1"/>
    <x v="438"/>
    <s v="NORMAL WEIGHT"/>
    <n v="129"/>
    <s v="Good"/>
  </r>
  <r>
    <n v="35"/>
    <x v="0"/>
    <n v="64.3"/>
    <n v="1.79"/>
    <n v="188"/>
    <n v="148"/>
    <n v="62"/>
    <n v="1.63"/>
    <n v="1192"/>
    <s v="HIIT"/>
    <n v="16.3"/>
    <x v="20"/>
    <n v="5"/>
    <x v="1"/>
    <x v="103"/>
    <s v="UNDERWEIGHT"/>
    <n v="126"/>
    <s v="Good"/>
  </r>
  <r>
    <n v="47"/>
    <x v="0"/>
    <n v="93.3"/>
    <n v="1.73"/>
    <n v="184"/>
    <n v="123"/>
    <n v="62"/>
    <n v="1.45"/>
    <n v="998"/>
    <s v="Yoga"/>
    <n v="15.1"/>
    <x v="16"/>
    <n v="4"/>
    <x v="1"/>
    <x v="7"/>
    <s v="UNDERWEIGHT"/>
    <n v="122"/>
    <s v="Good"/>
  </r>
  <r>
    <n v="28"/>
    <x v="1"/>
    <n v="69.3"/>
    <n v="1.99"/>
    <n v="183"/>
    <n v="154"/>
    <n v="62"/>
    <n v="1.97"/>
    <n v="827"/>
    <s v="Strength"/>
    <n v="14.4"/>
    <x v="14"/>
    <n v="4"/>
    <x v="1"/>
    <x v="439"/>
    <s v="NORMAL WEIGHT"/>
    <n v="121"/>
    <s v="Good"/>
  </r>
  <r>
    <n v="22"/>
    <x v="0"/>
    <n v="99.1"/>
    <n v="1.72"/>
    <n v="182"/>
    <n v="169"/>
    <n v="62"/>
    <n v="1.1399999999999999"/>
    <n v="1105"/>
    <s v="Yoga"/>
    <n v="31.4"/>
    <x v="0"/>
    <n v="4"/>
    <x v="0"/>
    <x v="440"/>
    <s v="UNDERWEIGHT"/>
    <n v="120"/>
    <s v="Good"/>
  </r>
  <r>
    <n v="18"/>
    <x v="0"/>
    <n v="42.6"/>
    <n v="1.56"/>
    <n v="180"/>
    <n v="169"/>
    <n v="62"/>
    <n v="1.27"/>
    <n v="1497"/>
    <s v="Strength"/>
    <n v="27.1"/>
    <x v="0"/>
    <n v="4"/>
    <x v="0"/>
    <x v="184"/>
    <s v="UNDERWEIGHT"/>
    <n v="118"/>
    <s v="Good"/>
  </r>
  <r>
    <n v="35"/>
    <x v="0"/>
    <n v="98"/>
    <n v="1.59"/>
    <n v="179"/>
    <n v="141"/>
    <n v="62"/>
    <n v="1.04"/>
    <n v="729"/>
    <s v="Cardio"/>
    <n v="14.2"/>
    <x v="14"/>
    <n v="3"/>
    <x v="0"/>
    <x v="441"/>
    <s v="UNDERWEIGHT"/>
    <n v="117"/>
    <s v="Good"/>
  </r>
  <r>
    <n v="18"/>
    <x v="1"/>
    <n v="72.8"/>
    <n v="1.84"/>
    <n v="174"/>
    <n v="152"/>
    <n v="62"/>
    <n v="1.32"/>
    <n v="730"/>
    <s v="Cardio"/>
    <n v="23.5"/>
    <x v="15"/>
    <n v="2"/>
    <x v="2"/>
    <x v="7"/>
    <s v="UNDERWEIGHT"/>
    <n v="112"/>
    <s v="Good"/>
  </r>
  <r>
    <n v="48"/>
    <x v="0"/>
    <n v="61.8"/>
    <n v="1.71"/>
    <n v="172"/>
    <n v="140"/>
    <n v="62"/>
    <n v="1.37"/>
    <n v="1266"/>
    <s v="Cardio"/>
    <n v="28.6"/>
    <x v="0"/>
    <n v="4"/>
    <x v="0"/>
    <x v="442"/>
    <s v="NORMAL WEIGHT"/>
    <n v="110"/>
    <s v="Good"/>
  </r>
  <r>
    <n v="40"/>
    <x v="0"/>
    <n v="61"/>
    <n v="1.88"/>
    <n v="171"/>
    <n v="138"/>
    <n v="62"/>
    <n v="1.38"/>
    <n v="1180"/>
    <s v="HIIT"/>
    <n v="24.9"/>
    <x v="11"/>
    <n v="2"/>
    <x v="2"/>
    <x v="7"/>
    <s v="UNDERWEIGHT"/>
    <n v="109"/>
    <s v="Good"/>
  </r>
  <r>
    <n v="26"/>
    <x v="1"/>
    <n v="65"/>
    <n v="1.69"/>
    <n v="171"/>
    <n v="162"/>
    <n v="62"/>
    <n v="1.54"/>
    <n v="1066"/>
    <s v="Strength"/>
    <n v="16.600000000000001"/>
    <x v="3"/>
    <n v="2"/>
    <x v="1"/>
    <x v="318"/>
    <s v="OVERWEIGHT"/>
    <n v="109"/>
    <s v="Good"/>
  </r>
  <r>
    <n v="18"/>
    <x v="1"/>
    <n v="74.099999999999994"/>
    <n v="1.76"/>
    <n v="170"/>
    <n v="135"/>
    <n v="62"/>
    <n v="1.24"/>
    <n v="1214"/>
    <s v="Cardio"/>
    <n v="13.7"/>
    <x v="5"/>
    <n v="3"/>
    <x v="1"/>
    <x v="443"/>
    <s v="UNDERWEIGHT"/>
    <n v="108"/>
    <s v="Good"/>
  </r>
  <r>
    <n v="18"/>
    <x v="1"/>
    <n v="40"/>
    <n v="1.78"/>
    <n v="167"/>
    <n v="133"/>
    <n v="62"/>
    <n v="0.86"/>
    <n v="963"/>
    <s v="Yoga"/>
    <n v="16.899999999999999"/>
    <x v="8"/>
    <n v="4"/>
    <x v="2"/>
    <x v="161"/>
    <s v="NORMAL WEIGHT"/>
    <n v="105"/>
    <s v="Good"/>
  </r>
  <r>
    <n v="22"/>
    <x v="0"/>
    <n v="86.2"/>
    <n v="1.93"/>
    <n v="167"/>
    <n v="145"/>
    <n v="62"/>
    <n v="1.74"/>
    <n v="640"/>
    <s v="Strength"/>
    <n v="18.600000000000001"/>
    <x v="12"/>
    <n v="3"/>
    <x v="0"/>
    <x v="444"/>
    <s v="OVERWEIGHT"/>
    <n v="105"/>
    <s v="Good"/>
  </r>
  <r>
    <n v="18"/>
    <x v="1"/>
    <n v="69.2"/>
    <n v="1.62"/>
    <n v="164"/>
    <n v="167"/>
    <n v="62"/>
    <n v="1.5"/>
    <n v="1721"/>
    <s v="HIIT"/>
    <n v="25"/>
    <x v="4"/>
    <n v="5"/>
    <x v="0"/>
    <x v="445"/>
    <s v="OBESE"/>
    <n v="102"/>
    <s v="Good"/>
  </r>
  <r>
    <n v="59"/>
    <x v="1"/>
    <n v="65.099999999999994"/>
    <n v="1.68"/>
    <n v="161"/>
    <n v="144"/>
    <n v="62"/>
    <n v="2"/>
    <n v="1050"/>
    <s v="Strength"/>
    <n v="26.1"/>
    <x v="11"/>
    <n v="5"/>
    <x v="2"/>
    <x v="446"/>
    <s v="NORMAL WEIGHT"/>
    <n v="99"/>
    <s v="Good"/>
  </r>
  <r>
    <n v="23"/>
    <x v="1"/>
    <n v="64.3"/>
    <n v="1.58"/>
    <n v="160"/>
    <n v="123"/>
    <n v="62"/>
    <n v="1.02"/>
    <n v="1360"/>
    <s v="Strength"/>
    <n v="22"/>
    <x v="9"/>
    <n v="4"/>
    <x v="0"/>
    <x v="447"/>
    <s v="NORMAL WEIGHT"/>
    <n v="98"/>
    <s v="Good"/>
  </r>
  <r>
    <n v="52"/>
    <x v="0"/>
    <n v="50.8"/>
    <n v="1.8"/>
    <n v="199"/>
    <n v="159"/>
    <n v="63"/>
    <n v="1.51"/>
    <n v="1153"/>
    <s v="HIIT"/>
    <n v="24.9"/>
    <x v="22"/>
    <n v="4"/>
    <x v="1"/>
    <x v="448"/>
    <s v="UNDERWEIGHT"/>
    <n v="136"/>
    <s v="Good"/>
  </r>
  <r>
    <n v="32"/>
    <x v="1"/>
    <n v="51.1"/>
    <n v="1.86"/>
    <n v="199"/>
    <n v="131"/>
    <n v="63"/>
    <n v="1"/>
    <n v="865"/>
    <s v="HIIT"/>
    <n v="34.799999999999997"/>
    <x v="19"/>
    <n v="3"/>
    <x v="0"/>
    <x v="449"/>
    <s v="NORMAL WEIGHT"/>
    <n v="136"/>
    <s v="Good"/>
  </r>
  <r>
    <n v="35"/>
    <x v="1"/>
    <n v="75.400000000000006"/>
    <n v="1.64"/>
    <n v="198"/>
    <n v="167"/>
    <n v="63"/>
    <n v="1.1399999999999999"/>
    <n v="1045"/>
    <s v="Yoga"/>
    <n v="20.5"/>
    <x v="14"/>
    <n v="3"/>
    <x v="1"/>
    <x v="450"/>
    <s v="OBESE"/>
    <n v="135"/>
    <s v="Good"/>
  </r>
  <r>
    <n v="44"/>
    <x v="0"/>
    <n v="52.8"/>
    <n v="1.71"/>
    <n v="198"/>
    <n v="132"/>
    <n v="63"/>
    <n v="2"/>
    <n v="1783"/>
    <s v="HIIT"/>
    <n v="21.7"/>
    <x v="9"/>
    <n v="4"/>
    <x v="1"/>
    <x v="7"/>
    <s v="UNDERWEIGHT"/>
    <n v="135"/>
    <s v="Good"/>
  </r>
  <r>
    <n v="18"/>
    <x v="0"/>
    <n v="76.099999999999994"/>
    <n v="1.64"/>
    <n v="196"/>
    <n v="169"/>
    <n v="63"/>
    <n v="1.43"/>
    <n v="686"/>
    <s v="Cardio"/>
    <n v="34.799999999999997"/>
    <x v="14"/>
    <n v="3"/>
    <x v="2"/>
    <x v="451"/>
    <s v="OBESE"/>
    <n v="133"/>
    <s v="Good"/>
  </r>
  <r>
    <n v="23"/>
    <x v="0"/>
    <n v="83.5"/>
    <n v="1.5"/>
    <n v="194"/>
    <n v="142"/>
    <n v="63"/>
    <n v="2"/>
    <n v="767"/>
    <s v="Yoga"/>
    <n v="25.8"/>
    <x v="13"/>
    <n v="4"/>
    <x v="1"/>
    <x v="7"/>
    <s v="UNDERWEIGHT"/>
    <n v="131"/>
    <s v="Good"/>
  </r>
  <r>
    <n v="27"/>
    <x v="1"/>
    <n v="75.400000000000006"/>
    <n v="1.58"/>
    <n v="192"/>
    <n v="169"/>
    <n v="63"/>
    <n v="1.3"/>
    <n v="1386"/>
    <s v="Strength"/>
    <n v="16.899999999999999"/>
    <x v="0"/>
    <n v="3"/>
    <x v="0"/>
    <x v="452"/>
    <s v="UNDERWEIGHT"/>
    <n v="129"/>
    <s v="Good"/>
  </r>
  <r>
    <n v="20"/>
    <x v="1"/>
    <n v="40"/>
    <n v="1.52"/>
    <n v="192"/>
    <n v="151"/>
    <n v="63"/>
    <n v="1.5"/>
    <n v="572"/>
    <s v="HIIT"/>
    <n v="25.1"/>
    <x v="8"/>
    <n v="4"/>
    <x v="0"/>
    <x v="453"/>
    <s v="OVERWEIGHT"/>
    <n v="129"/>
    <s v="Good"/>
  </r>
  <r>
    <n v="47"/>
    <x v="1"/>
    <n v="50.6"/>
    <n v="1.65"/>
    <n v="192"/>
    <n v="169"/>
    <n v="63"/>
    <n v="1.36"/>
    <n v="594"/>
    <s v="Strength"/>
    <n v="25.5"/>
    <x v="20"/>
    <n v="5"/>
    <x v="1"/>
    <x v="454"/>
    <s v="OVERWEIGHT"/>
    <n v="129"/>
    <s v="Good"/>
  </r>
  <r>
    <n v="52"/>
    <x v="0"/>
    <n v="62.4"/>
    <n v="1.91"/>
    <n v="191"/>
    <n v="161"/>
    <n v="63"/>
    <n v="2"/>
    <n v="1783"/>
    <s v="Yoga"/>
    <n v="27.3"/>
    <x v="19"/>
    <n v="2"/>
    <x v="0"/>
    <x v="455"/>
    <s v="UNDERWEIGHT"/>
    <n v="128"/>
    <s v="Good"/>
  </r>
  <r>
    <n v="34"/>
    <x v="0"/>
    <n v="61"/>
    <n v="1.69"/>
    <n v="190"/>
    <n v="159"/>
    <n v="63"/>
    <n v="0.99"/>
    <n v="1040"/>
    <s v="Cardio"/>
    <n v="23.6"/>
    <x v="0"/>
    <n v="5"/>
    <x v="2"/>
    <x v="124"/>
    <s v="UNDERWEIGHT"/>
    <n v="127"/>
    <s v="Good"/>
  </r>
  <r>
    <n v="49"/>
    <x v="0"/>
    <n v="68.8"/>
    <n v="1.66"/>
    <n v="190"/>
    <n v="137"/>
    <n v="63"/>
    <n v="2"/>
    <n v="1023"/>
    <s v="Yoga"/>
    <n v="26.2"/>
    <x v="2"/>
    <n v="2"/>
    <x v="0"/>
    <x v="456"/>
    <s v="UNDERWEIGHT"/>
    <n v="127"/>
    <s v="Good"/>
  </r>
  <r>
    <n v="20"/>
    <x v="1"/>
    <n v="43.5"/>
    <n v="1.52"/>
    <n v="189"/>
    <n v="146"/>
    <n v="63"/>
    <n v="2"/>
    <n v="1213"/>
    <s v="Strength"/>
    <n v="24.3"/>
    <x v="5"/>
    <n v="4"/>
    <x v="1"/>
    <x v="457"/>
    <s v="OVERWEIGHT"/>
    <n v="126"/>
    <s v="Good"/>
  </r>
  <r>
    <n v="59"/>
    <x v="1"/>
    <n v="44.8"/>
    <n v="1.67"/>
    <n v="189"/>
    <n v="130"/>
    <n v="63"/>
    <n v="1.29"/>
    <n v="1021"/>
    <s v="Strength"/>
    <n v="29.8"/>
    <x v="0"/>
    <n v="3"/>
    <x v="2"/>
    <x v="7"/>
    <s v="UNDERWEIGHT"/>
    <n v="126"/>
    <s v="Good"/>
  </r>
  <r>
    <n v="54"/>
    <x v="0"/>
    <n v="46.1"/>
    <n v="1.85"/>
    <n v="187"/>
    <n v="162"/>
    <n v="63"/>
    <n v="1.35"/>
    <n v="772"/>
    <s v="Strength"/>
    <n v="25.7"/>
    <x v="0"/>
    <n v="4"/>
    <x v="0"/>
    <x v="458"/>
    <s v="NORMAL WEIGHT"/>
    <n v="124"/>
    <s v="Good"/>
  </r>
  <r>
    <n v="20"/>
    <x v="1"/>
    <n v="115.4"/>
    <n v="1.73"/>
    <n v="187"/>
    <n v="154"/>
    <n v="63"/>
    <n v="1.1200000000000001"/>
    <n v="878"/>
    <s v="Yoga"/>
    <n v="30.7"/>
    <x v="3"/>
    <n v="3"/>
    <x v="0"/>
    <x v="459"/>
    <s v="OVERWEIGHT"/>
    <n v="124"/>
    <s v="Good"/>
  </r>
  <r>
    <n v="49"/>
    <x v="0"/>
    <n v="59.2"/>
    <n v="1.55"/>
    <n v="185"/>
    <n v="169"/>
    <n v="63"/>
    <n v="1.32"/>
    <n v="1169"/>
    <s v="Yoga"/>
    <n v="25.1"/>
    <x v="16"/>
    <n v="4"/>
    <x v="0"/>
    <x v="460"/>
    <s v="OVERWEIGHT"/>
    <n v="122"/>
    <s v="Good"/>
  </r>
  <r>
    <n v="50"/>
    <x v="0"/>
    <n v="88.5"/>
    <n v="1.63"/>
    <n v="181"/>
    <n v="136"/>
    <n v="63"/>
    <n v="1.63"/>
    <n v="829"/>
    <s v="Strength"/>
    <n v="11.6"/>
    <x v="6"/>
    <n v="4"/>
    <x v="1"/>
    <x v="461"/>
    <s v="NORMAL WEIGHT"/>
    <n v="118"/>
    <s v="Good"/>
  </r>
  <r>
    <n v="49"/>
    <x v="1"/>
    <n v="90.6"/>
    <n v="1.78"/>
    <n v="181"/>
    <n v="130"/>
    <n v="63"/>
    <n v="1.27"/>
    <n v="1002"/>
    <s v="Strength"/>
    <n v="28.2"/>
    <x v="4"/>
    <n v="3"/>
    <x v="1"/>
    <x v="462"/>
    <s v="UNDERWEIGHT"/>
    <n v="118"/>
    <s v="Good"/>
  </r>
  <r>
    <n v="18"/>
    <x v="1"/>
    <n v="52.4"/>
    <n v="1.74"/>
    <n v="181"/>
    <n v="169"/>
    <n v="63"/>
    <n v="0.83"/>
    <n v="889"/>
    <s v="Strength"/>
    <n v="10"/>
    <x v="7"/>
    <n v="4"/>
    <x v="2"/>
    <x v="463"/>
    <s v="UNDERWEIGHT"/>
    <n v="118"/>
    <s v="Good"/>
  </r>
  <r>
    <n v="29"/>
    <x v="1"/>
    <n v="40"/>
    <n v="1.86"/>
    <n v="180"/>
    <n v="169"/>
    <n v="63"/>
    <n v="1.26"/>
    <n v="986"/>
    <s v="Yoga"/>
    <n v="25.3"/>
    <x v="14"/>
    <n v="3"/>
    <x v="0"/>
    <x v="464"/>
    <s v="NORMAL WEIGHT"/>
    <n v="117"/>
    <s v="Good"/>
  </r>
  <r>
    <n v="18"/>
    <x v="1"/>
    <n v="48.2"/>
    <n v="1.75"/>
    <n v="180"/>
    <n v="134"/>
    <n v="63"/>
    <n v="1.39"/>
    <n v="1053"/>
    <s v="Yoga"/>
    <n v="22.1"/>
    <x v="20"/>
    <n v="4"/>
    <x v="0"/>
    <x v="465"/>
    <s v="UNDERWEIGHT"/>
    <n v="117"/>
    <s v="Good"/>
  </r>
  <r>
    <n v="24"/>
    <x v="0"/>
    <n v="65.3"/>
    <n v="1.74"/>
    <n v="178"/>
    <n v="168"/>
    <n v="63"/>
    <n v="1.1200000000000001"/>
    <n v="984"/>
    <s v="HIIT"/>
    <n v="25.6"/>
    <x v="12"/>
    <n v="4"/>
    <x v="1"/>
    <x v="466"/>
    <s v="NORMAL WEIGHT"/>
    <n v="115"/>
    <s v="Good"/>
  </r>
  <r>
    <n v="46"/>
    <x v="1"/>
    <n v="54"/>
    <n v="1.82"/>
    <n v="177"/>
    <n v="163"/>
    <n v="63"/>
    <n v="1.4"/>
    <n v="979"/>
    <s v="Yoga"/>
    <n v="33.700000000000003"/>
    <x v="8"/>
    <n v="2"/>
    <x v="1"/>
    <x v="467"/>
    <s v="UNDERWEIGHT"/>
    <n v="114"/>
    <s v="Good"/>
  </r>
  <r>
    <n v="40"/>
    <x v="1"/>
    <n v="78.8"/>
    <n v="1.7"/>
    <n v="176"/>
    <n v="169"/>
    <n v="63"/>
    <n v="1.78"/>
    <n v="1179"/>
    <s v="Strength"/>
    <n v="21.1"/>
    <x v="1"/>
    <n v="2"/>
    <x v="0"/>
    <x v="391"/>
    <s v="UNDERWEIGHT"/>
    <n v="113"/>
    <s v="Good"/>
  </r>
  <r>
    <n v="21"/>
    <x v="1"/>
    <n v="66.7"/>
    <n v="1.93"/>
    <n v="175"/>
    <n v="166"/>
    <n v="63"/>
    <n v="1.26"/>
    <n v="949"/>
    <s v="Yoga"/>
    <n v="27.8"/>
    <x v="9"/>
    <n v="2"/>
    <x v="1"/>
    <x v="468"/>
    <s v="UNDERWEIGHT"/>
    <n v="112"/>
    <s v="Good"/>
  </r>
  <r>
    <n v="42"/>
    <x v="0"/>
    <n v="59"/>
    <n v="1.89"/>
    <n v="175"/>
    <n v="142"/>
    <n v="63"/>
    <n v="1.25"/>
    <n v="1092"/>
    <s v="HIIT"/>
    <n v="27.7"/>
    <x v="3"/>
    <n v="5"/>
    <x v="0"/>
    <x v="399"/>
    <s v="UNDERWEIGHT"/>
    <n v="112"/>
    <s v="Good"/>
  </r>
  <r>
    <n v="20"/>
    <x v="0"/>
    <n v="82.6"/>
    <n v="1.6"/>
    <n v="174"/>
    <n v="149"/>
    <n v="63"/>
    <n v="2"/>
    <n v="775"/>
    <s v="HIIT"/>
    <n v="22.9"/>
    <x v="12"/>
    <n v="2"/>
    <x v="1"/>
    <x v="469"/>
    <s v="UNDERWEIGHT"/>
    <n v="111"/>
    <s v="Good"/>
  </r>
  <r>
    <n v="47"/>
    <x v="0"/>
    <n v="87.1"/>
    <n v="1.7"/>
    <n v="174"/>
    <n v="160"/>
    <n v="63"/>
    <n v="1.4"/>
    <n v="562"/>
    <s v="HIIT"/>
    <n v="26"/>
    <x v="8"/>
    <n v="5"/>
    <x v="0"/>
    <x v="470"/>
    <s v="OVERWEIGHT"/>
    <n v="111"/>
    <s v="Good"/>
  </r>
  <r>
    <n v="46"/>
    <x v="0"/>
    <n v="40"/>
    <n v="1.75"/>
    <n v="170"/>
    <n v="142"/>
    <n v="63"/>
    <n v="0.96"/>
    <n v="919"/>
    <s v="Cardio"/>
    <n v="22.3"/>
    <x v="22"/>
    <n v="4"/>
    <x v="1"/>
    <x v="471"/>
    <s v="UNDERWEIGHT"/>
    <n v="107"/>
    <s v="Good"/>
  </r>
  <r>
    <n v="27"/>
    <x v="0"/>
    <n v="70.099999999999994"/>
    <n v="1.58"/>
    <n v="169"/>
    <n v="156"/>
    <n v="63"/>
    <n v="0.82"/>
    <n v="797"/>
    <s v="Cardio"/>
    <n v="28.1"/>
    <x v="9"/>
    <n v="3"/>
    <x v="0"/>
    <x v="472"/>
    <s v="NORMAL WEIGHT"/>
    <n v="106"/>
    <s v="Good"/>
  </r>
  <r>
    <n v="50"/>
    <x v="1"/>
    <n v="41.1"/>
    <n v="1.51"/>
    <n v="169"/>
    <n v="152"/>
    <n v="63"/>
    <n v="2"/>
    <n v="1069"/>
    <s v="Strength"/>
    <n v="24.9"/>
    <x v="14"/>
    <n v="4"/>
    <x v="1"/>
    <x v="473"/>
    <s v="OBESE"/>
    <n v="106"/>
    <s v="Good"/>
  </r>
  <r>
    <n v="18"/>
    <x v="0"/>
    <n v="74.8"/>
    <n v="1.83"/>
    <n v="165"/>
    <n v="144"/>
    <n v="63"/>
    <n v="1.66"/>
    <n v="1174"/>
    <s v="Cardio"/>
    <n v="22.9"/>
    <x v="17"/>
    <n v="2"/>
    <x v="1"/>
    <x v="23"/>
    <s v="UNDERWEIGHT"/>
    <n v="102"/>
    <s v="Good"/>
  </r>
  <r>
    <n v="50"/>
    <x v="1"/>
    <n v="82.6"/>
    <n v="1.71"/>
    <n v="164"/>
    <n v="160"/>
    <n v="63"/>
    <n v="1.33"/>
    <n v="1011"/>
    <s v="Yoga"/>
    <n v="22.4"/>
    <x v="0"/>
    <n v="5"/>
    <x v="1"/>
    <x v="7"/>
    <s v="UNDERWEIGHT"/>
    <n v="101"/>
    <s v="Good"/>
  </r>
  <r>
    <n v="54"/>
    <x v="0"/>
    <n v="79.8"/>
    <n v="1.94"/>
    <n v="163"/>
    <n v="120"/>
    <n v="63"/>
    <n v="1.53"/>
    <n v="827"/>
    <s v="Yoga"/>
    <n v="25.3"/>
    <x v="12"/>
    <n v="4"/>
    <x v="1"/>
    <x v="7"/>
    <s v="UNDERWEIGHT"/>
    <n v="100"/>
    <s v="Good"/>
  </r>
  <r>
    <n v="31"/>
    <x v="0"/>
    <n v="49.1"/>
    <n v="1.7"/>
    <n v="162"/>
    <n v="167"/>
    <n v="63"/>
    <n v="1.1000000000000001"/>
    <n v="891"/>
    <s v="Strength"/>
    <n v="23.5"/>
    <x v="13"/>
    <n v="3"/>
    <x v="0"/>
    <x v="204"/>
    <s v="UNDERWEIGHT"/>
    <n v="99"/>
    <s v="Good"/>
  </r>
  <r>
    <n v="48"/>
    <x v="0"/>
    <n v="112.6"/>
    <n v="1.69"/>
    <n v="160"/>
    <n v="162"/>
    <n v="63"/>
    <n v="0.89"/>
    <n v="1482"/>
    <s v="Cardio"/>
    <n v="22.6"/>
    <x v="5"/>
    <n v="4"/>
    <x v="1"/>
    <x v="7"/>
    <s v="UNDERWEIGHT"/>
    <n v="97"/>
    <s v="Good"/>
  </r>
  <r>
    <n v="20"/>
    <x v="0"/>
    <n v="75.8"/>
    <n v="1.87"/>
    <n v="160"/>
    <n v="163"/>
    <n v="63"/>
    <n v="2"/>
    <n v="988"/>
    <s v="HIIT"/>
    <n v="23.5"/>
    <x v="21"/>
    <n v="4"/>
    <x v="2"/>
    <x v="7"/>
    <s v="UNDERWEIGHT"/>
    <n v="97"/>
    <s v="Good"/>
  </r>
  <r>
    <n v="50"/>
    <x v="0"/>
    <n v="102.2"/>
    <n v="1.65"/>
    <n v="198"/>
    <n v="157"/>
    <n v="64"/>
    <n v="1.64"/>
    <n v="1123"/>
    <s v="Yoga"/>
    <n v="17.3"/>
    <x v="12"/>
    <n v="4"/>
    <x v="1"/>
    <x v="151"/>
    <s v="UNDERWEIGHT"/>
    <n v="134"/>
    <s v="Good"/>
  </r>
  <r>
    <n v="48"/>
    <x v="0"/>
    <n v="62.9"/>
    <n v="1.67"/>
    <n v="198"/>
    <n v="164"/>
    <n v="64"/>
    <n v="0.84"/>
    <n v="1098"/>
    <s v="HIIT"/>
    <n v="24.5"/>
    <x v="12"/>
    <n v="5"/>
    <x v="0"/>
    <x v="474"/>
    <s v="NORMAL WEIGHT"/>
    <n v="134"/>
    <s v="Good"/>
  </r>
  <r>
    <n v="37"/>
    <x v="1"/>
    <n v="62.1"/>
    <n v="1.85"/>
    <n v="196"/>
    <n v="151"/>
    <n v="64"/>
    <n v="1.28"/>
    <n v="943"/>
    <s v="HIIT"/>
    <n v="26.7"/>
    <x v="12"/>
    <n v="4"/>
    <x v="0"/>
    <x v="327"/>
    <s v="NORMAL WEIGHT"/>
    <n v="132"/>
    <s v="Good"/>
  </r>
  <r>
    <n v="49"/>
    <x v="0"/>
    <n v="77.900000000000006"/>
    <n v="1.75"/>
    <n v="196"/>
    <n v="169"/>
    <n v="64"/>
    <n v="1.24"/>
    <n v="1267"/>
    <s v="HIIT"/>
    <n v="24.8"/>
    <x v="3"/>
    <n v="3"/>
    <x v="1"/>
    <x v="475"/>
    <s v="UNDERWEIGHT"/>
    <n v="132"/>
    <s v="Good"/>
  </r>
  <r>
    <n v="21"/>
    <x v="1"/>
    <n v="80.8"/>
    <n v="1.8"/>
    <n v="195"/>
    <n v="137"/>
    <n v="64"/>
    <n v="1.1000000000000001"/>
    <n v="1285"/>
    <s v="Cardio"/>
    <n v="29.8"/>
    <x v="21"/>
    <n v="3"/>
    <x v="2"/>
    <x v="476"/>
    <s v="NORMAL WEIGHT"/>
    <n v="131"/>
    <s v="Good"/>
  </r>
  <r>
    <n v="18"/>
    <x v="1"/>
    <n v="84.1"/>
    <n v="1.78"/>
    <n v="194"/>
    <n v="145"/>
    <n v="64"/>
    <n v="2"/>
    <n v="686"/>
    <s v="Cardio"/>
    <n v="30.3"/>
    <x v="12"/>
    <n v="3"/>
    <x v="2"/>
    <x v="232"/>
    <s v="UNDERWEIGHT"/>
    <n v="130"/>
    <s v="Good"/>
  </r>
  <r>
    <n v="31"/>
    <x v="0"/>
    <n v="51"/>
    <n v="1.56"/>
    <n v="193"/>
    <n v="140"/>
    <n v="64"/>
    <n v="1.41"/>
    <n v="1347"/>
    <s v="Cardio"/>
    <n v="28.6"/>
    <x v="3"/>
    <n v="2"/>
    <x v="1"/>
    <x v="477"/>
    <s v="OVERWEIGHT"/>
    <n v="129"/>
    <s v="Good"/>
  </r>
  <r>
    <n v="37"/>
    <x v="1"/>
    <n v="75.8"/>
    <n v="1.63"/>
    <n v="192"/>
    <n v="131"/>
    <n v="64"/>
    <n v="0.98"/>
    <n v="921"/>
    <s v="Strength"/>
    <n v="26.5"/>
    <x v="14"/>
    <n v="4"/>
    <x v="0"/>
    <x v="478"/>
    <s v="UNDERWEIGHT"/>
    <n v="128"/>
    <s v="Good"/>
  </r>
  <r>
    <n v="30"/>
    <x v="1"/>
    <n v="40"/>
    <n v="1.63"/>
    <n v="192"/>
    <n v="157"/>
    <n v="64"/>
    <n v="1.31"/>
    <n v="1078"/>
    <s v="HIIT"/>
    <n v="10"/>
    <x v="7"/>
    <n v="3"/>
    <x v="0"/>
    <x v="16"/>
    <s v="UNDERWEIGHT"/>
    <n v="128"/>
    <s v="Good"/>
  </r>
  <r>
    <n v="31"/>
    <x v="0"/>
    <n v="61.1"/>
    <n v="1.69"/>
    <n v="190"/>
    <n v="123"/>
    <n v="64"/>
    <n v="0.62"/>
    <n v="1227"/>
    <s v="HIIT"/>
    <n v="23.8"/>
    <x v="0"/>
    <n v="2"/>
    <x v="2"/>
    <x v="69"/>
    <s v="NORMAL WEIGHT"/>
    <n v="126"/>
    <s v="Good"/>
  </r>
  <r>
    <n v="18"/>
    <x v="1"/>
    <n v="40"/>
    <n v="1.7"/>
    <n v="190"/>
    <n v="120"/>
    <n v="64"/>
    <n v="1.33"/>
    <n v="1589"/>
    <s v="Yoga"/>
    <n v="26.8"/>
    <x v="17"/>
    <n v="2"/>
    <x v="0"/>
    <x v="93"/>
    <s v="NORMAL WEIGHT"/>
    <n v="126"/>
    <s v="Good"/>
  </r>
  <r>
    <n v="18"/>
    <x v="1"/>
    <n v="54.6"/>
    <n v="1.66"/>
    <n v="189"/>
    <n v="142"/>
    <n v="64"/>
    <n v="1.19"/>
    <n v="523"/>
    <s v="HIIT"/>
    <n v="34.700000000000003"/>
    <x v="2"/>
    <n v="2"/>
    <x v="0"/>
    <x v="212"/>
    <s v="NORMAL WEIGHT"/>
    <n v="125"/>
    <s v="Good"/>
  </r>
  <r>
    <n v="54"/>
    <x v="0"/>
    <n v="76.8"/>
    <n v="1.79"/>
    <n v="189"/>
    <n v="132"/>
    <n v="64"/>
    <n v="1.32"/>
    <n v="815"/>
    <s v="Strength"/>
    <n v="20.7"/>
    <x v="15"/>
    <n v="4"/>
    <x v="0"/>
    <x v="479"/>
    <s v="NORMAL WEIGHT"/>
    <n v="125"/>
    <s v="Good"/>
  </r>
  <r>
    <n v="22"/>
    <x v="1"/>
    <n v="64.8"/>
    <n v="1.85"/>
    <n v="187"/>
    <n v="166"/>
    <n v="64"/>
    <n v="1.24"/>
    <n v="1678"/>
    <s v="Cardio"/>
    <n v="28.7"/>
    <x v="1"/>
    <n v="3"/>
    <x v="1"/>
    <x v="480"/>
    <s v="UNDERWEIGHT"/>
    <n v="123"/>
    <s v="Good"/>
  </r>
  <r>
    <n v="31"/>
    <x v="0"/>
    <n v="50.1"/>
    <n v="1.69"/>
    <n v="185"/>
    <n v="169"/>
    <n v="64"/>
    <n v="1.68"/>
    <n v="1001"/>
    <s v="Strength"/>
    <n v="27.4"/>
    <x v="10"/>
    <n v="4"/>
    <x v="0"/>
    <x v="481"/>
    <s v="NORMAL WEIGHT"/>
    <n v="121"/>
    <s v="Good"/>
  </r>
  <r>
    <n v="46"/>
    <x v="1"/>
    <n v="73"/>
    <n v="2"/>
    <n v="184"/>
    <n v="123"/>
    <n v="64"/>
    <n v="0.9"/>
    <n v="1159"/>
    <s v="Cardio"/>
    <n v="10"/>
    <x v="9"/>
    <n v="5"/>
    <x v="2"/>
    <x v="482"/>
    <s v="UNDERWEIGHT"/>
    <n v="120"/>
    <s v="Good"/>
  </r>
  <r>
    <n v="34"/>
    <x v="1"/>
    <n v="40"/>
    <n v="1.68"/>
    <n v="183"/>
    <n v="167"/>
    <n v="64"/>
    <n v="1.45"/>
    <n v="1642"/>
    <s v="Yoga"/>
    <n v="28.2"/>
    <x v="4"/>
    <n v="3"/>
    <x v="1"/>
    <x v="378"/>
    <s v="UNDERWEIGHT"/>
    <n v="119"/>
    <s v="Good"/>
  </r>
  <r>
    <n v="18"/>
    <x v="0"/>
    <n v="45.1"/>
    <n v="1.86"/>
    <n v="182"/>
    <n v="169"/>
    <n v="64"/>
    <n v="0.92"/>
    <n v="1482"/>
    <s v="Strength"/>
    <n v="25.5"/>
    <x v="8"/>
    <n v="2"/>
    <x v="2"/>
    <x v="77"/>
    <s v="NORMAL WEIGHT"/>
    <n v="118"/>
    <s v="Good"/>
  </r>
  <r>
    <n v="46"/>
    <x v="0"/>
    <n v="50"/>
    <n v="1.5"/>
    <n v="182"/>
    <n v="149"/>
    <n v="64"/>
    <n v="1.44"/>
    <n v="929"/>
    <s v="Cardio"/>
    <n v="23.8"/>
    <x v="12"/>
    <n v="2"/>
    <x v="2"/>
    <x v="483"/>
    <s v="UNDERWEIGHT"/>
    <n v="118"/>
    <s v="Good"/>
  </r>
  <r>
    <n v="18"/>
    <x v="1"/>
    <n v="78"/>
    <n v="1.51"/>
    <n v="182"/>
    <n v="169"/>
    <n v="64"/>
    <n v="1.06"/>
    <n v="990"/>
    <s v="Strength"/>
    <n v="31.4"/>
    <x v="17"/>
    <n v="3"/>
    <x v="1"/>
    <x v="7"/>
    <s v="UNDERWEIGHT"/>
    <n v="118"/>
    <s v="Good"/>
  </r>
  <r>
    <n v="34"/>
    <x v="0"/>
    <n v="79.3"/>
    <n v="1.65"/>
    <n v="181"/>
    <n v="149"/>
    <n v="64"/>
    <n v="1.4"/>
    <n v="501"/>
    <s v="HIIT"/>
    <n v="12"/>
    <x v="4"/>
    <n v="2"/>
    <x v="0"/>
    <x v="484"/>
    <s v="NORMAL WEIGHT"/>
    <n v="117"/>
    <s v="Good"/>
  </r>
  <r>
    <n v="45"/>
    <x v="1"/>
    <n v="76.599999999999994"/>
    <n v="1.77"/>
    <n v="181"/>
    <n v="122"/>
    <n v="64"/>
    <n v="1.82"/>
    <n v="1186"/>
    <s v="Cardio"/>
    <n v="19.100000000000001"/>
    <x v="3"/>
    <n v="2"/>
    <x v="0"/>
    <x v="365"/>
    <s v="NORMAL WEIGHT"/>
    <n v="117"/>
    <s v="Good"/>
  </r>
  <r>
    <n v="43"/>
    <x v="1"/>
    <n v="46.8"/>
    <n v="1.67"/>
    <n v="178"/>
    <n v="141"/>
    <n v="64"/>
    <n v="1.03"/>
    <n v="1403"/>
    <s v="Cardio"/>
    <n v="26.1"/>
    <x v="19"/>
    <n v="3"/>
    <x v="0"/>
    <x v="386"/>
    <s v="UNDERWEIGHT"/>
    <n v="114"/>
    <s v="Good"/>
  </r>
  <r>
    <n v="40"/>
    <x v="1"/>
    <n v="79.900000000000006"/>
    <n v="1.51"/>
    <n v="175"/>
    <n v="169"/>
    <n v="64"/>
    <n v="1.44"/>
    <n v="1277"/>
    <s v="Yoga"/>
    <n v="26.2"/>
    <x v="14"/>
    <n v="5"/>
    <x v="2"/>
    <x v="485"/>
    <s v="UNDERWEIGHT"/>
    <n v="111"/>
    <s v="Good"/>
  </r>
  <r>
    <n v="18"/>
    <x v="0"/>
    <n v="82.9"/>
    <n v="1.54"/>
    <n v="174"/>
    <n v="169"/>
    <n v="64"/>
    <n v="0.77"/>
    <n v="802"/>
    <s v="HIIT"/>
    <n v="27.8"/>
    <x v="20"/>
    <n v="3"/>
    <x v="0"/>
    <x v="366"/>
    <s v="OBESE"/>
    <n v="110"/>
    <s v="Good"/>
  </r>
  <r>
    <n v="46"/>
    <x v="0"/>
    <n v="69.900000000000006"/>
    <n v="1.68"/>
    <n v="173"/>
    <n v="168"/>
    <n v="64"/>
    <n v="1.43"/>
    <n v="911"/>
    <s v="Strength"/>
    <n v="35"/>
    <x v="9"/>
    <n v="3"/>
    <x v="1"/>
    <x v="62"/>
    <s v="NORMAL WEIGHT"/>
    <n v="109"/>
    <s v="Good"/>
  </r>
  <r>
    <n v="27"/>
    <x v="0"/>
    <n v="89.7"/>
    <n v="1.67"/>
    <n v="172"/>
    <n v="130"/>
    <n v="64"/>
    <n v="1.46"/>
    <n v="729"/>
    <s v="Yoga"/>
    <n v="27.7"/>
    <x v="9"/>
    <n v="4"/>
    <x v="1"/>
    <x v="486"/>
    <s v="UNDERWEIGHT"/>
    <n v="108"/>
    <s v="Good"/>
  </r>
  <r>
    <n v="43"/>
    <x v="1"/>
    <n v="57.5"/>
    <n v="2"/>
    <n v="172"/>
    <n v="126"/>
    <n v="64"/>
    <n v="1.4"/>
    <n v="735"/>
    <s v="Cardio"/>
    <n v="16.899999999999999"/>
    <x v="15"/>
    <n v="3"/>
    <x v="0"/>
    <x v="487"/>
    <s v="NORMAL WEIGHT"/>
    <n v="108"/>
    <s v="Good"/>
  </r>
  <r>
    <n v="27"/>
    <x v="1"/>
    <n v="55"/>
    <n v="1.68"/>
    <n v="169"/>
    <n v="136"/>
    <n v="64"/>
    <n v="1.07"/>
    <n v="1389"/>
    <s v="Cardio"/>
    <n v="24.6"/>
    <x v="15"/>
    <n v="4"/>
    <x v="1"/>
    <x v="488"/>
    <s v="NORMAL WEIGHT"/>
    <n v="105"/>
    <s v="Good"/>
  </r>
  <r>
    <n v="31"/>
    <x v="0"/>
    <n v="55.7"/>
    <n v="1.8"/>
    <n v="168"/>
    <n v="167"/>
    <n v="64"/>
    <n v="1.53"/>
    <n v="600"/>
    <s v="HIIT"/>
    <n v="34.4"/>
    <x v="7"/>
    <n v="4"/>
    <x v="2"/>
    <x v="489"/>
    <s v="OVERWEIGHT"/>
    <n v="104"/>
    <s v="Good"/>
  </r>
  <r>
    <n v="46"/>
    <x v="0"/>
    <n v="45.7"/>
    <n v="1.96"/>
    <n v="168"/>
    <n v="137"/>
    <n v="64"/>
    <n v="1.38"/>
    <n v="1303"/>
    <s v="Strength"/>
    <n v="29.8"/>
    <x v="12"/>
    <n v="2"/>
    <x v="1"/>
    <x v="490"/>
    <s v="NORMAL WEIGHT"/>
    <n v="104"/>
    <s v="Good"/>
  </r>
  <r>
    <n v="18"/>
    <x v="1"/>
    <n v="46.3"/>
    <n v="2"/>
    <n v="167"/>
    <n v="169"/>
    <n v="64"/>
    <n v="1.29"/>
    <n v="1556"/>
    <s v="Yoga"/>
    <n v="22.5"/>
    <x v="2"/>
    <n v="2"/>
    <x v="2"/>
    <x v="491"/>
    <s v="UNDERWEIGHT"/>
    <n v="103"/>
    <s v="Good"/>
  </r>
  <r>
    <n v="18"/>
    <x v="1"/>
    <n v="50"/>
    <n v="1.83"/>
    <n v="163"/>
    <n v="140"/>
    <n v="64"/>
    <n v="1.41"/>
    <n v="969"/>
    <s v="Yoga"/>
    <n v="19"/>
    <x v="1"/>
    <n v="3"/>
    <x v="1"/>
    <x v="492"/>
    <s v="UNDERWEIGHT"/>
    <n v="99"/>
    <s v="Good"/>
  </r>
  <r>
    <n v="29"/>
    <x v="1"/>
    <n v="53.8"/>
    <n v="1.66"/>
    <n v="163"/>
    <n v="133"/>
    <n v="64"/>
    <n v="2"/>
    <n v="1187"/>
    <s v="Strength"/>
    <n v="34.5"/>
    <x v="14"/>
    <n v="4"/>
    <x v="0"/>
    <x v="493"/>
    <s v="NORMAL WEIGHT"/>
    <n v="99"/>
    <s v="Good"/>
  </r>
  <r>
    <n v="40"/>
    <x v="0"/>
    <n v="44.2"/>
    <n v="1.7"/>
    <n v="161"/>
    <n v="160"/>
    <n v="64"/>
    <n v="1.71"/>
    <n v="979"/>
    <s v="Yoga"/>
    <n v="23.7"/>
    <x v="9"/>
    <n v="3"/>
    <x v="1"/>
    <x v="494"/>
    <s v="NORMAL WEIGHT"/>
    <n v="97"/>
    <s v="Good"/>
  </r>
  <r>
    <n v="33"/>
    <x v="1"/>
    <n v="85"/>
    <n v="1.73"/>
    <n v="161"/>
    <n v="128"/>
    <n v="64"/>
    <n v="1.34"/>
    <n v="812"/>
    <s v="Strength"/>
    <n v="16.600000000000001"/>
    <x v="19"/>
    <n v="4"/>
    <x v="0"/>
    <x v="495"/>
    <s v="UNDERWEIGHT"/>
    <n v="97"/>
    <s v="Good"/>
  </r>
  <r>
    <n v="18"/>
    <x v="1"/>
    <n v="87.3"/>
    <n v="1.71"/>
    <n v="199"/>
    <n v="145"/>
    <n v="65"/>
    <n v="1.1599999999999999"/>
    <n v="1783"/>
    <s v="Cardio"/>
    <n v="30"/>
    <x v="12"/>
    <n v="3"/>
    <x v="2"/>
    <x v="7"/>
    <s v="UNDERWEIGHT"/>
    <n v="134"/>
    <s v="Good"/>
  </r>
  <r>
    <n v="18"/>
    <x v="1"/>
    <n v="42.3"/>
    <n v="1.64"/>
    <n v="198"/>
    <n v="169"/>
    <n v="65"/>
    <n v="1.55"/>
    <n v="1199"/>
    <s v="Cardio"/>
    <n v="26.4"/>
    <x v="19"/>
    <n v="4"/>
    <x v="0"/>
    <x v="402"/>
    <s v="UNDERWEIGHT"/>
    <n v="133"/>
    <s v="Good"/>
  </r>
  <r>
    <n v="23"/>
    <x v="1"/>
    <n v="68.599999999999994"/>
    <n v="1.8"/>
    <n v="196"/>
    <n v="138"/>
    <n v="65"/>
    <n v="1.08"/>
    <n v="578"/>
    <s v="Strength"/>
    <n v="16.8"/>
    <x v="2"/>
    <n v="2"/>
    <x v="0"/>
    <x v="496"/>
    <s v="NORMAL WEIGHT"/>
    <n v="131"/>
    <s v="Good"/>
  </r>
  <r>
    <n v="42"/>
    <x v="1"/>
    <n v="57.3"/>
    <n v="1.73"/>
    <n v="194"/>
    <n v="153"/>
    <n v="65"/>
    <n v="1.97"/>
    <n v="1132"/>
    <s v="Strength"/>
    <n v="22.2"/>
    <x v="19"/>
    <n v="4"/>
    <x v="0"/>
    <x v="497"/>
    <s v="NORMAL WEIGHT"/>
    <n v="129"/>
    <s v="Good"/>
  </r>
  <r>
    <n v="44"/>
    <x v="1"/>
    <n v="66.8"/>
    <n v="1.97"/>
    <n v="194"/>
    <n v="126"/>
    <n v="65"/>
    <n v="1.66"/>
    <n v="1382"/>
    <s v="HIIT"/>
    <n v="18.5"/>
    <x v="10"/>
    <n v="4"/>
    <x v="1"/>
    <x v="498"/>
    <s v="NORMAL WEIGHT"/>
    <n v="129"/>
    <s v="Good"/>
  </r>
  <r>
    <n v="39"/>
    <x v="0"/>
    <n v="76.7"/>
    <n v="1.86"/>
    <n v="193"/>
    <n v="122"/>
    <n v="65"/>
    <n v="1.29"/>
    <n v="1770"/>
    <s v="\tYoga"/>
    <n v="23.1"/>
    <x v="19"/>
    <n v="3"/>
    <x v="0"/>
    <x v="18"/>
    <s v="UNDERWEIGHT"/>
    <n v="128"/>
    <s v="Good"/>
  </r>
  <r>
    <n v="37"/>
    <x v="0"/>
    <n v="61.3"/>
    <n v="1.96"/>
    <n v="193"/>
    <n v="169"/>
    <n v="65"/>
    <n v="2"/>
    <n v="947"/>
    <s v="Yoga"/>
    <n v="31.1"/>
    <x v="3"/>
    <n v="5"/>
    <x v="0"/>
    <x v="499"/>
    <s v="NORMAL WEIGHT"/>
    <n v="128"/>
    <s v="Good"/>
  </r>
  <r>
    <n v="26"/>
    <x v="0"/>
    <n v="64.3"/>
    <n v="1.7"/>
    <n v="192"/>
    <n v="140"/>
    <n v="65"/>
    <n v="1.51"/>
    <n v="1236"/>
    <s v="Yoga"/>
    <n v="33.9"/>
    <x v="0"/>
    <n v="3"/>
    <x v="1"/>
    <x v="500"/>
    <s v="OBESE"/>
    <n v="127"/>
    <s v="Good"/>
  </r>
  <r>
    <n v="32"/>
    <x v="1"/>
    <n v="56.6"/>
    <n v="2"/>
    <n v="190"/>
    <n v="123"/>
    <n v="65"/>
    <n v="1.25"/>
    <n v="1309"/>
    <s v="HIIT"/>
    <n v="14.7"/>
    <x v="3"/>
    <n v="4"/>
    <x v="2"/>
    <x v="501"/>
    <s v="UNDERWEIGHT"/>
    <n v="125"/>
    <s v="Good"/>
  </r>
  <r>
    <n v="47"/>
    <x v="1"/>
    <n v="49.9"/>
    <n v="1.74"/>
    <n v="190"/>
    <n v="120"/>
    <n v="65"/>
    <n v="1.97"/>
    <n v="406"/>
    <s v="HIIT"/>
    <n v="29.4"/>
    <x v="14"/>
    <n v="5"/>
    <x v="1"/>
    <x v="502"/>
    <s v="UNDERWEIGHT"/>
    <n v="125"/>
    <s v="Good"/>
  </r>
  <r>
    <n v="26"/>
    <x v="0"/>
    <n v="54.2"/>
    <n v="1.64"/>
    <n v="190"/>
    <n v="151"/>
    <n v="65"/>
    <n v="0.82"/>
    <n v="1184"/>
    <s v="Yoga"/>
    <n v="16.7"/>
    <x v="12"/>
    <n v="2"/>
    <x v="0"/>
    <x v="503"/>
    <s v="NORMAL WEIGHT"/>
    <n v="125"/>
    <s v="Good"/>
  </r>
  <r>
    <n v="29"/>
    <x v="1"/>
    <n v="56.3"/>
    <n v="1.81"/>
    <n v="189"/>
    <n v="166"/>
    <n v="65"/>
    <n v="1.39"/>
    <n v="1066"/>
    <s v="Strength"/>
    <n v="14.3"/>
    <x v="13"/>
    <n v="3"/>
    <x v="0"/>
    <x v="504"/>
    <s v="NORMAL WEIGHT"/>
    <n v="124"/>
    <s v="Good"/>
  </r>
  <r>
    <n v="27"/>
    <x v="0"/>
    <n v="62.5"/>
    <n v="1.67"/>
    <n v="186"/>
    <n v="129"/>
    <n v="65"/>
    <n v="1.2"/>
    <n v="1783"/>
    <s v="Strength"/>
    <n v="23.2"/>
    <x v="14"/>
    <n v="3"/>
    <x v="1"/>
    <x v="505"/>
    <s v="OVERWEIGHT"/>
    <n v="121"/>
    <s v="Good"/>
  </r>
  <r>
    <n v="25"/>
    <x v="0"/>
    <n v="48.8"/>
    <n v="1.84"/>
    <n v="186"/>
    <n v="168"/>
    <n v="65"/>
    <n v="1.68"/>
    <n v="972"/>
    <s v="Strength"/>
    <n v="25"/>
    <x v="16"/>
    <n v="3"/>
    <x v="1"/>
    <x v="315"/>
    <s v="UNDERWEIGHT"/>
    <n v="121"/>
    <s v="Good"/>
  </r>
  <r>
    <n v="18"/>
    <x v="1"/>
    <n v="46.9"/>
    <n v="1.84"/>
    <n v="185"/>
    <n v="147"/>
    <n v="65"/>
    <n v="1.29"/>
    <n v="1040"/>
    <s v="HIIT"/>
    <n v="21.8"/>
    <x v="16"/>
    <n v="3"/>
    <x v="0"/>
    <x v="506"/>
    <s v="UNDERWEIGHT"/>
    <n v="120"/>
    <s v="Good"/>
  </r>
  <r>
    <n v="23"/>
    <x v="1"/>
    <n v="52.3"/>
    <n v="1.74"/>
    <n v="184"/>
    <n v="122"/>
    <n v="65"/>
    <n v="1.38"/>
    <n v="915"/>
    <s v="Yoga"/>
    <n v="10"/>
    <x v="3"/>
    <n v="4"/>
    <x v="0"/>
    <x v="34"/>
    <s v="UNDERWEIGHT"/>
    <n v="119"/>
    <s v="Good"/>
  </r>
  <r>
    <n v="52"/>
    <x v="1"/>
    <n v="51.5"/>
    <n v="1.6"/>
    <n v="184"/>
    <n v="162"/>
    <n v="65"/>
    <n v="1.46"/>
    <n v="1339"/>
    <s v="Cardio"/>
    <n v="25.2"/>
    <x v="19"/>
    <n v="4"/>
    <x v="2"/>
    <x v="7"/>
    <s v="UNDERWEIGHT"/>
    <n v="119"/>
    <s v="Good"/>
  </r>
  <r>
    <n v="23"/>
    <x v="0"/>
    <n v="51.4"/>
    <n v="2"/>
    <n v="182"/>
    <n v="158"/>
    <n v="65"/>
    <n v="1.07"/>
    <n v="738"/>
    <s v="Strength"/>
    <n v="31.7"/>
    <x v="2"/>
    <n v="4"/>
    <x v="1"/>
    <x v="507"/>
    <s v="UNDERWEIGHT"/>
    <n v="117"/>
    <s v="Good"/>
  </r>
  <r>
    <n v="22"/>
    <x v="0"/>
    <n v="54.1"/>
    <n v="1.76"/>
    <n v="178"/>
    <n v="127"/>
    <n v="65"/>
    <n v="1.42"/>
    <n v="501"/>
    <s v="Strength"/>
    <n v="29.2"/>
    <x v="8"/>
    <n v="4"/>
    <x v="0"/>
    <x v="508"/>
    <s v="NORMAL WEIGHT"/>
    <n v="113"/>
    <s v="Good"/>
  </r>
  <r>
    <n v="27"/>
    <x v="0"/>
    <n v="40"/>
    <n v="1.85"/>
    <n v="177"/>
    <n v="156"/>
    <n v="65"/>
    <n v="1.58"/>
    <n v="1014"/>
    <s v="Cardio"/>
    <n v="24"/>
    <x v="8"/>
    <n v="5"/>
    <x v="2"/>
    <x v="509"/>
    <s v="NORMAL WEIGHT"/>
    <n v="112"/>
    <s v="Good"/>
  </r>
  <r>
    <n v="51"/>
    <x v="1"/>
    <n v="47.1"/>
    <n v="2"/>
    <n v="177"/>
    <n v="163"/>
    <n v="65"/>
    <n v="1.29"/>
    <n v="1140"/>
    <s v="Yoga"/>
    <n v="21.9"/>
    <x v="7"/>
    <n v="5"/>
    <x v="0"/>
    <x v="510"/>
    <s v="UNDERWEIGHT"/>
    <n v="112"/>
    <s v="Good"/>
  </r>
  <r>
    <n v="41"/>
    <x v="1"/>
    <n v="40"/>
    <n v="1.77"/>
    <n v="176"/>
    <n v="148"/>
    <n v="65"/>
    <n v="1.03"/>
    <n v="1238"/>
    <s v="Yoga"/>
    <n v="11.6"/>
    <x v="1"/>
    <n v="5"/>
    <x v="0"/>
    <x v="511"/>
    <s v="NORMAL WEIGHT"/>
    <n v="111"/>
    <s v="Good"/>
  </r>
  <r>
    <n v="35"/>
    <x v="0"/>
    <n v="66.7"/>
    <n v="1.72"/>
    <n v="171"/>
    <n v="153"/>
    <n v="65"/>
    <n v="1.1499999999999999"/>
    <n v="776"/>
    <s v="HIIT"/>
    <n v="18.7"/>
    <x v="5"/>
    <n v="4"/>
    <x v="0"/>
    <x v="511"/>
    <s v="NORMAL WEIGHT"/>
    <n v="106"/>
    <s v="Good"/>
  </r>
  <r>
    <n v="45"/>
    <x v="0"/>
    <n v="54"/>
    <n v="1.86"/>
    <n v="170"/>
    <n v="148"/>
    <n v="65"/>
    <n v="1.36"/>
    <n v="670"/>
    <s v="Cardio"/>
    <n v="28.9"/>
    <x v="3"/>
    <n v="3"/>
    <x v="1"/>
    <x v="512"/>
    <s v="UNDERWEIGHT"/>
    <n v="105"/>
    <s v="Good"/>
  </r>
  <r>
    <n v="28"/>
    <x v="1"/>
    <n v="59.9"/>
    <n v="1.7"/>
    <n v="169"/>
    <n v="163"/>
    <n v="65"/>
    <n v="1.26"/>
    <n v="1474"/>
    <s v="Yoga"/>
    <n v="11.7"/>
    <x v="13"/>
    <n v="4"/>
    <x v="0"/>
    <x v="513"/>
    <s v="OBESE"/>
    <n v="104"/>
    <s v="Good"/>
  </r>
  <r>
    <n v="32"/>
    <x v="0"/>
    <n v="86"/>
    <n v="1.6"/>
    <n v="164"/>
    <n v="144"/>
    <n v="65"/>
    <n v="1.0900000000000001"/>
    <n v="1196"/>
    <s v="HIIT"/>
    <n v="17.399999999999999"/>
    <x v="14"/>
    <n v="2"/>
    <x v="0"/>
    <x v="396"/>
    <s v="NORMAL WEIGHT"/>
    <n v="99"/>
    <s v="Good"/>
  </r>
  <r>
    <n v="20"/>
    <x v="1"/>
    <n v="40"/>
    <n v="1.52"/>
    <n v="164"/>
    <n v="144"/>
    <n v="65"/>
    <n v="1.53"/>
    <n v="629"/>
    <s v="Strength"/>
    <n v="22.6"/>
    <x v="17"/>
    <n v="4"/>
    <x v="0"/>
    <x v="514"/>
    <s v="NORMAL WEIGHT"/>
    <n v="99"/>
    <s v="Good"/>
  </r>
  <r>
    <n v="26"/>
    <x v="1"/>
    <n v="57.8"/>
    <n v="1.61"/>
    <n v="162"/>
    <n v="135"/>
    <n v="65"/>
    <n v="1.91"/>
    <n v="684"/>
    <s v="Yoga"/>
    <n v="18.2"/>
    <x v="8"/>
    <n v="3"/>
    <x v="0"/>
    <x v="7"/>
    <s v="UNDERWEIGHT"/>
    <n v="97"/>
    <s v="Good"/>
  </r>
  <r>
    <n v="27"/>
    <x v="1"/>
    <n v="83.5"/>
    <n v="1.67"/>
    <n v="162"/>
    <n v="129"/>
    <n v="65"/>
    <n v="1.48"/>
    <n v="1517"/>
    <s v="Yoga"/>
    <n v="25.8"/>
    <x v="12"/>
    <n v="2"/>
    <x v="0"/>
    <x v="515"/>
    <s v="UNDERWEIGHT"/>
    <n v="97"/>
    <s v="Good"/>
  </r>
  <r>
    <n v="33"/>
    <x v="1"/>
    <n v="78.599999999999994"/>
    <n v="1.7"/>
    <n v="161"/>
    <n v="168"/>
    <n v="65"/>
    <n v="2"/>
    <n v="855"/>
    <s v="Cardio"/>
    <n v="10"/>
    <x v="19"/>
    <n v="2"/>
    <x v="0"/>
    <x v="516"/>
    <s v="UNDERWEIGHT"/>
    <n v="96"/>
    <s v="Good"/>
  </r>
  <r>
    <n v="23"/>
    <x v="1"/>
    <n v="47.4"/>
    <n v="1.96"/>
    <n v="161"/>
    <n v="142"/>
    <n v="65"/>
    <n v="1.18"/>
    <n v="441"/>
    <s v="Cardio"/>
    <n v="18.7"/>
    <x v="10"/>
    <n v="3"/>
    <x v="0"/>
    <x v="517"/>
    <s v="NORMAL WEIGHT"/>
    <n v="96"/>
    <s v="Good"/>
  </r>
  <r>
    <n v="56"/>
    <x v="0"/>
    <n v="63.7"/>
    <n v="1.74"/>
    <n v="161"/>
    <n v="158"/>
    <n v="65"/>
    <n v="1.94"/>
    <n v="1297"/>
    <s v="Yoga"/>
    <n v="28.6"/>
    <x v="19"/>
    <n v="3"/>
    <x v="2"/>
    <x v="40"/>
    <s v="UNDERWEIGHT"/>
    <n v="96"/>
    <s v="Good"/>
  </r>
  <r>
    <n v="28"/>
    <x v="1"/>
    <n v="51.1"/>
    <n v="1.66"/>
    <n v="161"/>
    <n v="154"/>
    <n v="65"/>
    <n v="0.86"/>
    <n v="944"/>
    <s v="HIIT"/>
    <n v="31.1"/>
    <x v="12"/>
    <n v="5"/>
    <x v="1"/>
    <x v="382"/>
    <s v="NORMAL WEIGHT"/>
    <n v="96"/>
    <s v="Good"/>
  </r>
  <r>
    <n v="46"/>
    <x v="1"/>
    <n v="49.8"/>
    <n v="1.91"/>
    <n v="160"/>
    <n v="146"/>
    <n v="65"/>
    <n v="2"/>
    <n v="1009"/>
    <s v="HIIT"/>
    <n v="29.4"/>
    <x v="18"/>
    <n v="3"/>
    <x v="2"/>
    <x v="518"/>
    <s v="UNDERWEIGHT"/>
    <n v="95"/>
    <s v="Good"/>
  </r>
  <r>
    <n v="18"/>
    <x v="0"/>
    <n v="68.099999999999994"/>
    <n v="1.66"/>
    <n v="160"/>
    <n v="120"/>
    <n v="65"/>
    <n v="1.43"/>
    <n v="1343"/>
    <s v="Cardio"/>
    <n v="27.2"/>
    <x v="12"/>
    <n v="4"/>
    <x v="0"/>
    <x v="519"/>
    <s v="OVERWEIGHT"/>
    <n v="95"/>
    <s v="Good"/>
  </r>
  <r>
    <n v="27"/>
    <x v="0"/>
    <n v="78.599999999999994"/>
    <n v="1.65"/>
    <n v="198"/>
    <n v="127"/>
    <n v="66"/>
    <n v="1.61"/>
    <n v="938"/>
    <s v="Yoga"/>
    <n v="26.8"/>
    <x v="17"/>
    <n v="3"/>
    <x v="0"/>
    <x v="520"/>
    <s v="UNDERWEIGHT"/>
    <n v="132"/>
    <s v="Good"/>
  </r>
  <r>
    <n v="18"/>
    <x v="1"/>
    <n v="79.2"/>
    <n v="1.77"/>
    <n v="198"/>
    <n v="137"/>
    <n v="66"/>
    <n v="1.2"/>
    <n v="1429"/>
    <s v="Yoga"/>
    <n v="12.9"/>
    <x v="8"/>
    <n v="3"/>
    <x v="1"/>
    <x v="521"/>
    <s v="NORMAL WEIGHT"/>
    <n v="132"/>
    <s v="Good"/>
  </r>
  <r>
    <n v="50"/>
    <x v="0"/>
    <n v="102.6"/>
    <n v="1.62"/>
    <n v="198"/>
    <n v="138"/>
    <n v="66"/>
    <n v="1.48"/>
    <n v="1149"/>
    <s v="HIIT"/>
    <n v="10"/>
    <x v="21"/>
    <n v="5"/>
    <x v="1"/>
    <x v="522"/>
    <s v="UNDERWEIGHT"/>
    <n v="132"/>
    <s v="Good"/>
  </r>
  <r>
    <n v="28"/>
    <x v="0"/>
    <n v="68.8"/>
    <n v="1.73"/>
    <n v="198"/>
    <n v="169"/>
    <n v="66"/>
    <n v="1.46"/>
    <n v="1279"/>
    <s v="Yoga"/>
    <n v="31.4"/>
    <x v="10"/>
    <n v="3"/>
    <x v="0"/>
    <x v="523"/>
    <s v="UNDERWEIGHT"/>
    <n v="132"/>
    <s v="Good"/>
  </r>
  <r>
    <n v="18"/>
    <x v="0"/>
    <n v="57.1"/>
    <n v="1.61"/>
    <n v="198"/>
    <n v="129"/>
    <n v="66"/>
    <n v="0.94"/>
    <n v="1064"/>
    <s v="Cardio"/>
    <n v="31.7"/>
    <x v="22"/>
    <n v="2"/>
    <x v="2"/>
    <x v="524"/>
    <s v="NORMAL WEIGHT"/>
    <n v="132"/>
    <s v="Good"/>
  </r>
  <r>
    <n v="24"/>
    <x v="0"/>
    <n v="45.1"/>
    <n v="1.6"/>
    <n v="195"/>
    <n v="163"/>
    <n v="66"/>
    <n v="2"/>
    <n v="453"/>
    <s v="Cardio"/>
    <n v="31.2"/>
    <x v="10"/>
    <n v="2"/>
    <x v="1"/>
    <x v="525"/>
    <s v="NORMAL WEIGHT"/>
    <n v="129"/>
    <s v="Good"/>
  </r>
  <r>
    <n v="22"/>
    <x v="0"/>
    <n v="53.5"/>
    <n v="1.76"/>
    <n v="194"/>
    <n v="137"/>
    <n v="66"/>
    <n v="2"/>
    <n v="1395"/>
    <s v="Strength"/>
    <n v="13.1"/>
    <x v="4"/>
    <n v="5"/>
    <x v="1"/>
    <x v="371"/>
    <s v="UNDERWEIGHT"/>
    <n v="128"/>
    <s v="Good"/>
  </r>
  <r>
    <n v="29"/>
    <x v="0"/>
    <n v="65"/>
    <n v="1.77"/>
    <n v="194"/>
    <n v="152"/>
    <n v="66"/>
    <n v="1.34"/>
    <n v="715"/>
    <s v="HIIT"/>
    <n v="25.2"/>
    <x v="6"/>
    <n v="2"/>
    <x v="0"/>
    <x v="372"/>
    <s v="NORMAL WEIGHT"/>
    <n v="128"/>
    <s v="Good"/>
  </r>
  <r>
    <n v="44"/>
    <x v="0"/>
    <n v="91.2"/>
    <n v="1.87"/>
    <n v="194"/>
    <n v="141"/>
    <n v="66"/>
    <n v="1.66"/>
    <n v="1345"/>
    <s v="Yoga"/>
    <n v="22.7"/>
    <x v="5"/>
    <n v="2"/>
    <x v="0"/>
    <x v="456"/>
    <s v="UNDERWEIGHT"/>
    <n v="128"/>
    <s v="Good"/>
  </r>
  <r>
    <n v="20"/>
    <x v="1"/>
    <n v="67.7"/>
    <n v="1.84"/>
    <n v="193"/>
    <n v="122"/>
    <n v="66"/>
    <n v="1.19"/>
    <n v="900"/>
    <s v="Cardio"/>
    <n v="13.7"/>
    <x v="9"/>
    <n v="5"/>
    <x v="1"/>
    <x v="8"/>
    <s v="NORMAL WEIGHT"/>
    <n v="127"/>
    <s v="Good"/>
  </r>
  <r>
    <n v="41"/>
    <x v="0"/>
    <n v="40"/>
    <n v="1.69"/>
    <n v="192"/>
    <n v="138"/>
    <n v="66"/>
    <n v="0.95"/>
    <n v="1556"/>
    <s v="Yoga"/>
    <n v="26"/>
    <x v="2"/>
    <n v="4"/>
    <x v="0"/>
    <x v="526"/>
    <s v="NORMAL WEIGHT"/>
    <n v="126"/>
    <s v="Good"/>
  </r>
  <r>
    <n v="21"/>
    <x v="1"/>
    <n v="76.8"/>
    <n v="1.52"/>
    <n v="191"/>
    <n v="140"/>
    <n v="66"/>
    <n v="1.08"/>
    <n v="702"/>
    <s v="Cardio"/>
    <n v="21"/>
    <x v="0"/>
    <n v="3"/>
    <x v="1"/>
    <x v="527"/>
    <s v="OVERWEIGHT"/>
    <n v="125"/>
    <s v="Good"/>
  </r>
  <r>
    <n v="39"/>
    <x v="1"/>
    <n v="70.7"/>
    <n v="1.58"/>
    <n v="189"/>
    <n v="163"/>
    <n v="66"/>
    <n v="1.69"/>
    <n v="1146"/>
    <s v="Yoga"/>
    <n v="21.9"/>
    <x v="19"/>
    <n v="3"/>
    <x v="0"/>
    <x v="528"/>
    <s v="NORMAL WEIGHT"/>
    <n v="123"/>
    <s v="Good"/>
  </r>
  <r>
    <n v="43"/>
    <x v="0"/>
    <n v="40"/>
    <n v="1.69"/>
    <n v="187"/>
    <n v="162"/>
    <n v="66"/>
    <n v="0.9"/>
    <n v="886"/>
    <s v="Strength"/>
    <n v="28"/>
    <x v="20"/>
    <n v="2"/>
    <x v="0"/>
    <x v="529"/>
    <s v="OVERWEIGHT"/>
    <n v="121"/>
    <s v="Good"/>
  </r>
  <r>
    <n v="19"/>
    <x v="1"/>
    <n v="58.6"/>
    <n v="1.64"/>
    <n v="187"/>
    <n v="135"/>
    <n v="66"/>
    <n v="1.18"/>
    <n v="1564"/>
    <s v="Yoga"/>
    <n v="10"/>
    <x v="9"/>
    <n v="3"/>
    <x v="1"/>
    <x v="314"/>
    <s v="NORMAL WEIGHT"/>
    <n v="121"/>
    <s v="Good"/>
  </r>
  <r>
    <n v="59"/>
    <x v="0"/>
    <n v="71.099999999999994"/>
    <n v="1.73"/>
    <n v="184"/>
    <n v="125"/>
    <n v="66"/>
    <n v="1.07"/>
    <n v="691"/>
    <s v="Cardio"/>
    <n v="25.2"/>
    <x v="2"/>
    <n v="2"/>
    <x v="2"/>
    <x v="530"/>
    <s v="OBESE"/>
    <n v="118"/>
    <s v="Good"/>
  </r>
  <r>
    <n v="49"/>
    <x v="0"/>
    <n v="56"/>
    <n v="1.6"/>
    <n v="183"/>
    <n v="169"/>
    <n v="66"/>
    <n v="0.98"/>
    <n v="1263"/>
    <s v="Strength"/>
    <n v="27.9"/>
    <x v="16"/>
    <n v="5"/>
    <x v="0"/>
    <x v="160"/>
    <s v="NORMAL WEIGHT"/>
    <n v="117"/>
    <s v="Good"/>
  </r>
  <r>
    <n v="24"/>
    <x v="1"/>
    <n v="81.2"/>
    <n v="1.56"/>
    <n v="182"/>
    <n v="166"/>
    <n v="66"/>
    <n v="1.62"/>
    <n v="1148"/>
    <s v="Yoga"/>
    <n v="25.5"/>
    <x v="21"/>
    <n v="4"/>
    <x v="2"/>
    <x v="531"/>
    <s v="OBESE"/>
    <n v="116"/>
    <s v="Good"/>
  </r>
  <r>
    <n v="58"/>
    <x v="1"/>
    <n v="47.6"/>
    <n v="1.84"/>
    <n v="182"/>
    <n v="155"/>
    <n v="66"/>
    <n v="1.59"/>
    <n v="635"/>
    <s v="Yoga"/>
    <n v="11.2"/>
    <x v="2"/>
    <n v="4"/>
    <x v="2"/>
    <x v="532"/>
    <s v="UNDERWEIGHT"/>
    <n v="116"/>
    <s v="Good"/>
  </r>
  <r>
    <n v="46"/>
    <x v="1"/>
    <n v="85.9"/>
    <n v="1.7"/>
    <n v="180"/>
    <n v="148"/>
    <n v="66"/>
    <n v="1.77"/>
    <n v="1088"/>
    <s v="HIIT"/>
    <n v="13.8"/>
    <x v="9"/>
    <n v="2"/>
    <x v="1"/>
    <x v="533"/>
    <s v="NORMAL WEIGHT"/>
    <n v="114"/>
    <s v="Good"/>
  </r>
  <r>
    <n v="34"/>
    <x v="0"/>
    <n v="52.8"/>
    <n v="1.74"/>
    <n v="177"/>
    <n v="169"/>
    <n v="66"/>
    <n v="1.6"/>
    <n v="1286"/>
    <s v="Strength"/>
    <n v="26.4"/>
    <x v="19"/>
    <n v="4"/>
    <x v="1"/>
    <x v="534"/>
    <s v="NORMAL WEIGHT"/>
    <n v="111"/>
    <s v="Good"/>
  </r>
  <r>
    <n v="55"/>
    <x v="0"/>
    <n v="129.9"/>
    <n v="1.89"/>
    <n v="177"/>
    <n v="157"/>
    <n v="66"/>
    <n v="0.81"/>
    <n v="1154"/>
    <s v="Cardio"/>
    <n v="15.2"/>
    <x v="22"/>
    <n v="4"/>
    <x v="1"/>
    <x v="535"/>
    <s v="NORMAL WEIGHT"/>
    <n v="111"/>
    <s v="Good"/>
  </r>
  <r>
    <n v="34"/>
    <x v="1"/>
    <n v="40"/>
    <n v="1.82"/>
    <n v="176"/>
    <n v="141"/>
    <n v="66"/>
    <n v="1.34"/>
    <n v="1709"/>
    <s v="Cardio"/>
    <n v="24.1"/>
    <x v="18"/>
    <n v="4"/>
    <x v="0"/>
    <x v="536"/>
    <s v="UNDERWEIGHT"/>
    <n v="110"/>
    <s v="Good"/>
  </r>
  <r>
    <n v="20"/>
    <x v="1"/>
    <n v="40"/>
    <n v="1.81"/>
    <n v="176"/>
    <n v="138"/>
    <n v="66"/>
    <n v="1.44"/>
    <n v="1210"/>
    <s v="Cardio"/>
    <n v="23"/>
    <x v="0"/>
    <n v="4"/>
    <x v="1"/>
    <x v="7"/>
    <s v="UNDERWEIGHT"/>
    <n v="110"/>
    <s v="Good"/>
  </r>
  <r>
    <n v="25"/>
    <x v="1"/>
    <n v="40"/>
    <n v="1.68"/>
    <n v="175"/>
    <n v="123"/>
    <n v="66"/>
    <n v="0.74"/>
    <n v="1783"/>
    <s v="Strength"/>
    <n v="27.9"/>
    <x v="3"/>
    <n v="3"/>
    <x v="2"/>
    <x v="193"/>
    <s v="UNDERWEIGHT"/>
    <n v="109"/>
    <s v="Good"/>
  </r>
  <r>
    <n v="21"/>
    <x v="0"/>
    <n v="51.6"/>
    <n v="1.5"/>
    <n v="175"/>
    <n v="149"/>
    <n v="66"/>
    <n v="2"/>
    <n v="863"/>
    <s v="Yoga"/>
    <n v="25.2"/>
    <x v="11"/>
    <n v="3"/>
    <x v="0"/>
    <x v="537"/>
    <s v="NORMAL WEIGHT"/>
    <n v="109"/>
    <s v="Good"/>
  </r>
  <r>
    <n v="22"/>
    <x v="1"/>
    <n v="68.400000000000006"/>
    <n v="1.86"/>
    <n v="175"/>
    <n v="129"/>
    <n v="66"/>
    <n v="1.99"/>
    <n v="895"/>
    <s v="Cardio"/>
    <n v="20"/>
    <x v="0"/>
    <n v="5"/>
    <x v="0"/>
    <x v="448"/>
    <s v="UNDERWEIGHT"/>
    <n v="109"/>
    <s v="Good"/>
  </r>
  <r>
    <n v="21"/>
    <x v="0"/>
    <n v="70.5"/>
    <n v="1.84"/>
    <n v="173"/>
    <n v="127"/>
    <n v="66"/>
    <n v="0.97"/>
    <n v="1013"/>
    <s v="Cardio"/>
    <n v="26.7"/>
    <x v="10"/>
    <n v="5"/>
    <x v="2"/>
    <x v="527"/>
    <s v="OVERWEIGHT"/>
    <n v="107"/>
    <s v="Good"/>
  </r>
  <r>
    <n v="44"/>
    <x v="0"/>
    <n v="87.5"/>
    <n v="1.88"/>
    <n v="173"/>
    <n v="132"/>
    <n v="66"/>
    <n v="1.21"/>
    <n v="1643"/>
    <s v="Strength"/>
    <n v="26.9"/>
    <x v="17"/>
    <n v="2"/>
    <x v="1"/>
    <x v="538"/>
    <s v="NORMAL WEIGHT"/>
    <n v="107"/>
    <s v="Good"/>
  </r>
  <r>
    <n v="18"/>
    <x v="0"/>
    <n v="44.2"/>
    <n v="1.64"/>
    <n v="171"/>
    <n v="164"/>
    <n v="66"/>
    <n v="1.1399999999999999"/>
    <n v="1083"/>
    <s v="Yoga"/>
    <n v="16.100000000000001"/>
    <x v="20"/>
    <n v="5"/>
    <x v="1"/>
    <x v="539"/>
    <s v="UNDERWEIGHT"/>
    <n v="105"/>
    <s v="Good"/>
  </r>
  <r>
    <n v="47"/>
    <x v="1"/>
    <n v="40"/>
    <n v="1.73"/>
    <n v="170"/>
    <n v="160"/>
    <n v="66"/>
    <n v="1.27"/>
    <n v="1249"/>
    <s v="Cardio"/>
    <n v="22.8"/>
    <x v="0"/>
    <n v="2"/>
    <x v="0"/>
    <x v="540"/>
    <s v="OVERWEIGHT"/>
    <n v="104"/>
    <s v="Good"/>
  </r>
  <r>
    <n v="35"/>
    <x v="0"/>
    <n v="56.2"/>
    <n v="1.74"/>
    <n v="170"/>
    <n v="151"/>
    <n v="66"/>
    <n v="0.99"/>
    <n v="1215"/>
    <s v="Strength"/>
    <n v="26.9"/>
    <x v="13"/>
    <n v="4"/>
    <x v="1"/>
    <x v="66"/>
    <s v="NORMAL WEIGHT"/>
    <n v="104"/>
    <s v="Good"/>
  </r>
  <r>
    <n v="31"/>
    <x v="1"/>
    <n v="67.400000000000006"/>
    <n v="1.83"/>
    <n v="167"/>
    <n v="122"/>
    <n v="66"/>
    <n v="1.49"/>
    <n v="1032"/>
    <s v="HIIT"/>
    <n v="30.6"/>
    <x v="17"/>
    <n v="5"/>
    <x v="1"/>
    <x v="131"/>
    <s v="UNDERWEIGHT"/>
    <n v="101"/>
    <s v="Good"/>
  </r>
  <r>
    <n v="47"/>
    <x v="1"/>
    <n v="78.8"/>
    <n v="1.82"/>
    <n v="167"/>
    <n v="144"/>
    <n v="66"/>
    <n v="1.66"/>
    <n v="1163"/>
    <s v="Cardio"/>
    <n v="31.7"/>
    <x v="7"/>
    <n v="4"/>
    <x v="1"/>
    <x v="322"/>
    <s v="UNDERWEIGHT"/>
    <n v="101"/>
    <s v="Good"/>
  </r>
  <r>
    <n v="43"/>
    <x v="1"/>
    <n v="57.4"/>
    <n v="1.69"/>
    <n v="166"/>
    <n v="143"/>
    <n v="66"/>
    <n v="1.1399999999999999"/>
    <n v="775"/>
    <s v="Strength"/>
    <n v="23.7"/>
    <x v="12"/>
    <n v="3"/>
    <x v="0"/>
    <x v="541"/>
    <s v="UNDERWEIGHT"/>
    <n v="100"/>
    <s v="Good"/>
  </r>
  <r>
    <n v="48"/>
    <x v="1"/>
    <n v="119.9"/>
    <n v="1.73"/>
    <n v="165"/>
    <n v="156"/>
    <n v="66"/>
    <n v="0.99"/>
    <n v="781"/>
    <s v="Cardio"/>
    <n v="18.5"/>
    <x v="0"/>
    <n v="3"/>
    <x v="0"/>
    <x v="542"/>
    <s v="UNDERWEIGHT"/>
    <n v="99"/>
    <s v="Good"/>
  </r>
  <r>
    <n v="39"/>
    <x v="0"/>
    <n v="50.3"/>
    <n v="1.94"/>
    <n v="164"/>
    <n v="160"/>
    <n v="66"/>
    <n v="0.57999999999999996"/>
    <n v="992"/>
    <s v="Cardio"/>
    <n v="10"/>
    <x v="13"/>
    <n v="4"/>
    <x v="0"/>
    <x v="543"/>
    <s v="UNDERWEIGHT"/>
    <n v="98"/>
    <s v="Good"/>
  </r>
  <r>
    <n v="18"/>
    <x v="1"/>
    <n v="63.9"/>
    <n v="1.71"/>
    <n v="164"/>
    <n v="140"/>
    <n v="66"/>
    <n v="1.48"/>
    <n v="785"/>
    <s v="Yoga"/>
    <n v="30.2"/>
    <x v="12"/>
    <n v="4"/>
    <x v="1"/>
    <x v="311"/>
    <s v="NORMAL WEIGHT"/>
    <n v="98"/>
    <s v="Good"/>
  </r>
  <r>
    <n v="54"/>
    <x v="0"/>
    <n v="45.8"/>
    <n v="1.62"/>
    <n v="163"/>
    <n v="135"/>
    <n v="66"/>
    <n v="1.26"/>
    <n v="1703"/>
    <s v="Strength"/>
    <n v="15.2"/>
    <x v="10"/>
    <n v="4"/>
    <x v="1"/>
    <x v="81"/>
    <s v="UNDERWEIGHT"/>
    <n v="97"/>
    <s v="Good"/>
  </r>
  <r>
    <n v="18"/>
    <x v="1"/>
    <n v="94.7"/>
    <n v="1.52"/>
    <n v="161"/>
    <n v="141"/>
    <n v="66"/>
    <n v="1.4"/>
    <n v="1446"/>
    <s v="Yoga"/>
    <n v="16.7"/>
    <x v="2"/>
    <n v="3"/>
    <x v="1"/>
    <x v="544"/>
    <s v="NORMAL WEIGHT"/>
    <n v="95"/>
    <s v="Good"/>
  </r>
  <r>
    <n v="28"/>
    <x v="0"/>
    <n v="67.8"/>
    <n v="1.57"/>
    <n v="198"/>
    <n v="135"/>
    <n v="67"/>
    <n v="2"/>
    <n v="1062"/>
    <s v="Strength"/>
    <n v="30.5"/>
    <x v="14"/>
    <n v="3"/>
    <x v="0"/>
    <x v="202"/>
    <s v="UNDERWEIGHT"/>
    <n v="131"/>
    <s v="Good"/>
  </r>
  <r>
    <n v="35"/>
    <x v="0"/>
    <n v="81"/>
    <n v="1.78"/>
    <n v="196"/>
    <n v="151"/>
    <n v="67"/>
    <n v="2"/>
    <n v="1246"/>
    <s v="HIIT"/>
    <n v="10"/>
    <x v="12"/>
    <n v="3"/>
    <x v="0"/>
    <x v="31"/>
    <s v="NORMAL WEIGHT"/>
    <n v="129"/>
    <s v="Good"/>
  </r>
  <r>
    <n v="33"/>
    <x v="0"/>
    <n v="73"/>
    <n v="1.69"/>
    <n v="196"/>
    <n v="135"/>
    <n v="67"/>
    <n v="1.93"/>
    <n v="881"/>
    <s v="Yoga"/>
    <n v="10"/>
    <x v="20"/>
    <n v="2"/>
    <x v="1"/>
    <x v="545"/>
    <s v="NORMAL WEIGHT"/>
    <n v="129"/>
    <s v="Good"/>
  </r>
  <r>
    <n v="51"/>
    <x v="1"/>
    <n v="51.6"/>
    <n v="1.83"/>
    <n v="194"/>
    <n v="161"/>
    <n v="67"/>
    <n v="2"/>
    <n v="1057"/>
    <s v="Yoga"/>
    <n v="27.6"/>
    <x v="20"/>
    <n v="3"/>
    <x v="0"/>
    <x v="546"/>
    <s v="NORMAL WEIGHT"/>
    <n v="127"/>
    <s v="Good"/>
  </r>
  <r>
    <n v="29"/>
    <x v="0"/>
    <n v="60.9"/>
    <n v="1.92"/>
    <n v="192"/>
    <n v="151"/>
    <n v="67"/>
    <n v="1.5"/>
    <n v="1407"/>
    <s v="Cardio"/>
    <n v="18"/>
    <x v="3"/>
    <n v="5"/>
    <x v="0"/>
    <x v="547"/>
    <s v="OBESE"/>
    <n v="125"/>
    <s v="Good"/>
  </r>
  <r>
    <n v="45"/>
    <x v="0"/>
    <n v="73.7"/>
    <n v="1.7"/>
    <n v="190"/>
    <n v="167"/>
    <n v="67"/>
    <n v="1.1100000000000001"/>
    <n v="1100"/>
    <s v="Yoga"/>
    <n v="29.1"/>
    <x v="6"/>
    <n v="2"/>
    <x v="0"/>
    <x v="548"/>
    <s v="UNDERWEIGHT"/>
    <n v="123"/>
    <s v="Good"/>
  </r>
  <r>
    <n v="33"/>
    <x v="0"/>
    <n v="40"/>
    <n v="1.79"/>
    <n v="189"/>
    <n v="144"/>
    <n v="67"/>
    <n v="2"/>
    <n v="1285"/>
    <s v="HIIT"/>
    <n v="27.2"/>
    <x v="2"/>
    <n v="3"/>
    <x v="1"/>
    <x v="549"/>
    <s v="UNDERWEIGHT"/>
    <n v="122"/>
    <s v="Good"/>
  </r>
  <r>
    <n v="18"/>
    <x v="1"/>
    <n v="42"/>
    <n v="1.82"/>
    <n v="188"/>
    <n v="137"/>
    <n v="67"/>
    <n v="0.77"/>
    <n v="589"/>
    <s v="HIIT"/>
    <n v="16.399999999999999"/>
    <x v="11"/>
    <n v="2"/>
    <x v="2"/>
    <x v="550"/>
    <s v="OVERWEIGHT"/>
    <n v="121"/>
    <s v="Good"/>
  </r>
  <r>
    <n v="47"/>
    <x v="1"/>
    <n v="70.099999999999994"/>
    <n v="1.84"/>
    <n v="188"/>
    <n v="129"/>
    <n v="67"/>
    <n v="1.2"/>
    <n v="1261"/>
    <s v="Strength"/>
    <n v="28.4"/>
    <x v="5"/>
    <n v="3"/>
    <x v="1"/>
    <x v="81"/>
    <s v="UNDERWEIGHT"/>
    <n v="121"/>
    <s v="Good"/>
  </r>
  <r>
    <n v="25"/>
    <x v="0"/>
    <n v="73.3"/>
    <n v="1.5"/>
    <n v="185"/>
    <n v="169"/>
    <n v="67"/>
    <n v="1.38"/>
    <n v="433"/>
    <s v="Strength"/>
    <n v="30.6"/>
    <x v="14"/>
    <n v="4"/>
    <x v="0"/>
    <x v="136"/>
    <s v="NORMAL WEIGHT"/>
    <n v="118"/>
    <s v="Good"/>
  </r>
  <r>
    <n v="33"/>
    <x v="0"/>
    <n v="55.4"/>
    <n v="1.6"/>
    <n v="185"/>
    <n v="144"/>
    <n v="67"/>
    <n v="2"/>
    <n v="1015"/>
    <s v="HIIT"/>
    <n v="30.6"/>
    <x v="21"/>
    <n v="4"/>
    <x v="2"/>
    <x v="551"/>
    <s v="NORMAL WEIGHT"/>
    <n v="118"/>
    <s v="Good"/>
  </r>
  <r>
    <n v="43"/>
    <x v="1"/>
    <n v="88.5"/>
    <n v="1.72"/>
    <n v="185"/>
    <n v="131"/>
    <n v="67"/>
    <n v="1.48"/>
    <n v="1140"/>
    <s v="Cardio"/>
    <n v="23.6"/>
    <x v="12"/>
    <n v="4"/>
    <x v="0"/>
    <x v="552"/>
    <s v="OVERWEIGHT"/>
    <n v="118"/>
    <s v="Good"/>
  </r>
  <r>
    <n v="42"/>
    <x v="1"/>
    <n v="72"/>
    <n v="1.9"/>
    <n v="184"/>
    <n v="147"/>
    <n v="67"/>
    <n v="1.48"/>
    <n v="1047"/>
    <s v="Yoga"/>
    <n v="15.6"/>
    <x v="9"/>
    <n v="3"/>
    <x v="0"/>
    <x v="553"/>
    <s v="NORMAL WEIGHT"/>
    <n v="117"/>
    <s v="Good"/>
  </r>
  <r>
    <n v="25"/>
    <x v="0"/>
    <n v="64.3"/>
    <n v="1.65"/>
    <n v="183"/>
    <n v="169"/>
    <n v="67"/>
    <n v="1.28"/>
    <n v="1783"/>
    <s v="Cardio"/>
    <n v="20"/>
    <x v="19"/>
    <n v="2"/>
    <x v="2"/>
    <x v="554"/>
    <s v="NORMAL WEIGHT"/>
    <n v="116"/>
    <s v="Good"/>
  </r>
  <r>
    <n v="27"/>
    <x v="0"/>
    <n v="63.3"/>
    <n v="1.9"/>
    <n v="183"/>
    <n v="148"/>
    <n v="67"/>
    <n v="0.57999999999999996"/>
    <n v="933"/>
    <s v="HIIT"/>
    <n v="20"/>
    <x v="19"/>
    <n v="4"/>
    <x v="1"/>
    <x v="201"/>
    <s v="NORMAL WEIGHT"/>
    <n v="116"/>
    <s v="Good"/>
  </r>
  <r>
    <n v="25"/>
    <x v="0"/>
    <n v="83.1"/>
    <n v="1.72"/>
    <n v="182"/>
    <n v="167"/>
    <n v="67"/>
    <n v="0.89"/>
    <n v="771"/>
    <s v="Strength"/>
    <n v="23.8"/>
    <x v="4"/>
    <n v="4"/>
    <x v="0"/>
    <x v="7"/>
    <s v="UNDERWEIGHT"/>
    <n v="115"/>
    <s v="Good"/>
  </r>
  <r>
    <n v="23"/>
    <x v="0"/>
    <n v="90.5"/>
    <n v="1.5"/>
    <n v="182"/>
    <n v="148"/>
    <n v="67"/>
    <n v="1.1599999999999999"/>
    <n v="1204"/>
    <s v="Strength"/>
    <n v="23.3"/>
    <x v="7"/>
    <n v="2"/>
    <x v="1"/>
    <x v="549"/>
    <s v="UNDERWEIGHT"/>
    <n v="115"/>
    <s v="Good"/>
  </r>
  <r>
    <n v="37"/>
    <x v="1"/>
    <n v="46.3"/>
    <n v="1.69"/>
    <n v="181"/>
    <n v="141"/>
    <n v="67"/>
    <n v="1.64"/>
    <n v="1445"/>
    <s v="Strength"/>
    <n v="20.7"/>
    <x v="5"/>
    <n v="4"/>
    <x v="1"/>
    <x v="555"/>
    <s v="NORMAL WEIGHT"/>
    <n v="114"/>
    <s v="Good"/>
  </r>
  <r>
    <n v="52"/>
    <x v="0"/>
    <n v="73.5"/>
    <n v="1.78"/>
    <n v="181"/>
    <n v="162"/>
    <n v="67"/>
    <n v="2"/>
    <n v="1325"/>
    <s v="Yoga"/>
    <n v="21.1"/>
    <x v="4"/>
    <n v="3"/>
    <x v="2"/>
    <x v="406"/>
    <s v="UNDERWEIGHT"/>
    <n v="114"/>
    <s v="Good"/>
  </r>
  <r>
    <n v="24"/>
    <x v="1"/>
    <n v="95.5"/>
    <n v="1.57"/>
    <n v="181"/>
    <n v="158"/>
    <n v="67"/>
    <n v="1.47"/>
    <n v="1609"/>
    <s v="Cardio"/>
    <n v="32.5"/>
    <x v="11"/>
    <n v="4"/>
    <x v="1"/>
    <x v="556"/>
    <s v="OVERWEIGHT"/>
    <n v="114"/>
    <s v="Good"/>
  </r>
  <r>
    <n v="48"/>
    <x v="0"/>
    <n v="81.900000000000006"/>
    <n v="1.8"/>
    <n v="180"/>
    <n v="165"/>
    <n v="67"/>
    <n v="1.25"/>
    <n v="1410"/>
    <s v="Cardio"/>
    <n v="24"/>
    <x v="3"/>
    <n v="4"/>
    <x v="1"/>
    <x v="111"/>
    <s v="UNDERWEIGHT"/>
    <n v="113"/>
    <s v="Good"/>
  </r>
  <r>
    <n v="18"/>
    <x v="0"/>
    <n v="77.7"/>
    <n v="1.55"/>
    <n v="178"/>
    <n v="131"/>
    <n v="67"/>
    <n v="1.4"/>
    <n v="1259"/>
    <s v="Strength"/>
    <n v="14.8"/>
    <x v="22"/>
    <n v="3"/>
    <x v="1"/>
    <x v="7"/>
    <s v="UNDERWEIGHT"/>
    <n v="111"/>
    <s v="Good"/>
  </r>
  <r>
    <n v="25"/>
    <x v="1"/>
    <n v="72.5"/>
    <n v="1.78"/>
    <n v="177"/>
    <n v="142"/>
    <n v="67"/>
    <n v="1.99"/>
    <n v="1047"/>
    <s v="HIIT"/>
    <n v="27.4"/>
    <x v="18"/>
    <n v="4"/>
    <x v="2"/>
    <x v="7"/>
    <s v="UNDERWEIGHT"/>
    <n v="110"/>
    <s v="Good"/>
  </r>
  <r>
    <n v="18"/>
    <x v="1"/>
    <n v="75.400000000000006"/>
    <n v="1.97"/>
    <n v="177"/>
    <n v="136"/>
    <n v="67"/>
    <n v="0.76"/>
    <n v="1371"/>
    <s v="HIIT"/>
    <n v="29.7"/>
    <x v="17"/>
    <n v="2"/>
    <x v="0"/>
    <x v="557"/>
    <s v="UNDERWEIGHT"/>
    <n v="110"/>
    <s v="Good"/>
  </r>
  <r>
    <n v="45"/>
    <x v="0"/>
    <n v="55.2"/>
    <n v="1.9"/>
    <n v="175"/>
    <n v="156"/>
    <n v="67"/>
    <n v="1.39"/>
    <n v="854"/>
    <s v="Strength"/>
    <n v="24.5"/>
    <x v="5"/>
    <n v="5"/>
    <x v="0"/>
    <x v="7"/>
    <s v="UNDERWEIGHT"/>
    <n v="108"/>
    <s v="Good"/>
  </r>
  <r>
    <n v="18"/>
    <x v="0"/>
    <n v="72.5"/>
    <n v="1.79"/>
    <n v="173"/>
    <n v="140"/>
    <n v="67"/>
    <n v="1.34"/>
    <n v="1629"/>
    <s v="Strength"/>
    <n v="27.3"/>
    <x v="21"/>
    <n v="5"/>
    <x v="0"/>
    <x v="558"/>
    <s v="NORMAL WEIGHT"/>
    <n v="106"/>
    <s v="Good"/>
  </r>
  <r>
    <n v="40"/>
    <x v="0"/>
    <n v="95.3"/>
    <n v="1.86"/>
    <n v="171"/>
    <n v="130"/>
    <n v="67"/>
    <n v="1.46"/>
    <n v="796"/>
    <s v="\nStrength"/>
    <n v="10"/>
    <x v="11"/>
    <n v="4"/>
    <x v="0"/>
    <x v="514"/>
    <s v="NORMAL WEIGHT"/>
    <n v="104"/>
    <s v="Good"/>
  </r>
  <r>
    <n v="49"/>
    <x v="1"/>
    <n v="58.2"/>
    <n v="1.82"/>
    <n v="171"/>
    <n v="154"/>
    <n v="67"/>
    <n v="1.38"/>
    <n v="624"/>
    <s v="Strength"/>
    <n v="20.8"/>
    <x v="3"/>
    <n v="4"/>
    <x v="0"/>
    <x v="555"/>
    <s v="NORMAL WEIGHT"/>
    <n v="104"/>
    <s v="Good"/>
  </r>
  <r>
    <n v="46"/>
    <x v="1"/>
    <n v="54.2"/>
    <n v="1.91"/>
    <n v="171"/>
    <n v="169"/>
    <n v="67"/>
    <n v="0.9"/>
    <n v="771"/>
    <s v="HIIT"/>
    <n v="14"/>
    <x v="2"/>
    <n v="3"/>
    <x v="2"/>
    <x v="559"/>
    <s v="OVERWEIGHT"/>
    <n v="104"/>
    <s v="Good"/>
  </r>
  <r>
    <n v="35"/>
    <x v="1"/>
    <n v="73.400000000000006"/>
    <n v="1.57"/>
    <n v="169"/>
    <n v="138"/>
    <n v="67"/>
    <n v="1.1399999999999999"/>
    <n v="977"/>
    <s v="Strength"/>
    <n v="32.4"/>
    <x v="18"/>
    <n v="4"/>
    <x v="2"/>
    <x v="560"/>
    <s v="OVERWEIGHT"/>
    <n v="102"/>
    <s v="Good"/>
  </r>
  <r>
    <n v="30"/>
    <x v="0"/>
    <n v="57.6"/>
    <n v="1.66"/>
    <n v="169"/>
    <n v="160"/>
    <n v="67"/>
    <n v="1.86"/>
    <n v="1332"/>
    <s v="Yoga"/>
    <n v="30.9"/>
    <x v="21"/>
    <n v="4"/>
    <x v="1"/>
    <x v="561"/>
    <s v="OBESE"/>
    <n v="102"/>
    <s v="Good"/>
  </r>
  <r>
    <n v="35"/>
    <x v="1"/>
    <n v="44.9"/>
    <n v="1.92"/>
    <n v="168"/>
    <n v="123"/>
    <n v="67"/>
    <n v="1.29"/>
    <n v="572"/>
    <s v="Cardio"/>
    <n v="20.8"/>
    <x v="15"/>
    <n v="4"/>
    <x v="1"/>
    <x v="2"/>
    <s v="UNDERWEIGHT"/>
    <n v="101"/>
    <s v="Good"/>
  </r>
  <r>
    <n v="45"/>
    <x v="0"/>
    <n v="70.2"/>
    <n v="1.82"/>
    <n v="167"/>
    <n v="139"/>
    <n v="67"/>
    <n v="1.32"/>
    <n v="953"/>
    <s v="Strength"/>
    <n v="10"/>
    <x v="14"/>
    <n v="4"/>
    <x v="1"/>
    <x v="562"/>
    <s v="UNDERWEIGHT"/>
    <n v="100"/>
    <s v="Good"/>
  </r>
  <r>
    <n v="29"/>
    <x v="1"/>
    <n v="72.099999999999994"/>
    <n v="2"/>
    <n v="166"/>
    <n v="124"/>
    <n v="67"/>
    <n v="2"/>
    <n v="1582"/>
    <s v="Strength"/>
    <n v="32.700000000000003"/>
    <x v="9"/>
    <n v="3"/>
    <x v="1"/>
    <x v="563"/>
    <s v="NORMAL WEIGHT"/>
    <n v="99"/>
    <s v="Good"/>
  </r>
  <r>
    <n v="30"/>
    <x v="1"/>
    <n v="62.2"/>
    <n v="1.69"/>
    <n v="164"/>
    <n v="134"/>
    <n v="67"/>
    <n v="1.24"/>
    <n v="1783"/>
    <s v="Cardio"/>
    <n v="30.3"/>
    <x v="19"/>
    <n v="3"/>
    <x v="1"/>
    <x v="527"/>
    <s v="OVERWEIGHT"/>
    <n v="97"/>
    <s v="Good"/>
  </r>
  <r>
    <n v="48"/>
    <x v="1"/>
    <n v="83"/>
    <n v="1.55"/>
    <n v="164"/>
    <n v="169"/>
    <n v="67"/>
    <n v="1.27"/>
    <n v="1287"/>
    <s v="Cardio"/>
    <n v="21.5"/>
    <x v="3"/>
    <n v="2"/>
    <x v="2"/>
    <x v="525"/>
    <s v="NORMAL WEIGHT"/>
    <n v="97"/>
    <s v="Good"/>
  </r>
  <r>
    <n v="52"/>
    <x v="0"/>
    <n v="81.7"/>
    <n v="1.59"/>
    <n v="164"/>
    <n v="136"/>
    <n v="67"/>
    <n v="1.91"/>
    <n v="1025"/>
    <s v="HIIT"/>
    <n v="28.2"/>
    <x v="9"/>
    <n v="2"/>
    <x v="1"/>
    <x v="564"/>
    <s v="NORMAL WEIGHT"/>
    <n v="97"/>
    <s v="Good"/>
  </r>
  <r>
    <n v="43"/>
    <x v="0"/>
    <n v="89.2"/>
    <n v="1.73"/>
    <n v="163"/>
    <n v="135"/>
    <n v="67"/>
    <n v="1.51"/>
    <n v="1367"/>
    <s v="Yoga"/>
    <n v="14.5"/>
    <x v="3"/>
    <n v="3"/>
    <x v="0"/>
    <x v="565"/>
    <s v="OVERWEIGHT"/>
    <n v="96"/>
    <s v="Good"/>
  </r>
  <r>
    <n v="36"/>
    <x v="0"/>
    <n v="50.1"/>
    <n v="1.85"/>
    <n v="199"/>
    <n v="140"/>
    <n v="68"/>
    <n v="0.91"/>
    <n v="1243"/>
    <s v="Strength"/>
    <n v="30.7"/>
    <x v="7"/>
    <n v="4"/>
    <x v="1"/>
    <x v="566"/>
    <s v="OVERWEIGHT"/>
    <n v="131"/>
    <s v="Good"/>
  </r>
  <r>
    <n v="31"/>
    <x v="0"/>
    <n v="71"/>
    <n v="1.81"/>
    <n v="199"/>
    <n v="158"/>
    <n v="68"/>
    <n v="1.87"/>
    <n v="1228"/>
    <s v="Strength"/>
    <n v="29.6"/>
    <x v="21"/>
    <n v="2"/>
    <x v="1"/>
    <x v="567"/>
    <s v="UNDERWEIGHT"/>
    <n v="131"/>
    <s v="Good"/>
  </r>
  <r>
    <n v="34"/>
    <x v="1"/>
    <n v="53"/>
    <n v="1.92"/>
    <n v="199"/>
    <n v="134"/>
    <n v="68"/>
    <n v="1.1200000000000001"/>
    <n v="790"/>
    <s v="Strength"/>
    <n v="19.8"/>
    <x v="3"/>
    <n v="4"/>
    <x v="2"/>
    <x v="568"/>
    <s v="UNDERWEIGHT"/>
    <n v="131"/>
    <s v="Good"/>
  </r>
  <r>
    <n v="33"/>
    <x v="1"/>
    <n v="42.7"/>
    <n v="1.82"/>
    <n v="196"/>
    <n v="145"/>
    <n v="68"/>
    <n v="1.24"/>
    <n v="1436"/>
    <s v="Yoga"/>
    <n v="26.3"/>
    <x v="8"/>
    <n v="4"/>
    <x v="0"/>
    <x v="569"/>
    <s v="OBESE"/>
    <n v="128"/>
    <s v="Good"/>
  </r>
  <r>
    <n v="40"/>
    <x v="0"/>
    <n v="95.5"/>
    <n v="1.84"/>
    <n v="196"/>
    <n v="144"/>
    <n v="68"/>
    <n v="1.94"/>
    <n v="1568"/>
    <s v="Yoga"/>
    <n v="26.7"/>
    <x v="8"/>
    <n v="3"/>
    <x v="0"/>
    <x v="391"/>
    <s v="UNDERWEIGHT"/>
    <n v="128"/>
    <s v="Good"/>
  </r>
  <r>
    <n v="42"/>
    <x v="0"/>
    <n v="86.7"/>
    <n v="1.7"/>
    <n v="196"/>
    <n v="135"/>
    <n v="68"/>
    <n v="1.22"/>
    <n v="923"/>
    <s v="Strength"/>
    <n v="27.2"/>
    <x v="19"/>
    <n v="3"/>
    <x v="1"/>
    <x v="570"/>
    <s v="UNDERWEIGHT"/>
    <n v="128"/>
    <s v="Good"/>
  </r>
  <r>
    <n v="49"/>
    <x v="1"/>
    <n v="128.5"/>
    <n v="1.96"/>
    <n v="196"/>
    <n v="138"/>
    <n v="68"/>
    <n v="0.5"/>
    <n v="1165"/>
    <s v="Cardio"/>
    <n v="26.1"/>
    <x v="9"/>
    <n v="2"/>
    <x v="0"/>
    <x v="194"/>
    <s v="NORMAL WEIGHT"/>
    <n v="128"/>
    <s v="Good"/>
  </r>
  <r>
    <n v="47"/>
    <x v="0"/>
    <n v="74.7"/>
    <n v="1.77"/>
    <n v="195"/>
    <n v="130"/>
    <n v="68"/>
    <n v="1.93"/>
    <n v="1056"/>
    <s v="HIIT"/>
    <n v="22.1"/>
    <x v="9"/>
    <n v="4"/>
    <x v="1"/>
    <x v="571"/>
    <s v="NORMAL WEIGHT"/>
    <n v="127"/>
    <s v="Good"/>
  </r>
  <r>
    <n v="45"/>
    <x v="0"/>
    <n v="61.4"/>
    <n v="1.76"/>
    <n v="194"/>
    <n v="120"/>
    <n v="68"/>
    <n v="1.22"/>
    <n v="909"/>
    <s v="Strength"/>
    <n v="21.4"/>
    <x v="7"/>
    <n v="2"/>
    <x v="0"/>
    <x v="563"/>
    <s v="NORMAL WEIGHT"/>
    <n v="126"/>
    <s v="Good"/>
  </r>
  <r>
    <n v="31"/>
    <x v="1"/>
    <n v="40"/>
    <n v="1.74"/>
    <n v="194"/>
    <n v="155"/>
    <n v="68"/>
    <n v="1.4"/>
    <n v="716"/>
    <s v="HIIT"/>
    <n v="30.6"/>
    <x v="14"/>
    <n v="4"/>
    <x v="2"/>
    <x v="572"/>
    <s v="NORMAL WEIGHT"/>
    <n v="126"/>
    <s v="Good"/>
  </r>
  <r>
    <n v="29"/>
    <x v="0"/>
    <n v="40"/>
    <n v="1.72"/>
    <n v="194"/>
    <n v="127"/>
    <n v="68"/>
    <n v="1.51"/>
    <n v="1005"/>
    <s v="HIIT"/>
    <n v="27.1"/>
    <x v="15"/>
    <n v="2"/>
    <x v="0"/>
    <x v="400"/>
    <s v="NORMAL WEIGHT"/>
    <n v="126"/>
    <s v="Good"/>
  </r>
  <r>
    <n v="41"/>
    <x v="0"/>
    <n v="105.1"/>
    <n v="1.67"/>
    <n v="194"/>
    <n v="127"/>
    <n v="68"/>
    <n v="1.3"/>
    <n v="1068"/>
    <s v="Strength"/>
    <n v="30.6"/>
    <x v="3"/>
    <n v="3"/>
    <x v="2"/>
    <x v="142"/>
    <s v="UNDERWEIGHT"/>
    <n v="126"/>
    <s v="Good"/>
  </r>
  <r>
    <n v="26"/>
    <x v="0"/>
    <n v="88.8"/>
    <n v="1.7"/>
    <n v="193"/>
    <n v="169"/>
    <n v="68"/>
    <n v="1.91"/>
    <n v="1145"/>
    <s v="Strength"/>
    <n v="18.100000000000001"/>
    <x v="8"/>
    <n v="2"/>
    <x v="1"/>
    <x v="573"/>
    <s v="OBESE"/>
    <n v="125"/>
    <s v="Good"/>
  </r>
  <r>
    <n v="44"/>
    <x v="1"/>
    <n v="66.8"/>
    <n v="1.72"/>
    <n v="191"/>
    <n v="136"/>
    <n v="68"/>
    <n v="1.34"/>
    <n v="1239"/>
    <s v="Cardio"/>
    <n v="31.5"/>
    <x v="7"/>
    <n v="4"/>
    <x v="1"/>
    <x v="292"/>
    <s v="NORMAL WEIGHT"/>
    <n v="123"/>
    <s v="Good"/>
  </r>
  <r>
    <n v="21"/>
    <x v="0"/>
    <n v="59.7"/>
    <n v="1.65"/>
    <n v="191"/>
    <n v="138"/>
    <n v="68"/>
    <n v="0.95"/>
    <n v="539"/>
    <s v="HIIT"/>
    <n v="35"/>
    <x v="19"/>
    <n v="4"/>
    <x v="1"/>
    <x v="391"/>
    <s v="UNDERWEIGHT"/>
    <n v="123"/>
    <s v="Good"/>
  </r>
  <r>
    <n v="26"/>
    <x v="1"/>
    <n v="44"/>
    <n v="1.6"/>
    <n v="190"/>
    <n v="125"/>
    <n v="68"/>
    <n v="1.06"/>
    <n v="1246"/>
    <s v="Strength"/>
    <n v="21.1"/>
    <x v="21"/>
    <n v="2"/>
    <x v="1"/>
    <x v="456"/>
    <s v="UNDERWEIGHT"/>
    <n v="122"/>
    <s v="Good"/>
  </r>
  <r>
    <n v="43"/>
    <x v="1"/>
    <n v="74.2"/>
    <n v="1.76"/>
    <n v="188"/>
    <n v="141"/>
    <n v="68"/>
    <n v="0.98"/>
    <n v="1426"/>
    <s v="Cardio"/>
    <n v="21.2"/>
    <x v="17"/>
    <n v="2"/>
    <x v="2"/>
    <x v="574"/>
    <s v="NORMAL WEIGHT"/>
    <n v="120"/>
    <s v="Good"/>
  </r>
  <r>
    <n v="19"/>
    <x v="0"/>
    <n v="90.6"/>
    <n v="1.85"/>
    <n v="187"/>
    <n v="131"/>
    <n v="68"/>
    <n v="1.67"/>
    <n v="607"/>
    <s v="HIIT"/>
    <n v="27.5"/>
    <x v="12"/>
    <n v="2"/>
    <x v="1"/>
    <x v="575"/>
    <s v="NORMAL WEIGHT"/>
    <n v="119"/>
    <s v="Good"/>
  </r>
  <r>
    <n v="23"/>
    <x v="1"/>
    <n v="96.5"/>
    <n v="1.8"/>
    <n v="187"/>
    <n v="155"/>
    <n v="68"/>
    <n v="0.92"/>
    <n v="1465"/>
    <s v="Yoga"/>
    <n v="29.3"/>
    <x v="19"/>
    <n v="3"/>
    <x v="0"/>
    <x v="7"/>
    <s v="UNDERWEIGHT"/>
    <n v="119"/>
    <s v="Good"/>
  </r>
  <r>
    <n v="18"/>
    <x v="1"/>
    <n v="74.8"/>
    <n v="1.76"/>
    <n v="186"/>
    <n v="134"/>
    <n v="68"/>
    <n v="0.5"/>
    <n v="1783"/>
    <s v="Cardio"/>
    <n v="21.8"/>
    <x v="3"/>
    <n v="4"/>
    <x v="2"/>
    <x v="206"/>
    <s v="NORMAL WEIGHT"/>
    <n v="118"/>
    <s v="Good"/>
  </r>
  <r>
    <n v="47"/>
    <x v="1"/>
    <n v="71.3"/>
    <n v="1.83"/>
    <n v="186"/>
    <n v="163"/>
    <n v="68"/>
    <n v="0.95"/>
    <n v="837"/>
    <s v="Strength"/>
    <n v="22.6"/>
    <x v="14"/>
    <n v="5"/>
    <x v="1"/>
    <x v="178"/>
    <s v="NORMAL WEIGHT"/>
    <n v="118"/>
    <s v="Good"/>
  </r>
  <r>
    <n v="53"/>
    <x v="0"/>
    <n v="76.2"/>
    <n v="1.67"/>
    <n v="185"/>
    <n v="142"/>
    <n v="68"/>
    <n v="1.55"/>
    <n v="804"/>
    <s v="HIIT"/>
    <n v="25.5"/>
    <x v="9"/>
    <n v="3"/>
    <x v="0"/>
    <x v="576"/>
    <s v="UNDERWEIGHT"/>
    <n v="117"/>
    <s v="Good"/>
  </r>
  <r>
    <n v="42"/>
    <x v="0"/>
    <n v="77"/>
    <n v="1.63"/>
    <n v="185"/>
    <n v="136"/>
    <n v="68"/>
    <n v="1.07"/>
    <n v="1029"/>
    <s v="Cardio"/>
    <n v="29.2"/>
    <x v="14"/>
    <n v="5"/>
    <x v="0"/>
    <x v="577"/>
    <s v="UNDERWEIGHT"/>
    <n v="117"/>
    <s v="Good"/>
  </r>
  <r>
    <n v="30"/>
    <x v="0"/>
    <n v="62.3"/>
    <n v="1.53"/>
    <n v="185"/>
    <n v="153"/>
    <n v="68"/>
    <n v="1.3"/>
    <n v="1382"/>
    <s v="Yoga"/>
    <n v="20.5"/>
    <x v="10"/>
    <n v="2"/>
    <x v="1"/>
    <x v="578"/>
    <s v="OBESE"/>
    <n v="117"/>
    <s v="Good"/>
  </r>
  <r>
    <n v="36"/>
    <x v="1"/>
    <n v="72.8"/>
    <n v="1.63"/>
    <n v="184"/>
    <n v="130"/>
    <n v="68"/>
    <n v="1.44"/>
    <n v="669"/>
    <s v="HIIT"/>
    <n v="25.1"/>
    <x v="16"/>
    <n v="3"/>
    <x v="2"/>
    <x v="7"/>
    <s v="UNDERWEIGHT"/>
    <n v="116"/>
    <s v="Good"/>
  </r>
  <r>
    <n v="26"/>
    <x v="0"/>
    <n v="78.3"/>
    <n v="1.58"/>
    <n v="184"/>
    <n v="141"/>
    <n v="68"/>
    <n v="1.5"/>
    <n v="1436"/>
    <s v="Yoga"/>
    <n v="15"/>
    <x v="8"/>
    <n v="3"/>
    <x v="0"/>
    <x v="579"/>
    <s v="OVERWEIGHT"/>
    <n v="116"/>
    <s v="Good"/>
  </r>
  <r>
    <n v="21"/>
    <x v="1"/>
    <n v="90.1"/>
    <n v="1.72"/>
    <n v="184"/>
    <n v="138"/>
    <n v="68"/>
    <n v="1.35"/>
    <n v="1043"/>
    <s v="Yoga"/>
    <n v="27.1"/>
    <x v="15"/>
    <n v="4"/>
    <x v="2"/>
    <x v="504"/>
    <s v="NORMAL WEIGHT"/>
    <n v="116"/>
    <s v="Good"/>
  </r>
  <r>
    <n v="35"/>
    <x v="1"/>
    <n v="40.299999999999997"/>
    <n v="1.79"/>
    <n v="183"/>
    <n v="120"/>
    <n v="68"/>
    <n v="1.24"/>
    <n v="1420"/>
    <s v="Strength"/>
    <n v="14.5"/>
    <x v="16"/>
    <n v="5"/>
    <x v="0"/>
    <x v="580"/>
    <s v="UNDERWEIGHT"/>
    <n v="115"/>
    <s v="Good"/>
  </r>
  <r>
    <n v="27"/>
    <x v="0"/>
    <n v="61.1"/>
    <n v="1.59"/>
    <n v="182"/>
    <n v="139"/>
    <n v="68"/>
    <n v="1.0900000000000001"/>
    <n v="669"/>
    <s v="Yoga"/>
    <n v="16.7"/>
    <x v="14"/>
    <n v="3"/>
    <x v="1"/>
    <x v="7"/>
    <s v="UNDERWEIGHT"/>
    <n v="114"/>
    <s v="Good"/>
  </r>
  <r>
    <n v="44"/>
    <x v="0"/>
    <n v="68"/>
    <n v="1.66"/>
    <n v="182"/>
    <n v="146"/>
    <n v="68"/>
    <n v="0.82"/>
    <n v="1278"/>
    <s v="HIIT"/>
    <n v="20.7"/>
    <x v="18"/>
    <n v="5"/>
    <x v="0"/>
    <x v="220"/>
    <s v="UNDERWEIGHT"/>
    <n v="114"/>
    <s v="Good"/>
  </r>
  <r>
    <n v="43"/>
    <x v="1"/>
    <n v="65.2"/>
    <n v="1.5"/>
    <n v="182"/>
    <n v="157"/>
    <n v="68"/>
    <n v="2"/>
    <n v="1417"/>
    <s v="Yoga"/>
    <n v="26.7"/>
    <x v="17"/>
    <n v="4"/>
    <x v="1"/>
    <x v="581"/>
    <s v="UNDERWEIGHT"/>
    <n v="114"/>
    <s v="Good"/>
  </r>
  <r>
    <n v="41"/>
    <x v="0"/>
    <n v="40"/>
    <n v="1.78"/>
    <n v="182"/>
    <n v="155"/>
    <n v="68"/>
    <n v="1.51"/>
    <n v="1376"/>
    <s v="HIIT"/>
    <n v="29.8"/>
    <x v="15"/>
    <n v="2"/>
    <x v="2"/>
    <x v="7"/>
    <s v="UNDERWEIGHT"/>
    <n v="114"/>
    <s v="Good"/>
  </r>
  <r>
    <n v="34"/>
    <x v="1"/>
    <n v="47.8"/>
    <n v="1.69"/>
    <n v="182"/>
    <n v="153"/>
    <n v="68"/>
    <n v="1.63"/>
    <n v="1249"/>
    <s v="Yoga"/>
    <n v="20.2"/>
    <x v="14"/>
    <n v="4"/>
    <x v="2"/>
    <x v="7"/>
    <s v="UNDERWEIGHT"/>
    <n v="114"/>
    <s v="Good"/>
  </r>
  <r>
    <n v="48"/>
    <x v="1"/>
    <n v="51.6"/>
    <n v="1.8"/>
    <n v="181"/>
    <n v="161"/>
    <n v="68"/>
    <n v="0.82"/>
    <n v="1487"/>
    <s v="Cardio"/>
    <n v="22.5"/>
    <x v="1"/>
    <n v="4"/>
    <x v="1"/>
    <x v="582"/>
    <s v="UNDERWEIGHT"/>
    <n v="113"/>
    <s v="Good"/>
  </r>
  <r>
    <n v="18"/>
    <x v="1"/>
    <n v="98.9"/>
    <n v="1.58"/>
    <n v="181"/>
    <n v="126"/>
    <n v="68"/>
    <n v="1.48"/>
    <n v="1330"/>
    <s v="Cardio"/>
    <n v="27.5"/>
    <x v="17"/>
    <n v="3"/>
    <x v="1"/>
    <x v="7"/>
    <s v="UNDERWEIGHT"/>
    <n v="113"/>
    <s v="Good"/>
  </r>
  <r>
    <n v="31"/>
    <x v="0"/>
    <n v="71.400000000000006"/>
    <n v="1.68"/>
    <n v="180"/>
    <n v="143"/>
    <n v="68"/>
    <n v="1.37"/>
    <n v="606"/>
    <s v="Yoga"/>
    <n v="23.8"/>
    <x v="19"/>
    <n v="2"/>
    <x v="1"/>
    <x v="583"/>
    <s v="NORMAL WEIGHT"/>
    <n v="112"/>
    <s v="Good"/>
  </r>
  <r>
    <n v="48"/>
    <x v="0"/>
    <n v="87.9"/>
    <n v="1.5"/>
    <n v="180"/>
    <n v="164"/>
    <n v="68"/>
    <n v="1.41"/>
    <n v="974"/>
    <s v="Yoga"/>
    <n v="22.1"/>
    <x v="2"/>
    <n v="4"/>
    <x v="0"/>
    <x v="584"/>
    <s v="UNDERWEIGHT"/>
    <n v="112"/>
    <s v="Good"/>
  </r>
  <r>
    <n v="18"/>
    <x v="1"/>
    <n v="100.6"/>
    <n v="1.74"/>
    <n v="179"/>
    <n v="138"/>
    <n v="68"/>
    <n v="1.2"/>
    <n v="1261"/>
    <s v="Cardio"/>
    <n v="23.2"/>
    <x v="3"/>
    <n v="2"/>
    <x v="1"/>
    <x v="63"/>
    <s v="NORMAL WEIGHT"/>
    <n v="111"/>
    <s v="Good"/>
  </r>
  <r>
    <n v="18"/>
    <x v="0"/>
    <n v="46"/>
    <n v="1.79"/>
    <n v="177"/>
    <n v="140"/>
    <n v="68"/>
    <n v="2"/>
    <n v="1386"/>
    <s v="Cardio"/>
    <n v="23.6"/>
    <x v="19"/>
    <n v="3"/>
    <x v="1"/>
    <x v="585"/>
    <s v="UNDERWEIGHT"/>
    <n v="109"/>
    <s v="Good"/>
  </r>
  <r>
    <n v="29"/>
    <x v="0"/>
    <n v="71.2"/>
    <n v="1.8"/>
    <n v="176"/>
    <n v="139"/>
    <n v="68"/>
    <n v="1.4"/>
    <n v="354"/>
    <s v="Cardio"/>
    <n v="10"/>
    <x v="9"/>
    <n v="2"/>
    <x v="2"/>
    <x v="586"/>
    <s v="OBESE"/>
    <n v="108"/>
    <s v="Good"/>
  </r>
  <r>
    <n v="23"/>
    <x v="0"/>
    <n v="68"/>
    <n v="1.74"/>
    <n v="175"/>
    <n v="120"/>
    <n v="68"/>
    <n v="1.01"/>
    <n v="694"/>
    <s v="HIIT"/>
    <n v="24.5"/>
    <x v="3"/>
    <n v="5"/>
    <x v="1"/>
    <x v="587"/>
    <s v="UNDERWEIGHT"/>
    <n v="107"/>
    <s v="Good"/>
  </r>
  <r>
    <n v="28"/>
    <x v="1"/>
    <n v="68"/>
    <n v="1.7"/>
    <n v="174"/>
    <n v="155"/>
    <n v="68"/>
    <n v="0.74"/>
    <n v="1464"/>
    <s v="Yoga"/>
    <n v="17"/>
    <x v="4"/>
    <n v="3"/>
    <x v="1"/>
    <x v="588"/>
    <s v="NORMAL WEIGHT"/>
    <n v="106"/>
    <s v="Good"/>
  </r>
  <r>
    <n v="27"/>
    <x v="0"/>
    <n v="50.6"/>
    <n v="2"/>
    <n v="174"/>
    <n v="129"/>
    <n v="68"/>
    <n v="1.34"/>
    <n v="1179"/>
    <s v="HIIT"/>
    <n v="31"/>
    <x v="11"/>
    <n v="5"/>
    <x v="1"/>
    <x v="546"/>
    <s v="NORMAL WEIGHT"/>
    <n v="106"/>
    <s v="Good"/>
  </r>
  <r>
    <n v="59"/>
    <x v="1"/>
    <n v="40"/>
    <n v="2"/>
    <n v="173"/>
    <n v="141"/>
    <n v="68"/>
    <n v="1.04"/>
    <n v="1331"/>
    <s v="Strength"/>
    <n v="27"/>
    <x v="8"/>
    <n v="2"/>
    <x v="0"/>
    <x v="589"/>
    <s v="OBESE"/>
    <n v="105"/>
    <s v="Good"/>
  </r>
  <r>
    <n v="59"/>
    <x v="1"/>
    <n v="70.2"/>
    <n v="1.77"/>
    <n v="172"/>
    <n v="124"/>
    <n v="68"/>
    <n v="1.47"/>
    <n v="1069"/>
    <s v="Cardio"/>
    <n v="21.4"/>
    <x v="3"/>
    <n v="4"/>
    <x v="0"/>
    <x v="590"/>
    <s v="OBESE"/>
    <n v="104"/>
    <s v="Good"/>
  </r>
  <r>
    <n v="39"/>
    <x v="0"/>
    <n v="65.599999999999994"/>
    <n v="1.7"/>
    <n v="172"/>
    <n v="148"/>
    <n v="68"/>
    <n v="0.87"/>
    <n v="1709"/>
    <s v="HIIT"/>
    <n v="20.2"/>
    <x v="14"/>
    <n v="4"/>
    <x v="2"/>
    <x v="591"/>
    <s v="UNDERWEIGHT"/>
    <n v="104"/>
    <s v="Good"/>
  </r>
  <r>
    <n v="47"/>
    <x v="1"/>
    <n v="85.5"/>
    <n v="1.84"/>
    <n v="172"/>
    <n v="152"/>
    <n v="68"/>
    <n v="0.98"/>
    <n v="773"/>
    <s v="Cardio"/>
    <n v="24.1"/>
    <x v="2"/>
    <n v="2"/>
    <x v="1"/>
    <x v="592"/>
    <s v="NORMAL WEIGHT"/>
    <n v="104"/>
    <s v="Good"/>
  </r>
  <r>
    <n v="33"/>
    <x v="1"/>
    <n v="74.599999999999994"/>
    <n v="1.58"/>
    <n v="172"/>
    <n v="165"/>
    <n v="68"/>
    <n v="1.4"/>
    <n v="1271"/>
    <s v="Yoga"/>
    <n v="15.6"/>
    <x v="21"/>
    <n v="2"/>
    <x v="1"/>
    <x v="593"/>
    <s v="UNDERWEIGHT"/>
    <n v="104"/>
    <s v="Good"/>
  </r>
  <r>
    <n v="55"/>
    <x v="0"/>
    <n v="51.9"/>
    <n v="1.64"/>
    <n v="171"/>
    <n v="150"/>
    <n v="68"/>
    <n v="1.05"/>
    <n v="1619"/>
    <s v="Strength"/>
    <n v="22.8"/>
    <x v="20"/>
    <n v="5"/>
    <x v="2"/>
    <x v="21"/>
    <s v="OVERWEIGHT"/>
    <n v="103"/>
    <s v="Good"/>
  </r>
  <r>
    <n v="34"/>
    <x v="1"/>
    <n v="60.5"/>
    <n v="1.8"/>
    <n v="171"/>
    <n v="120"/>
    <n v="68"/>
    <n v="1.57"/>
    <n v="1452"/>
    <s v="Cardio"/>
    <n v="27.1"/>
    <x v="19"/>
    <n v="3"/>
    <x v="0"/>
    <x v="7"/>
    <s v="UNDERWEIGHT"/>
    <n v="103"/>
    <s v="Good"/>
  </r>
  <r>
    <n v="23"/>
    <x v="1"/>
    <n v="71.2"/>
    <n v="1.56"/>
    <n v="170"/>
    <n v="140"/>
    <n v="68"/>
    <n v="0.79"/>
    <n v="1014"/>
    <s v="Yoga"/>
    <n v="21.8"/>
    <x v="3"/>
    <n v="4"/>
    <x v="0"/>
    <x v="443"/>
    <s v="UNDERWEIGHT"/>
    <n v="102"/>
    <s v="Good"/>
  </r>
  <r>
    <n v="18"/>
    <x v="1"/>
    <n v="97.5"/>
    <n v="2"/>
    <n v="169"/>
    <n v="159"/>
    <n v="68"/>
    <n v="1.17"/>
    <n v="782"/>
    <s v="Strength"/>
    <n v="24.8"/>
    <x v="6"/>
    <n v="2"/>
    <x v="0"/>
    <x v="594"/>
    <s v="OBESE"/>
    <n v="101"/>
    <s v="Good"/>
  </r>
  <r>
    <n v="52"/>
    <x v="1"/>
    <n v="47.8"/>
    <n v="1.79"/>
    <n v="168"/>
    <n v="144"/>
    <n v="68"/>
    <n v="0.95"/>
    <n v="715"/>
    <s v="Cardio"/>
    <n v="27.3"/>
    <x v="22"/>
    <n v="5"/>
    <x v="2"/>
    <x v="595"/>
    <s v="UNDERWEIGHT"/>
    <n v="100"/>
    <s v="Good"/>
  </r>
  <r>
    <n v="21"/>
    <x v="0"/>
    <n v="69.2"/>
    <n v="1.87"/>
    <n v="168"/>
    <n v="127"/>
    <n v="68"/>
    <n v="1.47"/>
    <n v="1275"/>
    <s v="Yoga"/>
    <n v="24.1"/>
    <x v="13"/>
    <n v="5"/>
    <x v="2"/>
    <x v="596"/>
    <s v="UNDERWEIGHT"/>
    <n v="100"/>
    <s v="Good"/>
  </r>
  <r>
    <n v="38"/>
    <x v="1"/>
    <n v="93.7"/>
    <n v="1.66"/>
    <n v="168"/>
    <n v="169"/>
    <n v="68"/>
    <n v="1.97"/>
    <n v="875"/>
    <s v="Cardio"/>
    <n v="29"/>
    <x v="9"/>
    <n v="4"/>
    <x v="1"/>
    <x v="597"/>
    <s v="UNDERWEIGHT"/>
    <n v="100"/>
    <s v="Good"/>
  </r>
  <r>
    <n v="29"/>
    <x v="0"/>
    <n v="72"/>
    <n v="1.66"/>
    <n v="167"/>
    <n v="144"/>
    <n v="68"/>
    <n v="0.87"/>
    <n v="1248"/>
    <s v="HIIT"/>
    <n v="10"/>
    <x v="0"/>
    <n v="4"/>
    <x v="2"/>
    <x v="391"/>
    <s v="UNDERWEIGHT"/>
    <n v="99"/>
    <s v="Good"/>
  </r>
  <r>
    <n v="34"/>
    <x v="0"/>
    <n v="57.6"/>
    <n v="1.7"/>
    <n v="167"/>
    <n v="141"/>
    <n v="68"/>
    <n v="0.88"/>
    <n v="710"/>
    <s v="Cardio"/>
    <n v="14.7"/>
    <x v="14"/>
    <n v="3"/>
    <x v="1"/>
    <x v="462"/>
    <s v="UNDERWEIGHT"/>
    <n v="99"/>
    <s v="Good"/>
  </r>
  <r>
    <n v="28"/>
    <x v="0"/>
    <n v="40"/>
    <n v="1.57"/>
    <n v="165"/>
    <n v="169"/>
    <n v="68"/>
    <n v="1.04"/>
    <n v="669"/>
    <s v="Cardio"/>
    <n v="30.2"/>
    <x v="2"/>
    <n v="2"/>
    <x v="1"/>
    <x v="598"/>
    <s v="UNDERWEIGHT"/>
    <n v="97"/>
    <s v="Good"/>
  </r>
  <r>
    <n v="22"/>
    <x v="1"/>
    <n v="47.1"/>
    <n v="1.87"/>
    <n v="165"/>
    <n v="132"/>
    <n v="68"/>
    <n v="0.72"/>
    <n v="674"/>
    <s v="Strength"/>
    <n v="31.7"/>
    <x v="19"/>
    <n v="2"/>
    <x v="1"/>
    <x v="599"/>
    <s v="OBESE"/>
    <n v="97"/>
    <s v="Good"/>
  </r>
  <r>
    <n v="23"/>
    <x v="1"/>
    <n v="46.7"/>
    <n v="1.65"/>
    <n v="164"/>
    <n v="159"/>
    <n v="68"/>
    <n v="1.81"/>
    <n v="1563"/>
    <s v="Yoga"/>
    <n v="15.8"/>
    <x v="5"/>
    <n v="4"/>
    <x v="1"/>
    <x v="600"/>
    <s v="NORMAL WEIGHT"/>
    <n v="96"/>
    <s v="Good"/>
  </r>
  <r>
    <n v="18"/>
    <x v="0"/>
    <n v="43"/>
    <n v="1.95"/>
    <n v="163"/>
    <n v="164"/>
    <n v="68"/>
    <n v="2"/>
    <n v="1349"/>
    <s v="Strength"/>
    <n v="18.5"/>
    <x v="19"/>
    <n v="2"/>
    <x v="1"/>
    <x v="7"/>
    <s v="UNDERWEIGHT"/>
    <n v="95"/>
    <s v="Good"/>
  </r>
  <r>
    <n v="37"/>
    <x v="1"/>
    <n v="108.7"/>
    <n v="1.55"/>
    <n v="163"/>
    <n v="122"/>
    <n v="68"/>
    <n v="1.19"/>
    <n v="1104"/>
    <s v="Strength"/>
    <n v="26.9"/>
    <x v="10"/>
    <n v="4"/>
    <x v="1"/>
    <x v="601"/>
    <s v="OVERWEIGHT"/>
    <n v="95"/>
    <s v="Good"/>
  </r>
  <r>
    <n v="46"/>
    <x v="0"/>
    <n v="48.4"/>
    <n v="1.82"/>
    <n v="163"/>
    <n v="163"/>
    <n v="68"/>
    <n v="1.51"/>
    <n v="1221"/>
    <s v="HIIT"/>
    <n v="19.2"/>
    <x v="8"/>
    <n v="5"/>
    <x v="1"/>
    <x v="7"/>
    <s v="UNDERWEIGHT"/>
    <n v="95"/>
    <s v="Good"/>
  </r>
  <r>
    <n v="28"/>
    <x v="0"/>
    <n v="121.1"/>
    <n v="1.75"/>
    <n v="163"/>
    <n v="149"/>
    <n v="68"/>
    <n v="1.57"/>
    <n v="716"/>
    <s v="Strength"/>
    <n v="21"/>
    <x v="12"/>
    <n v="5"/>
    <x v="0"/>
    <x v="602"/>
    <s v="OVERWEIGHT"/>
    <n v="95"/>
    <s v="Good"/>
  </r>
  <r>
    <n v="31"/>
    <x v="0"/>
    <n v="67.900000000000006"/>
    <n v="1.7"/>
    <n v="163"/>
    <n v="124"/>
    <n v="68"/>
    <n v="1.43"/>
    <n v="1338"/>
    <s v="Cardio"/>
    <n v="13"/>
    <x v="17"/>
    <n v="5"/>
    <x v="0"/>
    <x v="597"/>
    <s v="UNDERWEIGHT"/>
    <n v="95"/>
    <s v="Good"/>
  </r>
  <r>
    <n v="26"/>
    <x v="1"/>
    <n v="95.2"/>
    <n v="1.68"/>
    <n v="163"/>
    <n v="142"/>
    <n v="68"/>
    <n v="0.71"/>
    <n v="1196"/>
    <s v="Strength"/>
    <n v="24.2"/>
    <x v="8"/>
    <n v="4"/>
    <x v="1"/>
    <x v="603"/>
    <s v="NORMAL WEIGHT"/>
    <n v="95"/>
    <s v="Good"/>
  </r>
  <r>
    <n v="45"/>
    <x v="0"/>
    <n v="40"/>
    <n v="1.69"/>
    <n v="162"/>
    <n v="147"/>
    <n v="68"/>
    <n v="1.19"/>
    <n v="979"/>
    <s v="HIIT"/>
    <n v="25.2"/>
    <x v="22"/>
    <n v="4"/>
    <x v="1"/>
    <x v="604"/>
    <s v="UNDERWEIGHT"/>
    <n v="94"/>
    <s v="Good"/>
  </r>
  <r>
    <n v="18"/>
    <x v="1"/>
    <n v="68.7"/>
    <n v="1.77"/>
    <n v="161"/>
    <n v="169"/>
    <n v="68"/>
    <n v="1.01"/>
    <n v="1011"/>
    <s v="Cardio"/>
    <n v="27.3"/>
    <x v="3"/>
    <n v="3"/>
    <x v="1"/>
    <x v="605"/>
    <s v="UNDERWEIGHT"/>
    <n v="93"/>
    <s v="Good"/>
  </r>
  <r>
    <n v="54"/>
    <x v="1"/>
    <n v="47.2"/>
    <n v="1.75"/>
    <n v="160"/>
    <n v="134"/>
    <n v="68"/>
    <n v="1.18"/>
    <n v="1001"/>
    <s v="Yoga"/>
    <n v="23.9"/>
    <x v="1"/>
    <n v="4"/>
    <x v="0"/>
    <x v="606"/>
    <s v="NORMAL WEIGHT"/>
    <n v="92"/>
    <s v="Good"/>
  </r>
  <r>
    <n v="53"/>
    <x v="1"/>
    <n v="60.8"/>
    <n v="1.66"/>
    <n v="199"/>
    <n v="121"/>
    <n v="69"/>
    <n v="1.1200000000000001"/>
    <n v="926"/>
    <s v="Strength"/>
    <n v="26.5"/>
    <x v="0"/>
    <n v="4"/>
    <x v="0"/>
    <x v="7"/>
    <s v="UNDERWEIGHT"/>
    <n v="130"/>
    <s v="Good"/>
  </r>
  <r>
    <n v="28"/>
    <x v="0"/>
    <n v="70"/>
    <n v="1.74"/>
    <n v="198"/>
    <n v="169"/>
    <n v="69"/>
    <n v="2"/>
    <n v="1468"/>
    <s v="Cardio"/>
    <n v="28.4"/>
    <x v="7"/>
    <n v="4"/>
    <x v="1"/>
    <x v="314"/>
    <s v="NORMAL WEIGHT"/>
    <n v="129"/>
    <s v="Good"/>
  </r>
  <r>
    <n v="53"/>
    <x v="0"/>
    <n v="70.5"/>
    <n v="1.9"/>
    <n v="198"/>
    <n v="146"/>
    <n v="69"/>
    <n v="0.84"/>
    <n v="766"/>
    <s v="Cardio"/>
    <n v="31.9"/>
    <x v="13"/>
    <n v="5"/>
    <x v="0"/>
    <x v="607"/>
    <s v="UNDERWEIGHT"/>
    <n v="129"/>
    <s v="Good"/>
  </r>
  <r>
    <n v="18"/>
    <x v="0"/>
    <n v="53.8"/>
    <n v="1.7"/>
    <n v="197"/>
    <n v="120"/>
    <n v="69"/>
    <n v="1.01"/>
    <n v="1274"/>
    <s v="Strength"/>
    <n v="31.4"/>
    <x v="22"/>
    <n v="3"/>
    <x v="2"/>
    <x v="608"/>
    <s v="UNDERWEIGHT"/>
    <n v="128"/>
    <s v="Good"/>
  </r>
  <r>
    <n v="33"/>
    <x v="1"/>
    <n v="76.8"/>
    <n v="1.72"/>
    <n v="193"/>
    <n v="126"/>
    <n v="69"/>
    <n v="1.26"/>
    <n v="790"/>
    <s v="HIIT"/>
    <n v="31.8"/>
    <x v="12"/>
    <n v="4"/>
    <x v="0"/>
    <x v="609"/>
    <s v="OVERWEIGHT"/>
    <n v="124"/>
    <s v="Good"/>
  </r>
  <r>
    <n v="18"/>
    <x v="0"/>
    <n v="61.1"/>
    <n v="1.74"/>
    <n v="191"/>
    <n v="159"/>
    <n v="69"/>
    <n v="1.36"/>
    <n v="1311"/>
    <s v="HIIT"/>
    <n v="15.6"/>
    <x v="9"/>
    <n v="2"/>
    <x v="1"/>
    <x v="118"/>
    <s v="UNDERWEIGHT"/>
    <n v="122"/>
    <s v="Good"/>
  </r>
  <r>
    <n v="18"/>
    <x v="0"/>
    <n v="63.4"/>
    <n v="1.85"/>
    <n v="191"/>
    <n v="148"/>
    <n v="69"/>
    <n v="0.89"/>
    <n v="1106"/>
    <s v="Strength"/>
    <n v="21.4"/>
    <x v="4"/>
    <n v="5"/>
    <x v="2"/>
    <x v="610"/>
    <s v="UNDERWEIGHT"/>
    <n v="122"/>
    <s v="Good"/>
  </r>
  <r>
    <n v="44"/>
    <x v="1"/>
    <n v="56.1"/>
    <n v="1.68"/>
    <n v="191"/>
    <n v="152"/>
    <n v="69"/>
    <n v="1.8"/>
    <n v="1223"/>
    <s v="Strength"/>
    <n v="15.4"/>
    <x v="2"/>
    <n v="4"/>
    <x v="1"/>
    <x v="611"/>
    <s v="UNDERWEIGHT"/>
    <n v="122"/>
    <s v="Good"/>
  </r>
  <r>
    <n v="31"/>
    <x v="0"/>
    <n v="129.9"/>
    <n v="1.7"/>
    <n v="190"/>
    <n v="169"/>
    <n v="69"/>
    <n v="1.38"/>
    <n v="735"/>
    <s v="Strength"/>
    <n v="10"/>
    <x v="15"/>
    <n v="3"/>
    <x v="2"/>
    <x v="145"/>
    <s v="UNDERWEIGHT"/>
    <n v="121"/>
    <s v="Good"/>
  </r>
  <r>
    <n v="43"/>
    <x v="1"/>
    <n v="102.5"/>
    <n v="1.79"/>
    <n v="190"/>
    <n v="138"/>
    <n v="69"/>
    <n v="1.54"/>
    <n v="844"/>
    <s v="Cardio"/>
    <n v="19.7"/>
    <x v="8"/>
    <n v="4"/>
    <x v="1"/>
    <x v="612"/>
    <s v="UNDERWEIGHT"/>
    <n v="121"/>
    <s v="Good"/>
  </r>
  <r>
    <n v="43"/>
    <x v="0"/>
    <n v="46.3"/>
    <n v="1.61"/>
    <n v="190"/>
    <n v="136"/>
    <n v="69"/>
    <n v="2"/>
    <n v="1185"/>
    <s v="Yoga"/>
    <n v="21.4"/>
    <x v="3"/>
    <n v="4"/>
    <x v="0"/>
    <x v="613"/>
    <s v="UNDERWEIGHT"/>
    <n v="121"/>
    <s v="Good"/>
  </r>
  <r>
    <n v="29"/>
    <x v="1"/>
    <n v="82.5"/>
    <n v="1.79"/>
    <n v="190"/>
    <n v="132"/>
    <n v="69"/>
    <n v="0.9"/>
    <n v="664"/>
    <s v="Yoga"/>
    <n v="10"/>
    <x v="4"/>
    <n v="2"/>
    <x v="0"/>
    <x v="614"/>
    <s v="OBESE"/>
    <n v="121"/>
    <s v="Good"/>
  </r>
  <r>
    <n v="18"/>
    <x v="0"/>
    <n v="45.3"/>
    <n v="1.75"/>
    <n v="190"/>
    <n v="169"/>
    <n v="69"/>
    <n v="0.82"/>
    <n v="808"/>
    <s v="Cardio"/>
    <n v="28.4"/>
    <x v="8"/>
    <n v="2"/>
    <x v="2"/>
    <x v="602"/>
    <s v="OVERWEIGHT"/>
    <n v="121"/>
    <s v="Good"/>
  </r>
  <r>
    <n v="28"/>
    <x v="1"/>
    <n v="59.3"/>
    <n v="1.79"/>
    <n v="189"/>
    <n v="128"/>
    <n v="69"/>
    <n v="0.91"/>
    <n v="877"/>
    <s v="Strength"/>
    <n v="24.8"/>
    <x v="15"/>
    <n v="4"/>
    <x v="0"/>
    <x v="615"/>
    <s v="OVERWEIGHT"/>
    <n v="120"/>
    <s v="Good"/>
  </r>
  <r>
    <n v="33"/>
    <x v="1"/>
    <n v="59.6"/>
    <n v="1.6"/>
    <n v="187"/>
    <n v="127"/>
    <n v="69"/>
    <n v="1.41"/>
    <n v="573"/>
    <s v="\tCardio"/>
    <n v="22.7"/>
    <x v="20"/>
    <n v="3"/>
    <x v="0"/>
    <x v="616"/>
    <s v="NORMAL WEIGHT"/>
    <n v="118"/>
    <s v="Good"/>
  </r>
  <r>
    <n v="25"/>
    <x v="0"/>
    <n v="76.2"/>
    <n v="1.87"/>
    <n v="184"/>
    <n v="148"/>
    <n v="69"/>
    <n v="1.96"/>
    <n v="809"/>
    <s v="HIIT"/>
    <n v="26.2"/>
    <x v="4"/>
    <n v="3"/>
    <x v="0"/>
    <x v="617"/>
    <s v="UNDERWEIGHT"/>
    <n v="115"/>
    <s v="Good"/>
  </r>
  <r>
    <n v="25"/>
    <x v="0"/>
    <n v="45.5"/>
    <n v="1.58"/>
    <n v="182"/>
    <n v="136"/>
    <n v="69"/>
    <n v="2"/>
    <n v="1137"/>
    <s v="Yoga"/>
    <n v="17.399999999999999"/>
    <x v="16"/>
    <n v="2"/>
    <x v="1"/>
    <x v="618"/>
    <s v="UNDERWEIGHT"/>
    <n v="113"/>
    <s v="Good"/>
  </r>
  <r>
    <n v="27"/>
    <x v="1"/>
    <n v="72.5"/>
    <n v="1.88"/>
    <n v="181"/>
    <n v="162"/>
    <n v="69"/>
    <n v="1.21"/>
    <n v="1120"/>
    <s v="HIIT"/>
    <n v="34.6"/>
    <x v="9"/>
    <n v="4"/>
    <x v="0"/>
    <x v="619"/>
    <s v="OVERWEIGHT"/>
    <n v="112"/>
    <s v="Good"/>
  </r>
  <r>
    <n v="33"/>
    <x v="0"/>
    <n v="60.7"/>
    <n v="1.57"/>
    <n v="179"/>
    <n v="135"/>
    <n v="69"/>
    <n v="1.24"/>
    <n v="964"/>
    <s v="HIIT"/>
    <n v="26"/>
    <x v="13"/>
    <n v="3"/>
    <x v="0"/>
    <x v="620"/>
    <s v="UNDERWEIGHT"/>
    <n v="110"/>
    <s v="Good"/>
  </r>
  <r>
    <n v="36"/>
    <x v="0"/>
    <n v="40"/>
    <n v="1.71"/>
    <n v="178"/>
    <n v="169"/>
    <n v="69"/>
    <n v="1.3"/>
    <n v="1519"/>
    <s v="HIIT"/>
    <n v="27.5"/>
    <x v="21"/>
    <n v="4"/>
    <x v="0"/>
    <x v="621"/>
    <s v="OBESE"/>
    <n v="109"/>
    <s v="Good"/>
  </r>
  <r>
    <n v="29"/>
    <x v="0"/>
    <n v="40"/>
    <n v="1.64"/>
    <n v="178"/>
    <n v="130"/>
    <n v="69"/>
    <n v="1.1499999999999999"/>
    <n v="1093"/>
    <s v="HIIT"/>
    <n v="27.4"/>
    <x v="9"/>
    <n v="3"/>
    <x v="1"/>
    <x v="622"/>
    <s v="UNDERWEIGHT"/>
    <n v="109"/>
    <s v="Good"/>
  </r>
  <r>
    <n v="47"/>
    <x v="1"/>
    <n v="40"/>
    <n v="1.89"/>
    <n v="177"/>
    <n v="139"/>
    <n v="69"/>
    <n v="1.3"/>
    <n v="902"/>
    <s v="HIIT"/>
    <n v="26.7"/>
    <x v="12"/>
    <n v="3"/>
    <x v="2"/>
    <x v="623"/>
    <s v="OVERWEIGHT"/>
    <n v="108"/>
    <s v="Good"/>
  </r>
  <r>
    <n v="50"/>
    <x v="1"/>
    <n v="55"/>
    <n v="1.5"/>
    <n v="177"/>
    <n v="120"/>
    <n v="69"/>
    <n v="1.07"/>
    <n v="715"/>
    <s v="Yoga"/>
    <n v="27.2"/>
    <x v="16"/>
    <n v="4"/>
    <x v="1"/>
    <x v="624"/>
    <s v="OVERWEIGHT"/>
    <n v="108"/>
    <s v="Good"/>
  </r>
  <r>
    <n v="31"/>
    <x v="1"/>
    <n v="40"/>
    <n v="2"/>
    <n v="176"/>
    <n v="162"/>
    <n v="69"/>
    <n v="1.45"/>
    <n v="949"/>
    <s v="Cardio"/>
    <n v="26.9"/>
    <x v="19"/>
    <n v="3"/>
    <x v="1"/>
    <x v="625"/>
    <s v="OBESE"/>
    <n v="107"/>
    <s v="Good"/>
  </r>
  <r>
    <n v="47"/>
    <x v="0"/>
    <n v="108.3"/>
    <n v="1.67"/>
    <n v="176"/>
    <n v="169"/>
    <n v="69"/>
    <n v="1.07"/>
    <n v="1204"/>
    <s v="Yoga"/>
    <n v="27.6"/>
    <x v="8"/>
    <n v="2"/>
    <x v="1"/>
    <x v="626"/>
    <s v="UNDERWEIGHT"/>
    <n v="107"/>
    <s v="Good"/>
  </r>
  <r>
    <n v="39"/>
    <x v="0"/>
    <n v="41.3"/>
    <n v="1.76"/>
    <n v="175"/>
    <n v="136"/>
    <n v="69"/>
    <n v="1.42"/>
    <n v="1096"/>
    <s v="Yoga"/>
    <n v="24.3"/>
    <x v="19"/>
    <n v="3"/>
    <x v="1"/>
    <x v="254"/>
    <s v="UNDERWEIGHT"/>
    <n v="106"/>
    <s v="Good"/>
  </r>
  <r>
    <n v="31"/>
    <x v="0"/>
    <n v="66.400000000000006"/>
    <n v="1.76"/>
    <n v="175"/>
    <n v="140"/>
    <n v="69"/>
    <n v="1.55"/>
    <n v="640"/>
    <s v="Strength"/>
    <n v="24.7"/>
    <x v="3"/>
    <n v="4"/>
    <x v="1"/>
    <x v="627"/>
    <s v="OVERWEIGHT"/>
    <n v="106"/>
    <s v="Good"/>
  </r>
  <r>
    <n v="45"/>
    <x v="1"/>
    <n v="52.7"/>
    <n v="1.82"/>
    <n v="172"/>
    <n v="129"/>
    <n v="69"/>
    <n v="0.62"/>
    <n v="1783"/>
    <s v="Yoga"/>
    <n v="22.9"/>
    <x v="19"/>
    <n v="3"/>
    <x v="0"/>
    <x v="628"/>
    <s v="NORMAL WEIGHT"/>
    <n v="103"/>
    <s v="Good"/>
  </r>
  <r>
    <n v="54"/>
    <x v="1"/>
    <n v="72.599999999999994"/>
    <n v="1.56"/>
    <n v="172"/>
    <n v="165"/>
    <n v="69"/>
    <n v="1.26"/>
    <n v="966"/>
    <s v="HIIT"/>
    <n v="26.1"/>
    <x v="3"/>
    <n v="2"/>
    <x v="0"/>
    <x v="629"/>
    <s v="OBESE"/>
    <n v="103"/>
    <s v="Good"/>
  </r>
  <r>
    <n v="31"/>
    <x v="0"/>
    <n v="79.400000000000006"/>
    <n v="1.56"/>
    <n v="171"/>
    <n v="126"/>
    <n v="69"/>
    <n v="1.42"/>
    <n v="963"/>
    <s v="Cardio"/>
    <n v="21.3"/>
    <x v="17"/>
    <n v="3"/>
    <x v="2"/>
    <x v="556"/>
    <s v="OVERWEIGHT"/>
    <n v="102"/>
    <s v="Good"/>
  </r>
  <r>
    <n v="45"/>
    <x v="0"/>
    <n v="61.1"/>
    <n v="1.74"/>
    <n v="171"/>
    <n v="164"/>
    <n v="69"/>
    <n v="1.1599999999999999"/>
    <n v="1019"/>
    <s v="Yoga"/>
    <n v="19.600000000000001"/>
    <x v="7"/>
    <n v="3"/>
    <x v="0"/>
    <x v="630"/>
    <s v="UNDERWEIGHT"/>
    <n v="102"/>
    <s v="Good"/>
  </r>
  <r>
    <n v="34"/>
    <x v="0"/>
    <n v="83.2"/>
    <n v="1.64"/>
    <n v="171"/>
    <n v="164"/>
    <n v="69"/>
    <n v="1.19"/>
    <n v="1392"/>
    <s v="Yoga"/>
    <n v="22.9"/>
    <x v="3"/>
    <n v="3"/>
    <x v="0"/>
    <x v="631"/>
    <s v="UNDERWEIGHT"/>
    <n v="102"/>
    <s v="Good"/>
  </r>
  <r>
    <n v="18"/>
    <x v="1"/>
    <n v="65.900000000000006"/>
    <n v="1.78"/>
    <n v="170"/>
    <n v="135"/>
    <n v="69"/>
    <n v="2"/>
    <n v="1734"/>
    <s v="Yoga"/>
    <n v="23.9"/>
    <x v="17"/>
    <n v="3"/>
    <x v="0"/>
    <x v="632"/>
    <s v="NORMAL WEIGHT"/>
    <n v="101"/>
    <s v="Good"/>
  </r>
  <r>
    <n v="18"/>
    <x v="1"/>
    <n v="64.8"/>
    <n v="1.82"/>
    <n v="169"/>
    <n v="156"/>
    <n v="69"/>
    <n v="1.93"/>
    <n v="1516"/>
    <s v="Strength"/>
    <n v="21.9"/>
    <x v="3"/>
    <n v="3"/>
    <x v="1"/>
    <x v="33"/>
    <s v="UNDERWEIGHT"/>
    <n v="100"/>
    <s v="Good"/>
  </r>
  <r>
    <n v="18"/>
    <x v="1"/>
    <n v="89.4"/>
    <n v="1.84"/>
    <n v="168"/>
    <n v="168"/>
    <n v="69"/>
    <n v="2"/>
    <n v="968"/>
    <s v="Strength"/>
    <n v="17.3"/>
    <x v="2"/>
    <n v="5"/>
    <x v="1"/>
    <x v="633"/>
    <s v="UNDERWEIGHT"/>
    <n v="99"/>
    <s v="Good"/>
  </r>
  <r>
    <n v="25"/>
    <x v="1"/>
    <n v="85.5"/>
    <n v="1.8"/>
    <n v="168"/>
    <n v="156"/>
    <n v="69"/>
    <n v="1.39"/>
    <n v="644"/>
    <s v="Strength"/>
    <n v="15.7"/>
    <x v="12"/>
    <n v="2"/>
    <x v="0"/>
    <x v="7"/>
    <s v="UNDERWEIGHT"/>
    <n v="99"/>
    <s v="Good"/>
  </r>
  <r>
    <n v="37"/>
    <x v="1"/>
    <n v="48.3"/>
    <n v="1.81"/>
    <n v="167"/>
    <n v="134"/>
    <n v="69"/>
    <n v="1.97"/>
    <n v="1276"/>
    <s v="Yoga"/>
    <n v="26.1"/>
    <x v="6"/>
    <n v="3"/>
    <x v="1"/>
    <x v="634"/>
    <s v="NORMAL WEIGHT"/>
    <n v="98"/>
    <s v="Good"/>
  </r>
  <r>
    <n v="42"/>
    <x v="1"/>
    <n v="46.2"/>
    <n v="1.72"/>
    <n v="167"/>
    <n v="130"/>
    <n v="69"/>
    <n v="1.19"/>
    <n v="945"/>
    <s v="HIIT"/>
    <n v="24.6"/>
    <x v="13"/>
    <n v="2"/>
    <x v="2"/>
    <x v="635"/>
    <s v="NORMAL WEIGHT"/>
    <n v="98"/>
    <s v="Good"/>
  </r>
  <r>
    <n v="52"/>
    <x v="1"/>
    <n v="54.9"/>
    <n v="1.67"/>
    <n v="167"/>
    <n v="144"/>
    <n v="69"/>
    <n v="2"/>
    <n v="997"/>
    <s v="Strength"/>
    <n v="16.399999999999999"/>
    <x v="5"/>
    <n v="4"/>
    <x v="1"/>
    <x v="636"/>
    <s v="UNDERWEIGHT"/>
    <n v="98"/>
    <s v="Good"/>
  </r>
  <r>
    <n v="28"/>
    <x v="1"/>
    <n v="40.299999999999997"/>
    <n v="1.69"/>
    <n v="166"/>
    <n v="169"/>
    <n v="69"/>
    <n v="0.5"/>
    <n v="864"/>
    <s v="Cardio"/>
    <n v="24.9"/>
    <x v="2"/>
    <n v="3"/>
    <x v="2"/>
    <x v="304"/>
    <s v="NORMAL WEIGHT"/>
    <n v="97"/>
    <s v="Good"/>
  </r>
  <r>
    <n v="43"/>
    <x v="0"/>
    <n v="47.1"/>
    <n v="1.81"/>
    <n v="166"/>
    <n v="149"/>
    <n v="69"/>
    <n v="0.76"/>
    <n v="998"/>
    <s v="HIIT"/>
    <n v="22.2"/>
    <x v="18"/>
    <n v="4"/>
    <x v="0"/>
    <x v="637"/>
    <s v="OVERWEIGHT"/>
    <n v="97"/>
    <s v="Good"/>
  </r>
  <r>
    <n v="34"/>
    <x v="0"/>
    <n v="73.099999999999994"/>
    <n v="1.73"/>
    <n v="166"/>
    <n v="161"/>
    <n v="69"/>
    <n v="1.64"/>
    <n v="765"/>
    <s v="Yoga"/>
    <n v="27"/>
    <x v="12"/>
    <n v="4"/>
    <x v="1"/>
    <x v="638"/>
    <s v="NORMAL WEIGHT"/>
    <n v="97"/>
    <s v="Good"/>
  </r>
  <r>
    <n v="42"/>
    <x v="0"/>
    <n v="98.1"/>
    <n v="1.73"/>
    <n v="165"/>
    <n v="120"/>
    <n v="69"/>
    <n v="1.52"/>
    <n v="477"/>
    <s v="Yoga"/>
    <n v="21.7"/>
    <x v="1"/>
    <n v="2"/>
    <x v="1"/>
    <x v="23"/>
    <s v="UNDERWEIGHT"/>
    <n v="96"/>
    <s v="Good"/>
  </r>
  <r>
    <n v="21"/>
    <x v="0"/>
    <n v="40"/>
    <n v="1.58"/>
    <n v="165"/>
    <n v="134"/>
    <n v="69"/>
    <n v="1.05"/>
    <n v="624"/>
    <s v="Strength"/>
    <n v="29.2"/>
    <x v="16"/>
    <n v="3"/>
    <x v="0"/>
    <x v="639"/>
    <s v="UNDERWEIGHT"/>
    <n v="96"/>
    <s v="Good"/>
  </r>
  <r>
    <n v="45"/>
    <x v="1"/>
    <n v="46"/>
    <n v="1.76"/>
    <n v="165"/>
    <n v="135"/>
    <n v="69"/>
    <n v="1.05"/>
    <n v="1121"/>
    <s v="Yoga"/>
    <n v="24"/>
    <x v="14"/>
    <n v="5"/>
    <x v="1"/>
    <x v="640"/>
    <s v="OVERWEIGHT"/>
    <n v="96"/>
    <s v="Good"/>
  </r>
  <r>
    <n v="34"/>
    <x v="1"/>
    <n v="76.400000000000006"/>
    <n v="1.84"/>
    <n v="164"/>
    <n v="161"/>
    <n v="69"/>
    <n v="1.2"/>
    <n v="978"/>
    <s v="Cardio"/>
    <n v="17"/>
    <x v="18"/>
    <n v="3"/>
    <x v="0"/>
    <x v="641"/>
    <s v="NORMAL WEIGHT"/>
    <n v="95"/>
    <s v="Good"/>
  </r>
  <r>
    <n v="35"/>
    <x v="1"/>
    <n v="40"/>
    <n v="1.71"/>
    <n v="162"/>
    <n v="133"/>
    <n v="69"/>
    <n v="1.99"/>
    <n v="840"/>
    <s v="Yoga"/>
    <n v="20.2"/>
    <x v="19"/>
    <n v="4"/>
    <x v="1"/>
    <x v="642"/>
    <s v="OVERWEIGHT"/>
    <n v="93"/>
    <s v="Good"/>
  </r>
  <r>
    <n v="55"/>
    <x v="0"/>
    <n v="63.2"/>
    <n v="1.59"/>
    <n v="161"/>
    <n v="168"/>
    <n v="69"/>
    <n v="1.49"/>
    <n v="1094"/>
    <s v="Yoga"/>
    <n v="19"/>
    <x v="0"/>
    <n v="3"/>
    <x v="1"/>
    <x v="343"/>
    <s v="UNDERWEIGHT"/>
    <n v="92"/>
    <s v="Good"/>
  </r>
  <r>
    <n v="59"/>
    <x v="0"/>
    <n v="97.4"/>
    <n v="1.57"/>
    <n v="199"/>
    <n v="153"/>
    <n v="70"/>
    <n v="0.73"/>
    <n v="877"/>
    <s v="Yoga"/>
    <n v="18.100000000000001"/>
    <x v="12"/>
    <n v="4"/>
    <x v="0"/>
    <x v="643"/>
    <s v="OVERWEIGHT"/>
    <n v="129"/>
    <s v="Average"/>
  </r>
  <r>
    <n v="27"/>
    <x v="1"/>
    <n v="96.3"/>
    <n v="1.61"/>
    <n v="198"/>
    <n v="159"/>
    <n v="70"/>
    <n v="1.1599999999999999"/>
    <n v="1203"/>
    <s v="Cardio"/>
    <n v="32.1"/>
    <x v="17"/>
    <n v="3"/>
    <x v="0"/>
    <x v="7"/>
    <s v="UNDERWEIGHT"/>
    <n v="128"/>
    <s v="Average"/>
  </r>
  <r>
    <n v="28"/>
    <x v="1"/>
    <n v="60.7"/>
    <n v="1.73"/>
    <n v="198"/>
    <n v="124"/>
    <n v="70"/>
    <n v="1.34"/>
    <n v="1212"/>
    <s v="Cardio"/>
    <n v="24.8"/>
    <x v="11"/>
    <n v="2"/>
    <x v="0"/>
    <x v="644"/>
    <s v="NORMAL WEIGHT"/>
    <n v="128"/>
    <s v="Average"/>
  </r>
  <r>
    <n v="22"/>
    <x v="0"/>
    <n v="60.1"/>
    <n v="1.71"/>
    <n v="198"/>
    <n v="161"/>
    <n v="70"/>
    <n v="1.04"/>
    <n v="533"/>
    <s v="HIIT"/>
    <n v="10.3"/>
    <x v="9"/>
    <n v="5"/>
    <x v="0"/>
    <x v="645"/>
    <s v="OVERWEIGHT"/>
    <n v="128"/>
    <s v="Average"/>
  </r>
  <r>
    <n v="56"/>
    <x v="1"/>
    <n v="51.5"/>
    <n v="1.66"/>
    <n v="198"/>
    <n v="167"/>
    <n v="70"/>
    <n v="2"/>
    <n v="843"/>
    <s v="Strength"/>
    <n v="24.2"/>
    <x v="22"/>
    <n v="3"/>
    <x v="2"/>
    <x v="646"/>
    <s v="OVERWEIGHT"/>
    <n v="128"/>
    <s v="Average"/>
  </r>
  <r>
    <n v="18"/>
    <x v="0"/>
    <n v="40"/>
    <n v="1.8"/>
    <n v="196"/>
    <n v="120"/>
    <n v="70"/>
    <n v="2"/>
    <n v="979"/>
    <s v="Cardio"/>
    <n v="10"/>
    <x v="2"/>
    <n v="4"/>
    <x v="0"/>
    <x v="647"/>
    <s v="NORMAL WEIGHT"/>
    <n v="126"/>
    <s v="Average"/>
  </r>
  <r>
    <n v="44"/>
    <x v="0"/>
    <n v="84.8"/>
    <n v="2"/>
    <n v="196"/>
    <n v="155"/>
    <n v="70"/>
    <n v="1.66"/>
    <n v="1439"/>
    <s v="HIIT"/>
    <n v="12.1"/>
    <x v="16"/>
    <n v="2"/>
    <x v="0"/>
    <x v="355"/>
    <s v="UNDERWEIGHT"/>
    <n v="126"/>
    <s v="Average"/>
  </r>
  <r>
    <n v="31"/>
    <x v="1"/>
    <n v="84.5"/>
    <n v="1.56"/>
    <n v="194"/>
    <n v="124"/>
    <n v="70"/>
    <n v="1.31"/>
    <n v="734"/>
    <s v="Strength"/>
    <n v="23.6"/>
    <x v="12"/>
    <n v="2"/>
    <x v="1"/>
    <x v="648"/>
    <s v="NORMAL WEIGHT"/>
    <n v="124"/>
    <s v="Average"/>
  </r>
  <r>
    <n v="45"/>
    <x v="0"/>
    <n v="47.9"/>
    <n v="1.71"/>
    <n v="194"/>
    <n v="169"/>
    <n v="70"/>
    <n v="0.78"/>
    <n v="772"/>
    <s v="HIIT"/>
    <n v="23.5"/>
    <x v="7"/>
    <n v="3"/>
    <x v="1"/>
    <x v="327"/>
    <s v="NORMAL WEIGHT"/>
    <n v="124"/>
    <s v="Average"/>
  </r>
  <r>
    <n v="37"/>
    <x v="0"/>
    <n v="94.4"/>
    <n v="1.7"/>
    <n v="193"/>
    <n v="127"/>
    <n v="70"/>
    <n v="1.27"/>
    <n v="1183"/>
    <s v="HIIT"/>
    <n v="16.399999999999999"/>
    <x v="9"/>
    <n v="4"/>
    <x v="0"/>
    <x v="649"/>
    <s v="NORMAL WEIGHT"/>
    <n v="123"/>
    <s v="Average"/>
  </r>
  <r>
    <n v="18"/>
    <x v="1"/>
    <n v="57.5"/>
    <n v="1.74"/>
    <n v="193"/>
    <n v="154"/>
    <n v="70"/>
    <n v="1.1599999999999999"/>
    <n v="1358"/>
    <s v="HIIT"/>
    <n v="33.9"/>
    <x v="8"/>
    <n v="4"/>
    <x v="2"/>
    <x v="7"/>
    <s v="UNDERWEIGHT"/>
    <n v="123"/>
    <s v="Average"/>
  </r>
  <r>
    <n v="23"/>
    <x v="0"/>
    <n v="88"/>
    <n v="2"/>
    <n v="193"/>
    <n v="128"/>
    <n v="70"/>
    <n v="1.24"/>
    <n v="399"/>
    <s v="HIIT"/>
    <n v="23.9"/>
    <x v="7"/>
    <n v="3"/>
    <x v="0"/>
    <x v="155"/>
    <s v="OBESE"/>
    <n v="123"/>
    <s v="Average"/>
  </r>
  <r>
    <n v="36"/>
    <x v="1"/>
    <n v="57.4"/>
    <n v="1.58"/>
    <n v="192"/>
    <n v="152"/>
    <n v="70"/>
    <n v="1.38"/>
    <n v="1137"/>
    <s v="Yoga"/>
    <n v="18.3"/>
    <x v="19"/>
    <n v="2"/>
    <x v="0"/>
    <x v="295"/>
    <s v="NORMAL WEIGHT"/>
    <n v="122"/>
    <s v="Average"/>
  </r>
  <r>
    <n v="53"/>
    <x v="0"/>
    <n v="68.900000000000006"/>
    <n v="1.6"/>
    <n v="191"/>
    <n v="155"/>
    <n v="70"/>
    <n v="0.89"/>
    <n v="874"/>
    <s v="Yoga"/>
    <n v="10.199999999999999"/>
    <x v="10"/>
    <n v="3"/>
    <x v="1"/>
    <x v="650"/>
    <s v="OVERWEIGHT"/>
    <n v="121"/>
    <s v="Average"/>
  </r>
  <r>
    <n v="26"/>
    <x v="1"/>
    <n v="82.2"/>
    <n v="1.69"/>
    <n v="189"/>
    <n v="139"/>
    <n v="70"/>
    <n v="1.45"/>
    <n v="1184"/>
    <s v="Yoga"/>
    <n v="10"/>
    <x v="5"/>
    <n v="5"/>
    <x v="1"/>
    <x v="651"/>
    <s v="UNDERWEIGHT"/>
    <n v="119"/>
    <s v="Average"/>
  </r>
  <r>
    <n v="29"/>
    <x v="0"/>
    <n v="57"/>
    <n v="1.62"/>
    <n v="188"/>
    <n v="126"/>
    <n v="70"/>
    <n v="2"/>
    <n v="998"/>
    <s v="Yoga"/>
    <n v="17.899999999999999"/>
    <x v="9"/>
    <n v="4"/>
    <x v="0"/>
    <x v="652"/>
    <s v="UNDERWEIGHT"/>
    <n v="118"/>
    <s v="Average"/>
  </r>
  <r>
    <n v="30"/>
    <x v="0"/>
    <n v="54.9"/>
    <n v="1.93"/>
    <n v="187"/>
    <n v="165"/>
    <n v="70"/>
    <n v="0.94"/>
    <n v="836"/>
    <s v="Cardio"/>
    <n v="26.7"/>
    <x v="8"/>
    <n v="4"/>
    <x v="1"/>
    <x v="580"/>
    <s v="UNDERWEIGHT"/>
    <n v="117"/>
    <s v="Average"/>
  </r>
  <r>
    <n v="18"/>
    <x v="1"/>
    <n v="48.7"/>
    <n v="1.75"/>
    <n v="187"/>
    <n v="141"/>
    <n v="70"/>
    <n v="2"/>
    <n v="1266"/>
    <s v="\tCardio"/>
    <n v="34.4"/>
    <x v="2"/>
    <n v="3"/>
    <x v="0"/>
    <x v="653"/>
    <s v="OBESE"/>
    <n v="117"/>
    <s v="Average"/>
  </r>
  <r>
    <n v="59"/>
    <x v="1"/>
    <n v="82"/>
    <n v="1.51"/>
    <n v="185"/>
    <n v="121"/>
    <n v="70"/>
    <n v="1.82"/>
    <n v="625"/>
    <s v="Strength"/>
    <n v="28.5"/>
    <x v="20"/>
    <n v="4"/>
    <x v="2"/>
    <x v="654"/>
    <s v="NORMAL WEIGHT"/>
    <n v="115"/>
    <s v="Average"/>
  </r>
  <r>
    <n v="59"/>
    <x v="0"/>
    <n v="47.2"/>
    <n v="1.68"/>
    <n v="185"/>
    <n v="159"/>
    <n v="70"/>
    <n v="1.49"/>
    <n v="704"/>
    <s v="Strength"/>
    <n v="15.4"/>
    <x v="20"/>
    <n v="4"/>
    <x v="1"/>
    <x v="655"/>
    <s v="NORMAL WEIGHT"/>
    <n v="115"/>
    <s v="Average"/>
  </r>
  <r>
    <n v="55"/>
    <x v="0"/>
    <n v="60.6"/>
    <n v="1.68"/>
    <n v="185"/>
    <n v="124"/>
    <n v="70"/>
    <n v="1.35"/>
    <n v="1447"/>
    <s v="HIIT"/>
    <n v="24"/>
    <x v="11"/>
    <n v="4"/>
    <x v="0"/>
    <x v="352"/>
    <s v="NORMAL WEIGHT"/>
    <n v="115"/>
    <s v="Average"/>
  </r>
  <r>
    <n v="29"/>
    <x v="0"/>
    <n v="40.200000000000003"/>
    <n v="1.7"/>
    <n v="184"/>
    <n v="152"/>
    <n v="70"/>
    <n v="1.82"/>
    <n v="744"/>
    <s v="Strength"/>
    <n v="13.2"/>
    <x v="2"/>
    <n v="3"/>
    <x v="1"/>
    <x v="656"/>
    <s v="NORMAL WEIGHT"/>
    <n v="114"/>
    <s v="Average"/>
  </r>
  <r>
    <n v="51"/>
    <x v="0"/>
    <n v="72.2"/>
    <n v="1.91"/>
    <n v="184"/>
    <n v="140"/>
    <n v="70"/>
    <n v="1.39"/>
    <n v="960"/>
    <s v="HIIT"/>
    <n v="21"/>
    <x v="14"/>
    <n v="3"/>
    <x v="1"/>
    <x v="54"/>
    <s v="UNDERWEIGHT"/>
    <n v="114"/>
    <s v="Average"/>
  </r>
  <r>
    <n v="47"/>
    <x v="1"/>
    <n v="69.7"/>
    <n v="1.83"/>
    <n v="184"/>
    <n v="121"/>
    <n v="70"/>
    <n v="1.02"/>
    <n v="747"/>
    <s v="HIIT"/>
    <n v="30.2"/>
    <x v="1"/>
    <n v="5"/>
    <x v="0"/>
    <x v="657"/>
    <s v="NORMAL WEIGHT"/>
    <n v="114"/>
    <s v="Average"/>
  </r>
  <r>
    <n v="38"/>
    <x v="0"/>
    <n v="46.5"/>
    <n v="1.65"/>
    <n v="182"/>
    <n v="169"/>
    <n v="70"/>
    <n v="1.34"/>
    <n v="806"/>
    <s v="Cardio"/>
    <n v="24.1"/>
    <x v="3"/>
    <n v="2"/>
    <x v="0"/>
    <x v="7"/>
    <s v="UNDERWEIGHT"/>
    <n v="112"/>
    <s v="Average"/>
  </r>
  <r>
    <n v="29"/>
    <x v="0"/>
    <n v="58.4"/>
    <n v="1.61"/>
    <n v="182"/>
    <n v="165"/>
    <n v="70"/>
    <n v="0.77"/>
    <n v="1259"/>
    <s v="HIIT"/>
    <n v="20.100000000000001"/>
    <x v="3"/>
    <n v="4"/>
    <x v="1"/>
    <x v="658"/>
    <s v="OVERWEIGHT"/>
    <n v="112"/>
    <s v="Average"/>
  </r>
  <r>
    <n v="35"/>
    <x v="1"/>
    <n v="40"/>
    <n v="1.72"/>
    <n v="182"/>
    <n v="120"/>
    <n v="70"/>
    <n v="1.22"/>
    <n v="1178"/>
    <s v="HIIT"/>
    <n v="14.6"/>
    <x v="1"/>
    <n v="4"/>
    <x v="1"/>
    <x v="659"/>
    <s v="UNDERWEIGHT"/>
    <n v="112"/>
    <s v="Average"/>
  </r>
  <r>
    <n v="51"/>
    <x v="1"/>
    <n v="98.9"/>
    <n v="1.85"/>
    <n v="181"/>
    <n v="138"/>
    <n v="70"/>
    <n v="1.49"/>
    <n v="859"/>
    <s v="Cardio"/>
    <n v="25"/>
    <x v="14"/>
    <n v="2"/>
    <x v="1"/>
    <x v="660"/>
    <s v="OVERWEIGHT"/>
    <n v="111"/>
    <s v="Average"/>
  </r>
  <r>
    <n v="31"/>
    <x v="0"/>
    <n v="48.1"/>
    <n v="1.58"/>
    <n v="181"/>
    <n v="125"/>
    <n v="70"/>
    <n v="1.88"/>
    <n v="695"/>
    <s v="HIIT"/>
    <n v="23.1"/>
    <x v="12"/>
    <n v="3"/>
    <x v="1"/>
    <x v="661"/>
    <s v="OVERWEIGHT"/>
    <n v="111"/>
    <s v="Average"/>
  </r>
  <r>
    <n v="23"/>
    <x v="0"/>
    <n v="69.2"/>
    <n v="1.73"/>
    <n v="180"/>
    <n v="165"/>
    <n v="70"/>
    <n v="2"/>
    <n v="765"/>
    <s v="HIIT"/>
    <n v="23.3"/>
    <x v="6"/>
    <n v="4"/>
    <x v="1"/>
    <x v="311"/>
    <s v="NORMAL WEIGHT"/>
    <n v="110"/>
    <s v="Average"/>
  </r>
  <r>
    <n v="50"/>
    <x v="1"/>
    <n v="46.8"/>
    <n v="1.77"/>
    <n v="180"/>
    <n v="128"/>
    <n v="70"/>
    <n v="1.4"/>
    <n v="803"/>
    <s v="HIIT"/>
    <n v="17"/>
    <x v="12"/>
    <n v="4"/>
    <x v="0"/>
    <x v="662"/>
    <s v="NORMAL WEIGHT"/>
    <n v="110"/>
    <s v="Average"/>
  </r>
  <r>
    <n v="22"/>
    <x v="0"/>
    <n v="48.6"/>
    <n v="1.72"/>
    <n v="177"/>
    <n v="156"/>
    <n v="70"/>
    <n v="1.39"/>
    <n v="708"/>
    <s v="Yoga"/>
    <n v="25.4"/>
    <x v="9"/>
    <n v="3"/>
    <x v="0"/>
    <x v="304"/>
    <s v="NORMAL WEIGHT"/>
    <n v="107"/>
    <s v="Average"/>
  </r>
  <r>
    <n v="18"/>
    <x v="1"/>
    <n v="49.9"/>
    <n v="1.74"/>
    <n v="177"/>
    <n v="161"/>
    <n v="70"/>
    <n v="2"/>
    <n v="950"/>
    <s v="HIIT"/>
    <n v="23"/>
    <x v="9"/>
    <n v="4"/>
    <x v="1"/>
    <x v="235"/>
    <s v="UNDERWEIGHT"/>
    <n v="107"/>
    <s v="Average"/>
  </r>
  <r>
    <n v="36"/>
    <x v="1"/>
    <n v="53.4"/>
    <n v="1.75"/>
    <n v="177"/>
    <n v="120"/>
    <n v="70"/>
    <n v="0.68"/>
    <n v="1257"/>
    <s v="Yoga"/>
    <n v="26.7"/>
    <x v="21"/>
    <n v="5"/>
    <x v="1"/>
    <x v="663"/>
    <s v="OBESE"/>
    <n v="107"/>
    <s v="Average"/>
  </r>
  <r>
    <n v="35"/>
    <x v="0"/>
    <n v="40.4"/>
    <n v="1.71"/>
    <n v="176"/>
    <n v="130"/>
    <n v="70"/>
    <n v="1.97"/>
    <n v="1110"/>
    <s v="HIIT"/>
    <n v="17"/>
    <x v="0"/>
    <n v="4"/>
    <x v="2"/>
    <x v="664"/>
    <s v="OVERWEIGHT"/>
    <n v="106"/>
    <s v="Average"/>
  </r>
  <r>
    <n v="28"/>
    <x v="1"/>
    <n v="50.3"/>
    <n v="1.81"/>
    <n v="176"/>
    <n v="156"/>
    <n v="70"/>
    <n v="1.46"/>
    <n v="1143"/>
    <s v="Strength"/>
    <n v="31.8"/>
    <x v="1"/>
    <n v="3"/>
    <x v="0"/>
    <x v="665"/>
    <s v="OVERWEIGHT"/>
    <n v="106"/>
    <s v="Average"/>
  </r>
  <r>
    <n v="24"/>
    <x v="1"/>
    <n v="47.6"/>
    <n v="1.51"/>
    <n v="175"/>
    <n v="120"/>
    <n v="70"/>
    <n v="0.78"/>
    <n v="583"/>
    <s v="Strength"/>
    <n v="22.6"/>
    <x v="16"/>
    <n v="5"/>
    <x v="0"/>
    <x v="666"/>
    <s v="UNDERWEIGHT"/>
    <n v="105"/>
    <s v="Average"/>
  </r>
  <r>
    <n v="47"/>
    <x v="0"/>
    <n v="82.2"/>
    <n v="1.72"/>
    <n v="174"/>
    <n v="126"/>
    <n v="70"/>
    <n v="1.1499999999999999"/>
    <n v="1211"/>
    <s v="Yoga"/>
    <n v="25"/>
    <x v="8"/>
    <n v="2"/>
    <x v="2"/>
    <x v="667"/>
    <s v="UNDERWEIGHT"/>
    <n v="104"/>
    <s v="Average"/>
  </r>
  <r>
    <n v="46"/>
    <x v="1"/>
    <n v="68.2"/>
    <n v="1.88"/>
    <n v="172"/>
    <n v="167"/>
    <n v="70"/>
    <n v="1.41"/>
    <n v="723"/>
    <s v="Strength"/>
    <n v="17.2"/>
    <x v="2"/>
    <n v="5"/>
    <x v="0"/>
    <x v="668"/>
    <s v="OBESE"/>
    <n v="102"/>
    <s v="Average"/>
  </r>
  <r>
    <n v="20"/>
    <x v="0"/>
    <n v="102.9"/>
    <n v="1.61"/>
    <n v="172"/>
    <n v="146"/>
    <n v="70"/>
    <n v="1.57"/>
    <n v="1113"/>
    <s v="Yoga"/>
    <n v="23.5"/>
    <x v="19"/>
    <n v="3"/>
    <x v="2"/>
    <x v="669"/>
    <s v="NORMAL WEIGHT"/>
    <n v="102"/>
    <s v="Average"/>
  </r>
  <r>
    <n v="49"/>
    <x v="0"/>
    <n v="105"/>
    <n v="1.63"/>
    <n v="170"/>
    <n v="139"/>
    <n v="70"/>
    <n v="1.53"/>
    <n v="1065"/>
    <s v="Cardio"/>
    <n v="24"/>
    <x v="14"/>
    <n v="4"/>
    <x v="1"/>
    <x v="670"/>
    <s v="NORMAL WEIGHT"/>
    <n v="100"/>
    <s v="Average"/>
  </r>
  <r>
    <n v="32"/>
    <x v="1"/>
    <n v="52.8"/>
    <n v="1.61"/>
    <n v="169"/>
    <n v="169"/>
    <n v="70"/>
    <n v="0.88"/>
    <n v="1375"/>
    <s v="Strength"/>
    <n v="24.2"/>
    <x v="21"/>
    <n v="5"/>
    <x v="0"/>
    <x v="671"/>
    <s v="UNDERWEIGHT"/>
    <n v="99"/>
    <s v="Average"/>
  </r>
  <r>
    <n v="47"/>
    <x v="0"/>
    <n v="74.099999999999994"/>
    <n v="1.87"/>
    <n v="168"/>
    <n v="123"/>
    <n v="70"/>
    <n v="0.95"/>
    <n v="1030"/>
    <s v="Yoga"/>
    <n v="14.8"/>
    <x v="14"/>
    <n v="3"/>
    <x v="0"/>
    <x v="616"/>
    <s v="NORMAL WEIGHT"/>
    <n v="98"/>
    <s v="Average"/>
  </r>
  <r>
    <n v="35"/>
    <x v="1"/>
    <n v="96.5"/>
    <n v="1.54"/>
    <n v="168"/>
    <n v="160"/>
    <n v="70"/>
    <n v="1.43"/>
    <n v="1573"/>
    <s v="Yoga"/>
    <n v="35"/>
    <x v="9"/>
    <n v="4"/>
    <x v="0"/>
    <x v="672"/>
    <s v="NORMAL WEIGHT"/>
    <n v="98"/>
    <s v="Average"/>
  </r>
  <r>
    <n v="19"/>
    <x v="1"/>
    <n v="51.4"/>
    <n v="1.78"/>
    <n v="167"/>
    <n v="154"/>
    <n v="70"/>
    <n v="2"/>
    <n v="1218"/>
    <s v="Yoga"/>
    <n v="29.8"/>
    <x v="15"/>
    <n v="3"/>
    <x v="1"/>
    <x v="673"/>
    <s v="UNDERWEIGHT"/>
    <n v="97"/>
    <s v="Average"/>
  </r>
  <r>
    <n v="22"/>
    <x v="0"/>
    <n v="56.1"/>
    <n v="1.91"/>
    <n v="167"/>
    <n v="122"/>
    <n v="70"/>
    <n v="1.4"/>
    <n v="1183"/>
    <s v="Cardio"/>
    <n v="24.9"/>
    <x v="21"/>
    <n v="2"/>
    <x v="0"/>
    <x v="7"/>
    <s v="UNDERWEIGHT"/>
    <n v="97"/>
    <s v="Average"/>
  </r>
  <r>
    <n v="58"/>
    <x v="0"/>
    <n v="51.2"/>
    <n v="1.72"/>
    <n v="165"/>
    <n v="139"/>
    <n v="70"/>
    <n v="0.79"/>
    <n v="1612"/>
    <s v="Yoga"/>
    <n v="20.6"/>
    <x v="15"/>
    <n v="3"/>
    <x v="2"/>
    <x v="674"/>
    <s v="OBESE"/>
    <n v="95"/>
    <s v="Average"/>
  </r>
  <r>
    <n v="49"/>
    <x v="0"/>
    <n v="105.3"/>
    <n v="1.83"/>
    <n v="165"/>
    <n v="150"/>
    <n v="70"/>
    <n v="1.53"/>
    <n v="699"/>
    <s v="Strength"/>
    <n v="31.4"/>
    <x v="8"/>
    <n v="3"/>
    <x v="0"/>
    <x v="675"/>
    <s v="OBESE"/>
    <n v="95"/>
    <s v="Average"/>
  </r>
  <r>
    <n v="44"/>
    <x v="0"/>
    <n v="65"/>
    <n v="1.57"/>
    <n v="165"/>
    <n v="168"/>
    <n v="70"/>
    <n v="1.02"/>
    <n v="1232"/>
    <s v="Cardio"/>
    <n v="27.9"/>
    <x v="0"/>
    <n v="3"/>
    <x v="0"/>
    <x v="668"/>
    <s v="OBESE"/>
    <n v="95"/>
    <s v="Average"/>
  </r>
  <r>
    <n v="38"/>
    <x v="0"/>
    <n v="40"/>
    <n v="1.88"/>
    <n v="164"/>
    <n v="154"/>
    <n v="70"/>
    <n v="1.63"/>
    <n v="1109"/>
    <s v="Yoga"/>
    <n v="20.7"/>
    <x v="16"/>
    <n v="2"/>
    <x v="1"/>
    <x v="676"/>
    <s v="UNDERWEIGHT"/>
    <n v="94"/>
    <s v="Average"/>
  </r>
  <r>
    <n v="28"/>
    <x v="0"/>
    <n v="77.8"/>
    <n v="1.62"/>
    <n v="164"/>
    <n v="161"/>
    <n v="70"/>
    <n v="1.52"/>
    <n v="1095"/>
    <s v="Strength"/>
    <n v="23.1"/>
    <x v="3"/>
    <n v="5"/>
    <x v="1"/>
    <x v="677"/>
    <s v="NORMAL WEIGHT"/>
    <n v="94"/>
    <s v="Average"/>
  </r>
  <r>
    <n v="33"/>
    <x v="0"/>
    <n v="99.6"/>
    <n v="1.72"/>
    <n v="164"/>
    <n v="169"/>
    <n v="70"/>
    <n v="1.41"/>
    <n v="962"/>
    <s v="HIIT"/>
    <n v="23.6"/>
    <x v="8"/>
    <n v="5"/>
    <x v="1"/>
    <x v="552"/>
    <s v="OVERWEIGHT"/>
    <n v="94"/>
    <s v="Average"/>
  </r>
  <r>
    <n v="18"/>
    <x v="1"/>
    <n v="61"/>
    <n v="1.67"/>
    <n v="163"/>
    <n v="139"/>
    <n v="70"/>
    <n v="1.22"/>
    <n v="361"/>
    <s v="Strength"/>
    <n v="27.4"/>
    <x v="9"/>
    <n v="2"/>
    <x v="2"/>
    <x v="678"/>
    <s v="UNDERWEIGHT"/>
    <n v="93"/>
    <s v="Average"/>
  </r>
  <r>
    <n v="18"/>
    <x v="0"/>
    <n v="83.5"/>
    <n v="1.67"/>
    <n v="162"/>
    <n v="169"/>
    <n v="70"/>
    <n v="1.54"/>
    <n v="1389"/>
    <s v="Cardio"/>
    <n v="12.1"/>
    <x v="16"/>
    <n v="2"/>
    <x v="0"/>
    <x v="679"/>
    <s v="OBESE"/>
    <n v="92"/>
    <s v="Average"/>
  </r>
  <r>
    <n v="55"/>
    <x v="0"/>
    <n v="67.099999999999994"/>
    <n v="1.58"/>
    <n v="199"/>
    <n v="122"/>
    <n v="71"/>
    <n v="1.86"/>
    <n v="960"/>
    <s v="Strength"/>
    <n v="21.7"/>
    <x v="14"/>
    <n v="4"/>
    <x v="1"/>
    <x v="680"/>
    <s v="OVERWEIGHT"/>
    <n v="128"/>
    <s v="Average"/>
  </r>
  <r>
    <n v="24"/>
    <x v="0"/>
    <n v="45.7"/>
    <n v="1.63"/>
    <n v="199"/>
    <n v="144"/>
    <n v="71"/>
    <n v="0.94"/>
    <n v="1137"/>
    <s v="Yoga"/>
    <n v="19.600000000000001"/>
    <x v="6"/>
    <n v="2"/>
    <x v="2"/>
    <x v="7"/>
    <s v="UNDERWEIGHT"/>
    <n v="128"/>
    <s v="Average"/>
  </r>
  <r>
    <n v="50"/>
    <x v="0"/>
    <n v="61.5"/>
    <n v="1.57"/>
    <n v="199"/>
    <n v="139"/>
    <n v="71"/>
    <n v="0.95"/>
    <n v="798"/>
    <s v="Cardio"/>
    <n v="22.5"/>
    <x v="3"/>
    <n v="4"/>
    <x v="1"/>
    <x v="681"/>
    <s v="UNDERWEIGHT"/>
    <n v="128"/>
    <s v="Average"/>
  </r>
  <r>
    <n v="27"/>
    <x v="1"/>
    <n v="56.4"/>
    <n v="1.76"/>
    <n v="198"/>
    <n v="129"/>
    <n v="71"/>
    <n v="1.79"/>
    <n v="488"/>
    <s v="HIIT"/>
    <n v="22.9"/>
    <x v="12"/>
    <n v="4"/>
    <x v="0"/>
    <x v="570"/>
    <s v="UNDERWEIGHT"/>
    <n v="127"/>
    <s v="Average"/>
  </r>
  <r>
    <n v="31"/>
    <x v="1"/>
    <n v="60.7"/>
    <n v="1.62"/>
    <n v="198"/>
    <n v="120"/>
    <n v="71"/>
    <n v="1.35"/>
    <n v="967"/>
    <s v="Yoga"/>
    <n v="31.2"/>
    <x v="19"/>
    <n v="4"/>
    <x v="1"/>
    <x v="682"/>
    <s v="NORMAL WEIGHT"/>
    <n v="127"/>
    <s v="Average"/>
  </r>
  <r>
    <n v="39"/>
    <x v="1"/>
    <n v="78.5"/>
    <n v="1.59"/>
    <n v="197"/>
    <n v="153"/>
    <n v="71"/>
    <n v="1.88"/>
    <n v="1009"/>
    <s v="Yoga"/>
    <n v="26"/>
    <x v="8"/>
    <n v="5"/>
    <x v="0"/>
    <x v="683"/>
    <s v="UNDERWEIGHT"/>
    <n v="126"/>
    <s v="Average"/>
  </r>
  <r>
    <n v="40"/>
    <x v="0"/>
    <n v="68.2"/>
    <n v="1.5"/>
    <n v="197"/>
    <n v="153"/>
    <n v="71"/>
    <n v="1.24"/>
    <n v="484"/>
    <s v="Cardio"/>
    <n v="24.1"/>
    <x v="3"/>
    <n v="4"/>
    <x v="1"/>
    <x v="684"/>
    <s v="UNDERWEIGHT"/>
    <n v="126"/>
    <s v="Average"/>
  </r>
  <r>
    <n v="22"/>
    <x v="1"/>
    <n v="63.4"/>
    <n v="1.83"/>
    <n v="196"/>
    <n v="169"/>
    <n v="71"/>
    <n v="1.66"/>
    <n v="466"/>
    <s v="Cardio"/>
    <n v="28"/>
    <x v="9"/>
    <n v="2"/>
    <x v="2"/>
    <x v="685"/>
    <s v="NORMAL WEIGHT"/>
    <n v="125"/>
    <s v="Average"/>
  </r>
  <r>
    <n v="40"/>
    <x v="1"/>
    <n v="61"/>
    <n v="1.89"/>
    <n v="196"/>
    <n v="123"/>
    <n v="71"/>
    <n v="1.45"/>
    <n v="625"/>
    <s v="Strength"/>
    <n v="27.4"/>
    <x v="0"/>
    <n v="3"/>
    <x v="0"/>
    <x v="686"/>
    <s v="NORMAL WEIGHT"/>
    <n v="125"/>
    <s v="Average"/>
  </r>
  <r>
    <n v="56"/>
    <x v="0"/>
    <n v="45.7"/>
    <n v="1.96"/>
    <n v="192"/>
    <n v="153"/>
    <n v="71"/>
    <n v="2"/>
    <n v="868"/>
    <s v="Yoga"/>
    <n v="11.4"/>
    <x v="11"/>
    <n v="4"/>
    <x v="1"/>
    <x v="517"/>
    <s v="NORMAL WEIGHT"/>
    <n v="121"/>
    <s v="Average"/>
  </r>
  <r>
    <n v="50"/>
    <x v="1"/>
    <n v="87.9"/>
    <n v="1.68"/>
    <n v="192"/>
    <n v="151"/>
    <n v="71"/>
    <n v="2"/>
    <n v="494"/>
    <s v="Strength"/>
    <n v="15.5"/>
    <x v="17"/>
    <n v="3"/>
    <x v="2"/>
    <x v="687"/>
    <s v="OBESE"/>
    <n v="121"/>
    <s v="Average"/>
  </r>
  <r>
    <n v="24"/>
    <x v="1"/>
    <n v="54"/>
    <n v="1.71"/>
    <n v="191"/>
    <n v="169"/>
    <n v="71"/>
    <n v="1.23"/>
    <n v="730"/>
    <s v="Cardio"/>
    <n v="29"/>
    <x v="21"/>
    <n v="2"/>
    <x v="1"/>
    <x v="76"/>
    <s v="UNDERWEIGHT"/>
    <n v="120"/>
    <s v="Average"/>
  </r>
  <r>
    <n v="33"/>
    <x v="1"/>
    <n v="40"/>
    <n v="1.81"/>
    <n v="189"/>
    <n v="157"/>
    <n v="71"/>
    <n v="1.32"/>
    <n v="1298"/>
    <s v="HIIT"/>
    <n v="20.100000000000001"/>
    <x v="9"/>
    <n v="2"/>
    <x v="2"/>
    <x v="688"/>
    <s v="UNDERWEIGHT"/>
    <n v="118"/>
    <s v="Average"/>
  </r>
  <r>
    <n v="19"/>
    <x v="0"/>
    <n v="76.599999999999994"/>
    <n v="1.84"/>
    <n v="188"/>
    <n v="138"/>
    <n v="71"/>
    <n v="1.72"/>
    <n v="699"/>
    <s v="HIIT"/>
    <n v="28.3"/>
    <x v="3"/>
    <n v="4"/>
    <x v="0"/>
    <x v="8"/>
    <s v="NORMAL WEIGHT"/>
    <n v="117"/>
    <s v="Average"/>
  </r>
  <r>
    <n v="18"/>
    <x v="0"/>
    <n v="40"/>
    <n v="1.8"/>
    <n v="187"/>
    <n v="158"/>
    <n v="71"/>
    <n v="1.24"/>
    <n v="665"/>
    <s v="\nStrength"/>
    <n v="24.1"/>
    <x v="16"/>
    <n v="2"/>
    <x v="1"/>
    <x v="689"/>
    <s v="UNDERWEIGHT"/>
    <n v="116"/>
    <s v="Average"/>
  </r>
  <r>
    <n v="38"/>
    <x v="1"/>
    <n v="40"/>
    <n v="1.86"/>
    <n v="187"/>
    <n v="126"/>
    <n v="71"/>
    <n v="1.6"/>
    <n v="1059"/>
    <s v="Cardio"/>
    <n v="14.7"/>
    <x v="18"/>
    <n v="2"/>
    <x v="1"/>
    <x v="7"/>
    <s v="UNDERWEIGHT"/>
    <n v="116"/>
    <s v="Average"/>
  </r>
  <r>
    <n v="48"/>
    <x v="1"/>
    <n v="63.8"/>
    <n v="1.79"/>
    <n v="185"/>
    <n v="135"/>
    <n v="71"/>
    <n v="1.69"/>
    <n v="1242"/>
    <s v="HIIT"/>
    <n v="29.7"/>
    <x v="14"/>
    <n v="4"/>
    <x v="0"/>
    <x v="690"/>
    <s v="OVERWEIGHT"/>
    <n v="114"/>
    <s v="Average"/>
  </r>
  <r>
    <n v="49"/>
    <x v="1"/>
    <n v="53.8"/>
    <n v="1.81"/>
    <n v="185"/>
    <n v="169"/>
    <n v="71"/>
    <n v="1.56"/>
    <n v="1345"/>
    <s v="Strength"/>
    <n v="25.3"/>
    <x v="22"/>
    <n v="4"/>
    <x v="1"/>
    <x v="691"/>
    <s v="NORMAL WEIGHT"/>
    <n v="114"/>
    <s v="Average"/>
  </r>
  <r>
    <n v="56"/>
    <x v="0"/>
    <n v="92"/>
    <n v="1.86"/>
    <n v="184"/>
    <n v="167"/>
    <n v="71"/>
    <n v="1.56"/>
    <n v="999"/>
    <s v="Cardio"/>
    <n v="24.2"/>
    <x v="15"/>
    <n v="5"/>
    <x v="2"/>
    <x v="692"/>
    <s v="OBESE"/>
    <n v="113"/>
    <s v="Average"/>
  </r>
  <r>
    <n v="27"/>
    <x v="0"/>
    <n v="43.4"/>
    <n v="1.71"/>
    <n v="184"/>
    <n v="165"/>
    <n v="71"/>
    <n v="1.24"/>
    <n v="945"/>
    <s v="Strength"/>
    <n v="10"/>
    <x v="0"/>
    <n v="2"/>
    <x v="1"/>
    <x v="693"/>
    <s v="OVERWEIGHT"/>
    <n v="113"/>
    <s v="Average"/>
  </r>
  <r>
    <n v="19"/>
    <x v="1"/>
    <n v="72.5"/>
    <n v="1.73"/>
    <n v="184"/>
    <n v="135"/>
    <n v="71"/>
    <n v="1.1200000000000001"/>
    <n v="1392"/>
    <s v="HIIT"/>
    <n v="11.9"/>
    <x v="3"/>
    <n v="3"/>
    <x v="0"/>
    <x v="694"/>
    <s v="OVERWEIGHT"/>
    <n v="113"/>
    <s v="Average"/>
  </r>
  <r>
    <n v="31"/>
    <x v="0"/>
    <n v="64"/>
    <n v="1.85"/>
    <n v="184"/>
    <n v="147"/>
    <n v="71"/>
    <n v="1.05"/>
    <n v="571"/>
    <s v="Strength"/>
    <n v="27"/>
    <x v="11"/>
    <n v="5"/>
    <x v="1"/>
    <x v="695"/>
    <s v="UNDERWEIGHT"/>
    <n v="113"/>
    <s v="Average"/>
  </r>
  <r>
    <n v="59"/>
    <x v="0"/>
    <n v="44.5"/>
    <n v="1.84"/>
    <n v="183"/>
    <n v="154"/>
    <n v="71"/>
    <n v="1.28"/>
    <n v="787"/>
    <s v="Cardio"/>
    <n v="26.5"/>
    <x v="16"/>
    <n v="2"/>
    <x v="1"/>
    <x v="696"/>
    <s v="NORMAL WEIGHT"/>
    <n v="112"/>
    <s v="Average"/>
  </r>
  <r>
    <n v="42"/>
    <x v="1"/>
    <n v="59.1"/>
    <n v="1.65"/>
    <n v="183"/>
    <n v="138"/>
    <n v="71"/>
    <n v="2"/>
    <n v="957"/>
    <s v="Strength"/>
    <n v="21.2"/>
    <x v="11"/>
    <n v="2"/>
    <x v="1"/>
    <x v="697"/>
    <s v="OBESE"/>
    <n v="112"/>
    <s v="Average"/>
  </r>
  <r>
    <n v="27"/>
    <x v="0"/>
    <n v="59.6"/>
    <n v="1.73"/>
    <n v="182"/>
    <n v="139"/>
    <n v="71"/>
    <n v="1.42"/>
    <n v="1321"/>
    <s v="Strength"/>
    <n v="16.3"/>
    <x v="12"/>
    <n v="4"/>
    <x v="2"/>
    <x v="698"/>
    <s v="UNDERWEIGHT"/>
    <n v="111"/>
    <s v="Average"/>
  </r>
  <r>
    <n v="44"/>
    <x v="1"/>
    <n v="40"/>
    <n v="1.91"/>
    <n v="181"/>
    <n v="124"/>
    <n v="71"/>
    <n v="1.55"/>
    <n v="1545"/>
    <s v="Cardio"/>
    <n v="26.5"/>
    <x v="9"/>
    <n v="3"/>
    <x v="0"/>
    <x v="699"/>
    <s v="OBESE"/>
    <n v="110"/>
    <s v="Average"/>
  </r>
  <r>
    <n v="29"/>
    <x v="0"/>
    <n v="66.099999999999994"/>
    <n v="1.63"/>
    <n v="181"/>
    <n v="169"/>
    <n v="71"/>
    <n v="1.48"/>
    <n v="666"/>
    <s v="HIIT"/>
    <n v="30.6"/>
    <x v="10"/>
    <n v="5"/>
    <x v="0"/>
    <x v="169"/>
    <s v="UNDERWEIGHT"/>
    <n v="110"/>
    <s v="Average"/>
  </r>
  <r>
    <n v="52"/>
    <x v="1"/>
    <n v="84.5"/>
    <n v="1.75"/>
    <n v="180"/>
    <n v="158"/>
    <n v="71"/>
    <n v="2"/>
    <n v="830"/>
    <s v="Strength"/>
    <n v="14.1"/>
    <x v="14"/>
    <n v="4"/>
    <x v="2"/>
    <x v="700"/>
    <s v="UNDERWEIGHT"/>
    <n v="109"/>
    <s v="Average"/>
  </r>
  <r>
    <n v="33"/>
    <x v="1"/>
    <n v="49.7"/>
    <n v="1.82"/>
    <n v="179"/>
    <n v="169"/>
    <n v="71"/>
    <n v="1.55"/>
    <n v="968"/>
    <s v="Cardio"/>
    <n v="32.200000000000003"/>
    <x v="0"/>
    <n v="4"/>
    <x v="2"/>
    <x v="701"/>
    <s v="NORMAL WEIGHT"/>
    <n v="108"/>
    <s v="Average"/>
  </r>
  <r>
    <n v="59"/>
    <x v="0"/>
    <n v="40"/>
    <n v="1.65"/>
    <n v="179"/>
    <n v="163"/>
    <n v="71"/>
    <n v="1.93"/>
    <n v="823"/>
    <s v="Cardio"/>
    <n v="23.4"/>
    <x v="9"/>
    <n v="3"/>
    <x v="0"/>
    <x v="702"/>
    <s v="NORMAL WEIGHT"/>
    <n v="108"/>
    <s v="Average"/>
  </r>
  <r>
    <n v="59"/>
    <x v="1"/>
    <n v="66.900000000000006"/>
    <n v="1.57"/>
    <n v="178"/>
    <n v="120"/>
    <n v="71"/>
    <n v="1.44"/>
    <n v="1153"/>
    <s v="Yoga"/>
    <n v="27.5"/>
    <x v="12"/>
    <n v="2"/>
    <x v="1"/>
    <x v="703"/>
    <s v="NORMAL WEIGHT"/>
    <n v="107"/>
    <s v="Average"/>
  </r>
  <r>
    <n v="31"/>
    <x v="0"/>
    <n v="48.4"/>
    <n v="1.81"/>
    <n v="178"/>
    <n v="120"/>
    <n v="71"/>
    <n v="1.45"/>
    <n v="1004"/>
    <s v="Strength"/>
    <n v="23.1"/>
    <x v="14"/>
    <n v="3"/>
    <x v="0"/>
    <x v="155"/>
    <s v="OBESE"/>
    <n v="107"/>
    <s v="Average"/>
  </r>
  <r>
    <n v="24"/>
    <x v="0"/>
    <n v="74.2"/>
    <n v="1.58"/>
    <n v="177"/>
    <n v="140"/>
    <n v="71"/>
    <n v="1.28"/>
    <n v="780"/>
    <s v="Strength"/>
    <n v="23.6"/>
    <x v="1"/>
    <n v="4"/>
    <x v="1"/>
    <x v="28"/>
    <s v="OBESE"/>
    <n v="106"/>
    <s v="Average"/>
  </r>
  <r>
    <n v="18"/>
    <x v="1"/>
    <n v="107"/>
    <n v="1.75"/>
    <n v="177"/>
    <n v="155"/>
    <n v="71"/>
    <n v="2"/>
    <n v="645"/>
    <s v="Strength"/>
    <n v="27"/>
    <x v="19"/>
    <n v="5"/>
    <x v="1"/>
    <x v="704"/>
    <s v="OVERWEIGHT"/>
    <n v="106"/>
    <s v="Average"/>
  </r>
  <r>
    <n v="56"/>
    <x v="0"/>
    <n v="107.4"/>
    <n v="1.73"/>
    <n v="176"/>
    <n v="141"/>
    <n v="71"/>
    <n v="0.65"/>
    <n v="1564"/>
    <s v="HIIT"/>
    <n v="26"/>
    <x v="18"/>
    <n v="2"/>
    <x v="2"/>
    <x v="265"/>
    <s v="UNDERWEIGHT"/>
    <n v="105"/>
    <s v="Average"/>
  </r>
  <r>
    <n v="24"/>
    <x v="0"/>
    <n v="55.6"/>
    <n v="1.73"/>
    <n v="175"/>
    <n v="120"/>
    <n v="71"/>
    <n v="1.0900000000000001"/>
    <n v="775"/>
    <s v="Yoga"/>
    <n v="17.2"/>
    <x v="18"/>
    <n v="4"/>
    <x v="1"/>
    <x v="705"/>
    <s v="NORMAL WEIGHT"/>
    <n v="104"/>
    <s v="Average"/>
  </r>
  <r>
    <n v="27"/>
    <x v="0"/>
    <n v="96.8"/>
    <n v="1.73"/>
    <n v="174"/>
    <n v="136"/>
    <n v="71"/>
    <n v="1.91"/>
    <n v="887"/>
    <s v="Strength"/>
    <n v="31.7"/>
    <x v="2"/>
    <n v="3"/>
    <x v="1"/>
    <x v="706"/>
    <s v="NORMAL WEIGHT"/>
    <n v="103"/>
    <s v="Average"/>
  </r>
  <r>
    <n v="21"/>
    <x v="0"/>
    <n v="62.1"/>
    <n v="1.68"/>
    <n v="173"/>
    <n v="158"/>
    <n v="71"/>
    <n v="1.23"/>
    <n v="1186"/>
    <s v="Yoga"/>
    <n v="26.4"/>
    <x v="3"/>
    <n v="4"/>
    <x v="0"/>
    <x v="707"/>
    <s v="UNDERWEIGHT"/>
    <n v="102"/>
    <s v="Average"/>
  </r>
  <r>
    <n v="22"/>
    <x v="0"/>
    <n v="53.3"/>
    <n v="1.73"/>
    <n v="172"/>
    <n v="144"/>
    <n v="71"/>
    <n v="1.1000000000000001"/>
    <n v="1235"/>
    <s v="Strength"/>
    <n v="22.8"/>
    <x v="2"/>
    <n v="3"/>
    <x v="0"/>
    <x v="708"/>
    <s v="UNDERWEIGHT"/>
    <n v="101"/>
    <s v="Average"/>
  </r>
  <r>
    <n v="50"/>
    <x v="0"/>
    <n v="76.400000000000006"/>
    <n v="1.54"/>
    <n v="172"/>
    <n v="133"/>
    <n v="71"/>
    <n v="1.3"/>
    <n v="1311"/>
    <s v="Strength"/>
    <n v="25.2"/>
    <x v="15"/>
    <n v="3"/>
    <x v="0"/>
    <x v="709"/>
    <s v="OBESE"/>
    <n v="101"/>
    <s v="Average"/>
  </r>
  <r>
    <n v="44"/>
    <x v="0"/>
    <n v="106.8"/>
    <n v="1.65"/>
    <n v="171"/>
    <n v="143"/>
    <n v="71"/>
    <n v="1.54"/>
    <n v="1295"/>
    <s v="Cardio"/>
    <n v="17.100000000000001"/>
    <x v="3"/>
    <n v="3"/>
    <x v="2"/>
    <x v="565"/>
    <s v="OVERWEIGHT"/>
    <n v="100"/>
    <s v="Average"/>
  </r>
  <r>
    <n v="32"/>
    <x v="1"/>
    <n v="57"/>
    <n v="1.76"/>
    <n v="170"/>
    <n v="160"/>
    <n v="71"/>
    <n v="1.82"/>
    <n v="904"/>
    <s v="Strength"/>
    <n v="30.9"/>
    <x v="12"/>
    <n v="4"/>
    <x v="2"/>
    <x v="502"/>
    <s v="UNDERWEIGHT"/>
    <n v="99"/>
    <s v="Average"/>
  </r>
  <r>
    <n v="41"/>
    <x v="0"/>
    <n v="65.7"/>
    <n v="1.57"/>
    <n v="170"/>
    <n v="169"/>
    <n v="71"/>
    <n v="1.1299999999999999"/>
    <n v="708"/>
    <s v="Yoga"/>
    <n v="26.5"/>
    <x v="1"/>
    <n v="5"/>
    <x v="0"/>
    <x v="7"/>
    <s v="UNDERWEIGHT"/>
    <n v="99"/>
    <s v="Average"/>
  </r>
  <r>
    <n v="38"/>
    <x v="1"/>
    <n v="60.6"/>
    <n v="1.81"/>
    <n v="170"/>
    <n v="159"/>
    <n v="71"/>
    <n v="1.45"/>
    <n v="577"/>
    <s v="Cardio"/>
    <n v="24.8"/>
    <x v="8"/>
    <n v="3"/>
    <x v="2"/>
    <x v="710"/>
    <s v="UNDERWEIGHT"/>
    <n v="99"/>
    <s v="Average"/>
  </r>
  <r>
    <n v="45"/>
    <x v="1"/>
    <n v="53.9"/>
    <n v="1.68"/>
    <n v="169"/>
    <n v="141"/>
    <n v="71"/>
    <n v="1.59"/>
    <n v="1031"/>
    <s v="Yoga"/>
    <n v="19.2"/>
    <x v="15"/>
    <n v="3"/>
    <x v="2"/>
    <x v="458"/>
    <s v="NORMAL WEIGHT"/>
    <n v="98"/>
    <s v="Average"/>
  </r>
  <r>
    <n v="26"/>
    <x v="0"/>
    <n v="56.7"/>
    <n v="1.73"/>
    <n v="168"/>
    <n v="144"/>
    <n v="71"/>
    <n v="0.68"/>
    <n v="1129"/>
    <s v="Strength"/>
    <n v="25.5"/>
    <x v="9"/>
    <n v="3"/>
    <x v="0"/>
    <x v="711"/>
    <s v="NORMAL WEIGHT"/>
    <n v="97"/>
    <s v="Average"/>
  </r>
  <r>
    <n v="52"/>
    <x v="0"/>
    <n v="65.8"/>
    <n v="1.82"/>
    <n v="168"/>
    <n v="167"/>
    <n v="71"/>
    <n v="1.1499999999999999"/>
    <n v="751"/>
    <s v="Strength"/>
    <n v="17.100000000000001"/>
    <x v="14"/>
    <n v="3"/>
    <x v="0"/>
    <x v="712"/>
    <s v="OBESE"/>
    <n v="97"/>
    <s v="Average"/>
  </r>
  <r>
    <n v="21"/>
    <x v="0"/>
    <n v="42.7"/>
    <n v="1.81"/>
    <n v="166"/>
    <n v="139"/>
    <n v="71"/>
    <n v="1.42"/>
    <n v="1044"/>
    <s v="Cardio"/>
    <n v="26"/>
    <x v="19"/>
    <n v="3"/>
    <x v="2"/>
    <x v="7"/>
    <s v="UNDERWEIGHT"/>
    <n v="95"/>
    <s v="Average"/>
  </r>
  <r>
    <n v="40"/>
    <x v="0"/>
    <n v="56.8"/>
    <n v="1.54"/>
    <n v="166"/>
    <n v="167"/>
    <n v="71"/>
    <n v="1.06"/>
    <n v="1225"/>
    <s v="Yoga"/>
    <n v="27.6"/>
    <x v="16"/>
    <n v="4"/>
    <x v="0"/>
    <x v="7"/>
    <s v="UNDERWEIGHT"/>
    <n v="95"/>
    <s v="Average"/>
  </r>
  <r>
    <n v="41"/>
    <x v="1"/>
    <n v="40"/>
    <n v="1.74"/>
    <n v="166"/>
    <n v="154"/>
    <n v="71"/>
    <n v="1.1299999999999999"/>
    <n v="1356"/>
    <s v="HIIT"/>
    <n v="20.100000000000001"/>
    <x v="7"/>
    <n v="3"/>
    <x v="2"/>
    <x v="713"/>
    <s v="UNDERWEIGHT"/>
    <n v="95"/>
    <s v="Average"/>
  </r>
  <r>
    <n v="26"/>
    <x v="1"/>
    <n v="65.900000000000006"/>
    <n v="1.99"/>
    <n v="166"/>
    <n v="127"/>
    <n v="71"/>
    <n v="1.08"/>
    <n v="1218"/>
    <s v="Cardio"/>
    <n v="22"/>
    <x v="2"/>
    <n v="4"/>
    <x v="1"/>
    <x v="103"/>
    <s v="UNDERWEIGHT"/>
    <n v="95"/>
    <s v="Average"/>
  </r>
  <r>
    <n v="18"/>
    <x v="0"/>
    <n v="40"/>
    <n v="1.88"/>
    <n v="165"/>
    <n v="145"/>
    <n v="71"/>
    <n v="1.59"/>
    <n v="1121"/>
    <s v="\nStrength"/>
    <n v="22.6"/>
    <x v="9"/>
    <n v="2"/>
    <x v="0"/>
    <x v="714"/>
    <s v="UNDERWEIGHT"/>
    <n v="94"/>
    <s v="Average"/>
  </r>
  <r>
    <n v="25"/>
    <x v="0"/>
    <n v="58.2"/>
    <n v="1.64"/>
    <n v="165"/>
    <n v="169"/>
    <n v="71"/>
    <n v="1.92"/>
    <n v="984"/>
    <s v="Strength"/>
    <n v="20.8"/>
    <x v="12"/>
    <n v="4"/>
    <x v="2"/>
    <x v="706"/>
    <s v="NORMAL WEIGHT"/>
    <n v="94"/>
    <s v="Average"/>
  </r>
  <r>
    <n v="52"/>
    <x v="0"/>
    <n v="45.1"/>
    <n v="1.65"/>
    <n v="165"/>
    <n v="164"/>
    <n v="71"/>
    <n v="1.76"/>
    <n v="1380"/>
    <s v="Yoga"/>
    <n v="21.5"/>
    <x v="12"/>
    <n v="5"/>
    <x v="0"/>
    <x v="197"/>
    <s v="OVERWEIGHT"/>
    <n v="94"/>
    <s v="Average"/>
  </r>
  <r>
    <n v="31"/>
    <x v="0"/>
    <n v="75.599999999999994"/>
    <n v="1.57"/>
    <n v="163"/>
    <n v="152"/>
    <n v="71"/>
    <n v="0.96"/>
    <n v="668"/>
    <s v="\tYoga"/>
    <n v="25.8"/>
    <x v="4"/>
    <n v="4"/>
    <x v="0"/>
    <x v="715"/>
    <s v="OVERWEIGHT"/>
    <n v="92"/>
    <s v="Average"/>
  </r>
  <r>
    <n v="54"/>
    <x v="0"/>
    <n v="41.4"/>
    <n v="1.6"/>
    <n v="163"/>
    <n v="169"/>
    <n v="71"/>
    <n v="1.62"/>
    <n v="1385"/>
    <s v="Yoga"/>
    <n v="10"/>
    <x v="10"/>
    <n v="5"/>
    <x v="2"/>
    <x v="716"/>
    <s v="NORMAL WEIGHT"/>
    <n v="92"/>
    <s v="Average"/>
  </r>
  <r>
    <n v="37"/>
    <x v="0"/>
    <n v="85.3"/>
    <n v="1.69"/>
    <n v="162"/>
    <n v="136"/>
    <n v="71"/>
    <n v="1.49"/>
    <n v="859"/>
    <s v="HIIT"/>
    <n v="22.8"/>
    <x v="9"/>
    <n v="4"/>
    <x v="1"/>
    <x v="717"/>
    <s v="NORMAL WEIGHT"/>
    <n v="91"/>
    <s v="Average"/>
  </r>
  <r>
    <n v="23"/>
    <x v="0"/>
    <n v="59.6"/>
    <n v="1.81"/>
    <n v="160"/>
    <n v="146"/>
    <n v="71"/>
    <n v="1.54"/>
    <n v="1382"/>
    <s v="HIIT"/>
    <n v="22.6"/>
    <x v="7"/>
    <n v="5"/>
    <x v="1"/>
    <x v="7"/>
    <s v="UNDERWEIGHT"/>
    <n v="89"/>
    <s v="Average"/>
  </r>
  <r>
    <n v="26"/>
    <x v="0"/>
    <n v="63.9"/>
    <n v="1.75"/>
    <n v="199"/>
    <n v="121"/>
    <n v="72"/>
    <n v="2"/>
    <n v="638"/>
    <s v="HIIT"/>
    <n v="23.6"/>
    <x v="9"/>
    <n v="4"/>
    <x v="1"/>
    <x v="718"/>
    <s v="NORMAL WEIGHT"/>
    <n v="127"/>
    <s v="Average"/>
  </r>
  <r>
    <n v="44"/>
    <x v="0"/>
    <n v="73.400000000000006"/>
    <n v="1.59"/>
    <n v="199"/>
    <n v="152"/>
    <n v="72"/>
    <n v="0.94"/>
    <n v="721"/>
    <s v="Cardio"/>
    <n v="23"/>
    <x v="20"/>
    <n v="4"/>
    <x v="0"/>
    <x v="719"/>
    <s v="OBESE"/>
    <n v="127"/>
    <s v="Average"/>
  </r>
  <r>
    <n v="49"/>
    <x v="0"/>
    <n v="56.6"/>
    <n v="1.75"/>
    <n v="198"/>
    <n v="120"/>
    <n v="72"/>
    <n v="1.1200000000000001"/>
    <n v="1767"/>
    <s v="Yoga"/>
    <n v="23.6"/>
    <x v="2"/>
    <n v="2"/>
    <x v="1"/>
    <x v="720"/>
    <s v="OBESE"/>
    <n v="126"/>
    <s v="Average"/>
  </r>
  <r>
    <n v="20"/>
    <x v="0"/>
    <n v="104.3"/>
    <n v="1.79"/>
    <n v="197"/>
    <n v="158"/>
    <n v="72"/>
    <n v="1.3"/>
    <n v="933"/>
    <s v="Strength"/>
    <n v="23.4"/>
    <x v="19"/>
    <n v="2"/>
    <x v="2"/>
    <x v="607"/>
    <s v="UNDERWEIGHT"/>
    <n v="125"/>
    <s v="Average"/>
  </r>
  <r>
    <n v="37"/>
    <x v="0"/>
    <n v="81.099999999999994"/>
    <n v="1.78"/>
    <n v="195"/>
    <n v="143"/>
    <n v="72"/>
    <n v="1.07"/>
    <n v="770"/>
    <s v="HIIT"/>
    <n v="22.5"/>
    <x v="5"/>
    <n v="3"/>
    <x v="1"/>
    <x v="394"/>
    <s v="UNDERWEIGHT"/>
    <n v="123"/>
    <s v="Average"/>
  </r>
  <r>
    <n v="37"/>
    <x v="1"/>
    <n v="60.2"/>
    <n v="1.76"/>
    <n v="194"/>
    <n v="169"/>
    <n v="72"/>
    <n v="1.7"/>
    <n v="1114"/>
    <s v="Yoga"/>
    <n v="31.4"/>
    <x v="6"/>
    <n v="4"/>
    <x v="1"/>
    <x v="721"/>
    <s v="OBESE"/>
    <n v="122"/>
    <s v="Average"/>
  </r>
  <r>
    <n v="37"/>
    <x v="1"/>
    <n v="40"/>
    <n v="1.92"/>
    <n v="194"/>
    <n v="128"/>
    <n v="72"/>
    <n v="1.89"/>
    <n v="1753"/>
    <s v="Strength"/>
    <n v="10"/>
    <x v="9"/>
    <n v="5"/>
    <x v="0"/>
    <x v="722"/>
    <s v="UNDERWEIGHT"/>
    <n v="122"/>
    <s v="Average"/>
  </r>
  <r>
    <n v="40"/>
    <x v="1"/>
    <n v="40"/>
    <n v="1.73"/>
    <n v="194"/>
    <n v="149"/>
    <n v="72"/>
    <n v="1.06"/>
    <n v="811"/>
    <s v="HIIT"/>
    <n v="19.399999999999999"/>
    <x v="21"/>
    <n v="2"/>
    <x v="2"/>
    <x v="723"/>
    <s v="OBESE"/>
    <n v="122"/>
    <s v="Average"/>
  </r>
  <r>
    <n v="53"/>
    <x v="0"/>
    <n v="84.7"/>
    <n v="1.61"/>
    <n v="193"/>
    <n v="158"/>
    <n v="72"/>
    <n v="2"/>
    <n v="478"/>
    <s v="Yoga"/>
    <n v="25.6"/>
    <x v="22"/>
    <n v="3"/>
    <x v="0"/>
    <x v="289"/>
    <s v="NORMAL WEIGHT"/>
    <n v="121"/>
    <s v="Average"/>
  </r>
  <r>
    <n v="49"/>
    <x v="1"/>
    <n v="40"/>
    <n v="1.76"/>
    <n v="193"/>
    <n v="124"/>
    <n v="72"/>
    <n v="1.3"/>
    <n v="1196"/>
    <s v="Cardio"/>
    <n v="11.2"/>
    <x v="20"/>
    <n v="4"/>
    <x v="1"/>
    <x v="724"/>
    <s v="UNDERWEIGHT"/>
    <n v="121"/>
    <s v="Average"/>
  </r>
  <r>
    <n v="44"/>
    <x v="0"/>
    <n v="49.3"/>
    <n v="1.55"/>
    <n v="193"/>
    <n v="168"/>
    <n v="72"/>
    <n v="1.48"/>
    <n v="918"/>
    <s v="Cardio"/>
    <n v="21.5"/>
    <x v="0"/>
    <n v="5"/>
    <x v="0"/>
    <x v="725"/>
    <s v="NORMAL WEIGHT"/>
    <n v="121"/>
    <s v="Average"/>
  </r>
  <r>
    <n v="36"/>
    <x v="0"/>
    <n v="77.7"/>
    <n v="1.66"/>
    <n v="193"/>
    <n v="120"/>
    <n v="72"/>
    <n v="1.21"/>
    <n v="1115"/>
    <s v="Strength"/>
    <n v="11.3"/>
    <x v="20"/>
    <n v="2"/>
    <x v="2"/>
    <x v="514"/>
    <s v="NORMAL WEIGHT"/>
    <n v="121"/>
    <s v="Average"/>
  </r>
  <r>
    <n v="28"/>
    <x v="0"/>
    <n v="43.3"/>
    <n v="1.78"/>
    <n v="193"/>
    <n v="128"/>
    <n v="72"/>
    <n v="1.27"/>
    <n v="1479"/>
    <s v="HIIT"/>
    <n v="26.3"/>
    <x v="9"/>
    <n v="3"/>
    <x v="0"/>
    <x v="380"/>
    <s v="OBESE"/>
    <n v="121"/>
    <s v="Average"/>
  </r>
  <r>
    <n v="29"/>
    <x v="0"/>
    <n v="80.7"/>
    <n v="1.74"/>
    <n v="192"/>
    <n v="121"/>
    <n v="72"/>
    <n v="1.43"/>
    <n v="839"/>
    <s v="Strength"/>
    <n v="26.5"/>
    <x v="14"/>
    <n v="4"/>
    <x v="0"/>
    <x v="7"/>
    <s v="UNDERWEIGHT"/>
    <n v="120"/>
    <s v="Average"/>
  </r>
  <r>
    <n v="20"/>
    <x v="1"/>
    <n v="75.599999999999994"/>
    <n v="1.74"/>
    <n v="192"/>
    <n v="128"/>
    <n v="72"/>
    <n v="1.86"/>
    <n v="906"/>
    <s v="Cardio"/>
    <n v="21.4"/>
    <x v="12"/>
    <n v="4"/>
    <x v="1"/>
    <x v="726"/>
    <s v="OBESE"/>
    <n v="120"/>
    <s v="Average"/>
  </r>
  <r>
    <n v="34"/>
    <x v="1"/>
    <n v="82.4"/>
    <n v="1.66"/>
    <n v="192"/>
    <n v="148"/>
    <n v="72"/>
    <n v="1.1100000000000001"/>
    <n v="1090"/>
    <s v="Strength"/>
    <n v="26.3"/>
    <x v="9"/>
    <n v="2"/>
    <x v="1"/>
    <x v="406"/>
    <s v="UNDERWEIGHT"/>
    <n v="120"/>
    <s v="Average"/>
  </r>
  <r>
    <n v="28"/>
    <x v="0"/>
    <n v="74.2"/>
    <n v="1.5"/>
    <n v="191"/>
    <n v="129"/>
    <n v="72"/>
    <n v="1.77"/>
    <n v="848"/>
    <s v="Strength"/>
    <n v="17.3"/>
    <x v="14"/>
    <n v="3"/>
    <x v="1"/>
    <x v="727"/>
    <s v="NORMAL WEIGHT"/>
    <n v="119"/>
    <s v="Average"/>
  </r>
  <r>
    <n v="27"/>
    <x v="0"/>
    <n v="56.3"/>
    <n v="1.7"/>
    <n v="191"/>
    <n v="134"/>
    <n v="72"/>
    <n v="1.61"/>
    <n v="1631"/>
    <s v="Yoga"/>
    <n v="23.4"/>
    <x v="12"/>
    <n v="3"/>
    <x v="0"/>
    <x v="728"/>
    <s v="OBESE"/>
    <n v="119"/>
    <s v="Average"/>
  </r>
  <r>
    <n v="59"/>
    <x v="0"/>
    <n v="57.4"/>
    <n v="1.56"/>
    <n v="190"/>
    <n v="156"/>
    <n v="72"/>
    <n v="1.1499999999999999"/>
    <n v="813"/>
    <s v="Cardio"/>
    <n v="18.5"/>
    <x v="21"/>
    <n v="3"/>
    <x v="1"/>
    <x v="527"/>
    <s v="OVERWEIGHT"/>
    <n v="118"/>
    <s v="Average"/>
  </r>
  <r>
    <n v="46"/>
    <x v="0"/>
    <n v="61.2"/>
    <n v="1.79"/>
    <n v="190"/>
    <n v="157"/>
    <n v="72"/>
    <n v="1.05"/>
    <n v="947"/>
    <s v="Strength"/>
    <n v="22.6"/>
    <x v="5"/>
    <n v="3"/>
    <x v="0"/>
    <x v="611"/>
    <s v="UNDERWEIGHT"/>
    <n v="118"/>
    <s v="Average"/>
  </r>
  <r>
    <n v="33"/>
    <x v="0"/>
    <n v="76.3"/>
    <n v="1.95"/>
    <n v="188"/>
    <n v="125"/>
    <n v="72"/>
    <n v="0.95"/>
    <n v="899"/>
    <s v="Strength"/>
    <n v="21.7"/>
    <x v="4"/>
    <n v="5"/>
    <x v="0"/>
    <x v="729"/>
    <s v="OVERWEIGHT"/>
    <n v="116"/>
    <s v="Average"/>
  </r>
  <r>
    <n v="31"/>
    <x v="1"/>
    <n v="80.2"/>
    <n v="1.74"/>
    <n v="187"/>
    <n v="141"/>
    <n v="72"/>
    <n v="1.23"/>
    <n v="1326"/>
    <s v="Strength"/>
    <n v="21.2"/>
    <x v="7"/>
    <n v="2"/>
    <x v="1"/>
    <x v="730"/>
    <s v="UNDERWEIGHT"/>
    <n v="115"/>
    <s v="Average"/>
  </r>
  <r>
    <n v="40"/>
    <x v="0"/>
    <n v="55.7"/>
    <n v="1.6"/>
    <n v="184"/>
    <n v="133"/>
    <n v="72"/>
    <n v="1.4"/>
    <n v="749"/>
    <s v="Yoga"/>
    <n v="23.7"/>
    <x v="2"/>
    <n v="4"/>
    <x v="1"/>
    <x v="731"/>
    <s v="NORMAL WEIGHT"/>
    <n v="112"/>
    <s v="Average"/>
  </r>
  <r>
    <n v="35"/>
    <x v="1"/>
    <n v="53"/>
    <n v="1.67"/>
    <n v="183"/>
    <n v="128"/>
    <n v="72"/>
    <n v="1.29"/>
    <n v="682"/>
    <s v="Yoga"/>
    <n v="21.9"/>
    <x v="20"/>
    <n v="3"/>
    <x v="1"/>
    <x v="732"/>
    <s v="UNDERWEIGHT"/>
    <n v="111"/>
    <s v="Average"/>
  </r>
  <r>
    <n v="34"/>
    <x v="0"/>
    <n v="61.7"/>
    <n v="1.81"/>
    <n v="183"/>
    <n v="141"/>
    <n v="72"/>
    <n v="0.98"/>
    <n v="1443"/>
    <s v="HIIT"/>
    <n v="31.4"/>
    <x v="2"/>
    <n v="4"/>
    <x v="2"/>
    <x v="733"/>
    <s v="NORMAL WEIGHT"/>
    <n v="111"/>
    <s v="Average"/>
  </r>
  <r>
    <n v="37"/>
    <x v="0"/>
    <n v="58"/>
    <n v="1.89"/>
    <n v="182"/>
    <n v="163"/>
    <n v="72"/>
    <n v="1.39"/>
    <n v="1156"/>
    <s v="Yoga"/>
    <n v="26"/>
    <x v="9"/>
    <n v="5"/>
    <x v="1"/>
    <x v="655"/>
    <s v="NORMAL WEIGHT"/>
    <n v="110"/>
    <s v="Average"/>
  </r>
  <r>
    <n v="29"/>
    <x v="0"/>
    <n v="61.5"/>
    <n v="1.88"/>
    <n v="182"/>
    <n v="152"/>
    <n v="72"/>
    <n v="1.62"/>
    <n v="793"/>
    <s v="HIIT"/>
    <n v="24.2"/>
    <x v="12"/>
    <n v="4"/>
    <x v="2"/>
    <x v="182"/>
    <s v="NORMAL WEIGHT"/>
    <n v="110"/>
    <s v="Average"/>
  </r>
  <r>
    <n v="59"/>
    <x v="0"/>
    <n v="85.7"/>
    <n v="1.6"/>
    <n v="182"/>
    <n v="140"/>
    <n v="72"/>
    <n v="2"/>
    <n v="1243"/>
    <s v="Yoga"/>
    <n v="33.4"/>
    <x v="14"/>
    <n v="4"/>
    <x v="2"/>
    <x v="342"/>
    <s v="NORMAL WEIGHT"/>
    <n v="110"/>
    <s v="Average"/>
  </r>
  <r>
    <n v="30"/>
    <x v="0"/>
    <n v="61.9"/>
    <n v="1.55"/>
    <n v="181"/>
    <n v="150"/>
    <n v="72"/>
    <n v="1.93"/>
    <n v="1117"/>
    <s v="HIIT"/>
    <n v="27.1"/>
    <x v="0"/>
    <n v="3"/>
    <x v="1"/>
    <x v="7"/>
    <s v="UNDERWEIGHT"/>
    <n v="109"/>
    <s v="Average"/>
  </r>
  <r>
    <n v="24"/>
    <x v="0"/>
    <n v="96.9"/>
    <n v="1.88"/>
    <n v="181"/>
    <n v="166"/>
    <n v="72"/>
    <n v="1.36"/>
    <n v="1220"/>
    <s v="Cardio"/>
    <n v="15.8"/>
    <x v="8"/>
    <n v="3"/>
    <x v="1"/>
    <x v="734"/>
    <s v="OBESE"/>
    <n v="109"/>
    <s v="Average"/>
  </r>
  <r>
    <n v="50"/>
    <x v="0"/>
    <n v="88.5"/>
    <n v="2"/>
    <n v="181"/>
    <n v="146"/>
    <n v="72"/>
    <n v="1.33"/>
    <n v="1088"/>
    <s v="Cardio"/>
    <n v="11.9"/>
    <x v="4"/>
    <n v="4"/>
    <x v="0"/>
    <x v="319"/>
    <s v="UNDERWEIGHT"/>
    <n v="109"/>
    <s v="Average"/>
  </r>
  <r>
    <n v="18"/>
    <x v="0"/>
    <n v="59.1"/>
    <n v="2"/>
    <n v="181"/>
    <n v="123"/>
    <n v="72"/>
    <n v="1.94"/>
    <n v="901"/>
    <s v="HIIT"/>
    <n v="23.2"/>
    <x v="22"/>
    <n v="4"/>
    <x v="1"/>
    <x v="652"/>
    <s v="UNDERWEIGHT"/>
    <n v="109"/>
    <s v="Average"/>
  </r>
  <r>
    <n v="18"/>
    <x v="1"/>
    <n v="86.1"/>
    <n v="2"/>
    <n v="180"/>
    <n v="158"/>
    <n v="72"/>
    <n v="1.27"/>
    <n v="1173"/>
    <s v="HIIT"/>
    <n v="19.7"/>
    <x v="3"/>
    <n v="2"/>
    <x v="2"/>
    <x v="735"/>
    <s v="UNDERWEIGHT"/>
    <n v="108"/>
    <s v="Average"/>
  </r>
  <r>
    <n v="47"/>
    <x v="0"/>
    <n v="52.9"/>
    <n v="1.67"/>
    <n v="180"/>
    <n v="142"/>
    <n v="72"/>
    <n v="1.1100000000000001"/>
    <n v="770"/>
    <s v="\tCardio"/>
    <n v="22.9"/>
    <x v="14"/>
    <n v="3"/>
    <x v="1"/>
    <x v="120"/>
    <s v="OBESE"/>
    <n v="108"/>
    <s v="Average"/>
  </r>
  <r>
    <n v="36"/>
    <x v="0"/>
    <n v="90"/>
    <n v="1.69"/>
    <n v="180"/>
    <n v="160"/>
    <n v="72"/>
    <n v="2"/>
    <n v="717"/>
    <s v="HIIT"/>
    <n v="20.6"/>
    <x v="12"/>
    <n v="4"/>
    <x v="0"/>
    <x v="430"/>
    <s v="UNDERWEIGHT"/>
    <n v="108"/>
    <s v="Average"/>
  </r>
  <r>
    <n v="20"/>
    <x v="0"/>
    <n v="69.3"/>
    <n v="1.75"/>
    <n v="180"/>
    <n v="120"/>
    <n v="72"/>
    <n v="1.06"/>
    <n v="1421"/>
    <s v="Yoga"/>
    <n v="24.6"/>
    <x v="19"/>
    <n v="4"/>
    <x v="1"/>
    <x v="167"/>
    <s v="OVERWEIGHT"/>
    <n v="108"/>
    <s v="Average"/>
  </r>
  <r>
    <n v="58"/>
    <x v="0"/>
    <n v="73.3"/>
    <n v="1.69"/>
    <n v="180"/>
    <n v="156"/>
    <n v="72"/>
    <n v="1.6"/>
    <n v="1350"/>
    <s v="Yoga"/>
    <n v="25.4"/>
    <x v="18"/>
    <n v="4"/>
    <x v="0"/>
    <x v="736"/>
    <s v="OBESE"/>
    <n v="108"/>
    <s v="Average"/>
  </r>
  <r>
    <n v="38"/>
    <x v="1"/>
    <n v="82.7"/>
    <n v="2"/>
    <n v="178"/>
    <n v="138"/>
    <n v="72"/>
    <n v="1.46"/>
    <n v="1219"/>
    <s v="Yoga"/>
    <n v="25.8"/>
    <x v="0"/>
    <n v="4"/>
    <x v="0"/>
    <x v="737"/>
    <s v="NORMAL WEIGHT"/>
    <n v="106"/>
    <s v="Average"/>
  </r>
  <r>
    <n v="27"/>
    <x v="0"/>
    <n v="40"/>
    <n v="1.72"/>
    <n v="178"/>
    <n v="132"/>
    <n v="72"/>
    <n v="0.83"/>
    <n v="857"/>
    <s v="Cardio"/>
    <n v="27.3"/>
    <x v="19"/>
    <n v="4"/>
    <x v="1"/>
    <x v="738"/>
    <s v="UNDERWEIGHT"/>
    <n v="106"/>
    <s v="Average"/>
  </r>
  <r>
    <n v="18"/>
    <x v="1"/>
    <n v="79.2"/>
    <n v="1.66"/>
    <n v="176"/>
    <n v="154"/>
    <n v="72"/>
    <n v="1.58"/>
    <n v="1493"/>
    <s v="Strength"/>
    <n v="18.100000000000001"/>
    <x v="4"/>
    <n v="3"/>
    <x v="0"/>
    <x v="193"/>
    <s v="UNDERWEIGHT"/>
    <n v="104"/>
    <s v="Average"/>
  </r>
  <r>
    <n v="19"/>
    <x v="1"/>
    <n v="51.8"/>
    <n v="1.6"/>
    <n v="176"/>
    <n v="159"/>
    <n v="72"/>
    <n v="1.1399999999999999"/>
    <n v="574"/>
    <s v="Cardio"/>
    <n v="25.3"/>
    <x v="11"/>
    <n v="4"/>
    <x v="1"/>
    <x v="739"/>
    <s v="UNDERWEIGHT"/>
    <n v="104"/>
    <s v="Average"/>
  </r>
  <r>
    <n v="39"/>
    <x v="0"/>
    <n v="84"/>
    <n v="1.79"/>
    <n v="176"/>
    <n v="126"/>
    <n v="72"/>
    <n v="1.5"/>
    <n v="1057"/>
    <s v="HIIT"/>
    <n v="28"/>
    <x v="12"/>
    <n v="3"/>
    <x v="0"/>
    <x v="740"/>
    <s v="OBESE"/>
    <n v="104"/>
    <s v="Average"/>
  </r>
  <r>
    <n v="48"/>
    <x v="0"/>
    <n v="91.3"/>
    <n v="1.58"/>
    <n v="175"/>
    <n v="152"/>
    <n v="72"/>
    <n v="1.25"/>
    <n v="1576"/>
    <s v="Yoga"/>
    <n v="28.9"/>
    <x v="9"/>
    <n v="2"/>
    <x v="1"/>
    <x v="271"/>
    <s v="NORMAL WEIGHT"/>
    <n v="103"/>
    <s v="Average"/>
  </r>
  <r>
    <n v="54"/>
    <x v="1"/>
    <n v="60.1"/>
    <n v="1.63"/>
    <n v="174"/>
    <n v="159"/>
    <n v="72"/>
    <n v="0.52"/>
    <n v="893"/>
    <s v="Cardio"/>
    <n v="18.399999999999999"/>
    <x v="0"/>
    <n v="4"/>
    <x v="0"/>
    <x v="741"/>
    <s v="NORMAL WEIGHT"/>
    <n v="102"/>
    <s v="Average"/>
  </r>
  <r>
    <n v="26"/>
    <x v="0"/>
    <n v="42.2"/>
    <n v="1.91"/>
    <n v="174"/>
    <n v="127"/>
    <n v="72"/>
    <n v="1.65"/>
    <n v="455"/>
    <s v="Strength"/>
    <n v="23.6"/>
    <x v="13"/>
    <n v="3"/>
    <x v="1"/>
    <x v="742"/>
    <s v="NORMAL WEIGHT"/>
    <n v="102"/>
    <s v="Average"/>
  </r>
  <r>
    <n v="43"/>
    <x v="0"/>
    <n v="43.9"/>
    <n v="1.82"/>
    <n v="173"/>
    <n v="164"/>
    <n v="72"/>
    <n v="1.61"/>
    <n v="567"/>
    <s v="HIIT"/>
    <n v="16.3"/>
    <x v="19"/>
    <n v="3"/>
    <x v="0"/>
    <x v="743"/>
    <s v="NORMAL WEIGHT"/>
    <n v="101"/>
    <s v="Average"/>
  </r>
  <r>
    <n v="40"/>
    <x v="0"/>
    <n v="40"/>
    <n v="1.74"/>
    <n v="173"/>
    <n v="164"/>
    <n v="72"/>
    <n v="1.33"/>
    <n v="1194"/>
    <s v="HIIT"/>
    <n v="22.7"/>
    <x v="14"/>
    <n v="4"/>
    <x v="0"/>
    <x v="7"/>
    <s v="UNDERWEIGHT"/>
    <n v="101"/>
    <s v="Average"/>
  </r>
  <r>
    <n v="22"/>
    <x v="1"/>
    <n v="84.3"/>
    <n v="1.6"/>
    <n v="173"/>
    <n v="127"/>
    <n v="72"/>
    <n v="0.8"/>
    <n v="911"/>
    <s v="HIIT"/>
    <n v="24"/>
    <x v="12"/>
    <n v="5"/>
    <x v="0"/>
    <x v="744"/>
    <s v="UNDERWEIGHT"/>
    <n v="101"/>
    <s v="Average"/>
  </r>
  <r>
    <n v="33"/>
    <x v="1"/>
    <n v="79.8"/>
    <n v="1.53"/>
    <n v="172"/>
    <n v="148"/>
    <n v="72"/>
    <n v="1.98"/>
    <n v="1132"/>
    <s v="Yoga"/>
    <n v="14.7"/>
    <x v="16"/>
    <n v="3"/>
    <x v="1"/>
    <x v="315"/>
    <s v="UNDERWEIGHT"/>
    <n v="100"/>
    <s v="Average"/>
  </r>
  <r>
    <n v="47"/>
    <x v="0"/>
    <n v="46"/>
    <n v="1.58"/>
    <n v="172"/>
    <n v="147"/>
    <n v="72"/>
    <n v="1.37"/>
    <n v="1098"/>
    <s v="Strength"/>
    <n v="28.5"/>
    <x v="8"/>
    <n v="2"/>
    <x v="2"/>
    <x v="745"/>
    <s v="UNDERWEIGHT"/>
    <n v="100"/>
    <s v="Average"/>
  </r>
  <r>
    <n v="25"/>
    <x v="0"/>
    <n v="61.4"/>
    <n v="1.7"/>
    <n v="172"/>
    <n v="166"/>
    <n v="72"/>
    <n v="1.28"/>
    <n v="1064"/>
    <s v="Yoga"/>
    <n v="32.5"/>
    <x v="18"/>
    <n v="3"/>
    <x v="1"/>
    <x v="447"/>
    <s v="NORMAL WEIGHT"/>
    <n v="100"/>
    <s v="Average"/>
  </r>
  <r>
    <n v="49"/>
    <x v="0"/>
    <n v="97.4"/>
    <n v="1.67"/>
    <n v="171"/>
    <n v="132"/>
    <n v="72"/>
    <n v="1.97"/>
    <n v="1091"/>
    <s v="Cardio"/>
    <n v="30.4"/>
    <x v="0"/>
    <n v="3"/>
    <x v="0"/>
    <x v="7"/>
    <s v="UNDERWEIGHT"/>
    <n v="99"/>
    <s v="Average"/>
  </r>
  <r>
    <n v="18"/>
    <x v="0"/>
    <n v="52.2"/>
    <n v="1.75"/>
    <n v="171"/>
    <n v="165"/>
    <n v="72"/>
    <n v="1.45"/>
    <n v="570"/>
    <s v="Strength"/>
    <n v="26.1"/>
    <x v="9"/>
    <n v="4"/>
    <x v="0"/>
    <x v="362"/>
    <s v="UNDERWEIGHT"/>
    <n v="99"/>
    <s v="Average"/>
  </r>
  <r>
    <n v="26"/>
    <x v="1"/>
    <n v="83.6"/>
    <n v="1.79"/>
    <n v="171"/>
    <n v="128"/>
    <n v="72"/>
    <n v="0.7"/>
    <n v="1247"/>
    <s v="Strength"/>
    <n v="25.4"/>
    <x v="19"/>
    <n v="3"/>
    <x v="0"/>
    <x v="746"/>
    <s v="OVERWEIGHT"/>
    <n v="99"/>
    <s v="Average"/>
  </r>
  <r>
    <n v="42"/>
    <x v="0"/>
    <n v="88.6"/>
    <n v="2"/>
    <n v="171"/>
    <n v="166"/>
    <n v="72"/>
    <n v="1.1100000000000001"/>
    <n v="1335"/>
    <s v="Yoga"/>
    <n v="18.600000000000001"/>
    <x v="20"/>
    <n v="5"/>
    <x v="1"/>
    <x v="747"/>
    <s v="UNDERWEIGHT"/>
    <n v="99"/>
    <s v="Average"/>
  </r>
  <r>
    <n v="43"/>
    <x v="0"/>
    <n v="73.599999999999994"/>
    <n v="1.79"/>
    <n v="170"/>
    <n v="169"/>
    <n v="72"/>
    <n v="1.1599999999999999"/>
    <n v="1408"/>
    <s v="Strength"/>
    <n v="17.399999999999999"/>
    <x v="14"/>
    <n v="4"/>
    <x v="0"/>
    <x v="47"/>
    <s v="UNDERWEIGHT"/>
    <n v="98"/>
    <s v="Average"/>
  </r>
  <r>
    <n v="54"/>
    <x v="1"/>
    <n v="69.8"/>
    <n v="1.75"/>
    <n v="170"/>
    <n v="131"/>
    <n v="72"/>
    <n v="1.29"/>
    <n v="954"/>
    <s v="Strength"/>
    <n v="32"/>
    <x v="19"/>
    <n v="2"/>
    <x v="0"/>
    <x v="748"/>
    <s v="NORMAL WEIGHT"/>
    <n v="98"/>
    <s v="Average"/>
  </r>
  <r>
    <n v="18"/>
    <x v="1"/>
    <n v="53.9"/>
    <n v="1.62"/>
    <n v="170"/>
    <n v="169"/>
    <n v="72"/>
    <n v="1.38"/>
    <n v="810"/>
    <s v="Cardio"/>
    <n v="24.7"/>
    <x v="9"/>
    <n v="3"/>
    <x v="0"/>
    <x v="749"/>
    <s v="OVERWEIGHT"/>
    <n v="98"/>
    <s v="Average"/>
  </r>
  <r>
    <n v="53"/>
    <x v="0"/>
    <n v="46.4"/>
    <n v="1.7"/>
    <n v="169"/>
    <n v="120"/>
    <n v="72"/>
    <n v="1.49"/>
    <n v="1415"/>
    <s v="Yoga"/>
    <n v="21.9"/>
    <x v="9"/>
    <n v="4"/>
    <x v="1"/>
    <x v="750"/>
    <s v="UNDERWEIGHT"/>
    <n v="97"/>
    <s v="Average"/>
  </r>
  <r>
    <n v="35"/>
    <x v="1"/>
    <n v="40"/>
    <n v="2"/>
    <n v="169"/>
    <n v="138"/>
    <n v="72"/>
    <n v="1.08"/>
    <n v="576"/>
    <s v="Strength"/>
    <n v="31.2"/>
    <x v="13"/>
    <n v="2"/>
    <x v="2"/>
    <x v="644"/>
    <s v="NORMAL WEIGHT"/>
    <n v="97"/>
    <s v="Average"/>
  </r>
  <r>
    <n v="42"/>
    <x v="0"/>
    <n v="95.5"/>
    <n v="1.95"/>
    <n v="168"/>
    <n v="125"/>
    <n v="72"/>
    <n v="1.91"/>
    <n v="632"/>
    <s v="HIIT"/>
    <n v="26.1"/>
    <x v="11"/>
    <n v="4"/>
    <x v="0"/>
    <x v="7"/>
    <s v="UNDERWEIGHT"/>
    <n v="96"/>
    <s v="Average"/>
  </r>
  <r>
    <n v="18"/>
    <x v="1"/>
    <n v="71.3"/>
    <n v="1.78"/>
    <n v="167"/>
    <n v="129"/>
    <n v="72"/>
    <n v="0.86"/>
    <n v="1238"/>
    <s v="Strength"/>
    <n v="20.6"/>
    <x v="14"/>
    <n v="4"/>
    <x v="2"/>
    <x v="751"/>
    <s v="OBESE"/>
    <n v="95"/>
    <s v="Average"/>
  </r>
  <r>
    <n v="33"/>
    <x v="0"/>
    <n v="97.1"/>
    <n v="1.86"/>
    <n v="166"/>
    <n v="127"/>
    <n v="72"/>
    <n v="1.39"/>
    <n v="1783"/>
    <s v="HIIT"/>
    <n v="11"/>
    <x v="14"/>
    <n v="4"/>
    <x v="0"/>
    <x v="752"/>
    <s v="UNDERWEIGHT"/>
    <n v="94"/>
    <s v="Average"/>
  </r>
  <r>
    <n v="48"/>
    <x v="0"/>
    <n v="60"/>
    <n v="1.92"/>
    <n v="165"/>
    <n v="140"/>
    <n v="72"/>
    <n v="2"/>
    <n v="1751"/>
    <s v="HIIT"/>
    <n v="11.1"/>
    <x v="14"/>
    <n v="2"/>
    <x v="1"/>
    <x v="753"/>
    <s v="OBESE"/>
    <n v="93"/>
    <s v="Average"/>
  </r>
  <r>
    <n v="39"/>
    <x v="1"/>
    <n v="91"/>
    <n v="1.73"/>
    <n v="165"/>
    <n v="169"/>
    <n v="72"/>
    <n v="1.49"/>
    <n v="813"/>
    <s v="Strength"/>
    <n v="23.3"/>
    <x v="9"/>
    <n v="2"/>
    <x v="2"/>
    <x v="754"/>
    <s v="NORMAL WEIGHT"/>
    <n v="93"/>
    <s v="Average"/>
  </r>
  <r>
    <n v="18"/>
    <x v="0"/>
    <n v="83.3"/>
    <n v="1.59"/>
    <n v="165"/>
    <n v="169"/>
    <n v="72"/>
    <n v="1.19"/>
    <n v="997"/>
    <s v="Strength"/>
    <n v="25.7"/>
    <x v="12"/>
    <n v="3"/>
    <x v="0"/>
    <x v="755"/>
    <s v="OBESE"/>
    <n v="93"/>
    <s v="Average"/>
  </r>
  <r>
    <n v="58"/>
    <x v="0"/>
    <n v="68.599999999999994"/>
    <n v="1.72"/>
    <n v="164"/>
    <n v="155"/>
    <n v="72"/>
    <n v="1.23"/>
    <n v="797"/>
    <s v="Yoga"/>
    <n v="27.2"/>
    <x v="5"/>
    <n v="2"/>
    <x v="0"/>
    <x v="7"/>
    <s v="UNDERWEIGHT"/>
    <n v="92"/>
    <s v="Average"/>
  </r>
  <r>
    <n v="47"/>
    <x v="1"/>
    <n v="68.2"/>
    <n v="1.58"/>
    <n v="164"/>
    <n v="140"/>
    <n v="72"/>
    <n v="1"/>
    <n v="1316"/>
    <s v="HIIT"/>
    <n v="28.1"/>
    <x v="2"/>
    <n v="2"/>
    <x v="2"/>
    <x v="756"/>
    <s v="UNDERWEIGHT"/>
    <n v="92"/>
    <s v="Average"/>
  </r>
  <r>
    <n v="38"/>
    <x v="1"/>
    <n v="101.8"/>
    <n v="1.51"/>
    <n v="163"/>
    <n v="169"/>
    <n v="72"/>
    <n v="1.42"/>
    <n v="1384"/>
    <s v="Strength"/>
    <n v="25.6"/>
    <x v="12"/>
    <n v="4"/>
    <x v="0"/>
    <x v="757"/>
    <s v="NORMAL WEIGHT"/>
    <n v="91"/>
    <s v="Average"/>
  </r>
  <r>
    <n v="49"/>
    <x v="1"/>
    <n v="60.2"/>
    <n v="1.62"/>
    <n v="162"/>
    <n v="155"/>
    <n v="72"/>
    <n v="1.1100000000000001"/>
    <n v="1105"/>
    <s v="\nStrength"/>
    <n v="23.4"/>
    <x v="17"/>
    <n v="3"/>
    <x v="0"/>
    <x v="293"/>
    <s v="UNDERWEIGHT"/>
    <n v="90"/>
    <s v="Average"/>
  </r>
  <r>
    <n v="23"/>
    <x v="1"/>
    <n v="83"/>
    <n v="1.74"/>
    <n v="160"/>
    <n v="120"/>
    <n v="72"/>
    <n v="1.35"/>
    <n v="1628"/>
    <s v="Yoga"/>
    <n v="21"/>
    <x v="12"/>
    <n v="5"/>
    <x v="1"/>
    <x v="758"/>
    <s v="UNDERWEIGHT"/>
    <n v="88"/>
    <s v="Average"/>
  </r>
  <r>
    <n v="45"/>
    <x v="1"/>
    <n v="70.900000000000006"/>
    <n v="2"/>
    <n v="198"/>
    <n v="128"/>
    <n v="73"/>
    <n v="1.19"/>
    <n v="1064"/>
    <s v="HIIT"/>
    <n v="27.8"/>
    <x v="14"/>
    <n v="3"/>
    <x v="0"/>
    <x v="759"/>
    <s v="OVERWEIGHT"/>
    <n v="125"/>
    <s v="Average"/>
  </r>
  <r>
    <n v="45"/>
    <x v="1"/>
    <n v="129.9"/>
    <n v="1.75"/>
    <n v="197"/>
    <n v="154"/>
    <n v="73"/>
    <n v="1.97"/>
    <n v="757"/>
    <s v="Cardio"/>
    <n v="23.5"/>
    <x v="22"/>
    <n v="5"/>
    <x v="0"/>
    <x v="760"/>
    <s v="OBESE"/>
    <n v="124"/>
    <s v="Average"/>
  </r>
  <r>
    <n v="22"/>
    <x v="1"/>
    <n v="64.599999999999994"/>
    <n v="2"/>
    <n v="196"/>
    <n v="137"/>
    <n v="73"/>
    <n v="0.85"/>
    <n v="704"/>
    <s v="HIIT"/>
    <n v="21.4"/>
    <x v="5"/>
    <n v="3"/>
    <x v="2"/>
    <x v="761"/>
    <s v="NORMAL WEIGHT"/>
    <n v="123"/>
    <s v="Average"/>
  </r>
  <r>
    <n v="21"/>
    <x v="0"/>
    <n v="76"/>
    <n v="1.72"/>
    <n v="196"/>
    <n v="160"/>
    <n v="73"/>
    <n v="1.51"/>
    <n v="1306"/>
    <s v="Strength"/>
    <n v="28.8"/>
    <x v="3"/>
    <n v="3"/>
    <x v="2"/>
    <x v="7"/>
    <s v="UNDERWEIGHT"/>
    <n v="123"/>
    <s v="Average"/>
  </r>
  <r>
    <n v="34"/>
    <x v="0"/>
    <n v="75.2"/>
    <n v="2"/>
    <n v="196"/>
    <n v="141"/>
    <n v="73"/>
    <n v="1.1299999999999999"/>
    <n v="753"/>
    <s v="HIIT"/>
    <n v="33.799999999999997"/>
    <x v="0"/>
    <n v="4"/>
    <x v="1"/>
    <x v="762"/>
    <s v="UNDERWEIGHT"/>
    <n v="123"/>
    <s v="Average"/>
  </r>
  <r>
    <n v="34"/>
    <x v="0"/>
    <n v="65.900000000000006"/>
    <n v="1.74"/>
    <n v="195"/>
    <n v="169"/>
    <n v="73"/>
    <n v="2"/>
    <n v="1231"/>
    <s v="Yoga"/>
    <n v="30.5"/>
    <x v="19"/>
    <n v="5"/>
    <x v="1"/>
    <x v="7"/>
    <s v="UNDERWEIGHT"/>
    <n v="122"/>
    <s v="Average"/>
  </r>
  <r>
    <n v="19"/>
    <x v="1"/>
    <n v="42.1"/>
    <n v="1.6"/>
    <n v="194"/>
    <n v="148"/>
    <n v="73"/>
    <n v="1.27"/>
    <n v="1305"/>
    <s v="Cardio"/>
    <n v="12.7"/>
    <x v="12"/>
    <n v="2"/>
    <x v="1"/>
    <x v="763"/>
    <s v="UNDERWEIGHT"/>
    <n v="121"/>
    <s v="Average"/>
  </r>
  <r>
    <n v="33"/>
    <x v="1"/>
    <n v="84"/>
    <n v="1.7"/>
    <n v="194"/>
    <n v="156"/>
    <n v="73"/>
    <n v="0.5"/>
    <n v="580"/>
    <s v="Cardio"/>
    <n v="20.5"/>
    <x v="5"/>
    <n v="3"/>
    <x v="2"/>
    <x v="223"/>
    <s v="UNDERWEIGHT"/>
    <n v="121"/>
    <s v="Average"/>
  </r>
  <r>
    <n v="18"/>
    <x v="0"/>
    <n v="67.900000000000006"/>
    <n v="1.81"/>
    <n v="194"/>
    <n v="137"/>
    <n v="73"/>
    <n v="1.19"/>
    <n v="1405"/>
    <s v="Cardio"/>
    <n v="33.799999999999997"/>
    <x v="19"/>
    <n v="2"/>
    <x v="0"/>
    <x v="7"/>
    <s v="UNDERWEIGHT"/>
    <n v="121"/>
    <s v="Average"/>
  </r>
  <r>
    <n v="18"/>
    <x v="1"/>
    <n v="73.7"/>
    <n v="1.78"/>
    <n v="192"/>
    <n v="154"/>
    <n v="73"/>
    <n v="1.18"/>
    <n v="851"/>
    <s v="Strength"/>
    <n v="27.4"/>
    <x v="2"/>
    <n v="2"/>
    <x v="1"/>
    <x v="122"/>
    <s v="NORMAL WEIGHT"/>
    <n v="119"/>
    <s v="Average"/>
  </r>
  <r>
    <n v="34"/>
    <x v="0"/>
    <n v="100.1"/>
    <n v="1.97"/>
    <n v="192"/>
    <n v="164"/>
    <n v="73"/>
    <n v="2"/>
    <n v="1747"/>
    <s v="Yoga"/>
    <n v="25.5"/>
    <x v="14"/>
    <n v="4"/>
    <x v="1"/>
    <x v="108"/>
    <s v="NORMAL WEIGHT"/>
    <n v="119"/>
    <s v="Average"/>
  </r>
  <r>
    <n v="24"/>
    <x v="0"/>
    <n v="102.6"/>
    <n v="1.67"/>
    <n v="190"/>
    <n v="132"/>
    <n v="73"/>
    <n v="1.41"/>
    <n v="800"/>
    <s v="Yoga"/>
    <n v="28.3"/>
    <x v="14"/>
    <n v="3"/>
    <x v="1"/>
    <x v="764"/>
    <s v="NORMAL WEIGHT"/>
    <n v="117"/>
    <s v="Average"/>
  </r>
  <r>
    <n v="56"/>
    <x v="1"/>
    <n v="54"/>
    <n v="1.92"/>
    <n v="190"/>
    <n v="129"/>
    <n v="73"/>
    <n v="0.61"/>
    <n v="985"/>
    <s v="HIIT"/>
    <n v="21.6"/>
    <x v="5"/>
    <n v="3"/>
    <x v="1"/>
    <x v="7"/>
    <s v="UNDERWEIGHT"/>
    <n v="117"/>
    <s v="Average"/>
  </r>
  <r>
    <n v="33"/>
    <x v="0"/>
    <n v="129.9"/>
    <n v="1.56"/>
    <n v="189"/>
    <n v="138"/>
    <n v="73"/>
    <n v="2"/>
    <n v="993"/>
    <s v="Strength"/>
    <n v="34"/>
    <x v="4"/>
    <n v="3"/>
    <x v="1"/>
    <x v="765"/>
    <s v="NORMAL WEIGHT"/>
    <n v="116"/>
    <s v="Average"/>
  </r>
  <r>
    <n v="21"/>
    <x v="1"/>
    <n v="100.4"/>
    <n v="1.62"/>
    <n v="188"/>
    <n v="128"/>
    <n v="73"/>
    <n v="1.4"/>
    <n v="614"/>
    <s v="Strength"/>
    <n v="29.3"/>
    <x v="12"/>
    <n v="2"/>
    <x v="0"/>
    <x v="766"/>
    <s v="OBESE"/>
    <n v="115"/>
    <s v="Average"/>
  </r>
  <r>
    <n v="43"/>
    <x v="1"/>
    <n v="68.8"/>
    <n v="1.79"/>
    <n v="188"/>
    <n v="122"/>
    <n v="73"/>
    <n v="1.56"/>
    <n v="350"/>
    <s v="HIIT"/>
    <n v="23.4"/>
    <x v="14"/>
    <n v="4"/>
    <x v="0"/>
    <x v="193"/>
    <s v="UNDERWEIGHT"/>
    <n v="115"/>
    <s v="Average"/>
  </r>
  <r>
    <n v="38"/>
    <x v="1"/>
    <n v="53.6"/>
    <n v="1.7"/>
    <n v="188"/>
    <n v="126"/>
    <n v="73"/>
    <n v="0.97"/>
    <n v="1083"/>
    <s v="Yoga"/>
    <n v="30.4"/>
    <x v="9"/>
    <n v="4"/>
    <x v="1"/>
    <x v="7"/>
    <s v="UNDERWEIGHT"/>
    <n v="115"/>
    <s v="Average"/>
  </r>
  <r>
    <n v="18"/>
    <x v="0"/>
    <n v="83.6"/>
    <n v="1.84"/>
    <n v="186"/>
    <n v="137"/>
    <n v="73"/>
    <n v="1.33"/>
    <n v="1338"/>
    <s v="Strength"/>
    <n v="35"/>
    <x v="2"/>
    <n v="2"/>
    <x v="1"/>
    <x v="216"/>
    <s v="OBESE"/>
    <n v="113"/>
    <s v="Average"/>
  </r>
  <r>
    <n v="51"/>
    <x v="1"/>
    <n v="100.7"/>
    <n v="1.75"/>
    <n v="185"/>
    <n v="138"/>
    <n v="73"/>
    <n v="1.5"/>
    <n v="703"/>
    <s v="Strength"/>
    <n v="25.5"/>
    <x v="6"/>
    <n v="4"/>
    <x v="2"/>
    <x v="767"/>
    <s v="UNDERWEIGHT"/>
    <n v="112"/>
    <s v="Average"/>
  </r>
  <r>
    <n v="34"/>
    <x v="1"/>
    <n v="62.5"/>
    <n v="1.87"/>
    <n v="185"/>
    <n v="167"/>
    <n v="73"/>
    <n v="0.96"/>
    <n v="1353"/>
    <s v="Cardio"/>
    <n v="29.6"/>
    <x v="4"/>
    <n v="4"/>
    <x v="0"/>
    <x v="768"/>
    <s v="OBESE"/>
    <n v="112"/>
    <s v="Average"/>
  </r>
  <r>
    <n v="46"/>
    <x v="0"/>
    <n v="49.2"/>
    <n v="1.5"/>
    <n v="184"/>
    <n v="120"/>
    <n v="73"/>
    <n v="2"/>
    <n v="832"/>
    <s v="Yoga"/>
    <n v="25.9"/>
    <x v="12"/>
    <n v="3"/>
    <x v="0"/>
    <x v="507"/>
    <s v="UNDERWEIGHT"/>
    <n v="111"/>
    <s v="Average"/>
  </r>
  <r>
    <n v="38"/>
    <x v="1"/>
    <n v="41.4"/>
    <n v="1.71"/>
    <n v="183"/>
    <n v="168"/>
    <n v="73"/>
    <n v="0.94"/>
    <n v="1253"/>
    <s v="Yoga"/>
    <n v="30.8"/>
    <x v="19"/>
    <n v="3"/>
    <x v="0"/>
    <x v="769"/>
    <s v="UNDERWEIGHT"/>
    <n v="110"/>
    <s v="Average"/>
  </r>
  <r>
    <n v="52"/>
    <x v="0"/>
    <n v="40.799999999999997"/>
    <n v="1.71"/>
    <n v="181"/>
    <n v="169"/>
    <n v="73"/>
    <n v="1.44"/>
    <n v="303"/>
    <s v="Yoga"/>
    <n v="28.3"/>
    <x v="10"/>
    <n v="3"/>
    <x v="0"/>
    <x v="37"/>
    <s v="UNDERWEIGHT"/>
    <n v="108"/>
    <s v="Average"/>
  </r>
  <r>
    <n v="19"/>
    <x v="1"/>
    <n v="59.8"/>
    <n v="1.7"/>
    <n v="181"/>
    <n v="120"/>
    <n v="73"/>
    <n v="1.54"/>
    <n v="1130"/>
    <s v="Cardio"/>
    <n v="29.6"/>
    <x v="3"/>
    <n v="3"/>
    <x v="0"/>
    <x v="770"/>
    <s v="NORMAL WEIGHT"/>
    <n v="108"/>
    <s v="Average"/>
  </r>
  <r>
    <n v="35"/>
    <x v="1"/>
    <n v="49.3"/>
    <n v="1.71"/>
    <n v="180"/>
    <n v="152"/>
    <n v="73"/>
    <n v="1.04"/>
    <n v="956"/>
    <s v="Cardio"/>
    <n v="32.9"/>
    <x v="16"/>
    <n v="4"/>
    <x v="2"/>
    <x v="771"/>
    <s v="UNDERWEIGHT"/>
    <n v="107"/>
    <s v="Average"/>
  </r>
  <r>
    <n v="21"/>
    <x v="0"/>
    <n v="57.4"/>
    <n v="1.74"/>
    <n v="179"/>
    <n v="161"/>
    <n v="73"/>
    <n v="2"/>
    <n v="457"/>
    <s v="HIIT"/>
    <n v="27.7"/>
    <x v="5"/>
    <n v="3"/>
    <x v="0"/>
    <x v="772"/>
    <s v="NORMAL WEIGHT"/>
    <n v="106"/>
    <s v="Average"/>
  </r>
  <r>
    <n v="18"/>
    <x v="0"/>
    <n v="71.900000000000006"/>
    <n v="1.54"/>
    <n v="177"/>
    <n v="120"/>
    <n v="73"/>
    <n v="1.17"/>
    <n v="817"/>
    <s v="Strength"/>
    <n v="16.8"/>
    <x v="2"/>
    <n v="3"/>
    <x v="0"/>
    <x v="773"/>
    <s v="OVERWEIGHT"/>
    <n v="104"/>
    <s v="Average"/>
  </r>
  <r>
    <n v="24"/>
    <x v="1"/>
    <n v="79"/>
    <n v="1.62"/>
    <n v="177"/>
    <n v="169"/>
    <n v="73"/>
    <n v="1"/>
    <n v="887"/>
    <s v="Yoga"/>
    <n v="25"/>
    <x v="3"/>
    <n v="2"/>
    <x v="2"/>
    <x v="7"/>
    <s v="UNDERWEIGHT"/>
    <n v="104"/>
    <s v="Average"/>
  </r>
  <r>
    <n v="18"/>
    <x v="0"/>
    <n v="53.9"/>
    <n v="1.73"/>
    <n v="177"/>
    <n v="157"/>
    <n v="73"/>
    <n v="1.24"/>
    <n v="1483"/>
    <s v="Cardio"/>
    <n v="10"/>
    <x v="3"/>
    <n v="3"/>
    <x v="0"/>
    <x v="774"/>
    <s v="UNDERWEIGHT"/>
    <n v="104"/>
    <s v="Average"/>
  </r>
  <r>
    <n v="21"/>
    <x v="0"/>
    <n v="40"/>
    <n v="1.8"/>
    <n v="176"/>
    <n v="122"/>
    <n v="73"/>
    <n v="1.37"/>
    <n v="1171"/>
    <s v="HIIT"/>
    <n v="10"/>
    <x v="8"/>
    <n v="3"/>
    <x v="0"/>
    <x v="775"/>
    <s v="NORMAL WEIGHT"/>
    <n v="103"/>
    <s v="Average"/>
  </r>
  <r>
    <n v="49"/>
    <x v="1"/>
    <n v="40"/>
    <n v="1.77"/>
    <n v="175"/>
    <n v="127"/>
    <n v="73"/>
    <n v="1.2"/>
    <n v="1109"/>
    <s v="Yoga"/>
    <n v="24.7"/>
    <x v="22"/>
    <n v="3"/>
    <x v="2"/>
    <x v="776"/>
    <s v="OVERWEIGHT"/>
    <n v="102"/>
    <s v="Average"/>
  </r>
  <r>
    <n v="46"/>
    <x v="0"/>
    <n v="80.2"/>
    <n v="1.98"/>
    <n v="172"/>
    <n v="155"/>
    <n v="73"/>
    <n v="1.29"/>
    <n v="1355"/>
    <s v="Yoga"/>
    <n v="26.8"/>
    <x v="12"/>
    <n v="4"/>
    <x v="2"/>
    <x v="452"/>
    <s v="UNDERWEIGHT"/>
    <n v="99"/>
    <s v="Average"/>
  </r>
  <r>
    <n v="27"/>
    <x v="1"/>
    <n v="66.599999999999994"/>
    <n v="1.7"/>
    <n v="171"/>
    <n v="149"/>
    <n v="73"/>
    <n v="1.43"/>
    <n v="1321"/>
    <s v="Strength"/>
    <n v="26.6"/>
    <x v="12"/>
    <n v="4"/>
    <x v="2"/>
    <x v="777"/>
    <s v="UNDERWEIGHT"/>
    <n v="98"/>
    <s v="Average"/>
  </r>
  <r>
    <n v="21"/>
    <x v="1"/>
    <n v="51.9"/>
    <n v="1.57"/>
    <n v="170"/>
    <n v="167"/>
    <n v="73"/>
    <n v="1.25"/>
    <n v="1082"/>
    <s v="Strength"/>
    <n v="27.5"/>
    <x v="10"/>
    <n v="3"/>
    <x v="1"/>
    <x v="670"/>
    <s v="NORMAL WEIGHT"/>
    <n v="97"/>
    <s v="Average"/>
  </r>
  <r>
    <n v="49"/>
    <x v="0"/>
    <n v="43.6"/>
    <n v="1.68"/>
    <n v="170"/>
    <n v="124"/>
    <n v="73"/>
    <n v="0.94"/>
    <n v="739"/>
    <s v="Yoga"/>
    <n v="27.6"/>
    <x v="3"/>
    <n v="4"/>
    <x v="1"/>
    <x v="778"/>
    <s v="OBESE"/>
    <n v="97"/>
    <s v="Average"/>
  </r>
  <r>
    <n v="18"/>
    <x v="1"/>
    <n v="40"/>
    <n v="1.73"/>
    <n v="168"/>
    <n v="121"/>
    <n v="73"/>
    <n v="0.64"/>
    <n v="1153"/>
    <s v="HIIT"/>
    <n v="29.9"/>
    <x v="17"/>
    <n v="2"/>
    <x v="2"/>
    <x v="779"/>
    <s v="NORMAL WEIGHT"/>
    <n v="95"/>
    <s v="Average"/>
  </r>
  <r>
    <n v="37"/>
    <x v="0"/>
    <n v="44.2"/>
    <n v="1.61"/>
    <n v="168"/>
    <n v="164"/>
    <n v="73"/>
    <n v="1.1299999999999999"/>
    <n v="1011"/>
    <s v="Yoga"/>
    <n v="28.8"/>
    <x v="5"/>
    <n v="4"/>
    <x v="2"/>
    <x v="16"/>
    <s v="UNDERWEIGHT"/>
    <n v="95"/>
    <s v="Average"/>
  </r>
  <r>
    <n v="21"/>
    <x v="1"/>
    <n v="86.3"/>
    <n v="1.86"/>
    <n v="167"/>
    <n v="143"/>
    <n v="73"/>
    <n v="1.26"/>
    <n v="1783"/>
    <s v="Cardio"/>
    <n v="27.1"/>
    <x v="17"/>
    <n v="3"/>
    <x v="1"/>
    <x v="780"/>
    <s v="UNDERWEIGHT"/>
    <n v="94"/>
    <s v="Average"/>
  </r>
  <r>
    <n v="26"/>
    <x v="0"/>
    <n v="84.7"/>
    <n v="1.83"/>
    <n v="166"/>
    <n v="156"/>
    <n v="73"/>
    <n v="1"/>
    <n v="833"/>
    <s v="Strength"/>
    <n v="27.9"/>
    <x v="7"/>
    <n v="5"/>
    <x v="1"/>
    <x v="781"/>
    <s v="OBESE"/>
    <n v="93"/>
    <s v="Average"/>
  </r>
  <r>
    <n v="30"/>
    <x v="0"/>
    <n v="40"/>
    <n v="1.62"/>
    <n v="166"/>
    <n v="164"/>
    <n v="73"/>
    <n v="1.23"/>
    <n v="1046"/>
    <s v="Yoga"/>
    <n v="25.2"/>
    <x v="8"/>
    <n v="5"/>
    <x v="2"/>
    <x v="40"/>
    <s v="UNDERWEIGHT"/>
    <n v="93"/>
    <s v="Average"/>
  </r>
  <r>
    <n v="19"/>
    <x v="1"/>
    <n v="79.400000000000006"/>
    <n v="1.77"/>
    <n v="165"/>
    <n v="150"/>
    <n v="73"/>
    <n v="1.23"/>
    <n v="1148"/>
    <s v="Cardio"/>
    <n v="24.1"/>
    <x v="12"/>
    <n v="3"/>
    <x v="1"/>
    <x v="782"/>
    <s v="NORMAL WEIGHT"/>
    <n v="92"/>
    <s v="Average"/>
  </r>
  <r>
    <n v="34"/>
    <x v="0"/>
    <n v="72.900000000000006"/>
    <n v="1.71"/>
    <n v="164"/>
    <n v="122"/>
    <n v="73"/>
    <n v="1.78"/>
    <n v="432"/>
    <s v="HIIT"/>
    <n v="27.8"/>
    <x v="14"/>
    <n v="2"/>
    <x v="1"/>
    <x v="783"/>
    <s v="NORMAL WEIGHT"/>
    <n v="91"/>
    <s v="Average"/>
  </r>
  <r>
    <n v="41"/>
    <x v="0"/>
    <n v="40"/>
    <n v="1.6"/>
    <n v="164"/>
    <n v="143"/>
    <n v="73"/>
    <n v="1.52"/>
    <n v="727"/>
    <s v="Yoga"/>
    <n v="23.5"/>
    <x v="9"/>
    <n v="5"/>
    <x v="1"/>
    <x v="784"/>
    <s v="UNDERWEIGHT"/>
    <n v="91"/>
    <s v="Average"/>
  </r>
  <r>
    <n v="23"/>
    <x v="0"/>
    <n v="55.4"/>
    <n v="1.8"/>
    <n v="164"/>
    <n v="163"/>
    <n v="73"/>
    <n v="1.33"/>
    <n v="783"/>
    <s v="Strength"/>
    <n v="27.1"/>
    <x v="14"/>
    <n v="2"/>
    <x v="0"/>
    <x v="431"/>
    <s v="NORMAL WEIGHT"/>
    <n v="91"/>
    <s v="Average"/>
  </r>
  <r>
    <n v="24"/>
    <x v="1"/>
    <n v="58.8"/>
    <n v="1.89"/>
    <n v="163"/>
    <n v="150"/>
    <n v="73"/>
    <n v="1.28"/>
    <n v="800"/>
    <s v="Strength"/>
    <n v="27.1"/>
    <x v="5"/>
    <n v="2"/>
    <x v="1"/>
    <x v="236"/>
    <s v="UNDERWEIGHT"/>
    <n v="90"/>
    <s v="Average"/>
  </r>
  <r>
    <n v="55"/>
    <x v="1"/>
    <n v="61.9"/>
    <n v="1.74"/>
    <n v="163"/>
    <n v="140"/>
    <n v="73"/>
    <n v="0.97"/>
    <n v="598"/>
    <s v="Strength"/>
    <n v="23.6"/>
    <x v="17"/>
    <n v="2"/>
    <x v="0"/>
    <x v="785"/>
    <s v="OVERWEIGHT"/>
    <n v="90"/>
    <s v="Average"/>
  </r>
  <r>
    <n v="22"/>
    <x v="1"/>
    <n v="47.4"/>
    <n v="1.91"/>
    <n v="161"/>
    <n v="164"/>
    <n v="73"/>
    <n v="2"/>
    <n v="1206"/>
    <s v="Cardio"/>
    <n v="26.6"/>
    <x v="3"/>
    <n v="5"/>
    <x v="2"/>
    <x v="254"/>
    <s v="UNDERWEIGHT"/>
    <n v="88"/>
    <s v="Average"/>
  </r>
  <r>
    <n v="18"/>
    <x v="1"/>
    <n v="40"/>
    <n v="1.65"/>
    <n v="160"/>
    <n v="144"/>
    <n v="73"/>
    <n v="2"/>
    <n v="1078"/>
    <s v="\tYoga"/>
    <n v="17.399999999999999"/>
    <x v="3"/>
    <n v="2"/>
    <x v="0"/>
    <x v="786"/>
    <s v="NORMAL WEIGHT"/>
    <n v="87"/>
    <s v="Average"/>
  </r>
  <r>
    <n v="18"/>
    <x v="1"/>
    <n v="52"/>
    <n v="1.66"/>
    <n v="199"/>
    <n v="137"/>
    <n v="74"/>
    <n v="2"/>
    <n v="1314"/>
    <s v="Cardio"/>
    <n v="26.7"/>
    <x v="12"/>
    <n v="3"/>
    <x v="0"/>
    <x v="195"/>
    <s v="NORMAL WEIGHT"/>
    <n v="125"/>
    <s v="Average"/>
  </r>
  <r>
    <n v="39"/>
    <x v="1"/>
    <n v="109.6"/>
    <n v="1.84"/>
    <n v="199"/>
    <n v="152"/>
    <n v="74"/>
    <n v="1.27"/>
    <n v="790"/>
    <s v="HIIT"/>
    <n v="26.7"/>
    <x v="3"/>
    <n v="2"/>
    <x v="1"/>
    <x v="787"/>
    <s v="NORMAL WEIGHT"/>
    <n v="125"/>
    <s v="Average"/>
  </r>
  <r>
    <n v="47"/>
    <x v="0"/>
    <n v="70.099999999999994"/>
    <n v="1.71"/>
    <n v="199"/>
    <n v="139"/>
    <n v="74"/>
    <n v="1.1499999999999999"/>
    <n v="1238"/>
    <s v="Cardio"/>
    <n v="25.1"/>
    <x v="5"/>
    <n v="4"/>
    <x v="0"/>
    <x v="717"/>
    <s v="NORMAL WEIGHT"/>
    <n v="125"/>
    <s v="Average"/>
  </r>
  <r>
    <n v="33"/>
    <x v="0"/>
    <n v="108.7"/>
    <n v="1.75"/>
    <n v="199"/>
    <n v="131"/>
    <n v="74"/>
    <n v="0.86"/>
    <n v="1080"/>
    <s v="Yoga"/>
    <n v="24.1"/>
    <x v="1"/>
    <n v="3"/>
    <x v="0"/>
    <x v="788"/>
    <s v="UNDERWEIGHT"/>
    <n v="125"/>
    <s v="Average"/>
  </r>
  <r>
    <n v="33"/>
    <x v="0"/>
    <n v="72.3"/>
    <n v="1.8"/>
    <n v="199"/>
    <n v="120"/>
    <n v="74"/>
    <n v="1.33"/>
    <n v="457"/>
    <s v="HIIT"/>
    <n v="26.5"/>
    <x v="4"/>
    <n v="4"/>
    <x v="1"/>
    <x v="7"/>
    <s v="UNDERWEIGHT"/>
    <n v="125"/>
    <s v="Average"/>
  </r>
  <r>
    <n v="22"/>
    <x v="0"/>
    <n v="53"/>
    <n v="1.83"/>
    <n v="199"/>
    <n v="129"/>
    <n v="74"/>
    <n v="0.88"/>
    <n v="540"/>
    <s v="Strength"/>
    <n v="11.9"/>
    <x v="17"/>
    <n v="4"/>
    <x v="1"/>
    <x v="23"/>
    <s v="UNDERWEIGHT"/>
    <n v="125"/>
    <s v="Average"/>
  </r>
  <r>
    <n v="42"/>
    <x v="0"/>
    <n v="57.1"/>
    <n v="1.84"/>
    <n v="199"/>
    <n v="163"/>
    <n v="74"/>
    <n v="1.2"/>
    <n v="303"/>
    <s v="Strength"/>
    <n v="21.3"/>
    <x v="21"/>
    <n v="3"/>
    <x v="0"/>
    <x v="78"/>
    <s v="UNDERWEIGHT"/>
    <n v="125"/>
    <s v="Average"/>
  </r>
  <r>
    <n v="50"/>
    <x v="1"/>
    <n v="41.9"/>
    <n v="2"/>
    <n v="199"/>
    <n v="161"/>
    <n v="74"/>
    <n v="1.24"/>
    <n v="953"/>
    <s v="Cardio"/>
    <n v="24.6"/>
    <x v="19"/>
    <n v="3"/>
    <x v="1"/>
    <x v="220"/>
    <s v="UNDERWEIGHT"/>
    <n v="125"/>
    <s v="Average"/>
  </r>
  <r>
    <n v="31"/>
    <x v="0"/>
    <n v="52.7"/>
    <n v="1.65"/>
    <n v="199"/>
    <n v="138"/>
    <n v="74"/>
    <n v="1.92"/>
    <n v="1102"/>
    <s v="HIIT"/>
    <n v="24"/>
    <x v="12"/>
    <n v="2"/>
    <x v="2"/>
    <x v="326"/>
    <s v="UNDERWEIGHT"/>
    <n v="125"/>
    <s v="Average"/>
  </r>
  <r>
    <n v="40"/>
    <x v="0"/>
    <n v="64.599999999999994"/>
    <n v="1.55"/>
    <n v="198"/>
    <n v="133"/>
    <n v="74"/>
    <n v="1.39"/>
    <n v="303"/>
    <s v="Strength"/>
    <n v="21.4"/>
    <x v="14"/>
    <n v="2"/>
    <x v="1"/>
    <x v="440"/>
    <s v="UNDERWEIGHT"/>
    <n v="124"/>
    <s v="Average"/>
  </r>
  <r>
    <n v="56"/>
    <x v="0"/>
    <n v="56.2"/>
    <n v="1.69"/>
    <n v="198"/>
    <n v="155"/>
    <n v="74"/>
    <n v="1.64"/>
    <n v="1486"/>
    <s v="Cardio"/>
    <n v="24.4"/>
    <x v="6"/>
    <n v="2"/>
    <x v="0"/>
    <x v="583"/>
    <s v="NORMAL WEIGHT"/>
    <n v="124"/>
    <s v="Average"/>
  </r>
  <r>
    <n v="18"/>
    <x v="0"/>
    <n v="53.5"/>
    <n v="1.68"/>
    <n v="198"/>
    <n v="134"/>
    <n v="74"/>
    <n v="1.9"/>
    <n v="368"/>
    <s v="HIIT"/>
    <n v="28.1"/>
    <x v="17"/>
    <n v="5"/>
    <x v="1"/>
    <x v="789"/>
    <s v="NORMAL WEIGHT"/>
    <n v="124"/>
    <s v="Average"/>
  </r>
  <r>
    <n v="28"/>
    <x v="1"/>
    <n v="56.5"/>
    <n v="1.73"/>
    <n v="198"/>
    <n v="136"/>
    <n v="74"/>
    <n v="1.23"/>
    <n v="991"/>
    <s v="Strength"/>
    <n v="14.5"/>
    <x v="0"/>
    <n v="5"/>
    <x v="0"/>
    <x v="790"/>
    <s v="UNDERWEIGHT"/>
    <n v="124"/>
    <s v="Average"/>
  </r>
  <r>
    <n v="42"/>
    <x v="1"/>
    <n v="117.7"/>
    <n v="1.71"/>
    <n v="198"/>
    <n v="149"/>
    <n v="74"/>
    <n v="0.89"/>
    <n v="943"/>
    <s v="Cardio"/>
    <n v="23.7"/>
    <x v="6"/>
    <n v="4"/>
    <x v="0"/>
    <x v="791"/>
    <s v="OVERWEIGHT"/>
    <n v="124"/>
    <s v="Average"/>
  </r>
  <r>
    <n v="59"/>
    <x v="1"/>
    <n v="79.3"/>
    <n v="1.79"/>
    <n v="198"/>
    <n v="162"/>
    <n v="74"/>
    <n v="1.78"/>
    <n v="933"/>
    <s v="Strength"/>
    <n v="25.2"/>
    <x v="21"/>
    <n v="4"/>
    <x v="1"/>
    <x v="53"/>
    <s v="UNDERWEIGHT"/>
    <n v="124"/>
    <s v="Average"/>
  </r>
  <r>
    <n v="21"/>
    <x v="1"/>
    <n v="46.4"/>
    <n v="2"/>
    <n v="198"/>
    <n v="135"/>
    <n v="74"/>
    <n v="1"/>
    <n v="497"/>
    <s v="Cardio"/>
    <n v="29.7"/>
    <x v="6"/>
    <n v="2"/>
    <x v="0"/>
    <x v="792"/>
    <s v="NORMAL WEIGHT"/>
    <n v="124"/>
    <s v="Average"/>
  </r>
  <r>
    <n v="20"/>
    <x v="0"/>
    <n v="90.9"/>
    <n v="1.69"/>
    <n v="198"/>
    <n v="142"/>
    <n v="74"/>
    <n v="1.35"/>
    <n v="927"/>
    <s v="Cardio"/>
    <n v="18.100000000000001"/>
    <x v="19"/>
    <n v="4"/>
    <x v="0"/>
    <x v="793"/>
    <s v="UNDERWEIGHT"/>
    <n v="124"/>
    <s v="Average"/>
  </r>
  <r>
    <n v="26"/>
    <x v="0"/>
    <n v="58.6"/>
    <n v="1.78"/>
    <n v="198"/>
    <n v="143"/>
    <n v="74"/>
    <n v="1.59"/>
    <n v="1008"/>
    <s v="Cardio"/>
    <n v="21.1"/>
    <x v="20"/>
    <n v="3"/>
    <x v="0"/>
    <x v="794"/>
    <s v="OBESE"/>
    <n v="124"/>
    <s v="Average"/>
  </r>
  <r>
    <n v="37"/>
    <x v="0"/>
    <n v="94.5"/>
    <n v="1.73"/>
    <n v="198"/>
    <n v="135"/>
    <n v="74"/>
    <n v="1.1599999999999999"/>
    <n v="717"/>
    <s v="Strength"/>
    <n v="23.8"/>
    <x v="10"/>
    <n v="4"/>
    <x v="2"/>
    <x v="795"/>
    <s v="UNDERWEIGHT"/>
    <n v="124"/>
    <s v="Average"/>
  </r>
  <r>
    <n v="19"/>
    <x v="0"/>
    <n v="71.7"/>
    <n v="1.91"/>
    <n v="197"/>
    <n v="148"/>
    <n v="74"/>
    <n v="1.1499999999999999"/>
    <n v="464"/>
    <s v="Cardio"/>
    <n v="32.5"/>
    <x v="21"/>
    <n v="4"/>
    <x v="1"/>
    <x v="796"/>
    <s v="NORMAL WEIGHT"/>
    <n v="123"/>
    <s v="Average"/>
  </r>
  <r>
    <n v="21"/>
    <x v="1"/>
    <n v="66.900000000000006"/>
    <n v="1.69"/>
    <n v="197"/>
    <n v="149"/>
    <n v="74"/>
    <n v="1.37"/>
    <n v="872"/>
    <s v="Yoga"/>
    <n v="16.600000000000001"/>
    <x v="2"/>
    <n v="5"/>
    <x v="1"/>
    <x v="797"/>
    <s v="OBESE"/>
    <n v="123"/>
    <s v="Average"/>
  </r>
  <r>
    <n v="46"/>
    <x v="1"/>
    <n v="92.6"/>
    <n v="1.76"/>
    <n v="197"/>
    <n v="144"/>
    <n v="74"/>
    <n v="0.96"/>
    <n v="1291"/>
    <s v="HIIT"/>
    <n v="13.8"/>
    <x v="12"/>
    <n v="2"/>
    <x v="1"/>
    <x v="798"/>
    <s v="UNDERWEIGHT"/>
    <n v="123"/>
    <s v="Average"/>
  </r>
  <r>
    <n v="18"/>
    <x v="1"/>
    <n v="82.8"/>
    <n v="1.5"/>
    <n v="197"/>
    <n v="134"/>
    <n v="74"/>
    <n v="1.79"/>
    <n v="1009"/>
    <s v="Cardio"/>
    <n v="30.5"/>
    <x v="12"/>
    <n v="3"/>
    <x v="2"/>
    <x v="799"/>
    <s v="NORMAL WEIGHT"/>
    <n v="123"/>
    <s v="Average"/>
  </r>
  <r>
    <n v="55"/>
    <x v="0"/>
    <n v="98.6"/>
    <n v="1.6"/>
    <n v="197"/>
    <n v="167"/>
    <n v="74"/>
    <n v="1.1599999999999999"/>
    <n v="802"/>
    <s v="HIIT"/>
    <n v="22.1"/>
    <x v="13"/>
    <n v="4"/>
    <x v="1"/>
    <x v="492"/>
    <s v="UNDERWEIGHT"/>
    <n v="123"/>
    <s v="Average"/>
  </r>
  <r>
    <n v="26"/>
    <x v="0"/>
    <n v="64.7"/>
    <n v="1.61"/>
    <n v="197"/>
    <n v="137"/>
    <n v="74"/>
    <n v="1.48"/>
    <n v="1088"/>
    <s v="HIIT"/>
    <n v="25.1"/>
    <x v="20"/>
    <n v="5"/>
    <x v="1"/>
    <x v="800"/>
    <s v="NORMAL WEIGHT"/>
    <n v="123"/>
    <s v="Average"/>
  </r>
  <r>
    <n v="42"/>
    <x v="0"/>
    <n v="40"/>
    <n v="1.72"/>
    <n v="197"/>
    <n v="139"/>
    <n v="74"/>
    <n v="1.64"/>
    <n v="1143"/>
    <s v="Yoga"/>
    <n v="24"/>
    <x v="14"/>
    <n v="3"/>
    <x v="1"/>
    <x v="575"/>
    <s v="NORMAL WEIGHT"/>
    <n v="123"/>
    <s v="Average"/>
  </r>
  <r>
    <n v="26"/>
    <x v="1"/>
    <n v="129.9"/>
    <n v="1.71"/>
    <n v="196"/>
    <n v="136"/>
    <n v="74"/>
    <n v="1.27"/>
    <n v="931"/>
    <s v="Yoga"/>
    <n v="26.6"/>
    <x v="6"/>
    <n v="5"/>
    <x v="0"/>
    <x v="801"/>
    <s v="NORMAL WEIGHT"/>
    <n v="122"/>
    <s v="Average"/>
  </r>
  <r>
    <n v="50"/>
    <x v="1"/>
    <n v="56.6"/>
    <n v="1.96"/>
    <n v="196"/>
    <n v="169"/>
    <n v="74"/>
    <n v="2"/>
    <n v="1299"/>
    <s v="Strength"/>
    <n v="24.8"/>
    <x v="10"/>
    <n v="3"/>
    <x v="1"/>
    <x v="802"/>
    <s v="NORMAL WEIGHT"/>
    <n v="122"/>
    <s v="Average"/>
  </r>
  <r>
    <n v="30"/>
    <x v="1"/>
    <n v="75.599999999999994"/>
    <n v="1.82"/>
    <n v="196"/>
    <n v="138"/>
    <n v="74"/>
    <n v="1.31"/>
    <n v="925"/>
    <s v="Cardio"/>
    <n v="32.4"/>
    <x v="12"/>
    <n v="3"/>
    <x v="2"/>
    <x v="803"/>
    <s v="UNDERWEIGHT"/>
    <n v="122"/>
    <s v="Average"/>
  </r>
  <r>
    <n v="41"/>
    <x v="0"/>
    <n v="66.2"/>
    <n v="1.83"/>
    <n v="196"/>
    <n v="126"/>
    <n v="74"/>
    <n v="1.6"/>
    <n v="993"/>
    <s v="Yoga"/>
    <n v="20.2"/>
    <x v="5"/>
    <n v="5"/>
    <x v="0"/>
    <x v="99"/>
    <s v="NORMAL WEIGHT"/>
    <n v="122"/>
    <s v="Average"/>
  </r>
  <r>
    <n v="48"/>
    <x v="0"/>
    <n v="40"/>
    <n v="1.75"/>
    <n v="196"/>
    <n v="133"/>
    <n v="74"/>
    <n v="2"/>
    <n v="517"/>
    <s v="Cardio"/>
    <n v="12.8"/>
    <x v="5"/>
    <n v="4"/>
    <x v="0"/>
    <x v="7"/>
    <s v="UNDERWEIGHT"/>
    <n v="122"/>
    <s v="Average"/>
  </r>
  <r>
    <n v="56"/>
    <x v="1"/>
    <n v="54.5"/>
    <n v="1.76"/>
    <n v="196"/>
    <n v="148"/>
    <n v="74"/>
    <n v="1.4"/>
    <n v="659"/>
    <s v="HIIT"/>
    <n v="32.1"/>
    <x v="7"/>
    <n v="4"/>
    <x v="1"/>
    <x v="459"/>
    <s v="OVERWEIGHT"/>
    <n v="122"/>
    <s v="Average"/>
  </r>
  <r>
    <n v="52"/>
    <x v="0"/>
    <n v="45"/>
    <n v="1.75"/>
    <n v="196"/>
    <n v="143"/>
    <n v="74"/>
    <n v="2"/>
    <n v="926"/>
    <s v="Yoga"/>
    <n v="22"/>
    <x v="22"/>
    <n v="3"/>
    <x v="0"/>
    <x v="804"/>
    <s v="OBESE"/>
    <n v="122"/>
    <s v="Average"/>
  </r>
  <r>
    <n v="49"/>
    <x v="0"/>
    <n v="62"/>
    <n v="1.87"/>
    <n v="195"/>
    <n v="125"/>
    <n v="74"/>
    <n v="1.04"/>
    <n v="842"/>
    <s v="HIIT"/>
    <n v="20"/>
    <x v="3"/>
    <n v="3"/>
    <x v="0"/>
    <x v="805"/>
    <s v="NORMAL WEIGHT"/>
    <n v="121"/>
    <s v="Average"/>
  </r>
  <r>
    <n v="21"/>
    <x v="0"/>
    <n v="87.8"/>
    <n v="1.88"/>
    <n v="195"/>
    <n v="133"/>
    <n v="74"/>
    <n v="1.95"/>
    <n v="621"/>
    <s v="HIIT"/>
    <n v="19.899999999999999"/>
    <x v="9"/>
    <n v="3"/>
    <x v="2"/>
    <x v="696"/>
    <s v="NORMAL WEIGHT"/>
    <n v="121"/>
    <s v="Average"/>
  </r>
  <r>
    <n v="18"/>
    <x v="1"/>
    <n v="59.4"/>
    <n v="1.87"/>
    <n v="195"/>
    <n v="139"/>
    <n v="74"/>
    <n v="2"/>
    <n v="958"/>
    <s v="Yoga"/>
    <n v="14.9"/>
    <x v="21"/>
    <n v="3"/>
    <x v="1"/>
    <x v="806"/>
    <s v="OBESE"/>
    <n v="121"/>
    <s v="Average"/>
  </r>
  <r>
    <n v="47"/>
    <x v="1"/>
    <n v="87.3"/>
    <n v="1.9"/>
    <n v="194"/>
    <n v="164"/>
    <n v="74"/>
    <n v="1.87"/>
    <n v="1073"/>
    <s v="HIIT"/>
    <n v="23.7"/>
    <x v="3"/>
    <n v="5"/>
    <x v="1"/>
    <x v="535"/>
    <s v="NORMAL WEIGHT"/>
    <n v="120"/>
    <s v="Average"/>
  </r>
  <r>
    <n v="45"/>
    <x v="0"/>
    <n v="42.1"/>
    <n v="1.86"/>
    <n v="194"/>
    <n v="129"/>
    <n v="74"/>
    <n v="0.91"/>
    <n v="1176"/>
    <s v="Strength"/>
    <n v="22.1"/>
    <x v="0"/>
    <n v="5"/>
    <x v="0"/>
    <x v="807"/>
    <s v="OBESE"/>
    <n v="120"/>
    <s v="Average"/>
  </r>
  <r>
    <n v="56"/>
    <x v="1"/>
    <n v="62.9"/>
    <n v="1.5"/>
    <n v="194"/>
    <n v="153"/>
    <n v="74"/>
    <n v="1.85"/>
    <n v="991"/>
    <s v="Yoga"/>
    <n v="23.2"/>
    <x v="22"/>
    <n v="3"/>
    <x v="1"/>
    <x v="808"/>
    <s v="OBESE"/>
    <n v="120"/>
    <s v="Average"/>
  </r>
  <r>
    <n v="46"/>
    <x v="1"/>
    <n v="54.8"/>
    <n v="1.69"/>
    <n v="194"/>
    <n v="148"/>
    <n v="74"/>
    <n v="0.52"/>
    <n v="846"/>
    <s v="Yoga"/>
    <n v="16.5"/>
    <x v="3"/>
    <n v="3"/>
    <x v="2"/>
    <x v="809"/>
    <s v="NORMAL WEIGHT"/>
    <n v="120"/>
    <s v="Average"/>
  </r>
  <r>
    <n v="37"/>
    <x v="1"/>
    <n v="44.2"/>
    <n v="1.5"/>
    <n v="194"/>
    <n v="154"/>
    <n v="74"/>
    <n v="1.1100000000000001"/>
    <n v="612"/>
    <s v="Cardio"/>
    <n v="24"/>
    <x v="3"/>
    <n v="2"/>
    <x v="1"/>
    <x v="458"/>
    <s v="NORMAL WEIGHT"/>
    <n v="120"/>
    <s v="Average"/>
  </r>
  <r>
    <n v="36"/>
    <x v="0"/>
    <n v="85.1"/>
    <n v="1.73"/>
    <n v="194"/>
    <n v="156"/>
    <n v="74"/>
    <n v="1.41"/>
    <n v="1024"/>
    <s v="Cardio"/>
    <n v="28.9"/>
    <x v="3"/>
    <n v="4"/>
    <x v="2"/>
    <x v="433"/>
    <s v="UNDERWEIGHT"/>
    <n v="120"/>
    <s v="Average"/>
  </r>
  <r>
    <n v="37"/>
    <x v="1"/>
    <n v="116.2"/>
    <n v="1.65"/>
    <n v="194"/>
    <n v="160"/>
    <n v="74"/>
    <n v="1.98"/>
    <n v="1036"/>
    <s v="Yoga"/>
    <n v="22.1"/>
    <x v="22"/>
    <n v="4"/>
    <x v="0"/>
    <x v="810"/>
    <s v="NORMAL WEIGHT"/>
    <n v="120"/>
    <s v="Average"/>
  </r>
  <r>
    <n v="19"/>
    <x v="0"/>
    <n v="74.7"/>
    <n v="1.85"/>
    <n v="194"/>
    <n v="127"/>
    <n v="74"/>
    <n v="0.65"/>
    <n v="1105"/>
    <s v="Cardio"/>
    <n v="19.399999999999999"/>
    <x v="0"/>
    <n v="2"/>
    <x v="1"/>
    <x v="788"/>
    <s v="UNDERWEIGHT"/>
    <n v="120"/>
    <s v="Average"/>
  </r>
  <r>
    <n v="18"/>
    <x v="1"/>
    <n v="40"/>
    <n v="1.72"/>
    <n v="193"/>
    <n v="138"/>
    <n v="74"/>
    <n v="1.41"/>
    <n v="726"/>
    <s v="Yoga"/>
    <n v="28"/>
    <x v="8"/>
    <n v="2"/>
    <x v="2"/>
    <x v="811"/>
    <s v="OBESE"/>
    <n v="119"/>
    <s v="Average"/>
  </r>
  <r>
    <n v="46"/>
    <x v="1"/>
    <n v="50.2"/>
    <n v="1.8"/>
    <n v="193"/>
    <n v="132"/>
    <n v="74"/>
    <n v="1.21"/>
    <n v="893"/>
    <s v="HIIT"/>
    <n v="28.4"/>
    <x v="9"/>
    <n v="3"/>
    <x v="2"/>
    <x v="812"/>
    <s v="UNDERWEIGHT"/>
    <n v="119"/>
    <s v="Average"/>
  </r>
  <r>
    <n v="19"/>
    <x v="0"/>
    <n v="82.8"/>
    <n v="1.79"/>
    <n v="192"/>
    <n v="127"/>
    <n v="74"/>
    <n v="1.18"/>
    <n v="1140"/>
    <s v="Cardio"/>
    <n v="10"/>
    <x v="22"/>
    <n v="4"/>
    <x v="2"/>
    <x v="813"/>
    <s v="NORMAL WEIGHT"/>
    <n v="118"/>
    <s v="Average"/>
  </r>
  <r>
    <n v="31"/>
    <x v="1"/>
    <n v="79.099999999999994"/>
    <n v="1.74"/>
    <n v="192"/>
    <n v="167"/>
    <n v="74"/>
    <n v="0.93"/>
    <n v="1157"/>
    <s v="Cardio"/>
    <n v="18.7"/>
    <x v="1"/>
    <n v="2"/>
    <x v="2"/>
    <x v="814"/>
    <s v="UNDERWEIGHT"/>
    <n v="118"/>
    <s v="Average"/>
  </r>
  <r>
    <n v="37"/>
    <x v="1"/>
    <n v="108.5"/>
    <n v="1.97"/>
    <n v="192"/>
    <n v="120"/>
    <n v="74"/>
    <n v="2"/>
    <n v="1091"/>
    <s v="Cardio"/>
    <n v="27.2"/>
    <x v="14"/>
    <n v="2"/>
    <x v="0"/>
    <x v="446"/>
    <s v="NORMAL WEIGHT"/>
    <n v="118"/>
    <s v="Average"/>
  </r>
  <r>
    <n v="34"/>
    <x v="0"/>
    <n v="73.900000000000006"/>
    <n v="1.75"/>
    <n v="192"/>
    <n v="165"/>
    <n v="74"/>
    <n v="1.64"/>
    <n v="816"/>
    <s v="Cardio"/>
    <n v="35"/>
    <x v="14"/>
    <n v="3"/>
    <x v="1"/>
    <x v="815"/>
    <s v="NORMAL WEIGHT"/>
    <n v="118"/>
    <s v="Average"/>
  </r>
  <r>
    <n v="27"/>
    <x v="0"/>
    <n v="55.8"/>
    <n v="1.67"/>
    <n v="192"/>
    <n v="167"/>
    <n v="74"/>
    <n v="2"/>
    <n v="642"/>
    <s v="Yoga"/>
    <n v="28.8"/>
    <x v="9"/>
    <n v="3"/>
    <x v="1"/>
    <x v="816"/>
    <s v="OVERWEIGHT"/>
    <n v="118"/>
    <s v="Average"/>
  </r>
  <r>
    <n v="49"/>
    <x v="1"/>
    <n v="88.4"/>
    <n v="1.75"/>
    <n v="192"/>
    <n v="145"/>
    <n v="74"/>
    <n v="1.27"/>
    <n v="493"/>
    <s v="Yoga"/>
    <n v="23.5"/>
    <x v="20"/>
    <n v="3"/>
    <x v="0"/>
    <x v="334"/>
    <s v="UNDERWEIGHT"/>
    <n v="118"/>
    <s v="Average"/>
  </r>
  <r>
    <n v="38"/>
    <x v="1"/>
    <n v="76.7"/>
    <n v="1.99"/>
    <n v="192"/>
    <n v="131"/>
    <n v="74"/>
    <n v="1.1399999999999999"/>
    <n v="1263"/>
    <s v="Strength"/>
    <n v="28.3"/>
    <x v="10"/>
    <n v="5"/>
    <x v="0"/>
    <x v="817"/>
    <s v="UNDERWEIGHT"/>
    <n v="118"/>
    <s v="Average"/>
  </r>
  <r>
    <n v="44"/>
    <x v="0"/>
    <n v="46.5"/>
    <n v="1.81"/>
    <n v="191"/>
    <n v="142"/>
    <n v="74"/>
    <n v="1.46"/>
    <n v="1238"/>
    <s v="Cardio"/>
    <n v="11.9"/>
    <x v="8"/>
    <n v="2"/>
    <x v="1"/>
    <x v="818"/>
    <s v="UNDERWEIGHT"/>
    <n v="117"/>
    <s v="Average"/>
  </r>
  <r>
    <n v="30"/>
    <x v="0"/>
    <n v="119.6"/>
    <n v="1.72"/>
    <n v="191"/>
    <n v="150"/>
    <n v="74"/>
    <n v="1.77"/>
    <n v="1006"/>
    <s v="Yoga"/>
    <n v="13.1"/>
    <x v="20"/>
    <n v="4"/>
    <x v="2"/>
    <x v="652"/>
    <s v="UNDERWEIGHT"/>
    <n v="117"/>
    <s v="Average"/>
  </r>
  <r>
    <n v="28"/>
    <x v="0"/>
    <n v="62.1"/>
    <n v="1.68"/>
    <n v="191"/>
    <n v="130"/>
    <n v="74"/>
    <n v="0.85"/>
    <n v="1098"/>
    <s v="Strength"/>
    <n v="13.9"/>
    <x v="7"/>
    <n v="4"/>
    <x v="1"/>
    <x v="819"/>
    <s v="OVERWEIGHT"/>
    <n v="117"/>
    <s v="Average"/>
  </r>
  <r>
    <n v="53"/>
    <x v="0"/>
    <n v="71.900000000000006"/>
    <n v="2"/>
    <n v="191"/>
    <n v="161"/>
    <n v="74"/>
    <n v="1.6"/>
    <n v="1286"/>
    <s v="Cardio"/>
    <n v="29"/>
    <x v="8"/>
    <n v="5"/>
    <x v="1"/>
    <x v="7"/>
    <s v="UNDERWEIGHT"/>
    <n v="117"/>
    <s v="Average"/>
  </r>
  <r>
    <n v="36"/>
    <x v="1"/>
    <n v="78.2"/>
    <n v="1.63"/>
    <n v="191"/>
    <n v="169"/>
    <n v="74"/>
    <n v="2"/>
    <n v="1381"/>
    <s v="Cardio"/>
    <n v="23.1"/>
    <x v="21"/>
    <n v="3"/>
    <x v="1"/>
    <x v="669"/>
    <s v="NORMAL WEIGHT"/>
    <n v="117"/>
    <s v="Average"/>
  </r>
  <r>
    <n v="59"/>
    <x v="1"/>
    <n v="61"/>
    <n v="1.62"/>
    <n v="191"/>
    <n v="162"/>
    <n v="74"/>
    <n v="1.69"/>
    <n v="499"/>
    <s v="HIIT"/>
    <n v="14.6"/>
    <x v="6"/>
    <n v="3"/>
    <x v="2"/>
    <x v="820"/>
    <s v="NORMAL WEIGHT"/>
    <n v="117"/>
    <s v="Average"/>
  </r>
  <r>
    <n v="21"/>
    <x v="0"/>
    <n v="68.5"/>
    <n v="1.61"/>
    <n v="191"/>
    <n v="169"/>
    <n v="74"/>
    <n v="1.18"/>
    <n v="1278"/>
    <s v="Yoga"/>
    <n v="19.899999999999999"/>
    <x v="17"/>
    <n v="3"/>
    <x v="1"/>
    <x v="821"/>
    <s v="NORMAL WEIGHT"/>
    <n v="117"/>
    <s v="Average"/>
  </r>
  <r>
    <n v="54"/>
    <x v="1"/>
    <n v="42.7"/>
    <n v="1.72"/>
    <n v="191"/>
    <n v="153"/>
    <n v="74"/>
    <n v="2"/>
    <n v="987"/>
    <s v="Yoga"/>
    <n v="13.6"/>
    <x v="14"/>
    <n v="5"/>
    <x v="1"/>
    <x v="555"/>
    <s v="NORMAL WEIGHT"/>
    <n v="117"/>
    <s v="Average"/>
  </r>
  <r>
    <n v="18"/>
    <x v="1"/>
    <n v="49.9"/>
    <n v="1.77"/>
    <n v="191"/>
    <n v="123"/>
    <n v="74"/>
    <n v="1.4"/>
    <n v="626"/>
    <s v="Strength"/>
    <n v="25.9"/>
    <x v="9"/>
    <n v="2"/>
    <x v="1"/>
    <x v="822"/>
    <s v="NORMAL WEIGHT"/>
    <n v="117"/>
    <s v="Average"/>
  </r>
  <r>
    <n v="18"/>
    <x v="1"/>
    <n v="63"/>
    <n v="1.66"/>
    <n v="191"/>
    <n v="168"/>
    <n v="74"/>
    <n v="0.89"/>
    <n v="456"/>
    <s v="Strength"/>
    <n v="24.5"/>
    <x v="21"/>
    <n v="3"/>
    <x v="1"/>
    <x v="823"/>
    <s v="UNDERWEIGHT"/>
    <n v="117"/>
    <s v="Average"/>
  </r>
  <r>
    <n v="29"/>
    <x v="0"/>
    <n v="95.3"/>
    <n v="1.72"/>
    <n v="190"/>
    <n v="169"/>
    <n v="74"/>
    <n v="1.49"/>
    <n v="733"/>
    <s v="HIIT"/>
    <n v="29.2"/>
    <x v="8"/>
    <n v="5"/>
    <x v="2"/>
    <x v="647"/>
    <s v="NORMAL WEIGHT"/>
    <n v="116"/>
    <s v="Average"/>
  </r>
  <r>
    <n v="55"/>
    <x v="0"/>
    <n v="91.1"/>
    <n v="1.85"/>
    <n v="190"/>
    <n v="149"/>
    <n v="74"/>
    <n v="1.49"/>
    <n v="649"/>
    <s v="Strength"/>
    <n v="31.8"/>
    <x v="18"/>
    <n v="3"/>
    <x v="0"/>
    <x v="824"/>
    <s v="OVERWEIGHT"/>
    <n v="116"/>
    <s v="Average"/>
  </r>
  <r>
    <n v="18"/>
    <x v="0"/>
    <n v="78.5"/>
    <n v="1.81"/>
    <n v="190"/>
    <n v="127"/>
    <n v="74"/>
    <n v="1.38"/>
    <n v="466"/>
    <s v="Yoga"/>
    <n v="29.9"/>
    <x v="16"/>
    <n v="4"/>
    <x v="2"/>
    <x v="287"/>
    <s v="UNDERWEIGHT"/>
    <n v="116"/>
    <s v="Average"/>
  </r>
  <r>
    <n v="18"/>
    <x v="0"/>
    <n v="40"/>
    <n v="1.77"/>
    <n v="189"/>
    <n v="137"/>
    <n v="74"/>
    <n v="0.6"/>
    <n v="829"/>
    <s v="Cardio"/>
    <n v="24.7"/>
    <x v="2"/>
    <n v="4"/>
    <x v="0"/>
    <x v="756"/>
    <s v="UNDERWEIGHT"/>
    <n v="115"/>
    <s v="Average"/>
  </r>
  <r>
    <n v="18"/>
    <x v="1"/>
    <n v="71.099999999999994"/>
    <n v="1.84"/>
    <n v="189"/>
    <n v="127"/>
    <n v="74"/>
    <n v="0.85"/>
    <n v="1303"/>
    <s v="Strength"/>
    <n v="15.2"/>
    <x v="7"/>
    <n v="2"/>
    <x v="2"/>
    <x v="625"/>
    <s v="OBESE"/>
    <n v="115"/>
    <s v="Average"/>
  </r>
  <r>
    <n v="44"/>
    <x v="1"/>
    <n v="63.3"/>
    <n v="1.88"/>
    <n v="189"/>
    <n v="150"/>
    <n v="74"/>
    <n v="1.02"/>
    <n v="1184"/>
    <s v="Strength"/>
    <n v="16.5"/>
    <x v="3"/>
    <n v="4"/>
    <x v="0"/>
    <x v="825"/>
    <s v="UNDERWEIGHT"/>
    <n v="115"/>
    <s v="Average"/>
  </r>
  <r>
    <n v="48"/>
    <x v="0"/>
    <n v="40"/>
    <n v="1.66"/>
    <n v="189"/>
    <n v="120"/>
    <n v="74"/>
    <n v="1.36"/>
    <n v="614"/>
    <s v="Cardio"/>
    <n v="14.8"/>
    <x v="15"/>
    <n v="3"/>
    <x v="0"/>
    <x v="7"/>
    <s v="UNDERWEIGHT"/>
    <n v="115"/>
    <s v="Average"/>
  </r>
  <r>
    <n v="24"/>
    <x v="0"/>
    <n v="47.3"/>
    <n v="1.92"/>
    <n v="189"/>
    <n v="155"/>
    <n v="74"/>
    <n v="1.4"/>
    <n v="505"/>
    <s v="HIIT"/>
    <n v="29.5"/>
    <x v="9"/>
    <n v="5"/>
    <x v="1"/>
    <x v="826"/>
    <s v="UNDERWEIGHT"/>
    <n v="115"/>
    <s v="Average"/>
  </r>
  <r>
    <n v="35"/>
    <x v="1"/>
    <n v="75.7"/>
    <n v="1.74"/>
    <n v="189"/>
    <n v="136"/>
    <n v="74"/>
    <n v="1.7"/>
    <n v="854"/>
    <s v="HIIT"/>
    <n v="24"/>
    <x v="14"/>
    <n v="2"/>
    <x v="1"/>
    <x v="639"/>
    <s v="UNDERWEIGHT"/>
    <n v="115"/>
    <s v="Average"/>
  </r>
  <r>
    <n v="30"/>
    <x v="1"/>
    <n v="129.9"/>
    <n v="1.78"/>
    <n v="189"/>
    <n v="120"/>
    <n v="74"/>
    <n v="1.51"/>
    <n v="828"/>
    <s v="Yoga"/>
    <n v="20"/>
    <x v="14"/>
    <n v="2"/>
    <x v="0"/>
    <x v="827"/>
    <s v="OBESE"/>
    <n v="115"/>
    <s v="Average"/>
  </r>
  <r>
    <n v="48"/>
    <x v="0"/>
    <n v="65.099999999999994"/>
    <n v="1.79"/>
    <n v="189"/>
    <n v="120"/>
    <n v="74"/>
    <n v="1.26"/>
    <n v="325"/>
    <s v="Strength"/>
    <n v="23.5"/>
    <x v="15"/>
    <n v="5"/>
    <x v="2"/>
    <x v="828"/>
    <s v="OVERWEIGHT"/>
    <n v="115"/>
    <s v="Average"/>
  </r>
  <r>
    <n v="18"/>
    <x v="0"/>
    <n v="80.8"/>
    <n v="1.85"/>
    <n v="188"/>
    <n v="141"/>
    <n v="74"/>
    <n v="1.19"/>
    <n v="838"/>
    <s v="Yoga"/>
    <n v="12.1"/>
    <x v="3"/>
    <n v="2"/>
    <x v="0"/>
    <x v="829"/>
    <s v="UNDERWEIGHT"/>
    <n v="114"/>
    <s v="Average"/>
  </r>
  <r>
    <n v="50"/>
    <x v="0"/>
    <n v="49.4"/>
    <n v="1.91"/>
    <n v="188"/>
    <n v="131"/>
    <n v="74"/>
    <n v="1.1100000000000001"/>
    <n v="963"/>
    <s v="Strength"/>
    <n v="17.600000000000001"/>
    <x v="21"/>
    <n v="2"/>
    <x v="0"/>
    <x v="830"/>
    <s v="UNDERWEIGHT"/>
    <n v="114"/>
    <s v="Average"/>
  </r>
  <r>
    <n v="30"/>
    <x v="0"/>
    <n v="85.4"/>
    <n v="1.71"/>
    <n v="188"/>
    <n v="169"/>
    <n v="74"/>
    <n v="1.17"/>
    <n v="744"/>
    <s v="HIIT"/>
    <n v="21.6"/>
    <x v="0"/>
    <n v="4"/>
    <x v="1"/>
    <x v="831"/>
    <s v="NORMAL WEIGHT"/>
    <n v="114"/>
    <s v="Average"/>
  </r>
  <r>
    <n v="41"/>
    <x v="1"/>
    <n v="65.900000000000006"/>
    <n v="1.93"/>
    <n v="188"/>
    <n v="124"/>
    <n v="74"/>
    <n v="1.36"/>
    <n v="1419"/>
    <s v="Yoga"/>
    <n v="22.6"/>
    <x v="14"/>
    <n v="2"/>
    <x v="1"/>
    <x v="832"/>
    <s v="UNDERWEIGHT"/>
    <n v="114"/>
    <s v="Average"/>
  </r>
  <r>
    <n v="53"/>
    <x v="1"/>
    <n v="80.099999999999994"/>
    <n v="1.69"/>
    <n v="188"/>
    <n v="167"/>
    <n v="74"/>
    <n v="2"/>
    <n v="1196"/>
    <s v="Strength"/>
    <n v="13"/>
    <x v="4"/>
    <n v="3"/>
    <x v="0"/>
    <x v="510"/>
    <s v="UNDERWEIGHT"/>
    <n v="114"/>
    <s v="Average"/>
  </r>
  <r>
    <n v="33"/>
    <x v="0"/>
    <n v="60.7"/>
    <n v="2"/>
    <n v="188"/>
    <n v="169"/>
    <n v="74"/>
    <n v="1.42"/>
    <n v="705"/>
    <s v="Cardio"/>
    <n v="23.3"/>
    <x v="19"/>
    <n v="4"/>
    <x v="1"/>
    <x v="314"/>
    <s v="NORMAL WEIGHT"/>
    <n v="114"/>
    <s v="Average"/>
  </r>
  <r>
    <n v="34"/>
    <x v="0"/>
    <n v="102.9"/>
    <n v="1.64"/>
    <n v="188"/>
    <n v="124"/>
    <n v="74"/>
    <n v="1.24"/>
    <n v="700"/>
    <s v="Strength"/>
    <n v="24.2"/>
    <x v="12"/>
    <n v="4"/>
    <x v="0"/>
    <x v="833"/>
    <s v="UNDERWEIGHT"/>
    <n v="114"/>
    <s v="Average"/>
  </r>
  <r>
    <n v="18"/>
    <x v="1"/>
    <n v="73.8"/>
    <n v="1.75"/>
    <n v="187"/>
    <n v="149"/>
    <n v="74"/>
    <n v="1.64"/>
    <n v="1065"/>
    <s v="HIIT"/>
    <n v="17.7"/>
    <x v="22"/>
    <n v="3"/>
    <x v="0"/>
    <x v="834"/>
    <s v="UNDERWEIGHT"/>
    <n v="113"/>
    <s v="Average"/>
  </r>
  <r>
    <n v="39"/>
    <x v="0"/>
    <n v="65.3"/>
    <n v="1.61"/>
    <n v="187"/>
    <n v="141"/>
    <n v="74"/>
    <n v="1.69"/>
    <n v="1783"/>
    <s v="HIIT"/>
    <n v="30.3"/>
    <x v="9"/>
    <n v="3"/>
    <x v="2"/>
    <x v="835"/>
    <s v="NORMAL WEIGHT"/>
    <n v="113"/>
    <s v="Average"/>
  </r>
  <r>
    <n v="25"/>
    <x v="1"/>
    <n v="113.3"/>
    <n v="1.75"/>
    <n v="187"/>
    <n v="155"/>
    <n v="74"/>
    <n v="1.44"/>
    <n v="564"/>
    <s v="Strength"/>
    <n v="22.1"/>
    <x v="10"/>
    <n v="3"/>
    <x v="1"/>
    <x v="786"/>
    <s v="NORMAL WEIGHT"/>
    <n v="113"/>
    <s v="Average"/>
  </r>
  <r>
    <n v="28"/>
    <x v="0"/>
    <n v="45"/>
    <n v="1.8"/>
    <n v="187"/>
    <n v="162"/>
    <n v="74"/>
    <n v="1.82"/>
    <n v="1395"/>
    <s v="Strength"/>
    <n v="23.2"/>
    <x v="21"/>
    <n v="4"/>
    <x v="2"/>
    <x v="7"/>
    <s v="UNDERWEIGHT"/>
    <n v="113"/>
    <s v="Average"/>
  </r>
  <r>
    <n v="29"/>
    <x v="0"/>
    <n v="67.400000000000006"/>
    <n v="1.76"/>
    <n v="187"/>
    <n v="120"/>
    <n v="74"/>
    <n v="1.1000000000000001"/>
    <n v="911"/>
    <s v="Cardio"/>
    <n v="21.4"/>
    <x v="4"/>
    <n v="5"/>
    <x v="0"/>
    <x v="836"/>
    <s v="NORMAL WEIGHT"/>
    <n v="113"/>
    <s v="Average"/>
  </r>
  <r>
    <n v="47"/>
    <x v="0"/>
    <n v="90.8"/>
    <n v="1.67"/>
    <n v="186"/>
    <n v="120"/>
    <n v="74"/>
    <n v="1.43"/>
    <n v="506"/>
    <s v="Strength"/>
    <n v="32"/>
    <x v="21"/>
    <n v="3"/>
    <x v="2"/>
    <x v="837"/>
    <s v="UNDERWEIGHT"/>
    <n v="112"/>
    <s v="Average"/>
  </r>
  <r>
    <n v="27"/>
    <x v="1"/>
    <n v="55.4"/>
    <n v="1.72"/>
    <n v="186"/>
    <n v="153"/>
    <n v="74"/>
    <n v="2"/>
    <n v="1281"/>
    <s v="\nStrength"/>
    <n v="10.9"/>
    <x v="22"/>
    <n v="4"/>
    <x v="1"/>
    <x v="838"/>
    <s v="UNDERWEIGHT"/>
    <n v="112"/>
    <s v="Average"/>
  </r>
  <r>
    <n v="29"/>
    <x v="1"/>
    <n v="79.400000000000006"/>
    <n v="1.71"/>
    <n v="186"/>
    <n v="124"/>
    <n v="74"/>
    <n v="2"/>
    <n v="877"/>
    <s v="Yoga"/>
    <n v="29.6"/>
    <x v="14"/>
    <n v="3"/>
    <x v="1"/>
    <x v="129"/>
    <s v="OVERWEIGHT"/>
    <n v="112"/>
    <s v="Average"/>
  </r>
  <r>
    <n v="40"/>
    <x v="1"/>
    <n v="43.9"/>
    <n v="1.92"/>
    <n v="186"/>
    <n v="143"/>
    <n v="74"/>
    <n v="0.83"/>
    <n v="1018"/>
    <s v="Yoga"/>
    <n v="12"/>
    <x v="17"/>
    <n v="3"/>
    <x v="0"/>
    <x v="839"/>
    <s v="OVERWEIGHT"/>
    <n v="112"/>
    <s v="Average"/>
  </r>
  <r>
    <n v="26"/>
    <x v="1"/>
    <n v="61.5"/>
    <n v="1.51"/>
    <n v="185"/>
    <n v="155"/>
    <n v="74"/>
    <n v="1.35"/>
    <n v="1079"/>
    <s v="Cardio"/>
    <n v="31.4"/>
    <x v="9"/>
    <n v="4"/>
    <x v="1"/>
    <x v="840"/>
    <s v="NORMAL WEIGHT"/>
    <n v="111"/>
    <s v="Average"/>
  </r>
  <r>
    <n v="38"/>
    <x v="0"/>
    <n v="99.1"/>
    <n v="1.5"/>
    <n v="185"/>
    <n v="159"/>
    <n v="74"/>
    <n v="1.38"/>
    <n v="995"/>
    <s v="HIIT"/>
    <n v="17.8"/>
    <x v="14"/>
    <n v="4"/>
    <x v="0"/>
    <x v="841"/>
    <s v="NORMAL WEIGHT"/>
    <n v="111"/>
    <s v="Average"/>
  </r>
  <r>
    <n v="47"/>
    <x v="1"/>
    <n v="48.1"/>
    <n v="1.71"/>
    <n v="185"/>
    <n v="129"/>
    <n v="74"/>
    <n v="0.87"/>
    <n v="1177"/>
    <s v="Strength"/>
    <n v="28.1"/>
    <x v="2"/>
    <n v="3"/>
    <x v="2"/>
    <x v="7"/>
    <s v="UNDERWEIGHT"/>
    <n v="111"/>
    <s v="Average"/>
  </r>
  <r>
    <n v="25"/>
    <x v="1"/>
    <n v="57.2"/>
    <n v="1.82"/>
    <n v="184"/>
    <n v="140"/>
    <n v="74"/>
    <n v="1.1499999999999999"/>
    <n v="888"/>
    <s v="Strength"/>
    <n v="26.9"/>
    <x v="2"/>
    <n v="4"/>
    <x v="1"/>
    <x v="239"/>
    <s v="UNDERWEIGHT"/>
    <n v="110"/>
    <s v="Average"/>
  </r>
  <r>
    <n v="29"/>
    <x v="0"/>
    <n v="84.4"/>
    <n v="1.67"/>
    <n v="184"/>
    <n v="160"/>
    <n v="74"/>
    <n v="1.28"/>
    <n v="1475"/>
    <s v="Yoga"/>
    <n v="10"/>
    <x v="15"/>
    <n v="5"/>
    <x v="1"/>
    <x v="842"/>
    <s v="UNDERWEIGHT"/>
    <n v="110"/>
    <s v="Average"/>
  </r>
  <r>
    <n v="38"/>
    <x v="1"/>
    <n v="41.1"/>
    <n v="1.67"/>
    <n v="184"/>
    <n v="133"/>
    <n v="74"/>
    <n v="0.63"/>
    <n v="804"/>
    <s v="HIIT"/>
    <n v="25.6"/>
    <x v="7"/>
    <n v="5"/>
    <x v="2"/>
    <x v="695"/>
    <s v="UNDERWEIGHT"/>
    <n v="110"/>
    <s v="Average"/>
  </r>
  <r>
    <n v="50"/>
    <x v="0"/>
    <n v="60.4"/>
    <n v="1.72"/>
    <n v="184"/>
    <n v="124"/>
    <n v="74"/>
    <n v="2"/>
    <n v="494"/>
    <s v="\tYoga"/>
    <n v="27.9"/>
    <x v="18"/>
    <n v="4"/>
    <x v="1"/>
    <x v="634"/>
    <s v="NORMAL WEIGHT"/>
    <n v="110"/>
    <s v="Average"/>
  </r>
  <r>
    <n v="18"/>
    <x v="0"/>
    <n v="80.7"/>
    <n v="2"/>
    <n v="184"/>
    <n v="142"/>
    <n v="74"/>
    <n v="0.72"/>
    <n v="1221"/>
    <s v="Yoga"/>
    <n v="25.6"/>
    <x v="1"/>
    <n v="2"/>
    <x v="1"/>
    <x v="111"/>
    <s v="UNDERWEIGHT"/>
    <n v="110"/>
    <s v="Average"/>
  </r>
  <r>
    <n v="24"/>
    <x v="0"/>
    <n v="58.5"/>
    <n v="1.87"/>
    <n v="183"/>
    <n v="128"/>
    <n v="74"/>
    <n v="1.36"/>
    <n v="1034"/>
    <s v="HIIT"/>
    <n v="24.8"/>
    <x v="12"/>
    <n v="4"/>
    <x v="0"/>
    <x v="843"/>
    <s v="NORMAL WEIGHT"/>
    <n v="109"/>
    <s v="Average"/>
  </r>
  <r>
    <n v="45"/>
    <x v="0"/>
    <n v="80.5"/>
    <n v="1.89"/>
    <n v="183"/>
    <n v="134"/>
    <n v="74"/>
    <n v="1.02"/>
    <n v="1311"/>
    <s v="HIIT"/>
    <n v="24.6"/>
    <x v="1"/>
    <n v="4"/>
    <x v="0"/>
    <x v="7"/>
    <s v="UNDERWEIGHT"/>
    <n v="109"/>
    <s v="Average"/>
  </r>
  <r>
    <n v="31"/>
    <x v="1"/>
    <n v="58.7"/>
    <n v="1.66"/>
    <n v="183"/>
    <n v="149"/>
    <n v="74"/>
    <n v="1.1499999999999999"/>
    <n v="1368"/>
    <s v="Cardio"/>
    <n v="23.1"/>
    <x v="4"/>
    <n v="4"/>
    <x v="0"/>
    <x v="7"/>
    <s v="UNDERWEIGHT"/>
    <n v="109"/>
    <s v="Average"/>
  </r>
  <r>
    <n v="19"/>
    <x v="1"/>
    <n v="60.7"/>
    <n v="1.7"/>
    <n v="183"/>
    <n v="128"/>
    <n v="74"/>
    <n v="1.22"/>
    <n v="817"/>
    <s v="Strength"/>
    <n v="20.9"/>
    <x v="7"/>
    <n v="4"/>
    <x v="0"/>
    <x v="844"/>
    <s v="OBESE"/>
    <n v="109"/>
    <s v="Average"/>
  </r>
  <r>
    <n v="18"/>
    <x v="0"/>
    <n v="52.1"/>
    <n v="1.73"/>
    <n v="183"/>
    <n v="135"/>
    <n v="74"/>
    <n v="1.4"/>
    <n v="1141"/>
    <s v="Cardio"/>
    <n v="23.9"/>
    <x v="17"/>
    <n v="3"/>
    <x v="0"/>
    <x v="7"/>
    <s v="UNDERWEIGHT"/>
    <n v="109"/>
    <s v="Average"/>
  </r>
  <r>
    <n v="55"/>
    <x v="0"/>
    <n v="100"/>
    <n v="1.63"/>
    <n v="183"/>
    <n v="155"/>
    <n v="74"/>
    <n v="2"/>
    <n v="1256"/>
    <s v="Cardio"/>
    <n v="10.5"/>
    <x v="22"/>
    <n v="3"/>
    <x v="1"/>
    <x v="7"/>
    <s v="UNDERWEIGHT"/>
    <n v="109"/>
    <s v="Average"/>
  </r>
  <r>
    <n v="18"/>
    <x v="1"/>
    <n v="77.8"/>
    <n v="1.76"/>
    <n v="183"/>
    <n v="157"/>
    <n v="74"/>
    <n v="1.27"/>
    <n v="1086"/>
    <s v="HIIT"/>
    <n v="24.6"/>
    <x v="12"/>
    <n v="3"/>
    <x v="0"/>
    <x v="630"/>
    <s v="UNDERWEIGHT"/>
    <n v="109"/>
    <s v="Average"/>
  </r>
  <r>
    <n v="38"/>
    <x v="1"/>
    <n v="87.9"/>
    <n v="1.75"/>
    <n v="183"/>
    <n v="130"/>
    <n v="74"/>
    <n v="1.54"/>
    <n v="1273"/>
    <s v="HIIT"/>
    <n v="24.2"/>
    <x v="10"/>
    <n v="3"/>
    <x v="0"/>
    <x v="7"/>
    <s v="UNDERWEIGHT"/>
    <n v="109"/>
    <s v="Average"/>
  </r>
  <r>
    <n v="45"/>
    <x v="1"/>
    <n v="98.7"/>
    <n v="1.77"/>
    <n v="183"/>
    <n v="132"/>
    <n v="74"/>
    <n v="1.32"/>
    <n v="400"/>
    <s v="Cardio"/>
    <n v="19.5"/>
    <x v="11"/>
    <n v="4"/>
    <x v="1"/>
    <x v="542"/>
    <s v="UNDERWEIGHT"/>
    <n v="109"/>
    <s v="Average"/>
  </r>
  <r>
    <n v="25"/>
    <x v="0"/>
    <n v="68.8"/>
    <n v="1.73"/>
    <n v="182"/>
    <n v="133"/>
    <n v="74"/>
    <n v="1.65"/>
    <n v="851"/>
    <s v="\nStrength"/>
    <n v="28.8"/>
    <x v="6"/>
    <n v="3"/>
    <x v="2"/>
    <x v="7"/>
    <s v="UNDERWEIGHT"/>
    <n v="108"/>
    <s v="Average"/>
  </r>
  <r>
    <n v="49"/>
    <x v="0"/>
    <n v="65.7"/>
    <n v="1.77"/>
    <n v="182"/>
    <n v="139"/>
    <n v="74"/>
    <n v="1.18"/>
    <n v="744"/>
    <s v="HIIT"/>
    <n v="26.8"/>
    <x v="17"/>
    <n v="2"/>
    <x v="1"/>
    <x v="199"/>
    <s v="NORMAL WEIGHT"/>
    <n v="108"/>
    <s v="Average"/>
  </r>
  <r>
    <n v="22"/>
    <x v="1"/>
    <n v="88.9"/>
    <n v="1.6"/>
    <n v="182"/>
    <n v="148"/>
    <n v="74"/>
    <n v="1.39"/>
    <n v="1386"/>
    <s v="HIIT"/>
    <n v="28.9"/>
    <x v="5"/>
    <n v="3"/>
    <x v="2"/>
    <x v="845"/>
    <s v="OBESE"/>
    <n v="108"/>
    <s v="Average"/>
  </r>
  <r>
    <n v="18"/>
    <x v="1"/>
    <n v="49.9"/>
    <n v="1.75"/>
    <n v="182"/>
    <n v="158"/>
    <n v="74"/>
    <n v="2"/>
    <n v="1032"/>
    <s v="Strength"/>
    <n v="23.1"/>
    <x v="17"/>
    <n v="5"/>
    <x v="0"/>
    <x v="846"/>
    <s v="UNDERWEIGHT"/>
    <n v="108"/>
    <s v="Average"/>
  </r>
  <r>
    <n v="54"/>
    <x v="0"/>
    <n v="58.1"/>
    <n v="1.57"/>
    <n v="182"/>
    <n v="169"/>
    <n v="74"/>
    <n v="1.59"/>
    <n v="649"/>
    <s v="Cardio"/>
    <n v="19.7"/>
    <x v="9"/>
    <n v="3"/>
    <x v="1"/>
    <x v="83"/>
    <s v="NORMAL WEIGHT"/>
    <n v="108"/>
    <s v="Average"/>
  </r>
  <r>
    <n v="45"/>
    <x v="1"/>
    <n v="54.4"/>
    <n v="1.55"/>
    <n v="182"/>
    <n v="139"/>
    <n v="74"/>
    <n v="2"/>
    <n v="1179"/>
    <s v="HIIT"/>
    <n v="24.3"/>
    <x v="17"/>
    <n v="5"/>
    <x v="2"/>
    <x v="7"/>
    <s v="UNDERWEIGHT"/>
    <n v="108"/>
    <s v="Average"/>
  </r>
  <r>
    <n v="54"/>
    <x v="0"/>
    <n v="47.7"/>
    <n v="1.56"/>
    <n v="181"/>
    <n v="128"/>
    <n v="74"/>
    <n v="1.5"/>
    <n v="853"/>
    <s v="Yoga"/>
    <n v="26.5"/>
    <x v="14"/>
    <n v="3"/>
    <x v="0"/>
    <x v="442"/>
    <s v="NORMAL WEIGHT"/>
    <n v="107"/>
    <s v="Average"/>
  </r>
  <r>
    <n v="36"/>
    <x v="0"/>
    <n v="55.9"/>
    <n v="1.76"/>
    <n v="181"/>
    <n v="169"/>
    <n v="74"/>
    <n v="1.91"/>
    <n v="474"/>
    <s v="Strength"/>
    <n v="18.2"/>
    <x v="14"/>
    <n v="5"/>
    <x v="0"/>
    <x v="7"/>
    <s v="UNDERWEIGHT"/>
    <n v="107"/>
    <s v="Average"/>
  </r>
  <r>
    <n v="26"/>
    <x v="1"/>
    <n v="75"/>
    <n v="1.91"/>
    <n v="181"/>
    <n v="168"/>
    <n v="74"/>
    <n v="1.1000000000000001"/>
    <n v="943"/>
    <s v="HIIT"/>
    <n v="24.8"/>
    <x v="11"/>
    <n v="3"/>
    <x v="1"/>
    <x v="701"/>
    <s v="NORMAL WEIGHT"/>
    <n v="107"/>
    <s v="Average"/>
  </r>
  <r>
    <n v="53"/>
    <x v="0"/>
    <n v="55"/>
    <n v="1.6"/>
    <n v="181"/>
    <n v="133"/>
    <n v="74"/>
    <n v="1.25"/>
    <n v="645"/>
    <s v="Strength"/>
    <n v="28.2"/>
    <x v="22"/>
    <n v="4"/>
    <x v="0"/>
    <x v="847"/>
    <s v="NORMAL WEIGHT"/>
    <n v="107"/>
    <s v="Average"/>
  </r>
  <r>
    <n v="58"/>
    <x v="1"/>
    <n v="56.5"/>
    <n v="1.76"/>
    <n v="180"/>
    <n v="139"/>
    <n v="74"/>
    <n v="2"/>
    <n v="1396"/>
    <s v="Yoga"/>
    <n v="24.1"/>
    <x v="9"/>
    <n v="2"/>
    <x v="1"/>
    <x v="848"/>
    <s v="OVERWEIGHT"/>
    <n v="106"/>
    <s v="Average"/>
  </r>
  <r>
    <n v="52"/>
    <x v="1"/>
    <n v="88"/>
    <n v="1.87"/>
    <n v="180"/>
    <n v="128"/>
    <n v="74"/>
    <n v="1.44"/>
    <n v="1058"/>
    <s v="Strength"/>
    <n v="32.200000000000003"/>
    <x v="16"/>
    <n v="4"/>
    <x v="1"/>
    <x v="849"/>
    <s v="OVERWEIGHT"/>
    <n v="106"/>
    <s v="Average"/>
  </r>
  <r>
    <n v="27"/>
    <x v="0"/>
    <n v="50.3"/>
    <n v="1.66"/>
    <n v="180"/>
    <n v="131"/>
    <n v="74"/>
    <n v="1.1200000000000001"/>
    <n v="677"/>
    <s v="Cardio"/>
    <n v="27.6"/>
    <x v="6"/>
    <n v="2"/>
    <x v="1"/>
    <x v="850"/>
    <s v="OBESE"/>
    <n v="106"/>
    <s v="Average"/>
  </r>
  <r>
    <n v="30"/>
    <x v="0"/>
    <n v="40"/>
    <n v="1.93"/>
    <n v="180"/>
    <n v="143"/>
    <n v="74"/>
    <n v="1.94"/>
    <n v="916"/>
    <s v="Yoga"/>
    <n v="17.2"/>
    <x v="4"/>
    <n v="2"/>
    <x v="0"/>
    <x v="7"/>
    <s v="UNDERWEIGHT"/>
    <n v="106"/>
    <s v="Average"/>
  </r>
  <r>
    <n v="24"/>
    <x v="1"/>
    <n v="41.3"/>
    <n v="1.73"/>
    <n v="180"/>
    <n v="156"/>
    <n v="74"/>
    <n v="1.55"/>
    <n v="1285"/>
    <s v="HIIT"/>
    <n v="26.2"/>
    <x v="19"/>
    <n v="4"/>
    <x v="2"/>
    <x v="689"/>
    <s v="UNDERWEIGHT"/>
    <n v="106"/>
    <s v="Average"/>
  </r>
  <r>
    <n v="29"/>
    <x v="0"/>
    <n v="77.400000000000006"/>
    <n v="1.69"/>
    <n v="179"/>
    <n v="132"/>
    <n v="74"/>
    <n v="1.1100000000000001"/>
    <n v="712"/>
    <s v="Yoga"/>
    <n v="27"/>
    <x v="3"/>
    <n v="2"/>
    <x v="2"/>
    <x v="793"/>
    <s v="UNDERWEIGHT"/>
    <n v="105"/>
    <s v="Average"/>
  </r>
  <r>
    <n v="19"/>
    <x v="0"/>
    <n v="40"/>
    <n v="1.77"/>
    <n v="179"/>
    <n v="139"/>
    <n v="74"/>
    <n v="1.22"/>
    <n v="1173"/>
    <s v="Yoga"/>
    <n v="27.7"/>
    <x v="10"/>
    <n v="3"/>
    <x v="2"/>
    <x v="175"/>
    <s v="NORMAL WEIGHT"/>
    <n v="105"/>
    <s v="Average"/>
  </r>
  <r>
    <n v="48"/>
    <x v="0"/>
    <n v="49.3"/>
    <n v="1.74"/>
    <n v="179"/>
    <n v="142"/>
    <n v="74"/>
    <n v="1.31"/>
    <n v="723"/>
    <s v="HIIT"/>
    <n v="19.2"/>
    <x v="3"/>
    <n v="4"/>
    <x v="2"/>
    <x v="175"/>
    <s v="NORMAL WEIGHT"/>
    <n v="105"/>
    <s v="Average"/>
  </r>
  <r>
    <n v="44"/>
    <x v="1"/>
    <n v="40"/>
    <n v="1.72"/>
    <n v="179"/>
    <n v="124"/>
    <n v="74"/>
    <n v="0.85"/>
    <n v="1043"/>
    <s v="Cardio"/>
    <n v="22.8"/>
    <x v="15"/>
    <n v="5"/>
    <x v="2"/>
    <x v="657"/>
    <s v="NORMAL WEIGHT"/>
    <n v="105"/>
    <s v="Average"/>
  </r>
  <r>
    <n v="20"/>
    <x v="1"/>
    <n v="70.5"/>
    <n v="1.65"/>
    <n v="179"/>
    <n v="144"/>
    <n v="74"/>
    <n v="0.6"/>
    <n v="1151"/>
    <s v="Yoga"/>
    <n v="15.5"/>
    <x v="3"/>
    <n v="2"/>
    <x v="1"/>
    <x v="7"/>
    <s v="UNDERWEIGHT"/>
    <n v="105"/>
    <s v="Average"/>
  </r>
  <r>
    <n v="28"/>
    <x v="1"/>
    <n v="58"/>
    <n v="1.77"/>
    <n v="179"/>
    <n v="157"/>
    <n v="74"/>
    <n v="1.59"/>
    <n v="1145"/>
    <s v="Yoga"/>
    <n v="21.3"/>
    <x v="14"/>
    <n v="2"/>
    <x v="2"/>
    <x v="543"/>
    <s v="UNDERWEIGHT"/>
    <n v="105"/>
    <s v="Average"/>
  </r>
  <r>
    <n v="33"/>
    <x v="1"/>
    <n v="69.5"/>
    <n v="1.75"/>
    <n v="178"/>
    <n v="131"/>
    <n v="74"/>
    <n v="1.51"/>
    <n v="1651"/>
    <s v="Strength"/>
    <n v="32.4"/>
    <x v="10"/>
    <n v="3"/>
    <x v="2"/>
    <x v="851"/>
    <s v="NORMAL WEIGHT"/>
    <n v="104"/>
    <s v="Average"/>
  </r>
  <r>
    <n v="30"/>
    <x v="0"/>
    <n v="98.3"/>
    <n v="1.84"/>
    <n v="178"/>
    <n v="161"/>
    <n v="74"/>
    <n v="1.58"/>
    <n v="576"/>
    <s v="HIIT"/>
    <n v="23.3"/>
    <x v="10"/>
    <n v="3"/>
    <x v="1"/>
    <x v="852"/>
    <s v="UNDERWEIGHT"/>
    <n v="104"/>
    <s v="Average"/>
  </r>
  <r>
    <n v="21"/>
    <x v="1"/>
    <n v="69.400000000000006"/>
    <n v="1.85"/>
    <n v="177"/>
    <n v="153"/>
    <n v="74"/>
    <n v="1.55"/>
    <n v="879"/>
    <s v="Strength"/>
    <n v="10"/>
    <x v="22"/>
    <n v="3"/>
    <x v="1"/>
    <x v="853"/>
    <s v="UNDERWEIGHT"/>
    <n v="103"/>
    <s v="Average"/>
  </r>
  <r>
    <n v="30"/>
    <x v="0"/>
    <n v="42.2"/>
    <n v="1.63"/>
    <n v="177"/>
    <n v="134"/>
    <n v="74"/>
    <n v="2"/>
    <n v="685"/>
    <s v="Yoga"/>
    <n v="26.4"/>
    <x v="8"/>
    <n v="3"/>
    <x v="1"/>
    <x v="854"/>
    <s v="OVERWEIGHT"/>
    <n v="103"/>
    <s v="Average"/>
  </r>
  <r>
    <n v="47"/>
    <x v="0"/>
    <n v="70.400000000000006"/>
    <n v="1.93"/>
    <n v="177"/>
    <n v="153"/>
    <n v="74"/>
    <n v="1.28"/>
    <n v="846"/>
    <s v="Strength"/>
    <n v="23.5"/>
    <x v="10"/>
    <n v="3"/>
    <x v="1"/>
    <x v="7"/>
    <s v="UNDERWEIGHT"/>
    <n v="103"/>
    <s v="Average"/>
  </r>
  <r>
    <n v="36"/>
    <x v="1"/>
    <n v="45.8"/>
    <n v="1.59"/>
    <n v="177"/>
    <n v="126"/>
    <n v="74"/>
    <n v="0.92"/>
    <n v="1221"/>
    <s v="Strength"/>
    <n v="32.9"/>
    <x v="18"/>
    <n v="3"/>
    <x v="2"/>
    <x v="855"/>
    <s v="OBESE"/>
    <n v="103"/>
    <s v="Average"/>
  </r>
  <r>
    <n v="18"/>
    <x v="1"/>
    <n v="115.8"/>
    <n v="1.68"/>
    <n v="177"/>
    <n v="150"/>
    <n v="74"/>
    <n v="1.1100000000000001"/>
    <n v="629"/>
    <s v="Strength"/>
    <n v="24.2"/>
    <x v="0"/>
    <n v="5"/>
    <x v="1"/>
    <x v="741"/>
    <s v="NORMAL WEIGHT"/>
    <n v="103"/>
    <s v="Average"/>
  </r>
  <r>
    <n v="46"/>
    <x v="1"/>
    <n v="69"/>
    <n v="1.88"/>
    <n v="177"/>
    <n v="120"/>
    <n v="74"/>
    <n v="1.63"/>
    <n v="1183"/>
    <s v="Strength"/>
    <n v="23.4"/>
    <x v="0"/>
    <n v="4"/>
    <x v="1"/>
    <x v="856"/>
    <s v="UNDERWEIGHT"/>
    <n v="103"/>
    <s v="Average"/>
  </r>
  <r>
    <n v="18"/>
    <x v="1"/>
    <n v="40"/>
    <n v="1.82"/>
    <n v="177"/>
    <n v="127"/>
    <n v="74"/>
    <n v="0.73"/>
    <n v="352"/>
    <s v="Yoga"/>
    <n v="26"/>
    <x v="9"/>
    <n v="3"/>
    <x v="1"/>
    <x v="857"/>
    <s v="OVERWEIGHT"/>
    <n v="103"/>
    <s v="Average"/>
  </r>
  <r>
    <n v="18"/>
    <x v="0"/>
    <n v="64"/>
    <n v="1.51"/>
    <n v="176"/>
    <n v="129"/>
    <n v="74"/>
    <n v="1.18"/>
    <n v="992"/>
    <s v="Strength"/>
    <n v="26.7"/>
    <x v="9"/>
    <n v="5"/>
    <x v="2"/>
    <x v="817"/>
    <s v="UNDERWEIGHT"/>
    <n v="102"/>
    <s v="Average"/>
  </r>
  <r>
    <n v="58"/>
    <x v="1"/>
    <n v="43.6"/>
    <n v="1.67"/>
    <n v="176"/>
    <n v="142"/>
    <n v="74"/>
    <n v="1.1299999999999999"/>
    <n v="1089"/>
    <s v="HIIT"/>
    <n v="26.7"/>
    <x v="9"/>
    <n v="4"/>
    <x v="1"/>
    <x v="858"/>
    <s v="OVERWEIGHT"/>
    <n v="102"/>
    <s v="Average"/>
  </r>
  <r>
    <n v="58"/>
    <x v="0"/>
    <n v="78.3"/>
    <n v="1.52"/>
    <n v="176"/>
    <n v="123"/>
    <n v="74"/>
    <n v="1.49"/>
    <n v="1063"/>
    <s v="Cardio"/>
    <n v="30.5"/>
    <x v="9"/>
    <n v="3"/>
    <x v="1"/>
    <x v="859"/>
    <s v="OVERWEIGHT"/>
    <n v="102"/>
    <s v="Average"/>
  </r>
  <r>
    <n v="47"/>
    <x v="0"/>
    <n v="48.6"/>
    <n v="1.55"/>
    <n v="176"/>
    <n v="165"/>
    <n v="74"/>
    <n v="0.71"/>
    <n v="1305"/>
    <s v="Cardio"/>
    <n v="15.6"/>
    <x v="21"/>
    <n v="2"/>
    <x v="0"/>
    <x v="860"/>
    <s v="OVERWEIGHT"/>
    <n v="102"/>
    <s v="Average"/>
  </r>
  <r>
    <n v="32"/>
    <x v="0"/>
    <n v="46.5"/>
    <n v="1.83"/>
    <n v="176"/>
    <n v="128"/>
    <n v="74"/>
    <n v="1.01"/>
    <n v="1061"/>
    <s v="Cardio"/>
    <n v="10"/>
    <x v="5"/>
    <n v="4"/>
    <x v="2"/>
    <x v="861"/>
    <s v="UNDERWEIGHT"/>
    <n v="102"/>
    <s v="Average"/>
  </r>
  <r>
    <n v="42"/>
    <x v="0"/>
    <n v="55.6"/>
    <n v="1.63"/>
    <n v="176"/>
    <n v="134"/>
    <n v="74"/>
    <n v="1.41"/>
    <n v="384"/>
    <s v="Cardio"/>
    <n v="22"/>
    <x v="12"/>
    <n v="3"/>
    <x v="0"/>
    <x v="862"/>
    <s v="OBESE"/>
    <n v="102"/>
    <s v="Average"/>
  </r>
  <r>
    <n v="33"/>
    <x v="0"/>
    <n v="44.9"/>
    <n v="1.73"/>
    <n v="176"/>
    <n v="158"/>
    <n v="74"/>
    <n v="2"/>
    <n v="905"/>
    <s v="Strength"/>
    <n v="27"/>
    <x v="15"/>
    <n v="3"/>
    <x v="1"/>
    <x v="863"/>
    <s v="NORMAL WEIGHT"/>
    <n v="102"/>
    <s v="Average"/>
  </r>
  <r>
    <n v="19"/>
    <x v="1"/>
    <n v="41.9"/>
    <n v="1.69"/>
    <n v="176"/>
    <n v="138"/>
    <n v="74"/>
    <n v="1.89"/>
    <n v="1010"/>
    <s v="Yoga"/>
    <n v="27.9"/>
    <x v="2"/>
    <n v="2"/>
    <x v="1"/>
    <x v="864"/>
    <s v="UNDERWEIGHT"/>
    <n v="102"/>
    <s v="Average"/>
  </r>
  <r>
    <n v="54"/>
    <x v="1"/>
    <n v="70.900000000000006"/>
    <n v="1.7"/>
    <n v="175"/>
    <n v="131"/>
    <n v="74"/>
    <n v="1.5"/>
    <n v="750"/>
    <s v="HIIT"/>
    <n v="29.4"/>
    <x v="8"/>
    <n v="4"/>
    <x v="1"/>
    <x v="463"/>
    <s v="UNDERWEIGHT"/>
    <n v="101"/>
    <s v="Average"/>
  </r>
  <r>
    <n v="44"/>
    <x v="0"/>
    <n v="40"/>
    <n v="1.68"/>
    <n v="175"/>
    <n v="156"/>
    <n v="74"/>
    <n v="1.04"/>
    <n v="1010"/>
    <s v="Cardio"/>
    <n v="28.1"/>
    <x v="6"/>
    <n v="3"/>
    <x v="2"/>
    <x v="7"/>
    <s v="UNDERWEIGHT"/>
    <n v="101"/>
    <s v="Average"/>
  </r>
  <r>
    <n v="29"/>
    <x v="0"/>
    <n v="101.5"/>
    <n v="1.9"/>
    <n v="175"/>
    <n v="165"/>
    <n v="74"/>
    <n v="1.46"/>
    <n v="1128"/>
    <s v="Yoga"/>
    <n v="26.3"/>
    <x v="21"/>
    <n v="2"/>
    <x v="0"/>
    <x v="323"/>
    <s v="OVERWEIGHT"/>
    <n v="101"/>
    <s v="Average"/>
  </r>
  <r>
    <n v="42"/>
    <x v="0"/>
    <n v="105.3"/>
    <n v="1.67"/>
    <n v="175"/>
    <n v="143"/>
    <n v="74"/>
    <n v="1.1000000000000001"/>
    <n v="1115"/>
    <s v="Strength"/>
    <n v="25.4"/>
    <x v="12"/>
    <n v="3"/>
    <x v="0"/>
    <x v="7"/>
    <s v="UNDERWEIGHT"/>
    <n v="101"/>
    <s v="Average"/>
  </r>
  <r>
    <n v="21"/>
    <x v="1"/>
    <n v="92.1"/>
    <n v="1.77"/>
    <n v="175"/>
    <n v="167"/>
    <n v="74"/>
    <n v="1.66"/>
    <n v="737"/>
    <s v="Cardio"/>
    <n v="25.3"/>
    <x v="12"/>
    <n v="4"/>
    <x v="1"/>
    <x v="371"/>
    <s v="UNDERWEIGHT"/>
    <n v="101"/>
    <s v="Average"/>
  </r>
  <r>
    <n v="18"/>
    <x v="1"/>
    <n v="81"/>
    <n v="1.64"/>
    <n v="175"/>
    <n v="169"/>
    <n v="74"/>
    <n v="1.99"/>
    <n v="878"/>
    <s v="Yoga"/>
    <n v="21.7"/>
    <x v="14"/>
    <n v="2"/>
    <x v="2"/>
    <x v="865"/>
    <s v="UNDERWEIGHT"/>
    <n v="101"/>
    <s v="Average"/>
  </r>
  <r>
    <n v="34"/>
    <x v="0"/>
    <n v="86.7"/>
    <n v="1.86"/>
    <n v="174"/>
    <n v="152"/>
    <n v="74"/>
    <n v="1.1200000000000001"/>
    <n v="712"/>
    <s v="Strength"/>
    <n v="12.8"/>
    <x v="22"/>
    <n v="5"/>
    <x v="1"/>
    <x v="866"/>
    <s v="UNDERWEIGHT"/>
    <n v="100"/>
    <s v="Average"/>
  </r>
  <r>
    <n v="43"/>
    <x v="1"/>
    <n v="56.4"/>
    <n v="1.8"/>
    <n v="174"/>
    <n v="161"/>
    <n v="74"/>
    <n v="1.03"/>
    <n v="327"/>
    <s v="Strength"/>
    <n v="10"/>
    <x v="19"/>
    <n v="3"/>
    <x v="0"/>
    <x v="867"/>
    <s v="NORMAL WEIGHT"/>
    <n v="100"/>
    <s v="Average"/>
  </r>
  <r>
    <n v="18"/>
    <x v="0"/>
    <n v="67.099999999999994"/>
    <n v="1.71"/>
    <n v="174"/>
    <n v="165"/>
    <n v="74"/>
    <n v="1.84"/>
    <n v="577"/>
    <s v="\nStrength"/>
    <n v="27.1"/>
    <x v="21"/>
    <n v="4"/>
    <x v="2"/>
    <x v="868"/>
    <s v="NORMAL WEIGHT"/>
    <n v="100"/>
    <s v="Average"/>
  </r>
  <r>
    <n v="35"/>
    <x v="0"/>
    <n v="91"/>
    <n v="1.55"/>
    <n v="174"/>
    <n v="136"/>
    <n v="74"/>
    <n v="0.99"/>
    <n v="1216"/>
    <s v="Cardio"/>
    <n v="27"/>
    <x v="3"/>
    <n v="3"/>
    <x v="2"/>
    <x v="53"/>
    <s v="UNDERWEIGHT"/>
    <n v="100"/>
    <s v="Average"/>
  </r>
  <r>
    <n v="49"/>
    <x v="1"/>
    <n v="97.1"/>
    <n v="2"/>
    <n v="174"/>
    <n v="153"/>
    <n v="74"/>
    <n v="1.26"/>
    <n v="763"/>
    <s v="Strength"/>
    <n v="10"/>
    <x v="2"/>
    <n v="2"/>
    <x v="1"/>
    <x v="442"/>
    <s v="NORMAL WEIGHT"/>
    <n v="100"/>
    <s v="Average"/>
  </r>
  <r>
    <n v="42"/>
    <x v="0"/>
    <n v="57.3"/>
    <n v="1.76"/>
    <n v="174"/>
    <n v="131"/>
    <n v="74"/>
    <n v="1.1299999999999999"/>
    <n v="841"/>
    <s v="Yoga"/>
    <n v="22.1"/>
    <x v="1"/>
    <n v="4"/>
    <x v="2"/>
    <x v="184"/>
    <s v="UNDERWEIGHT"/>
    <n v="100"/>
    <s v="Average"/>
  </r>
  <r>
    <n v="30"/>
    <x v="0"/>
    <n v="96.3"/>
    <n v="2"/>
    <n v="173"/>
    <n v="136"/>
    <n v="74"/>
    <n v="2"/>
    <n v="1095"/>
    <s v="HIIT"/>
    <n v="20.399999999999999"/>
    <x v="14"/>
    <n v="5"/>
    <x v="1"/>
    <x v="224"/>
    <s v="OVERWEIGHT"/>
    <n v="99"/>
    <s v="Average"/>
  </r>
  <r>
    <n v="51"/>
    <x v="1"/>
    <n v="52"/>
    <n v="1.92"/>
    <n v="173"/>
    <n v="164"/>
    <n v="74"/>
    <n v="1.31"/>
    <n v="706"/>
    <s v="Cardio"/>
    <n v="25.7"/>
    <x v="14"/>
    <n v="2"/>
    <x v="0"/>
    <x v="467"/>
    <s v="UNDERWEIGHT"/>
    <n v="99"/>
    <s v="Average"/>
  </r>
  <r>
    <n v="21"/>
    <x v="1"/>
    <n v="47.8"/>
    <n v="1.62"/>
    <n v="173"/>
    <n v="129"/>
    <n v="74"/>
    <n v="1.59"/>
    <n v="1638"/>
    <s v="HIIT"/>
    <n v="25.8"/>
    <x v="22"/>
    <n v="3"/>
    <x v="1"/>
    <x v="7"/>
    <s v="UNDERWEIGHT"/>
    <n v="99"/>
    <s v="Average"/>
  </r>
  <r>
    <n v="20"/>
    <x v="1"/>
    <n v="40"/>
    <n v="1.97"/>
    <n v="173"/>
    <n v="133"/>
    <n v="74"/>
    <n v="2"/>
    <n v="916"/>
    <s v="Cardio"/>
    <n v="18.8"/>
    <x v="4"/>
    <n v="2"/>
    <x v="0"/>
    <x v="869"/>
    <s v="UNDERWEIGHT"/>
    <n v="99"/>
    <s v="Average"/>
  </r>
  <r>
    <n v="56"/>
    <x v="0"/>
    <n v="40"/>
    <n v="1.74"/>
    <n v="172"/>
    <n v="146"/>
    <n v="74"/>
    <n v="1.43"/>
    <n v="876"/>
    <s v="Yoga"/>
    <n v="26"/>
    <x v="9"/>
    <n v="2"/>
    <x v="0"/>
    <x v="172"/>
    <s v="NORMAL WEIGHT"/>
    <n v="98"/>
    <s v="Average"/>
  </r>
  <r>
    <n v="19"/>
    <x v="0"/>
    <n v="55.2"/>
    <n v="1.71"/>
    <n v="172"/>
    <n v="136"/>
    <n v="74"/>
    <n v="1.93"/>
    <n v="670"/>
    <s v="Yoga"/>
    <n v="10"/>
    <x v="17"/>
    <n v="4"/>
    <x v="0"/>
    <x v="870"/>
    <s v="NORMAL WEIGHT"/>
    <n v="98"/>
    <s v="Average"/>
  </r>
  <r>
    <n v="48"/>
    <x v="1"/>
    <n v="97"/>
    <n v="1.73"/>
    <n v="172"/>
    <n v="122"/>
    <n v="74"/>
    <n v="1.7"/>
    <n v="903"/>
    <s v="Cardio"/>
    <n v="12.8"/>
    <x v="3"/>
    <n v="4"/>
    <x v="1"/>
    <x v="871"/>
    <s v="NORMAL WEIGHT"/>
    <n v="98"/>
    <s v="Average"/>
  </r>
  <r>
    <n v="32"/>
    <x v="1"/>
    <n v="82.3"/>
    <n v="1.55"/>
    <n v="172"/>
    <n v="128"/>
    <n v="74"/>
    <n v="1.52"/>
    <n v="990"/>
    <s v="HIIT"/>
    <n v="26.7"/>
    <x v="11"/>
    <n v="3"/>
    <x v="0"/>
    <x v="831"/>
    <s v="NORMAL WEIGHT"/>
    <n v="98"/>
    <s v="Average"/>
  </r>
  <r>
    <n v="18"/>
    <x v="1"/>
    <n v="57.6"/>
    <n v="1.74"/>
    <n v="172"/>
    <n v="120"/>
    <n v="74"/>
    <n v="1.46"/>
    <n v="635"/>
    <s v="Strength"/>
    <n v="15"/>
    <x v="19"/>
    <n v="2"/>
    <x v="2"/>
    <x v="872"/>
    <s v="UNDERWEIGHT"/>
    <n v="98"/>
    <s v="Average"/>
  </r>
  <r>
    <n v="39"/>
    <x v="0"/>
    <n v="71.3"/>
    <n v="1.77"/>
    <n v="171"/>
    <n v="124"/>
    <n v="74"/>
    <n v="0.69"/>
    <n v="871"/>
    <s v="Cardio"/>
    <n v="21.9"/>
    <x v="15"/>
    <n v="5"/>
    <x v="0"/>
    <x v="866"/>
    <s v="UNDERWEIGHT"/>
    <n v="97"/>
    <s v="Average"/>
  </r>
  <r>
    <n v="20"/>
    <x v="1"/>
    <n v="45"/>
    <n v="1.68"/>
    <n v="171"/>
    <n v="154"/>
    <n v="74"/>
    <n v="1.5"/>
    <n v="1692"/>
    <s v="Yoga"/>
    <n v="10"/>
    <x v="22"/>
    <n v="4"/>
    <x v="0"/>
    <x v="7"/>
    <s v="UNDERWEIGHT"/>
    <n v="97"/>
    <s v="Average"/>
  </r>
  <r>
    <n v="55"/>
    <x v="0"/>
    <n v="78.400000000000006"/>
    <n v="1.59"/>
    <n v="171"/>
    <n v="132"/>
    <n v="74"/>
    <n v="2"/>
    <n v="1182"/>
    <s v="HIIT"/>
    <n v="13.6"/>
    <x v="8"/>
    <n v="3"/>
    <x v="0"/>
    <x v="7"/>
    <s v="UNDERWEIGHT"/>
    <n v="97"/>
    <s v="Average"/>
  </r>
  <r>
    <n v="45"/>
    <x v="0"/>
    <n v="60.7"/>
    <n v="1.63"/>
    <n v="170"/>
    <n v="139"/>
    <n v="74"/>
    <n v="1.18"/>
    <n v="1356"/>
    <s v="\tCardio"/>
    <n v="10"/>
    <x v="12"/>
    <n v="3"/>
    <x v="2"/>
    <x v="7"/>
    <s v="UNDERWEIGHT"/>
    <n v="96"/>
    <s v="Average"/>
  </r>
  <r>
    <n v="18"/>
    <x v="0"/>
    <n v="83.6"/>
    <n v="1.86"/>
    <n v="170"/>
    <n v="162"/>
    <n v="74"/>
    <n v="0.83"/>
    <n v="732"/>
    <s v="HIIT"/>
    <n v="22.7"/>
    <x v="7"/>
    <n v="2"/>
    <x v="2"/>
    <x v="873"/>
    <s v="NORMAL WEIGHT"/>
    <n v="96"/>
    <s v="Average"/>
  </r>
  <r>
    <n v="28"/>
    <x v="0"/>
    <n v="109.4"/>
    <n v="1.58"/>
    <n v="170"/>
    <n v="165"/>
    <n v="74"/>
    <n v="1.94"/>
    <n v="619"/>
    <s v="HIIT"/>
    <n v="21.9"/>
    <x v="20"/>
    <n v="5"/>
    <x v="0"/>
    <x v="276"/>
    <s v="NORMAL WEIGHT"/>
    <n v="96"/>
    <s v="Average"/>
  </r>
  <r>
    <n v="55"/>
    <x v="0"/>
    <n v="65.5"/>
    <n v="1.94"/>
    <n v="170"/>
    <n v="123"/>
    <n v="74"/>
    <n v="1.37"/>
    <n v="787"/>
    <s v="HIIT"/>
    <n v="28.7"/>
    <x v="17"/>
    <n v="3"/>
    <x v="0"/>
    <x v="605"/>
    <s v="UNDERWEIGHT"/>
    <n v="96"/>
    <s v="Average"/>
  </r>
  <r>
    <n v="30"/>
    <x v="1"/>
    <n v="61.6"/>
    <n v="1.77"/>
    <n v="170"/>
    <n v="130"/>
    <n v="74"/>
    <n v="2"/>
    <n v="1068"/>
    <s v="Yoga"/>
    <n v="24.3"/>
    <x v="14"/>
    <n v="5"/>
    <x v="1"/>
    <x v="874"/>
    <s v="NORMAL WEIGHT"/>
    <n v="96"/>
    <s v="Average"/>
  </r>
  <r>
    <n v="41"/>
    <x v="0"/>
    <n v="85.7"/>
    <n v="1.66"/>
    <n v="170"/>
    <n v="134"/>
    <n v="74"/>
    <n v="1.69"/>
    <n v="475"/>
    <s v="Yoga"/>
    <n v="11.1"/>
    <x v="14"/>
    <n v="4"/>
    <x v="0"/>
    <x v="2"/>
    <s v="UNDERWEIGHT"/>
    <n v="96"/>
    <s v="Average"/>
  </r>
  <r>
    <n v="48"/>
    <x v="0"/>
    <n v="45.9"/>
    <n v="1.94"/>
    <n v="169"/>
    <n v="141"/>
    <n v="74"/>
    <n v="1.1299999999999999"/>
    <n v="1507"/>
    <s v="Cardio"/>
    <n v="29.1"/>
    <x v="19"/>
    <n v="5"/>
    <x v="1"/>
    <x v="7"/>
    <s v="UNDERWEIGHT"/>
    <n v="95"/>
    <s v="Average"/>
  </r>
  <r>
    <n v="22"/>
    <x v="0"/>
    <n v="60.8"/>
    <n v="1.77"/>
    <n v="169"/>
    <n v="130"/>
    <n v="74"/>
    <n v="1.1000000000000001"/>
    <n v="1298"/>
    <s v="Cardio"/>
    <n v="25.4"/>
    <x v="12"/>
    <n v="2"/>
    <x v="2"/>
    <x v="35"/>
    <s v="UNDERWEIGHT"/>
    <n v="95"/>
    <s v="Average"/>
  </r>
  <r>
    <n v="41"/>
    <x v="0"/>
    <n v="40"/>
    <n v="1.77"/>
    <n v="168"/>
    <n v="154"/>
    <n v="74"/>
    <n v="1.1399999999999999"/>
    <n v="628"/>
    <s v="HIIT"/>
    <n v="19.899999999999999"/>
    <x v="9"/>
    <n v="5"/>
    <x v="0"/>
    <x v="875"/>
    <s v="NORMAL WEIGHT"/>
    <n v="94"/>
    <s v="Average"/>
  </r>
  <r>
    <n v="29"/>
    <x v="0"/>
    <n v="57.2"/>
    <n v="1.84"/>
    <n v="168"/>
    <n v="141"/>
    <n v="74"/>
    <n v="1.56"/>
    <n v="303"/>
    <s v="Yoga"/>
    <n v="16.8"/>
    <x v="22"/>
    <n v="5"/>
    <x v="2"/>
    <x v="876"/>
    <s v="OVERWEIGHT"/>
    <n v="94"/>
    <s v="Average"/>
  </r>
  <r>
    <n v="20"/>
    <x v="1"/>
    <n v="57.1"/>
    <n v="1.66"/>
    <n v="168"/>
    <n v="146"/>
    <n v="74"/>
    <n v="1.17"/>
    <n v="1040"/>
    <s v="Cardio"/>
    <n v="24.6"/>
    <x v="3"/>
    <n v="2"/>
    <x v="1"/>
    <x v="877"/>
    <s v="UNDERWEIGHT"/>
    <n v="94"/>
    <s v="Average"/>
  </r>
  <r>
    <n v="36"/>
    <x v="1"/>
    <n v="79.7"/>
    <n v="1.75"/>
    <n v="168"/>
    <n v="132"/>
    <n v="74"/>
    <n v="1.67"/>
    <n v="445"/>
    <s v="Strength"/>
    <n v="23.9"/>
    <x v="9"/>
    <n v="4"/>
    <x v="1"/>
    <x v="878"/>
    <s v="OVERWEIGHT"/>
    <n v="94"/>
    <s v="Average"/>
  </r>
  <r>
    <n v="24"/>
    <x v="1"/>
    <n v="40"/>
    <n v="1.82"/>
    <n v="168"/>
    <n v="120"/>
    <n v="74"/>
    <n v="1.28"/>
    <n v="303"/>
    <s v="Strength"/>
    <n v="25"/>
    <x v="0"/>
    <n v="3"/>
    <x v="0"/>
    <x v="879"/>
    <s v="UNDERWEIGHT"/>
    <n v="94"/>
    <s v="Average"/>
  </r>
  <r>
    <n v="33"/>
    <x v="0"/>
    <n v="62.4"/>
    <n v="1.72"/>
    <n v="168"/>
    <n v="164"/>
    <n v="74"/>
    <n v="0.91"/>
    <n v="1042"/>
    <s v="Yoga"/>
    <n v="27.1"/>
    <x v="9"/>
    <n v="5"/>
    <x v="1"/>
    <x v="880"/>
    <s v="OVERWEIGHT"/>
    <n v="94"/>
    <s v="Average"/>
  </r>
  <r>
    <n v="36"/>
    <x v="1"/>
    <n v="71"/>
    <n v="1.66"/>
    <n v="168"/>
    <n v="131"/>
    <n v="74"/>
    <n v="1.1000000000000001"/>
    <n v="567"/>
    <s v="HIIT"/>
    <n v="20.3"/>
    <x v="8"/>
    <n v="4"/>
    <x v="0"/>
    <x v="881"/>
    <s v="OVERWEIGHT"/>
    <n v="94"/>
    <s v="Average"/>
  </r>
  <r>
    <n v="56"/>
    <x v="0"/>
    <n v="68.099999999999994"/>
    <n v="2"/>
    <n v="168"/>
    <n v="160"/>
    <n v="74"/>
    <n v="1.39"/>
    <n v="1350"/>
    <s v="Yoga"/>
    <n v="23.8"/>
    <x v="12"/>
    <n v="5"/>
    <x v="1"/>
    <x v="882"/>
    <s v="UNDERWEIGHT"/>
    <n v="94"/>
    <s v="Average"/>
  </r>
  <r>
    <n v="44"/>
    <x v="0"/>
    <n v="63.6"/>
    <n v="1.78"/>
    <n v="167"/>
    <n v="129"/>
    <n v="74"/>
    <n v="1.34"/>
    <n v="1165"/>
    <s v="Yoga"/>
    <n v="10.7"/>
    <x v="9"/>
    <n v="4"/>
    <x v="0"/>
    <x v="204"/>
    <s v="UNDERWEIGHT"/>
    <n v="93"/>
    <s v="Average"/>
  </r>
  <r>
    <n v="33"/>
    <x v="0"/>
    <n v="58.3"/>
    <n v="1.77"/>
    <n v="167"/>
    <n v="153"/>
    <n v="74"/>
    <n v="1.41"/>
    <n v="969"/>
    <s v="Strength"/>
    <n v="29.5"/>
    <x v="2"/>
    <n v="2"/>
    <x v="0"/>
    <x v="160"/>
    <s v="NORMAL WEIGHT"/>
    <n v="93"/>
    <s v="Average"/>
  </r>
  <r>
    <n v="19"/>
    <x v="0"/>
    <n v="40"/>
    <n v="1.93"/>
    <n v="167"/>
    <n v="158"/>
    <n v="74"/>
    <n v="1.19"/>
    <n v="1265"/>
    <s v="Yoga"/>
    <n v="24.7"/>
    <x v="2"/>
    <n v="4"/>
    <x v="2"/>
    <x v="7"/>
    <s v="UNDERWEIGHT"/>
    <n v="93"/>
    <s v="Average"/>
  </r>
  <r>
    <n v="18"/>
    <x v="0"/>
    <n v="58.4"/>
    <n v="1.87"/>
    <n v="167"/>
    <n v="168"/>
    <n v="74"/>
    <n v="1.42"/>
    <n v="1306"/>
    <s v="Cardio"/>
    <n v="26.9"/>
    <x v="19"/>
    <n v="2"/>
    <x v="0"/>
    <x v="883"/>
    <s v="UNDERWEIGHT"/>
    <n v="93"/>
    <s v="Average"/>
  </r>
  <r>
    <n v="18"/>
    <x v="1"/>
    <n v="64.7"/>
    <n v="1.67"/>
    <n v="167"/>
    <n v="152"/>
    <n v="74"/>
    <n v="1.38"/>
    <n v="1506"/>
    <s v="HIIT"/>
    <n v="26"/>
    <x v="16"/>
    <n v="4"/>
    <x v="2"/>
    <x v="172"/>
    <s v="NORMAL WEIGHT"/>
    <n v="93"/>
    <s v="Average"/>
  </r>
  <r>
    <n v="44"/>
    <x v="1"/>
    <n v="61.6"/>
    <n v="1.65"/>
    <n v="167"/>
    <n v="158"/>
    <n v="74"/>
    <n v="1.1100000000000001"/>
    <n v="1223"/>
    <s v="Strength"/>
    <n v="23.8"/>
    <x v="13"/>
    <n v="4"/>
    <x v="0"/>
    <x v="884"/>
    <s v="UNDERWEIGHT"/>
    <n v="93"/>
    <s v="Average"/>
  </r>
  <r>
    <n v="27"/>
    <x v="1"/>
    <n v="77.7"/>
    <n v="1.76"/>
    <n v="167"/>
    <n v="131"/>
    <n v="74"/>
    <n v="1.36"/>
    <n v="448"/>
    <s v="HIIT"/>
    <n v="24.9"/>
    <x v="15"/>
    <n v="5"/>
    <x v="1"/>
    <x v="83"/>
    <s v="NORMAL WEIGHT"/>
    <n v="93"/>
    <s v="Average"/>
  </r>
  <r>
    <n v="21"/>
    <x v="1"/>
    <n v="76.8"/>
    <n v="1.75"/>
    <n v="166"/>
    <n v="125"/>
    <n v="74"/>
    <n v="1.56"/>
    <n v="1152"/>
    <s v="Strength"/>
    <n v="25.1"/>
    <x v="21"/>
    <n v="3"/>
    <x v="0"/>
    <x v="885"/>
    <s v="UNDERWEIGHT"/>
    <n v="92"/>
    <s v="Average"/>
  </r>
  <r>
    <n v="29"/>
    <x v="0"/>
    <n v="93.5"/>
    <n v="1.85"/>
    <n v="166"/>
    <n v="167"/>
    <n v="74"/>
    <n v="1.01"/>
    <n v="670"/>
    <s v="Cardio"/>
    <n v="23.2"/>
    <x v="2"/>
    <n v="3"/>
    <x v="0"/>
    <x v="69"/>
    <s v="NORMAL WEIGHT"/>
    <n v="92"/>
    <s v="Average"/>
  </r>
  <r>
    <n v="36"/>
    <x v="0"/>
    <n v="44.9"/>
    <n v="1.79"/>
    <n v="166"/>
    <n v="120"/>
    <n v="74"/>
    <n v="1.66"/>
    <n v="811"/>
    <s v="HIIT"/>
    <n v="16.2"/>
    <x v="12"/>
    <n v="3"/>
    <x v="0"/>
    <x v="886"/>
    <s v="OVERWEIGHT"/>
    <n v="92"/>
    <s v="Average"/>
  </r>
  <r>
    <n v="40"/>
    <x v="1"/>
    <n v="59.3"/>
    <n v="2"/>
    <n v="166"/>
    <n v="141"/>
    <n v="74"/>
    <n v="1.44"/>
    <n v="801"/>
    <s v="Cardio"/>
    <n v="24.6"/>
    <x v="9"/>
    <n v="5"/>
    <x v="1"/>
    <x v="887"/>
    <s v="UNDERWEIGHT"/>
    <n v="92"/>
    <s v="Average"/>
  </r>
  <r>
    <n v="59"/>
    <x v="1"/>
    <n v="71.8"/>
    <n v="1.5"/>
    <n v="165"/>
    <n v="152"/>
    <n v="74"/>
    <n v="1.94"/>
    <n v="758"/>
    <s v="Yoga"/>
    <n v="28.9"/>
    <x v="12"/>
    <n v="3"/>
    <x v="0"/>
    <x v="888"/>
    <s v="UNDERWEIGHT"/>
    <n v="91"/>
    <s v="Average"/>
  </r>
  <r>
    <n v="41"/>
    <x v="0"/>
    <n v="72.3"/>
    <n v="1.66"/>
    <n v="165"/>
    <n v="142"/>
    <n v="74"/>
    <n v="1.4"/>
    <n v="758"/>
    <s v="Cardio"/>
    <n v="25.6"/>
    <x v="0"/>
    <n v="4"/>
    <x v="0"/>
    <x v="889"/>
    <s v="NORMAL WEIGHT"/>
    <n v="91"/>
    <s v="Average"/>
  </r>
  <r>
    <n v="52"/>
    <x v="1"/>
    <n v="40"/>
    <n v="1.71"/>
    <n v="165"/>
    <n v="157"/>
    <n v="74"/>
    <n v="1.64"/>
    <n v="1001"/>
    <s v="HIIT"/>
    <n v="18.600000000000001"/>
    <x v="7"/>
    <n v="4"/>
    <x v="1"/>
    <x v="890"/>
    <s v="UNDERWEIGHT"/>
    <n v="91"/>
    <s v="Average"/>
  </r>
  <r>
    <n v="31"/>
    <x v="0"/>
    <n v="63.6"/>
    <n v="1.57"/>
    <n v="165"/>
    <n v="169"/>
    <n v="74"/>
    <n v="1.0900000000000001"/>
    <n v="1148"/>
    <s v="Strength"/>
    <n v="15.1"/>
    <x v="9"/>
    <n v="4"/>
    <x v="0"/>
    <x v="891"/>
    <s v="UNDERWEIGHT"/>
    <n v="91"/>
    <s v="Average"/>
  </r>
  <r>
    <n v="24"/>
    <x v="1"/>
    <n v="65.7"/>
    <n v="1.84"/>
    <n v="165"/>
    <n v="146"/>
    <n v="74"/>
    <n v="1.59"/>
    <n v="954"/>
    <s v="Cardio"/>
    <n v="17.8"/>
    <x v="7"/>
    <n v="5"/>
    <x v="1"/>
    <x v="56"/>
    <s v="UNDERWEIGHT"/>
    <n v="91"/>
    <s v="Average"/>
  </r>
  <r>
    <n v="33"/>
    <x v="0"/>
    <n v="40"/>
    <n v="1.63"/>
    <n v="165"/>
    <n v="159"/>
    <n v="74"/>
    <n v="2"/>
    <n v="935"/>
    <s v="Yoga"/>
    <n v="28.2"/>
    <x v="10"/>
    <n v="2"/>
    <x v="2"/>
    <x v="225"/>
    <s v="UNDERWEIGHT"/>
    <n v="91"/>
    <s v="Average"/>
  </r>
  <r>
    <n v="39"/>
    <x v="0"/>
    <n v="67.8"/>
    <n v="1.59"/>
    <n v="164"/>
    <n v="158"/>
    <n v="74"/>
    <n v="1.65"/>
    <n v="1374"/>
    <s v="Strength"/>
    <n v="25.9"/>
    <x v="2"/>
    <n v="5"/>
    <x v="1"/>
    <x v="892"/>
    <s v="OVERWEIGHT"/>
    <n v="90"/>
    <s v="Average"/>
  </r>
  <r>
    <n v="47"/>
    <x v="1"/>
    <n v="121.4"/>
    <n v="1.61"/>
    <n v="164"/>
    <n v="155"/>
    <n v="74"/>
    <n v="0.94"/>
    <n v="934"/>
    <s v="Strength"/>
    <n v="24.7"/>
    <x v="5"/>
    <n v="2"/>
    <x v="0"/>
    <x v="855"/>
    <s v="OBESE"/>
    <n v="90"/>
    <s v="Average"/>
  </r>
  <r>
    <n v="49"/>
    <x v="0"/>
    <n v="95.6"/>
    <n v="1.67"/>
    <n v="164"/>
    <n v="134"/>
    <n v="74"/>
    <n v="1.71"/>
    <n v="466"/>
    <s v="Cardio"/>
    <n v="26"/>
    <x v="6"/>
    <n v="3"/>
    <x v="1"/>
    <x v="893"/>
    <s v="UNDERWEIGHT"/>
    <n v="90"/>
    <s v="Average"/>
  </r>
  <r>
    <n v="42"/>
    <x v="1"/>
    <n v="96.2"/>
    <n v="1.63"/>
    <n v="164"/>
    <n v="148"/>
    <n v="74"/>
    <n v="1.38"/>
    <n v="887"/>
    <s v="Strength"/>
    <n v="16.3"/>
    <x v="10"/>
    <n v="2"/>
    <x v="2"/>
    <x v="693"/>
    <s v="OVERWEIGHT"/>
    <n v="90"/>
    <s v="Average"/>
  </r>
  <r>
    <n v="22"/>
    <x v="1"/>
    <n v="71.099999999999994"/>
    <n v="1.68"/>
    <n v="164"/>
    <n v="160"/>
    <n v="74"/>
    <n v="1.51"/>
    <n v="955"/>
    <s v="Cardio"/>
    <n v="10"/>
    <x v="12"/>
    <n v="4"/>
    <x v="1"/>
    <x v="483"/>
    <s v="UNDERWEIGHT"/>
    <n v="90"/>
    <s v="Average"/>
  </r>
  <r>
    <n v="30"/>
    <x v="1"/>
    <n v="46.8"/>
    <n v="1.67"/>
    <n v="164"/>
    <n v="153"/>
    <n v="74"/>
    <n v="1.53"/>
    <n v="684"/>
    <s v="Cardio"/>
    <n v="15.2"/>
    <x v="4"/>
    <n v="4"/>
    <x v="1"/>
    <x v="7"/>
    <s v="UNDERWEIGHT"/>
    <n v="90"/>
    <s v="Average"/>
  </r>
  <r>
    <n v="39"/>
    <x v="1"/>
    <n v="76.2"/>
    <n v="1.77"/>
    <n v="164"/>
    <n v="169"/>
    <n v="74"/>
    <n v="2"/>
    <n v="1196"/>
    <s v="HIIT"/>
    <n v="28.7"/>
    <x v="12"/>
    <n v="2"/>
    <x v="0"/>
    <x v="491"/>
    <s v="UNDERWEIGHT"/>
    <n v="90"/>
    <s v="Average"/>
  </r>
  <r>
    <n v="59"/>
    <x v="1"/>
    <n v="40"/>
    <n v="1.56"/>
    <n v="163"/>
    <n v="167"/>
    <n v="74"/>
    <n v="1.59"/>
    <n v="722"/>
    <s v="Cardio"/>
    <n v="23.7"/>
    <x v="19"/>
    <n v="4"/>
    <x v="2"/>
    <x v="7"/>
    <s v="UNDERWEIGHT"/>
    <n v="89"/>
    <s v="Average"/>
  </r>
  <r>
    <n v="31"/>
    <x v="1"/>
    <n v="79.400000000000006"/>
    <n v="1.58"/>
    <n v="163"/>
    <n v="125"/>
    <n v="74"/>
    <n v="1.49"/>
    <n v="663"/>
    <s v="Cardio"/>
    <n v="24"/>
    <x v="22"/>
    <n v="3"/>
    <x v="1"/>
    <x v="7"/>
    <s v="UNDERWEIGHT"/>
    <n v="89"/>
    <s v="Average"/>
  </r>
  <r>
    <n v="55"/>
    <x v="1"/>
    <n v="64.400000000000006"/>
    <n v="1.76"/>
    <n v="163"/>
    <n v="144"/>
    <n v="74"/>
    <n v="1.48"/>
    <n v="717"/>
    <s v="Cardio"/>
    <n v="26.7"/>
    <x v="16"/>
    <n v="2"/>
    <x v="2"/>
    <x v="388"/>
    <s v="NORMAL WEIGHT"/>
    <n v="89"/>
    <s v="Average"/>
  </r>
  <r>
    <n v="46"/>
    <x v="1"/>
    <n v="108.9"/>
    <n v="1.86"/>
    <n v="162"/>
    <n v="165"/>
    <n v="74"/>
    <n v="1.42"/>
    <n v="936"/>
    <s v="Strength"/>
    <n v="22.2"/>
    <x v="1"/>
    <n v="4"/>
    <x v="1"/>
    <x v="894"/>
    <s v="OVERWEIGHT"/>
    <n v="88"/>
    <s v="Average"/>
  </r>
  <r>
    <n v="27"/>
    <x v="0"/>
    <n v="40"/>
    <n v="1.8"/>
    <n v="162"/>
    <n v="140"/>
    <n v="74"/>
    <n v="1.42"/>
    <n v="901"/>
    <s v="HIIT"/>
    <n v="22.2"/>
    <x v="5"/>
    <n v="5"/>
    <x v="0"/>
    <x v="895"/>
    <s v="OVERWEIGHT"/>
    <n v="88"/>
    <s v="Average"/>
  </r>
  <r>
    <n v="21"/>
    <x v="0"/>
    <n v="59.8"/>
    <n v="1.65"/>
    <n v="162"/>
    <n v="169"/>
    <n v="74"/>
    <n v="1.5"/>
    <n v="1130"/>
    <s v="Cardio"/>
    <n v="30.4"/>
    <x v="19"/>
    <n v="5"/>
    <x v="2"/>
    <x v="7"/>
    <s v="UNDERWEIGHT"/>
    <n v="88"/>
    <s v="Average"/>
  </r>
  <r>
    <n v="36"/>
    <x v="0"/>
    <n v="80.8"/>
    <n v="1.71"/>
    <n v="162"/>
    <n v="163"/>
    <n v="74"/>
    <n v="1.86"/>
    <n v="900"/>
    <s v="Yoga"/>
    <n v="19.399999999999999"/>
    <x v="11"/>
    <n v="2"/>
    <x v="1"/>
    <x v="896"/>
    <s v="UNDERWEIGHT"/>
    <n v="88"/>
    <s v="Average"/>
  </r>
  <r>
    <n v="38"/>
    <x v="0"/>
    <n v="53"/>
    <n v="1.58"/>
    <n v="161"/>
    <n v="128"/>
    <n v="74"/>
    <n v="1.62"/>
    <n v="953"/>
    <s v="HIIT"/>
    <n v="23.4"/>
    <x v="5"/>
    <n v="2"/>
    <x v="1"/>
    <x v="897"/>
    <s v="UNDERWEIGHT"/>
    <n v="87"/>
    <s v="Average"/>
  </r>
  <r>
    <n v="21"/>
    <x v="1"/>
    <n v="74.7"/>
    <n v="1.59"/>
    <n v="161"/>
    <n v="169"/>
    <n v="74"/>
    <n v="1.08"/>
    <n v="1379"/>
    <s v="Yoga"/>
    <n v="15.2"/>
    <x v="5"/>
    <n v="3"/>
    <x v="1"/>
    <x v="898"/>
    <s v="NORMAL WEIGHT"/>
    <n v="87"/>
    <s v="Average"/>
  </r>
  <r>
    <n v="35"/>
    <x v="0"/>
    <n v="60.8"/>
    <n v="1.64"/>
    <n v="161"/>
    <n v="127"/>
    <n v="74"/>
    <n v="1.57"/>
    <n v="1132"/>
    <s v="Yoga"/>
    <n v="20.7"/>
    <x v="8"/>
    <n v="3"/>
    <x v="2"/>
    <x v="497"/>
    <s v="NORMAL WEIGHT"/>
    <n v="87"/>
    <s v="Average"/>
  </r>
  <r>
    <n v="32"/>
    <x v="0"/>
    <n v="52.3"/>
    <n v="1.59"/>
    <n v="161"/>
    <n v="121"/>
    <n v="74"/>
    <n v="2"/>
    <n v="723"/>
    <s v="Strength"/>
    <n v="20.3"/>
    <x v="12"/>
    <n v="3"/>
    <x v="0"/>
    <x v="770"/>
    <s v="NORMAL WEIGHT"/>
    <n v="87"/>
    <s v="Average"/>
  </r>
  <r>
    <n v="29"/>
    <x v="0"/>
    <n v="85.3"/>
    <n v="1.68"/>
    <n v="161"/>
    <n v="133"/>
    <n v="74"/>
    <n v="1.45"/>
    <n v="1269"/>
    <s v="Cardio"/>
    <n v="26.1"/>
    <x v="5"/>
    <n v="4"/>
    <x v="2"/>
    <x v="15"/>
    <s v="UNDERWEIGHT"/>
    <n v="87"/>
    <s v="Average"/>
  </r>
  <r>
    <n v="18"/>
    <x v="0"/>
    <n v="69.900000000000006"/>
    <n v="1.78"/>
    <n v="160"/>
    <n v="143"/>
    <n v="74"/>
    <n v="2"/>
    <n v="930"/>
    <s v="HIIT"/>
    <n v="19.600000000000001"/>
    <x v="11"/>
    <n v="3"/>
    <x v="2"/>
    <x v="7"/>
    <s v="UNDERWEIGHT"/>
    <n v="86"/>
    <s v="Average"/>
  </r>
  <r>
    <n v="46"/>
    <x v="0"/>
    <n v="67.5"/>
    <n v="1.76"/>
    <n v="160"/>
    <n v="150"/>
    <n v="74"/>
    <n v="1.43"/>
    <n v="577"/>
    <s v="Yoga"/>
    <n v="20"/>
    <x v="2"/>
    <n v="4"/>
    <x v="1"/>
    <x v="899"/>
    <s v="UNDERWEIGHT"/>
    <n v="86"/>
    <s v="Average"/>
  </r>
  <r>
    <n v="47"/>
    <x v="0"/>
    <n v="79.2"/>
    <n v="1.81"/>
    <n v="160"/>
    <n v="169"/>
    <n v="74"/>
    <n v="1.28"/>
    <n v="595"/>
    <s v="Yoga"/>
    <n v="19"/>
    <x v="12"/>
    <n v="2"/>
    <x v="1"/>
    <x v="900"/>
    <s v="NORMAL WEIGHT"/>
    <n v="86"/>
    <s v="Average"/>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9">
  <r>
    <n v="44"/>
    <x v="0"/>
    <n v="45"/>
    <n v="1.53"/>
    <n v="199"/>
    <n v="158"/>
    <n v="50"/>
    <n v="0.7"/>
    <n v="930"/>
    <s v="Strength"/>
    <n v="21.9"/>
    <n v="3.6"/>
    <n v="4"/>
    <n v="1"/>
    <n v="27.74"/>
    <s v="OVERWEIGHT"/>
    <n v="149"/>
    <s v="Excellent"/>
    <n v="4"/>
    <s v="Regular Member"/>
  </r>
  <r>
    <n v="51"/>
    <x v="0"/>
    <n v="62.7"/>
    <n v="1.73"/>
    <n v="198"/>
    <n v="140"/>
    <n v="50"/>
    <n v="1.98"/>
    <n v="1656"/>
    <s v="Strength"/>
    <n v="18.2"/>
    <n v="3.6"/>
    <n v="4"/>
    <n v="2"/>
    <n v="33.869999999999997"/>
    <s v="OBESE"/>
    <n v="148"/>
    <s v="Excellent"/>
    <n v="3.6666666666666665"/>
    <s v="Regular Member"/>
  </r>
  <r>
    <n v="30"/>
    <x v="1"/>
    <n v="45.4"/>
    <n v="1.73"/>
    <n v="197"/>
    <n v="151"/>
    <n v="50"/>
    <n v="1.27"/>
    <n v="1200"/>
    <s v="Cardio"/>
    <n v="23.1"/>
    <n v="3.6"/>
    <n v="4"/>
    <n v="3"/>
    <n v="17.329999999999998"/>
    <s v="UNDERWEIGHT"/>
    <n v="147"/>
    <s v="Excellent"/>
    <n v="3"/>
    <s v="Regular Member"/>
  </r>
  <r>
    <n v="45"/>
    <x v="1"/>
    <n v="40"/>
    <n v="1.75"/>
    <n v="194"/>
    <n v="120"/>
    <n v="50"/>
    <n v="1.67"/>
    <n v="1296"/>
    <s v="Yoga"/>
    <n v="28.8"/>
    <n v="1.9"/>
    <n v="3"/>
    <n v="3"/>
    <n v="26.88"/>
    <s v="OVERWEIGHT"/>
    <n v="144"/>
    <s v="Excellent"/>
    <n v="2.3333333333333335"/>
    <s v="Regular Member"/>
  </r>
  <r>
    <n v="18"/>
    <x v="0"/>
    <n v="43.8"/>
    <n v="1.96"/>
    <n v="193"/>
    <n v="142"/>
    <n v="50"/>
    <n v="1.03"/>
    <n v="1590"/>
    <s v="Strength"/>
    <n v="29.7"/>
    <n v="3.6"/>
    <n v="2"/>
    <n v="3"/>
    <n v="21.88"/>
    <s v="NORMAL WEIGHT"/>
    <n v="143"/>
    <s v="Excellent"/>
    <n v="2.3333333333333335"/>
    <s v="Casual Gym-Goer"/>
  </r>
  <r>
    <n v="23"/>
    <x v="0"/>
    <n v="70.5"/>
    <n v="1.65"/>
    <n v="192"/>
    <n v="162"/>
    <n v="50"/>
    <n v="0.63"/>
    <n v="1186"/>
    <s v="Cardio"/>
    <n v="27.1"/>
    <n v="2.6"/>
    <n v="2"/>
    <n v="2"/>
    <n v="20.02"/>
    <s v="NORMAL WEIGHT"/>
    <n v="142"/>
    <s v="Excellent"/>
    <n v="2.6666666666666665"/>
    <s v="Casual Gym-Goer"/>
  </r>
  <r>
    <n v="49"/>
    <x v="0"/>
    <n v="40"/>
    <n v="1.89"/>
    <n v="192"/>
    <n v="168"/>
    <n v="50"/>
    <n v="1.51"/>
    <n v="837"/>
    <s v="Strength"/>
    <n v="29.4"/>
    <n v="3.5"/>
    <n v="3"/>
    <n v="1"/>
    <n v="16.63"/>
    <s v="UNDERWEIGHT"/>
    <n v="142"/>
    <s v="Excellent"/>
    <n v="3"/>
    <s v="Regular Member"/>
  </r>
  <r>
    <n v="47"/>
    <x v="1"/>
    <n v="59.6"/>
    <n v="1.88"/>
    <n v="192"/>
    <n v="125"/>
    <n v="50"/>
    <n v="1.32"/>
    <n v="1108"/>
    <s v="Yoga"/>
    <n v="30.6"/>
    <n v="2.2999999999999998"/>
    <n v="3"/>
    <n v="2"/>
    <n v="12.32"/>
    <s v="UNDERWEIGHT"/>
    <n v="142"/>
    <s v="Excellent"/>
    <n v="3"/>
    <s v="Regular Member"/>
  </r>
  <r>
    <n v="55"/>
    <x v="0"/>
    <n v="72.599999999999994"/>
    <n v="1.55"/>
    <n v="191"/>
    <n v="137"/>
    <n v="50"/>
    <n v="2"/>
    <n v="1084"/>
    <s v="Cardio"/>
    <n v="24.1"/>
    <n v="2.5"/>
    <n v="3"/>
    <n v="2"/>
    <n v="19.760000000000002"/>
    <s v="NORMAL WEIGHT"/>
    <n v="141"/>
    <s v="Excellent"/>
    <n v="3.3333333333333335"/>
    <s v="Regular Member"/>
  </r>
  <r>
    <n v="24"/>
    <x v="1"/>
    <n v="86.3"/>
    <n v="1.71"/>
    <n v="191"/>
    <n v="150"/>
    <n v="50"/>
    <n v="1.33"/>
    <n v="1166"/>
    <s v="Yoga"/>
    <n v="33.299999999999997"/>
    <n v="1.8"/>
    <n v="3"/>
    <n v="1"/>
    <n v="18.7"/>
    <s v="NORMAL WEIGHT"/>
    <n v="141"/>
    <s v="Excellent"/>
    <n v="4"/>
    <s v="Regular Member"/>
  </r>
  <r>
    <n v="30"/>
    <x v="1"/>
    <n v="59.4"/>
    <n v="1.87"/>
    <n v="190"/>
    <n v="122"/>
    <n v="50"/>
    <n v="1.77"/>
    <n v="1337"/>
    <s v="Yoga"/>
    <n v="25.5"/>
    <n v="2.8"/>
    <n v="4"/>
    <n v="1"/>
    <n v="23.2"/>
    <s v="NORMAL WEIGHT"/>
    <n v="140"/>
    <s v="Excellent"/>
    <n v="3.6666666666666665"/>
    <s v="Regular Member"/>
  </r>
  <r>
    <n v="18"/>
    <x v="0"/>
    <n v="40"/>
    <n v="1.66"/>
    <n v="190"/>
    <n v="147"/>
    <n v="50"/>
    <n v="1.6"/>
    <n v="1287"/>
    <s v="Cardio"/>
    <n v="27.6"/>
    <n v="1.9"/>
    <n v="5"/>
    <n v="3"/>
    <n v="22.99"/>
    <s v="NORMAL WEIGHT"/>
    <n v="140"/>
    <s v="Excellent"/>
    <n v="3.6666666666666665"/>
    <s v="Elite Athlete"/>
  </r>
  <r>
    <n v="51"/>
    <x v="1"/>
    <n v="57.3"/>
    <n v="1.71"/>
    <n v="188"/>
    <n v="169"/>
    <n v="50"/>
    <n v="1.0900000000000001"/>
    <n v="1375"/>
    <s v="Strength"/>
    <n v="28.1"/>
    <n v="3.6"/>
    <n v="2"/>
    <n v="3"/>
    <n v="19.690000000000001"/>
    <s v="NORMAL WEIGHT"/>
    <n v="138"/>
    <s v="Excellent"/>
    <n v="3"/>
    <s v="Casual Gym-Goer"/>
  </r>
  <r>
    <n v="38"/>
    <x v="1"/>
    <n v="60.5"/>
    <n v="1.72"/>
    <n v="187"/>
    <n v="139"/>
    <n v="50"/>
    <n v="1.34"/>
    <n v="1096"/>
    <s v="Yoga"/>
    <n v="20.9"/>
    <n v="3.7"/>
    <n v="4"/>
    <n v="2"/>
    <n v="25.58"/>
    <s v="OVERWEIGHT"/>
    <n v="137"/>
    <s v="Excellent"/>
    <n v="3.6666666666666665"/>
    <s v="Regular Member"/>
  </r>
  <r>
    <n v="23"/>
    <x v="0"/>
    <n v="40.9"/>
    <n v="1.75"/>
    <n v="187"/>
    <n v="136"/>
    <n v="50"/>
    <n v="1.1399999999999999"/>
    <n v="1135"/>
    <s v="Cardio"/>
    <n v="24.8"/>
    <n v="3.4"/>
    <n v="3"/>
    <n v="2"/>
    <n v="12.32"/>
    <s v="UNDERWEIGHT"/>
    <n v="137"/>
    <s v="Excellent"/>
    <n v="3.3333333333333335"/>
    <s v="Regular Member"/>
  </r>
  <r>
    <n v="31"/>
    <x v="0"/>
    <n v="86.4"/>
    <n v="1.59"/>
    <n v="187"/>
    <n v="169"/>
    <n v="50"/>
    <n v="2"/>
    <n v="1336"/>
    <s v="Yoga"/>
    <n v="27.6"/>
    <n v="1.6"/>
    <n v="4"/>
    <n v="1"/>
    <n v="14.57"/>
    <s v="UNDERWEIGHT"/>
    <n v="137"/>
    <s v="Excellent"/>
    <n v="3.3333333333333335"/>
    <s v="Regular Member"/>
  </r>
  <r>
    <n v="19"/>
    <x v="1"/>
    <n v="87.7"/>
    <n v="1.98"/>
    <n v="186"/>
    <n v="145"/>
    <n v="50"/>
    <n v="1.61"/>
    <n v="1705"/>
    <s v="Strength"/>
    <n v="14.1"/>
    <n v="2.2999999999999998"/>
    <n v="3"/>
    <n v="2"/>
    <n v="15.99"/>
    <s v="UNDERWEIGHT"/>
    <n v="136"/>
    <s v="Excellent"/>
    <n v="3.6666666666666665"/>
    <s v="Regular Member"/>
  </r>
  <r>
    <n v="18"/>
    <x v="0"/>
    <n v="73.599999999999994"/>
    <n v="1.53"/>
    <n v="186"/>
    <n v="128"/>
    <n v="50"/>
    <n v="1.46"/>
    <n v="1222"/>
    <s v="Cardio"/>
    <n v="25.2"/>
    <n v="2.2999999999999998"/>
    <n v="3"/>
    <n v="1"/>
    <n v="14.92"/>
    <s v="UNDERWEIGHT"/>
    <n v="136"/>
    <s v="Excellent"/>
    <n v="4.333333333333333"/>
    <s v="Regular Member"/>
  </r>
  <r>
    <n v="52"/>
    <x v="1"/>
    <n v="53.1"/>
    <n v="1.55"/>
    <n v="184"/>
    <n v="167"/>
    <n v="50"/>
    <n v="1.95"/>
    <n v="1205"/>
    <s v="Strength"/>
    <n v="14.6"/>
    <n v="3.5"/>
    <n v="5"/>
    <n v="1"/>
    <n v="12.32"/>
    <s v="UNDERWEIGHT"/>
    <n v="134"/>
    <s v="Excellent"/>
    <n v="4.333333333333333"/>
    <s v="Elite Athlete"/>
  </r>
  <r>
    <n v="32"/>
    <x v="0"/>
    <n v="90.5"/>
    <n v="1.63"/>
    <n v="184"/>
    <n v="166"/>
    <n v="50"/>
    <n v="1.46"/>
    <n v="1217"/>
    <s v="Strength"/>
    <n v="31.3"/>
    <n v="2"/>
    <n v="5"/>
    <n v="1"/>
    <n v="12.99"/>
    <s v="UNDERWEIGHT"/>
    <n v="134"/>
    <s v="Excellent"/>
    <n v="4"/>
    <s v="Elite Athlete"/>
  </r>
  <r>
    <n v="59"/>
    <x v="1"/>
    <n v="108.3"/>
    <n v="1.53"/>
    <n v="183"/>
    <n v="122"/>
    <n v="50"/>
    <n v="0.86"/>
    <n v="1071"/>
    <s v="HIIT"/>
    <n v="21.9"/>
    <n v="3.3"/>
    <n v="3"/>
    <n v="1"/>
    <n v="17.75"/>
    <s v="UNDERWEIGHT"/>
    <n v="133"/>
    <s v="Excellent"/>
    <n v="3.6666666666666665"/>
    <s v="Regular Member"/>
  </r>
  <r>
    <n v="52"/>
    <x v="1"/>
    <n v="77.8"/>
    <n v="1.59"/>
    <n v="183"/>
    <n v="135"/>
    <n v="50"/>
    <n v="1.37"/>
    <n v="949"/>
    <s v="Cardio"/>
    <n v="27.3"/>
    <n v="2.9"/>
    <n v="4"/>
    <n v="2"/>
    <n v="23.73"/>
    <s v="NORMAL WEIGHT"/>
    <n v="133"/>
    <s v="Excellent"/>
    <n v="3.6666666666666665"/>
    <s v="Regular Member"/>
  </r>
  <r>
    <n v="21"/>
    <x v="0"/>
    <n v="121.6"/>
    <n v="1.78"/>
    <n v="182"/>
    <n v="151"/>
    <n v="50"/>
    <n v="1.81"/>
    <n v="1242"/>
    <s v="Yoga"/>
    <n v="21"/>
    <n v="3.5"/>
    <n v="4"/>
    <n v="2"/>
    <n v="16.63"/>
    <s v="UNDERWEIGHT"/>
    <n v="132"/>
    <s v="Excellent"/>
    <n v="3.3333333333333335"/>
    <s v="Regular Member"/>
  </r>
  <r>
    <n v="52"/>
    <x v="1"/>
    <n v="58.2"/>
    <n v="1.71"/>
    <n v="182"/>
    <n v="161"/>
    <n v="50"/>
    <n v="1.49"/>
    <n v="1364"/>
    <s v="HIIT"/>
    <n v="28.7"/>
    <n v="3.5"/>
    <n v="3"/>
    <n v="2"/>
    <n v="21.89"/>
    <s v="NORMAL WEIGHT"/>
    <n v="132"/>
    <s v="Excellent"/>
    <n v="3"/>
    <s v="Regular Member"/>
  </r>
  <r>
    <n v="21"/>
    <x v="0"/>
    <n v="52.7"/>
    <n v="1.53"/>
    <n v="182"/>
    <n v="134"/>
    <n v="50"/>
    <n v="1.19"/>
    <n v="1090"/>
    <s v="Strength"/>
    <n v="31.5"/>
    <n v="3.4"/>
    <n v="3"/>
    <n v="3"/>
    <n v="25.06"/>
    <s v="OVERWEIGHT"/>
    <n v="132"/>
    <s v="Excellent"/>
    <n v="3"/>
    <s v="Regular Member"/>
  </r>
  <r>
    <n v="56"/>
    <x v="1"/>
    <n v="40"/>
    <n v="1.63"/>
    <n v="181"/>
    <n v="133"/>
    <n v="50"/>
    <n v="0.89"/>
    <n v="1674"/>
    <s v="Yoga"/>
    <n v="23.4"/>
    <n v="1.5"/>
    <n v="3"/>
    <n v="2"/>
    <n v="20.75"/>
    <s v="NORMAL WEIGHT"/>
    <n v="131"/>
    <s v="Excellent"/>
    <n v="3"/>
    <s v="Regular Member"/>
  </r>
  <r>
    <n v="22"/>
    <x v="1"/>
    <n v="66"/>
    <n v="1.67"/>
    <n v="181"/>
    <n v="122"/>
    <n v="50"/>
    <n v="0.96"/>
    <n v="912"/>
    <s v="Cardio"/>
    <n v="26.3"/>
    <n v="1.5"/>
    <n v="3"/>
    <n v="2"/>
    <n v="15.29"/>
    <s v="UNDERWEIGHT"/>
    <n v="131"/>
    <s v="Excellent"/>
    <n v="3"/>
    <s v="Regular Member"/>
  </r>
  <r>
    <n v="34"/>
    <x v="0"/>
    <n v="102.1"/>
    <n v="1.53"/>
    <n v="178"/>
    <n v="152"/>
    <n v="50"/>
    <n v="2"/>
    <n v="1783"/>
    <s v="Strength"/>
    <n v="26.5"/>
    <n v="2.1"/>
    <n v="3"/>
    <n v="1"/>
    <n v="38.340000000000003"/>
    <s v="OBESE"/>
    <n v="128"/>
    <s v="Excellent"/>
    <n v="3"/>
    <s v="Regular Member"/>
  </r>
  <r>
    <n v="28"/>
    <x v="0"/>
    <n v="81.7"/>
    <n v="1.81"/>
    <n v="177"/>
    <n v="130"/>
    <n v="50"/>
    <n v="1.45"/>
    <n v="507"/>
    <s v="Cardio"/>
    <n v="23.2"/>
    <n v="1.7"/>
    <n v="3"/>
    <n v="1"/>
    <n v="34.26"/>
    <s v="OBESE"/>
    <n v="127"/>
    <s v="Excellent"/>
    <n v="2.6666666666666665"/>
    <s v="Regular Member"/>
  </r>
  <r>
    <n v="45"/>
    <x v="1"/>
    <n v="76.3"/>
    <n v="1.67"/>
    <n v="177"/>
    <n v="168"/>
    <n v="50"/>
    <n v="1.41"/>
    <n v="1013"/>
    <s v="Cardio"/>
    <n v="11.6"/>
    <n v="3.1"/>
    <n v="3"/>
    <n v="3"/>
    <n v="14.42"/>
    <s v="UNDERWEIGHT"/>
    <n v="127"/>
    <s v="Excellent"/>
    <n v="2.6666666666666665"/>
    <s v="Regular Member"/>
  </r>
  <r>
    <n v="38"/>
    <x v="1"/>
    <n v="85.5"/>
    <n v="1.77"/>
    <n v="175"/>
    <n v="156"/>
    <n v="50"/>
    <n v="1.1299999999999999"/>
    <n v="766"/>
    <s v="HIIT"/>
    <n v="14.6"/>
    <n v="3.4"/>
    <n v="2"/>
    <n v="1"/>
    <n v="16.38"/>
    <s v="UNDERWEIGHT"/>
    <n v="125"/>
    <s v="Excellent"/>
    <n v="2.6666666666666665"/>
    <s v="Casual Gym-Goer"/>
  </r>
  <r>
    <n v="18"/>
    <x v="1"/>
    <n v="52.6"/>
    <n v="1.76"/>
    <n v="175"/>
    <n v="154"/>
    <n v="50"/>
    <n v="1.17"/>
    <n v="1783"/>
    <s v="Yoga"/>
    <n v="21"/>
    <n v="3"/>
    <n v="3"/>
    <n v="2"/>
    <n v="30.92"/>
    <s v="OBESE"/>
    <n v="125"/>
    <s v="Excellent"/>
    <n v="3.3333333333333335"/>
    <s v="Regular Member"/>
  </r>
  <r>
    <n v="18"/>
    <x v="0"/>
    <n v="50.1"/>
    <n v="1.8"/>
    <n v="174"/>
    <n v="125"/>
    <n v="50"/>
    <n v="1.38"/>
    <n v="1185"/>
    <s v="HIIT"/>
    <n v="30.8"/>
    <n v="3.4"/>
    <n v="3"/>
    <n v="2"/>
    <n v="29.04"/>
    <s v="OVERWEIGHT"/>
    <n v="124"/>
    <s v="Excellent"/>
    <n v="3"/>
    <s v="Regular Member"/>
  </r>
  <r>
    <n v="25"/>
    <x v="1"/>
    <n v="44.2"/>
    <n v="1.9"/>
    <n v="174"/>
    <n v="159"/>
    <n v="50"/>
    <n v="1.1000000000000001"/>
    <n v="1293"/>
    <s v="Yoga"/>
    <n v="25.7"/>
    <n v="2.5"/>
    <n v="4"/>
    <n v="2"/>
    <n v="19.260000000000002"/>
    <s v="NORMAL WEIGHT"/>
    <n v="124"/>
    <s v="Excellent"/>
    <n v="3"/>
    <s v="Regular Member"/>
  </r>
  <r>
    <n v="39"/>
    <x v="1"/>
    <n v="59.9"/>
    <n v="1.71"/>
    <n v="174"/>
    <n v="131"/>
    <n v="50"/>
    <n v="1.41"/>
    <n v="733"/>
    <s v="Yoga"/>
    <n v="24.7"/>
    <n v="2.9"/>
    <n v="2"/>
    <n v="2"/>
    <n v="19.739999999999998"/>
    <s v="NORMAL WEIGHT"/>
    <n v="124"/>
    <s v="Excellent"/>
    <n v="3"/>
    <s v="Casual Gym-Goer"/>
  </r>
  <r>
    <n v="24"/>
    <x v="1"/>
    <n v="40"/>
    <n v="2"/>
    <n v="173"/>
    <n v="126"/>
    <n v="50"/>
    <n v="1.1000000000000001"/>
    <n v="1783"/>
    <s v="Cardio"/>
    <n v="31.9"/>
    <n v="1.6"/>
    <n v="3"/>
    <n v="1"/>
    <n v="34.619999999999997"/>
    <s v="OBESE"/>
    <n v="123"/>
    <s v="Excellent"/>
    <n v="3.3333333333333335"/>
    <s v="Regular Member"/>
  </r>
  <r>
    <n v="25"/>
    <x v="1"/>
    <n v="61.3"/>
    <n v="1.77"/>
    <n v="173"/>
    <n v="167"/>
    <n v="50"/>
    <n v="1.88"/>
    <n v="1760"/>
    <s v="Strength"/>
    <n v="35"/>
    <n v="3.1"/>
    <n v="4"/>
    <n v="2"/>
    <n v="17.690000000000001"/>
    <s v="UNDERWEIGHT"/>
    <n v="123"/>
    <s v="Excellent"/>
    <n v="4"/>
    <s v="Regular Member"/>
  </r>
  <r>
    <n v="23"/>
    <x v="1"/>
    <n v="71.3"/>
    <n v="1.77"/>
    <n v="171"/>
    <n v="134"/>
    <n v="50"/>
    <n v="1.34"/>
    <n v="1239"/>
    <s v="Cardio"/>
    <n v="35"/>
    <n v="2.5"/>
    <n v="3"/>
    <n v="3"/>
    <n v="18.170000000000002"/>
    <s v="UNDERWEIGHT"/>
    <n v="121"/>
    <s v="Excellent"/>
    <n v="4.333333333333333"/>
    <s v="Regular Member"/>
  </r>
  <r>
    <n v="38"/>
    <x v="0"/>
    <n v="77.400000000000006"/>
    <n v="1.54"/>
    <n v="169"/>
    <n v="149"/>
    <n v="50"/>
    <n v="2"/>
    <n v="867"/>
    <s v="Strength"/>
    <n v="29"/>
    <n v="3.6"/>
    <n v="5"/>
    <n v="2"/>
    <n v="13.58"/>
    <s v="UNDERWEIGHT"/>
    <n v="119"/>
    <s v="Excellent"/>
    <n v="4.333333333333333"/>
    <s v="Elite Athlete"/>
  </r>
  <r>
    <n v="27"/>
    <x v="0"/>
    <n v="73.5"/>
    <n v="1.92"/>
    <n v="168"/>
    <n v="155"/>
    <n v="50"/>
    <n v="1.18"/>
    <n v="1048"/>
    <s v="Strength"/>
    <n v="14.2"/>
    <n v="3.4"/>
    <n v="5"/>
    <n v="2"/>
    <n v="18.37"/>
    <s v="UNDERWEIGHT"/>
    <n v="118"/>
    <s v="Excellent"/>
    <n v="3.6666666666666665"/>
    <s v="Elite Athlete"/>
  </r>
  <r>
    <n v="18"/>
    <x v="1"/>
    <n v="57.9"/>
    <n v="2"/>
    <n v="168"/>
    <n v="156"/>
    <n v="50"/>
    <n v="1.05"/>
    <n v="689"/>
    <s v="Cardio"/>
    <n v="28.3"/>
    <n v="3.6"/>
    <n v="3"/>
    <n v="3"/>
    <n v="18.309999999999999"/>
    <s v="UNDERWEIGHT"/>
    <n v="118"/>
    <s v="Excellent"/>
    <n v="3.3333333333333335"/>
    <s v="Regular Member"/>
  </r>
  <r>
    <n v="18"/>
    <x v="0"/>
    <n v="129.9"/>
    <n v="1.76"/>
    <n v="168"/>
    <n v="135"/>
    <n v="50"/>
    <n v="1.3"/>
    <n v="1208"/>
    <s v="HIIT"/>
    <n v="25.1"/>
    <n v="2"/>
    <n v="3"/>
    <n v="2"/>
    <n v="13.89"/>
    <s v="UNDERWEIGHT"/>
    <n v="118"/>
    <s v="Excellent"/>
    <n v="4"/>
    <s v="Regular Member"/>
  </r>
  <r>
    <n v="40"/>
    <x v="1"/>
    <n v="45.4"/>
    <n v="1.84"/>
    <n v="167"/>
    <n v="156"/>
    <n v="50"/>
    <n v="1.1299999999999999"/>
    <n v="771"/>
    <s v="Cardio"/>
    <n v="11.5"/>
    <n v="3.5"/>
    <n v="4"/>
    <n v="2"/>
    <n v="12.32"/>
    <s v="UNDERWEIGHT"/>
    <n v="117"/>
    <s v="Excellent"/>
    <n v="4"/>
    <s v="Regular Member"/>
  </r>
  <r>
    <n v="36"/>
    <x v="0"/>
    <n v="82.5"/>
    <n v="1.66"/>
    <n v="166"/>
    <n v="134"/>
    <n v="50"/>
    <n v="0.95"/>
    <n v="640"/>
    <s v="Yoga"/>
    <n v="11.2"/>
    <n v="3.4"/>
    <n v="5"/>
    <n v="2"/>
    <n v="21.01"/>
    <s v="NORMAL WEIGHT"/>
    <n v="116"/>
    <s v="Excellent"/>
    <n v="3.3333333333333335"/>
    <s v="Elite Athlete"/>
  </r>
  <r>
    <n v="33"/>
    <x v="1"/>
    <n v="41.9"/>
    <n v="1.59"/>
    <n v="166"/>
    <n v="165"/>
    <n v="50"/>
    <n v="2"/>
    <n v="898"/>
    <s v="Strength"/>
    <n v="24.6"/>
    <n v="3.2"/>
    <n v="3"/>
    <n v="2"/>
    <n v="14.53"/>
    <s v="UNDERWEIGHT"/>
    <n v="116"/>
    <s v="Excellent"/>
    <n v="2.6666666666666665"/>
    <s v="Regular Member"/>
  </r>
  <r>
    <n v="48"/>
    <x v="1"/>
    <n v="56"/>
    <n v="1.7"/>
    <n v="164"/>
    <n v="132"/>
    <n v="50"/>
    <n v="2"/>
    <n v="1148"/>
    <s v="HIIT"/>
    <n v="26.6"/>
    <n v="3.1"/>
    <n v="2"/>
    <n v="2"/>
    <n v="19.440000000000001"/>
    <s v="NORMAL WEIGHT"/>
    <n v="114"/>
    <s v="Excellent"/>
    <n v="2.6666666666666665"/>
    <s v="Casual Gym-Goer"/>
  </r>
  <r>
    <n v="57"/>
    <x v="0"/>
    <n v="58.3"/>
    <n v="1.73"/>
    <n v="164"/>
    <n v="132"/>
    <n v="50"/>
    <n v="1.48"/>
    <n v="492"/>
    <s v="HIIT"/>
    <n v="27.7"/>
    <n v="3.6"/>
    <n v="3"/>
    <n v="1"/>
    <n v="19.23"/>
    <s v="NORMAL WEIGHT"/>
    <n v="114"/>
    <s v="Excellent"/>
    <n v="3.6666666666666665"/>
    <s v="Regular Member"/>
  </r>
  <r>
    <n v="39"/>
    <x v="0"/>
    <n v="69.900000000000006"/>
    <n v="1.85"/>
    <n v="164"/>
    <n v="147"/>
    <n v="50"/>
    <n v="1.3"/>
    <n v="1562"/>
    <s v="Yoga"/>
    <n v="27.7"/>
    <n v="3.7"/>
    <n v="3"/>
    <n v="3"/>
    <n v="12.87"/>
    <s v="UNDERWEIGHT"/>
    <n v="114"/>
    <s v="Excellent"/>
    <n v="4.333333333333333"/>
    <s v="Regular Member"/>
  </r>
  <r>
    <n v="18"/>
    <x v="1"/>
    <n v="73"/>
    <n v="1.78"/>
    <n v="161"/>
    <n v="131"/>
    <n v="50"/>
    <n v="2"/>
    <n v="1319"/>
    <s v="Strength"/>
    <n v="26.1"/>
    <n v="1.5"/>
    <n v="5"/>
    <n v="1"/>
    <n v="12.32"/>
    <s v="UNDERWEIGHT"/>
    <n v="111"/>
    <s v="Excellent"/>
    <n v="4"/>
    <s v="Elite Athlete"/>
  </r>
  <r>
    <n v="18"/>
    <x v="1"/>
    <n v="47.8"/>
    <n v="1.85"/>
    <n v="161"/>
    <n v="156"/>
    <n v="50"/>
    <n v="1.02"/>
    <n v="1265"/>
    <s v="Yoga"/>
    <n v="30.8"/>
    <n v="3.2"/>
    <n v="5"/>
    <n v="1"/>
    <n v="12.32"/>
    <s v="UNDERWEIGHT"/>
    <n v="111"/>
    <s v="Excellent"/>
    <n v="3.6666666666666665"/>
    <s v="Elite Athlete"/>
  </r>
  <r>
    <n v="51"/>
    <x v="1"/>
    <n v="63"/>
    <n v="1.78"/>
    <n v="161"/>
    <n v="152"/>
    <n v="50"/>
    <n v="1.33"/>
    <n v="1339"/>
    <s v="Strength"/>
    <n v="29.1"/>
    <n v="1.8"/>
    <n v="2"/>
    <n v="2"/>
    <n v="15.95"/>
    <s v="UNDERWEIGHT"/>
    <n v="111"/>
    <s v="Excellent"/>
    <n v="3"/>
    <s v="Casual Gym-Goer"/>
  </r>
  <r>
    <n v="18"/>
    <x v="1"/>
    <n v="40.9"/>
    <n v="1.87"/>
    <n v="160"/>
    <n v="140"/>
    <n v="50"/>
    <n v="1.28"/>
    <n v="1261"/>
    <s v="HIIT"/>
    <n v="17.100000000000001"/>
    <n v="2.1"/>
    <n v="4"/>
    <n v="2"/>
    <n v="39.61"/>
    <s v="OBESE"/>
    <n v="110"/>
    <s v="Excellent"/>
    <n v="3"/>
    <s v="Regular Member"/>
  </r>
  <r>
    <n v="28"/>
    <x v="1"/>
    <n v="88.5"/>
    <n v="1.64"/>
    <n v="160"/>
    <n v="163"/>
    <n v="50"/>
    <n v="1.25"/>
    <n v="1190"/>
    <s v="Cardio"/>
    <n v="31.7"/>
    <n v="3.2"/>
    <n v="3"/>
    <n v="1"/>
    <n v="26.98"/>
    <s v="OVERWEIGHT"/>
    <n v="110"/>
    <s v="Excellent"/>
    <n v="3"/>
    <s v="Regular Member"/>
  </r>
  <r>
    <n v="57"/>
    <x v="0"/>
    <n v="79.400000000000006"/>
    <n v="1.55"/>
    <n v="160"/>
    <n v="164"/>
    <n v="50"/>
    <n v="1.55"/>
    <n v="1116"/>
    <s v="Strength"/>
    <n v="32.200000000000003"/>
    <n v="3.6"/>
    <n v="2"/>
    <n v="2"/>
    <n v="14.69"/>
    <s v="UNDERWEIGHT"/>
    <n v="110"/>
    <s v="Excellent"/>
    <n v="3"/>
    <s v="Casual Gym-Goer"/>
  </r>
  <r>
    <n v="57"/>
    <x v="0"/>
    <n v="84"/>
    <n v="1.95"/>
    <n v="199"/>
    <n v="142"/>
    <n v="51"/>
    <n v="1.66"/>
    <n v="872"/>
    <s v="Strength"/>
    <n v="17.5"/>
    <n v="3.4"/>
    <n v="4"/>
    <n v="1"/>
    <n v="21.88"/>
    <s v="NORMAL WEIGHT"/>
    <n v="148"/>
    <s v="Excellent"/>
    <n v="3"/>
    <s v="Regular Member"/>
  </r>
  <r>
    <n v="21"/>
    <x v="1"/>
    <n v="62.3"/>
    <n v="1.91"/>
    <n v="198"/>
    <n v="141"/>
    <n v="51"/>
    <n v="1.47"/>
    <n v="1394"/>
    <s v="Yoga"/>
    <n v="22.7"/>
    <n v="1.8"/>
    <n v="3"/>
    <n v="2"/>
    <n v="17.399999999999999"/>
    <s v="UNDERWEIGHT"/>
    <n v="147"/>
    <s v="Excellent"/>
    <n v="2.6666666666666665"/>
    <s v="Regular Member"/>
  </r>
  <r>
    <n v="29"/>
    <x v="0"/>
    <n v="50.2"/>
    <n v="1.89"/>
    <n v="197"/>
    <n v="125"/>
    <n v="51"/>
    <n v="1.46"/>
    <n v="1286"/>
    <s v="Strength"/>
    <n v="27.6"/>
    <n v="3.3"/>
    <n v="2"/>
    <n v="3"/>
    <n v="15.27"/>
    <s v="UNDERWEIGHT"/>
    <n v="146"/>
    <s v="Excellent"/>
    <n v="2.6666666666666665"/>
    <s v="Casual Gym-Goer"/>
  </r>
  <r>
    <n v="24"/>
    <x v="1"/>
    <n v="87.1"/>
    <n v="1.9"/>
    <n v="196"/>
    <n v="122"/>
    <n v="51"/>
    <n v="1.42"/>
    <n v="1153"/>
    <s v="Yoga"/>
    <n v="27.6"/>
    <n v="3.3"/>
    <n v="3"/>
    <n v="1"/>
    <n v="36.549999999999997"/>
    <s v="OBESE"/>
    <n v="145"/>
    <s v="Excellent"/>
    <n v="2.6666666666666665"/>
    <s v="Regular Member"/>
  </r>
  <r>
    <n v="22"/>
    <x v="0"/>
    <n v="71.5"/>
    <n v="1.81"/>
    <n v="195"/>
    <n v="164"/>
    <n v="51"/>
    <n v="1.52"/>
    <n v="935"/>
    <s v="Yoga"/>
    <n v="22"/>
    <n v="2.6"/>
    <n v="3"/>
    <n v="2"/>
    <n v="14.55"/>
    <s v="UNDERWEIGHT"/>
    <n v="144"/>
    <s v="Excellent"/>
    <n v="3"/>
    <s v="Regular Member"/>
  </r>
  <r>
    <n v="51"/>
    <x v="1"/>
    <n v="43.9"/>
    <n v="1.78"/>
    <n v="194"/>
    <n v="136"/>
    <n v="51"/>
    <n v="0.98"/>
    <n v="1293"/>
    <s v="Strength"/>
    <n v="27"/>
    <n v="1.5"/>
    <n v="2"/>
    <n v="1"/>
    <n v="15.75"/>
    <s v="UNDERWEIGHT"/>
    <n v="143"/>
    <s v="Excellent"/>
    <n v="3.3333333333333335"/>
    <s v="Casual Gym-Goer"/>
  </r>
  <r>
    <n v="27"/>
    <x v="1"/>
    <n v="57.4"/>
    <n v="1.89"/>
    <n v="193"/>
    <n v="128"/>
    <n v="51"/>
    <n v="0.92"/>
    <n v="1121"/>
    <s v="Yoga"/>
    <n v="22.4"/>
    <n v="3.5"/>
    <n v="4"/>
    <n v="2"/>
    <n v="16"/>
    <s v="UNDERWEIGHT"/>
    <n v="142"/>
    <s v="Excellent"/>
    <n v="4"/>
    <s v="Regular Member"/>
  </r>
  <r>
    <n v="44"/>
    <x v="0"/>
    <n v="88.2"/>
    <n v="1.88"/>
    <n v="192"/>
    <n v="169"/>
    <n v="51"/>
    <n v="2"/>
    <n v="1783"/>
    <s v="HIIT"/>
    <n v="28.5"/>
    <n v="1.9"/>
    <n v="4"/>
    <n v="2"/>
    <n v="12.32"/>
    <s v="UNDERWEIGHT"/>
    <n v="141"/>
    <s v="Excellent"/>
    <n v="3.6666666666666665"/>
    <s v="Regular Member"/>
  </r>
  <r>
    <n v="27"/>
    <x v="1"/>
    <n v="64.2"/>
    <n v="1.89"/>
    <n v="188"/>
    <n v="143"/>
    <n v="51"/>
    <n v="2"/>
    <n v="1662"/>
    <s v="Strength"/>
    <n v="23"/>
    <n v="3.1"/>
    <n v="4"/>
    <n v="2"/>
    <n v="17.41"/>
    <s v="UNDERWEIGHT"/>
    <n v="137"/>
    <s v="Excellent"/>
    <n v="3.3333333333333335"/>
    <s v="Regular Member"/>
  </r>
  <r>
    <n v="20"/>
    <x v="1"/>
    <n v="87.1"/>
    <n v="1.91"/>
    <n v="186"/>
    <n v="150"/>
    <n v="51"/>
    <n v="1.39"/>
    <n v="1431"/>
    <s v="Yoga"/>
    <n v="27"/>
    <n v="2.8"/>
    <n v="3"/>
    <n v="3"/>
    <n v="21.51"/>
    <s v="NORMAL WEIGHT"/>
    <n v="135"/>
    <s v="Excellent"/>
    <n v="2.6666666666666665"/>
    <s v="Regular Member"/>
  </r>
  <r>
    <n v="36"/>
    <x v="1"/>
    <n v="60.1"/>
    <n v="1.78"/>
    <n v="186"/>
    <n v="169"/>
    <n v="51"/>
    <n v="1.46"/>
    <n v="1108"/>
    <s v="Cardio"/>
    <n v="35"/>
    <n v="2"/>
    <n v="3"/>
    <n v="1"/>
    <n v="16.059999999999999"/>
    <s v="UNDERWEIGHT"/>
    <n v="135"/>
    <s v="Excellent"/>
    <n v="2.3333333333333335"/>
    <s v="Regular Member"/>
  </r>
  <r>
    <n v="39"/>
    <x v="1"/>
    <n v="43.3"/>
    <n v="1.68"/>
    <n v="184"/>
    <n v="128"/>
    <n v="51"/>
    <n v="1.5"/>
    <n v="712"/>
    <s v="Cardio"/>
    <n v="13.2"/>
    <n v="1.5"/>
    <n v="2"/>
    <n v="2"/>
    <n v="17.059999999999999"/>
    <s v="UNDERWEIGHT"/>
    <n v="133"/>
    <s v="Excellent"/>
    <n v="2.3333333333333335"/>
    <s v="Casual Gym-Goer"/>
  </r>
  <r>
    <n v="37"/>
    <x v="0"/>
    <n v="55.3"/>
    <n v="1.73"/>
    <n v="183"/>
    <n v="134"/>
    <n v="51"/>
    <n v="1.1000000000000001"/>
    <n v="976"/>
    <s v="Yoga"/>
    <n v="31.3"/>
    <n v="2.8"/>
    <n v="2"/>
    <n v="2"/>
    <n v="16.260000000000002"/>
    <s v="UNDERWEIGHT"/>
    <n v="132"/>
    <s v="Excellent"/>
    <n v="2.3333333333333335"/>
    <s v="Casual Gym-Goer"/>
  </r>
  <r>
    <n v="48"/>
    <x v="1"/>
    <n v="55.5"/>
    <n v="1.5"/>
    <n v="183"/>
    <n v="133"/>
    <n v="51"/>
    <n v="0.73"/>
    <n v="830"/>
    <s v="Cardio"/>
    <n v="27.3"/>
    <n v="2.2000000000000002"/>
    <n v="3"/>
    <n v="3"/>
    <n v="32.42"/>
    <s v="OBESE"/>
    <n v="132"/>
    <s v="Excellent"/>
    <n v="2.3333333333333335"/>
    <s v="Regular Member"/>
  </r>
  <r>
    <n v="18"/>
    <x v="0"/>
    <n v="75.900000000000006"/>
    <n v="1.7"/>
    <n v="183"/>
    <n v="151"/>
    <n v="51"/>
    <n v="1.01"/>
    <n v="1289"/>
    <s v="HIIT"/>
    <n v="30.1"/>
    <n v="3.2"/>
    <n v="2"/>
    <n v="1"/>
    <n v="24.94"/>
    <s v="NORMAL WEIGHT"/>
    <n v="132"/>
    <s v="Excellent"/>
    <n v="2.6666666666666665"/>
    <s v="Casual Gym-Goer"/>
  </r>
  <r>
    <n v="50"/>
    <x v="1"/>
    <n v="59.1"/>
    <n v="1.74"/>
    <n v="181"/>
    <n v="156"/>
    <n v="51"/>
    <n v="1.01"/>
    <n v="985"/>
    <s v="Yoga"/>
    <n v="30.1"/>
    <n v="3.5"/>
    <n v="2"/>
    <n v="3"/>
    <n v="24.07"/>
    <s v="NORMAL WEIGHT"/>
    <n v="130"/>
    <s v="Excellent"/>
    <n v="3"/>
    <s v="Casual Gym-Goer"/>
  </r>
  <r>
    <n v="51"/>
    <x v="1"/>
    <n v="79.2"/>
    <n v="1.85"/>
    <n v="178"/>
    <n v="147"/>
    <n v="51"/>
    <n v="1.52"/>
    <n v="1355"/>
    <s v="Strength"/>
    <n v="23.2"/>
    <n v="2"/>
    <n v="4"/>
    <n v="1"/>
    <n v="18.95"/>
    <s v="NORMAL WEIGHT"/>
    <n v="127"/>
    <s v="Excellent"/>
    <n v="3"/>
    <s v="Regular Member"/>
  </r>
  <r>
    <n v="44"/>
    <x v="1"/>
    <n v="86.1"/>
    <n v="1.73"/>
    <n v="178"/>
    <n v="140"/>
    <n v="51"/>
    <n v="1.1200000000000001"/>
    <n v="1244"/>
    <s v="Strength"/>
    <n v="22.7"/>
    <n v="3.4"/>
    <n v="3"/>
    <n v="3"/>
    <n v="19.23"/>
    <s v="NORMAL WEIGHT"/>
    <n v="127"/>
    <s v="Excellent"/>
    <n v="3"/>
    <s v="Regular Member"/>
  </r>
  <r>
    <n v="53"/>
    <x v="1"/>
    <n v="55.3"/>
    <n v="1.98"/>
    <n v="177"/>
    <n v="169"/>
    <n v="51"/>
    <n v="0.83"/>
    <n v="1273"/>
    <s v="Strength"/>
    <n v="14.7"/>
    <n v="2.1"/>
    <n v="2"/>
    <n v="2"/>
    <n v="20.9"/>
    <s v="NORMAL WEIGHT"/>
    <n v="126"/>
    <s v="Excellent"/>
    <n v="2.6666666666666665"/>
    <s v="Casual Gym-Goer"/>
  </r>
  <r>
    <n v="24"/>
    <x v="1"/>
    <n v="62.5"/>
    <n v="1.58"/>
    <n v="175"/>
    <n v="137"/>
    <n v="51"/>
    <n v="2"/>
    <n v="1231"/>
    <s v="Strength"/>
    <n v="32.200000000000003"/>
    <n v="3.6"/>
    <n v="4"/>
    <n v="1"/>
    <n v="36.26"/>
    <s v="OBESE"/>
    <n v="124"/>
    <s v="Excellent"/>
    <n v="3.3333333333333335"/>
    <s v="Regular Member"/>
  </r>
  <r>
    <n v="44"/>
    <x v="1"/>
    <n v="52.5"/>
    <n v="1.65"/>
    <n v="174"/>
    <n v="169"/>
    <n v="51"/>
    <n v="1.95"/>
    <n v="1783"/>
    <s v="Cardio"/>
    <n v="29.4"/>
    <n v="2"/>
    <n v="2"/>
    <n v="1"/>
    <n v="16.41"/>
    <s v="UNDERWEIGHT"/>
    <n v="123"/>
    <s v="Excellent"/>
    <n v="2.6666666666666665"/>
    <s v="Casual Gym-Goer"/>
  </r>
  <r>
    <n v="34"/>
    <x v="1"/>
    <n v="89.1"/>
    <n v="1.78"/>
    <n v="174"/>
    <n v="120"/>
    <n v="51"/>
    <n v="1.52"/>
    <n v="574"/>
    <s v="Cardio"/>
    <n v="27.6"/>
    <n v="1.5"/>
    <n v="4"/>
    <n v="2"/>
    <n v="20.61"/>
    <s v="NORMAL WEIGHT"/>
    <n v="123"/>
    <s v="Excellent"/>
    <n v="3.3333333333333335"/>
    <s v="Regular Member"/>
  </r>
  <r>
    <n v="18"/>
    <x v="1"/>
    <n v="59"/>
    <n v="1.78"/>
    <n v="173"/>
    <n v="169"/>
    <n v="51"/>
    <n v="1.07"/>
    <n v="904"/>
    <s v="Strength"/>
    <n v="18.899999999999999"/>
    <n v="3.2"/>
    <n v="2"/>
    <n v="3"/>
    <n v="12.32"/>
    <s v="UNDERWEIGHT"/>
    <n v="122"/>
    <s v="Excellent"/>
    <n v="3"/>
    <s v="Casual Gym-Goer"/>
  </r>
  <r>
    <n v="25"/>
    <x v="0"/>
    <n v="59.2"/>
    <n v="1.84"/>
    <n v="168"/>
    <n v="160"/>
    <n v="51"/>
    <n v="1.53"/>
    <n v="1476"/>
    <s v="Yoga"/>
    <n v="25.1"/>
    <n v="3.7"/>
    <n v="4"/>
    <n v="2"/>
    <n v="13.81"/>
    <s v="UNDERWEIGHT"/>
    <n v="117"/>
    <s v="Excellent"/>
    <n v="3.3333333333333335"/>
    <s v="Regular Member"/>
  </r>
  <r>
    <n v="23"/>
    <x v="0"/>
    <n v="62.1"/>
    <n v="1.83"/>
    <n v="168"/>
    <n v="149"/>
    <n v="51"/>
    <n v="1.39"/>
    <n v="1135"/>
    <s v="Yoga"/>
    <n v="26.1"/>
    <n v="2"/>
    <n v="3"/>
    <n v="2"/>
    <n v="21.35"/>
    <s v="NORMAL WEIGHT"/>
    <n v="117"/>
    <s v="Excellent"/>
    <n v="3"/>
    <s v="Regular Member"/>
  </r>
  <r>
    <n v="20"/>
    <x v="0"/>
    <n v="72.900000000000006"/>
    <n v="1.63"/>
    <n v="164"/>
    <n v="156"/>
    <n v="51"/>
    <n v="1.1100000000000001"/>
    <n v="582"/>
    <s v="Strength"/>
    <n v="27.1"/>
    <n v="3.2"/>
    <n v="3"/>
    <n v="2"/>
    <n v="19.829999999999998"/>
    <s v="NORMAL WEIGHT"/>
    <n v="113"/>
    <s v="Excellent"/>
    <n v="3"/>
    <s v="Regular Member"/>
  </r>
  <r>
    <n v="18"/>
    <x v="1"/>
    <n v="51.8"/>
    <n v="1.58"/>
    <n v="164"/>
    <n v="164"/>
    <n v="51"/>
    <n v="0.84"/>
    <n v="1110"/>
    <s v="Cardio"/>
    <n v="25.8"/>
    <n v="3.5"/>
    <n v="3"/>
    <n v="3"/>
    <n v="16.04"/>
    <s v="UNDERWEIGHT"/>
    <n v="113"/>
    <s v="Excellent"/>
    <n v="3"/>
    <s v="Regular Member"/>
  </r>
  <r>
    <n v="26"/>
    <x v="1"/>
    <n v="83.1"/>
    <n v="1.52"/>
    <n v="163"/>
    <n v="139"/>
    <n v="51"/>
    <n v="1.95"/>
    <n v="925"/>
    <s v="Strength"/>
    <n v="10"/>
    <n v="2.8"/>
    <n v="3"/>
    <n v="1"/>
    <n v="20.05"/>
    <s v="NORMAL WEIGHT"/>
    <n v="112"/>
    <s v="Excellent"/>
    <n v="3.3333333333333335"/>
    <s v="Regular Member"/>
  </r>
  <r>
    <n v="56"/>
    <x v="0"/>
    <n v="85.2"/>
    <n v="1.6"/>
    <n v="163"/>
    <n v="151"/>
    <n v="51"/>
    <n v="1.25"/>
    <n v="672"/>
    <s v="Yoga"/>
    <n v="26.5"/>
    <n v="1.7"/>
    <n v="3"/>
    <n v="1"/>
    <n v="21.05"/>
    <s v="NORMAL WEIGHT"/>
    <n v="112"/>
    <s v="Excellent"/>
    <n v="3"/>
    <s v="Regular Member"/>
  </r>
  <r>
    <n v="24"/>
    <x v="1"/>
    <n v="83.4"/>
    <n v="1.7"/>
    <n v="162"/>
    <n v="169"/>
    <n v="51"/>
    <n v="1.87"/>
    <n v="879"/>
    <s v="Yoga"/>
    <n v="26.4"/>
    <n v="3.3"/>
    <n v="4"/>
    <n v="1"/>
    <n v="21.68"/>
    <s v="NORMAL WEIGHT"/>
    <n v="111"/>
    <s v="Excellent"/>
    <n v="3.3333333333333335"/>
    <s v="Regular Member"/>
  </r>
  <r>
    <n v="18"/>
    <x v="1"/>
    <n v="63.9"/>
    <n v="1.86"/>
    <n v="161"/>
    <n v="147"/>
    <n v="51"/>
    <n v="1.83"/>
    <n v="1178"/>
    <s v="Strength"/>
    <n v="24"/>
    <n v="3.3"/>
    <n v="2"/>
    <n v="1"/>
    <n v="24.05"/>
    <s v="NORMAL WEIGHT"/>
    <n v="110"/>
    <s v="Excellent"/>
    <n v="2.6666666666666665"/>
    <s v="Casual Gym-Goer"/>
  </r>
  <r>
    <n v="25"/>
    <x v="0"/>
    <n v="72.599999999999994"/>
    <n v="1.7"/>
    <n v="161"/>
    <n v="168"/>
    <n v="51"/>
    <n v="1.28"/>
    <n v="1262"/>
    <s v="Strength"/>
    <n v="22"/>
    <n v="3.1"/>
    <n v="4"/>
    <n v="2"/>
    <n v="16.45"/>
    <s v="UNDERWEIGHT"/>
    <n v="110"/>
    <s v="Excellent"/>
    <n v="2.6666666666666665"/>
    <s v="Regular Member"/>
  </r>
  <r>
    <n v="52"/>
    <x v="1"/>
    <n v="67.400000000000006"/>
    <n v="1.72"/>
    <n v="160"/>
    <n v="134"/>
    <n v="51"/>
    <n v="1.49"/>
    <n v="1307"/>
    <s v="Strength"/>
    <n v="17"/>
    <n v="2.6"/>
    <n v="2"/>
    <n v="2"/>
    <n v="15.39"/>
    <s v="UNDERWEIGHT"/>
    <n v="109"/>
    <s v="Excellent"/>
    <n v="2"/>
    <s v="Casual Gym-Goer"/>
  </r>
  <r>
    <n v="27"/>
    <x v="0"/>
    <n v="58.7"/>
    <n v="1.98"/>
    <n v="199"/>
    <n v="145"/>
    <n v="52"/>
    <n v="2"/>
    <n v="1119"/>
    <s v="Cardio"/>
    <n v="23"/>
    <n v="2.7"/>
    <n v="2"/>
    <n v="3"/>
    <n v="18.989999999999998"/>
    <s v="NORMAL WEIGHT"/>
    <n v="147"/>
    <s v="Excellent"/>
    <n v="2.6666666666666665"/>
    <s v="Casual Gym-Goer"/>
  </r>
  <r>
    <n v="43"/>
    <x v="1"/>
    <n v="57.8"/>
    <n v="1.78"/>
    <n v="197"/>
    <n v="163"/>
    <n v="52"/>
    <n v="1.42"/>
    <n v="1418"/>
    <s v="\tYoga"/>
    <n v="28.6"/>
    <n v="1.6"/>
    <n v="2"/>
    <n v="1"/>
    <n v="14.84"/>
    <s v="UNDERWEIGHT"/>
    <n v="145"/>
    <s v="Excellent"/>
    <n v="3.3333333333333335"/>
    <s v="Casual Gym-Goer"/>
  </r>
  <r>
    <n v="42"/>
    <x v="1"/>
    <n v="66"/>
    <n v="1.6"/>
    <n v="196"/>
    <n v="159"/>
    <n v="52"/>
    <n v="1.93"/>
    <n v="1042"/>
    <s v="Strength"/>
    <n v="16.399999999999999"/>
    <n v="3.5"/>
    <n v="4"/>
    <n v="2"/>
    <n v="17.809999999999999"/>
    <s v="UNDERWEIGHT"/>
    <n v="144"/>
    <s v="Excellent"/>
    <n v="3.6666666666666665"/>
    <s v="Regular Member"/>
  </r>
  <r>
    <n v="18"/>
    <x v="1"/>
    <n v="40"/>
    <n v="1.72"/>
    <n v="195"/>
    <n v="137"/>
    <n v="52"/>
    <n v="2"/>
    <n v="1783"/>
    <s v="Cardio"/>
    <n v="18.600000000000001"/>
    <n v="1.5"/>
    <n v="4"/>
    <n v="1"/>
    <n v="12.77"/>
    <s v="UNDERWEIGHT"/>
    <n v="143"/>
    <s v="Excellent"/>
    <n v="3.3333333333333335"/>
    <s v="Regular Member"/>
  </r>
  <r>
    <n v="18"/>
    <x v="0"/>
    <n v="84"/>
    <n v="1.71"/>
    <n v="194"/>
    <n v="148"/>
    <n v="52"/>
    <n v="0.92"/>
    <n v="621"/>
    <s v="Strength"/>
    <n v="28.3"/>
    <n v="3.4"/>
    <n v="3"/>
    <n v="3"/>
    <n v="17.989999999999998"/>
    <s v="UNDERWEIGHT"/>
    <n v="142"/>
    <s v="Excellent"/>
    <n v="3.6666666666666665"/>
    <s v="Regular Member"/>
  </r>
  <r>
    <n v="46"/>
    <x v="0"/>
    <n v="82.9"/>
    <n v="1.74"/>
    <n v="194"/>
    <n v="165"/>
    <n v="52"/>
    <n v="2"/>
    <n v="1107"/>
    <s v="Cardio"/>
    <n v="24.3"/>
    <n v="3.1"/>
    <n v="3"/>
    <n v="3"/>
    <n v="14.4"/>
    <s v="UNDERWEIGHT"/>
    <n v="142"/>
    <s v="Excellent"/>
    <n v="3.6666666666666665"/>
    <s v="Regular Member"/>
  </r>
  <r>
    <n v="58"/>
    <x v="0"/>
    <n v="40"/>
    <n v="1.7"/>
    <n v="193"/>
    <n v="120"/>
    <n v="52"/>
    <n v="0.99"/>
    <n v="1178"/>
    <s v="Yoga"/>
    <n v="21.2"/>
    <n v="2.5"/>
    <n v="5"/>
    <n v="1"/>
    <n v="12.32"/>
    <s v="UNDERWEIGHT"/>
    <n v="141"/>
    <s v="Excellent"/>
    <n v="4.333333333333333"/>
    <s v="Elite Athlete"/>
  </r>
  <r>
    <n v="35"/>
    <x v="1"/>
    <n v="75.7"/>
    <n v="1.61"/>
    <n v="192"/>
    <n v="147"/>
    <n v="52"/>
    <n v="0.92"/>
    <n v="1211"/>
    <s v="Strength"/>
    <n v="21.2"/>
    <n v="2.4"/>
    <n v="3"/>
    <n v="2"/>
    <n v="23.19"/>
    <s v="NORMAL WEIGHT"/>
    <n v="140"/>
    <s v="Excellent"/>
    <n v="4"/>
    <s v="Regular Member"/>
  </r>
  <r>
    <n v="42"/>
    <x v="0"/>
    <n v="80.3"/>
    <n v="1.94"/>
    <n v="192"/>
    <n v="169"/>
    <n v="52"/>
    <n v="1.72"/>
    <n v="753"/>
    <s v="Yoga"/>
    <n v="24.6"/>
    <n v="3.5"/>
    <n v="5"/>
    <n v="2"/>
    <n v="33.99"/>
    <s v="OBESE"/>
    <n v="140"/>
    <s v="Excellent"/>
    <n v="4"/>
    <s v="Elite Athlete"/>
  </r>
  <r>
    <n v="32"/>
    <x v="0"/>
    <n v="69.5"/>
    <n v="1.65"/>
    <n v="192"/>
    <n v="140"/>
    <n v="52"/>
    <n v="1.71"/>
    <n v="1163"/>
    <s v="Cardio"/>
    <n v="29.8"/>
    <n v="3.5"/>
    <n v="4"/>
    <n v="1"/>
    <n v="15.8"/>
    <s v="UNDERWEIGHT"/>
    <n v="140"/>
    <s v="Excellent"/>
    <n v="3.3333333333333335"/>
    <s v="Regular Member"/>
  </r>
  <r>
    <n v="26"/>
    <x v="1"/>
    <n v="47.1"/>
    <n v="1.61"/>
    <n v="189"/>
    <n v="138"/>
    <n v="52"/>
    <n v="1.26"/>
    <n v="1095"/>
    <s v="Yoga"/>
    <n v="19.3"/>
    <n v="3.6"/>
    <n v="3"/>
    <n v="3"/>
    <n v="29.91"/>
    <s v="OVERWEIGHT"/>
    <n v="137"/>
    <s v="Excellent"/>
    <n v="3.3333333333333335"/>
    <s v="Regular Member"/>
  </r>
  <r>
    <n v="55"/>
    <x v="0"/>
    <n v="46.3"/>
    <n v="1.7"/>
    <n v="187"/>
    <n v="139"/>
    <n v="52"/>
    <n v="2"/>
    <n v="1130"/>
    <s v="Cardio"/>
    <n v="27.3"/>
    <n v="1.5"/>
    <n v="3"/>
    <n v="1"/>
    <n v="32.94"/>
    <s v="OBESE"/>
    <n v="135"/>
    <s v="Excellent"/>
    <n v="3.6666666666666665"/>
    <s v="Regular Member"/>
  </r>
  <r>
    <n v="26"/>
    <x v="1"/>
    <n v="43.2"/>
    <n v="1.8"/>
    <n v="185"/>
    <n v="149"/>
    <n v="52"/>
    <n v="1.87"/>
    <n v="1019"/>
    <s v="Cardio"/>
    <n v="23.5"/>
    <n v="2.1"/>
    <n v="4"/>
    <n v="2"/>
    <n v="27.59"/>
    <s v="OVERWEIGHT"/>
    <n v="133"/>
    <s v="Excellent"/>
    <n v="3.6666666666666665"/>
    <s v="Regular Member"/>
  </r>
  <r>
    <n v="22"/>
    <x v="1"/>
    <n v="129.9"/>
    <n v="1.62"/>
    <n v="185"/>
    <n v="141"/>
    <n v="52"/>
    <n v="1.62"/>
    <n v="571"/>
    <s v="Strength"/>
    <n v="27.2"/>
    <n v="1.8"/>
    <n v="4"/>
    <n v="2"/>
    <n v="12.32"/>
    <s v="UNDERWEIGHT"/>
    <n v="133"/>
    <s v="Excellent"/>
    <n v="3"/>
    <s v="Regular Member"/>
  </r>
  <r>
    <n v="32"/>
    <x v="1"/>
    <n v="85.7"/>
    <n v="1.53"/>
    <n v="185"/>
    <n v="133"/>
    <n v="52"/>
    <n v="1.02"/>
    <n v="1108"/>
    <s v="Cardio"/>
    <n v="24"/>
    <n v="3.4"/>
    <n v="3"/>
    <n v="3"/>
    <n v="14.19"/>
    <s v="UNDERWEIGHT"/>
    <n v="133"/>
    <s v="Excellent"/>
    <n v="3"/>
    <s v="Regular Member"/>
  </r>
  <r>
    <n v="30"/>
    <x v="1"/>
    <n v="56.6"/>
    <n v="2"/>
    <n v="184"/>
    <n v="125"/>
    <n v="52"/>
    <n v="1.29"/>
    <n v="918"/>
    <s v="Cardio"/>
    <n v="28.9"/>
    <n v="3.3"/>
    <n v="2"/>
    <n v="1"/>
    <n v="23.89"/>
    <s v="NORMAL WEIGHT"/>
    <n v="132"/>
    <s v="Excellent"/>
    <n v="2.6666666666666665"/>
    <s v="Casual Gym-Goer"/>
  </r>
  <r>
    <n v="40"/>
    <x v="1"/>
    <n v="79.5"/>
    <n v="1.92"/>
    <n v="184"/>
    <n v="156"/>
    <n v="52"/>
    <n v="1.29"/>
    <n v="1178"/>
    <s v="Strength"/>
    <n v="14.7"/>
    <n v="1.5"/>
    <n v="4"/>
    <n v="1"/>
    <n v="23.51"/>
    <s v="NORMAL WEIGHT"/>
    <n v="132"/>
    <s v="Excellent"/>
    <n v="3.3333333333333335"/>
    <s v="Regular Member"/>
  </r>
  <r>
    <n v="28"/>
    <x v="1"/>
    <n v="84.4"/>
    <n v="1.74"/>
    <n v="182"/>
    <n v="142"/>
    <n v="52"/>
    <n v="1.45"/>
    <n v="1392"/>
    <s v="Strength"/>
    <n v="22"/>
    <n v="2.6"/>
    <n v="2"/>
    <n v="1"/>
    <n v="34.01"/>
    <s v="OBESE"/>
    <n v="130"/>
    <s v="Excellent"/>
    <n v="3.6666666666666665"/>
    <s v="Casual Gym-Goer"/>
  </r>
  <r>
    <n v="21"/>
    <x v="1"/>
    <n v="56.1"/>
    <n v="1.54"/>
    <n v="182"/>
    <n v="168"/>
    <n v="52"/>
    <n v="1.34"/>
    <n v="1083"/>
    <s v="Strength"/>
    <n v="33.1"/>
    <n v="2.5"/>
    <n v="4"/>
    <n v="2"/>
    <n v="18.760000000000002"/>
    <s v="NORMAL WEIGHT"/>
    <n v="130"/>
    <s v="Excellent"/>
    <n v="4.333333333333333"/>
    <s v="Regular Member"/>
  </r>
  <r>
    <n v="18"/>
    <x v="1"/>
    <n v="41.6"/>
    <n v="1.85"/>
    <n v="181"/>
    <n v="169"/>
    <n v="52"/>
    <n v="2"/>
    <n v="1130"/>
    <s v="Yoga"/>
    <n v="14.5"/>
    <n v="3.4"/>
    <n v="5"/>
    <n v="3"/>
    <n v="12.32"/>
    <s v="UNDERWEIGHT"/>
    <n v="129"/>
    <s v="Excellent"/>
    <n v="4"/>
    <s v="Elite Athlete"/>
  </r>
  <r>
    <n v="28"/>
    <x v="1"/>
    <n v="64.099999999999994"/>
    <n v="1.55"/>
    <n v="179"/>
    <n v="152"/>
    <n v="52"/>
    <n v="1.41"/>
    <n v="1091"/>
    <s v="HIIT"/>
    <n v="31.1"/>
    <n v="3.3"/>
    <n v="4"/>
    <n v="1"/>
    <n v="18.43"/>
    <s v="UNDERWEIGHT"/>
    <n v="127"/>
    <s v="Excellent"/>
    <n v="3.3333333333333335"/>
    <s v="Regular Member"/>
  </r>
  <r>
    <n v="27"/>
    <x v="0"/>
    <n v="40"/>
    <n v="1.57"/>
    <n v="178"/>
    <n v="169"/>
    <n v="52"/>
    <n v="1.32"/>
    <n v="949"/>
    <s v="Strength"/>
    <n v="28.4"/>
    <n v="3.1"/>
    <n v="3"/>
    <n v="2"/>
    <n v="21.11"/>
    <s v="NORMAL WEIGHT"/>
    <n v="126"/>
    <s v="Excellent"/>
    <n v="3.3333333333333335"/>
    <s v="Regular Member"/>
  </r>
  <r>
    <n v="35"/>
    <x v="0"/>
    <n v="68.2"/>
    <n v="1.7"/>
    <n v="178"/>
    <n v="137"/>
    <n v="52"/>
    <n v="2"/>
    <n v="1181"/>
    <s v="HIIT"/>
    <n v="23.5"/>
    <n v="3.3"/>
    <n v="3"/>
    <n v="2"/>
    <n v="31.92"/>
    <s v="OBESE"/>
    <n v="126"/>
    <s v="Excellent"/>
    <n v="3.6666666666666665"/>
    <s v="Regular Member"/>
  </r>
  <r>
    <n v="18"/>
    <x v="1"/>
    <n v="56.5"/>
    <n v="1.93"/>
    <n v="177"/>
    <n v="156"/>
    <n v="52"/>
    <n v="1.53"/>
    <n v="1419"/>
    <s v="Strength"/>
    <n v="22.3"/>
    <n v="3.5"/>
    <n v="4"/>
    <n v="2"/>
    <n v="16.43"/>
    <s v="UNDERWEIGHT"/>
    <n v="125"/>
    <s v="Excellent"/>
    <n v="3.6666666666666665"/>
    <s v="Regular Member"/>
  </r>
  <r>
    <n v="56"/>
    <x v="0"/>
    <n v="88.8"/>
    <n v="1.7"/>
    <n v="173"/>
    <n v="129"/>
    <n v="52"/>
    <n v="1.79"/>
    <n v="933"/>
    <s v="Yoga"/>
    <n v="24.1"/>
    <n v="1.5"/>
    <n v="4"/>
    <n v="2"/>
    <n v="12.32"/>
    <s v="UNDERWEIGHT"/>
    <n v="121"/>
    <s v="Excellent"/>
    <n v="3.6666666666666665"/>
    <s v="Regular Member"/>
  </r>
  <r>
    <n v="26"/>
    <x v="0"/>
    <n v="64.7"/>
    <n v="1.75"/>
    <n v="172"/>
    <n v="157"/>
    <n v="52"/>
    <n v="1.35"/>
    <n v="1193"/>
    <s v="Yoga"/>
    <n v="23.5"/>
    <n v="1.6"/>
    <n v="3"/>
    <n v="2"/>
    <n v="18.21"/>
    <s v="UNDERWEIGHT"/>
    <n v="120"/>
    <s v="Excellent"/>
    <n v="3"/>
    <s v="Regular Member"/>
  </r>
  <r>
    <n v="24"/>
    <x v="0"/>
    <n v="91.8"/>
    <n v="1.82"/>
    <n v="171"/>
    <n v="140"/>
    <n v="52"/>
    <n v="2"/>
    <n v="1065"/>
    <s v="Strength"/>
    <n v="16.100000000000001"/>
    <n v="2.7"/>
    <n v="4"/>
    <n v="2"/>
    <n v="24.37"/>
    <s v="NORMAL WEIGHT"/>
    <n v="119"/>
    <s v="Excellent"/>
    <n v="3.3333333333333335"/>
    <s v="Regular Member"/>
  </r>
  <r>
    <n v="46"/>
    <x v="1"/>
    <n v="55.1"/>
    <n v="1.62"/>
    <n v="170"/>
    <n v="166"/>
    <n v="52"/>
    <n v="1.03"/>
    <n v="1370"/>
    <s v="Cardio"/>
    <n v="34.4"/>
    <n v="1.8"/>
    <n v="2"/>
    <n v="1"/>
    <n v="26.04"/>
    <s v="OVERWEIGHT"/>
    <n v="118"/>
    <s v="Excellent"/>
    <n v="3.3333333333333335"/>
    <s v="Casual Gym-Goer"/>
  </r>
  <r>
    <n v="26"/>
    <x v="0"/>
    <n v="71.2"/>
    <n v="2"/>
    <n v="169"/>
    <n v="159"/>
    <n v="52"/>
    <n v="1.42"/>
    <n v="749"/>
    <s v="Strength"/>
    <n v="29.8"/>
    <n v="3.5"/>
    <n v="4"/>
    <n v="2"/>
    <n v="27.16"/>
    <s v="OVERWEIGHT"/>
    <n v="117"/>
    <s v="Excellent"/>
    <n v="4"/>
    <s v="Regular Member"/>
  </r>
  <r>
    <n v="37"/>
    <x v="0"/>
    <n v="58"/>
    <n v="1.6"/>
    <n v="168"/>
    <n v="143"/>
    <n v="52"/>
    <n v="1.28"/>
    <n v="834"/>
    <s v="Strength"/>
    <n v="21"/>
    <n v="3.6"/>
    <n v="4"/>
    <n v="2"/>
    <n v="22.2"/>
    <s v="NORMAL WEIGHT"/>
    <n v="116"/>
    <s v="Excellent"/>
    <n v="3.6666666666666665"/>
    <s v="Regular Member"/>
  </r>
  <r>
    <n v="30"/>
    <x v="0"/>
    <n v="90.6"/>
    <n v="1.6"/>
    <n v="161"/>
    <n v="125"/>
    <n v="52"/>
    <n v="1.03"/>
    <n v="1410"/>
    <s v="Yoga"/>
    <n v="16"/>
    <n v="3.5"/>
    <n v="4"/>
    <n v="2"/>
    <n v="13.91"/>
    <s v="UNDERWEIGHT"/>
    <n v="109"/>
    <s v="Excellent"/>
    <n v="3"/>
    <s v="Regular Member"/>
  </r>
  <r>
    <n v="33"/>
    <x v="1"/>
    <n v="92.8"/>
    <n v="1.59"/>
    <n v="161"/>
    <n v="150"/>
    <n v="52"/>
    <n v="1.19"/>
    <n v="1640"/>
    <s v="Cardio"/>
    <n v="23.8"/>
    <n v="2.6"/>
    <n v="3"/>
    <n v="3"/>
    <n v="15.84"/>
    <s v="UNDERWEIGHT"/>
    <n v="109"/>
    <s v="Excellent"/>
    <n v="3"/>
    <s v="Regular Member"/>
  </r>
  <r>
    <n v="29"/>
    <x v="0"/>
    <n v="70.8"/>
    <n v="1.85"/>
    <n v="160"/>
    <n v="142"/>
    <n v="52"/>
    <n v="1.5"/>
    <n v="1624"/>
    <s v="\tYoga"/>
    <n v="14.2"/>
    <n v="3.5"/>
    <n v="2"/>
    <n v="3"/>
    <n v="15.46"/>
    <s v="UNDERWEIGHT"/>
    <n v="108"/>
    <s v="Excellent"/>
    <n v="2.6666666666666665"/>
    <s v="Casual Gym-Goer"/>
  </r>
  <r>
    <n v="34"/>
    <x v="0"/>
    <n v="88.8"/>
    <n v="1.56"/>
    <n v="198"/>
    <n v="160"/>
    <n v="53"/>
    <n v="1.18"/>
    <n v="1086"/>
    <s v="Cardio"/>
    <n v="32.6"/>
    <n v="3.4"/>
    <n v="4"/>
    <n v="2"/>
    <n v="30.43"/>
    <s v="OBESE"/>
    <n v="145"/>
    <s v="Excellent"/>
    <n v="3"/>
    <s v="Regular Member"/>
  </r>
  <r>
    <n v="26"/>
    <x v="1"/>
    <n v="72.400000000000006"/>
    <n v="1.68"/>
    <n v="196"/>
    <n v="169"/>
    <n v="53"/>
    <n v="2"/>
    <n v="1082"/>
    <s v="HIIT"/>
    <n v="29.8"/>
    <n v="2.5"/>
    <n v="2"/>
    <n v="3"/>
    <n v="21.68"/>
    <s v="NORMAL WEIGHT"/>
    <n v="143"/>
    <s v="Excellent"/>
    <n v="2.6666666666666665"/>
    <s v="Casual Gym-Goer"/>
  </r>
  <r>
    <n v="26"/>
    <x v="0"/>
    <n v="80.599999999999994"/>
    <n v="1.86"/>
    <n v="195"/>
    <n v="127"/>
    <n v="53"/>
    <n v="2"/>
    <n v="564"/>
    <s v="Strength"/>
    <n v="23.1"/>
    <n v="1.5"/>
    <n v="3"/>
    <n v="2"/>
    <n v="29.21"/>
    <s v="OVERWEIGHT"/>
    <n v="142"/>
    <s v="Excellent"/>
    <n v="3"/>
    <s v="Regular Member"/>
  </r>
  <r>
    <n v="43"/>
    <x v="0"/>
    <n v="69.7"/>
    <n v="1.75"/>
    <n v="193"/>
    <n v="162"/>
    <n v="53"/>
    <n v="0.52"/>
    <n v="1262"/>
    <s v="Cardio"/>
    <n v="26.1"/>
    <n v="1.5"/>
    <n v="3"/>
    <n v="2"/>
    <n v="22.68"/>
    <s v="NORMAL WEIGHT"/>
    <n v="140"/>
    <s v="Excellent"/>
    <n v="3.3333333333333335"/>
    <s v="Regular Member"/>
  </r>
  <r>
    <n v="22"/>
    <x v="1"/>
    <n v="63.7"/>
    <n v="1.85"/>
    <n v="192"/>
    <n v="122"/>
    <n v="53"/>
    <n v="1.06"/>
    <n v="1032"/>
    <s v="Yoga"/>
    <n v="24.4"/>
    <n v="2.5"/>
    <n v="3"/>
    <n v="3"/>
    <n v="13.95"/>
    <s v="UNDERWEIGHT"/>
    <n v="139"/>
    <s v="Excellent"/>
    <n v="3.3333333333333335"/>
    <s v="Regular Member"/>
  </r>
  <r>
    <n v="49"/>
    <x v="1"/>
    <n v="45"/>
    <n v="1.84"/>
    <n v="190"/>
    <n v="159"/>
    <n v="53"/>
    <n v="1.3"/>
    <n v="864"/>
    <s v="HIIT"/>
    <n v="26.5"/>
    <n v="1.5"/>
    <n v="4"/>
    <n v="2"/>
    <n v="17.11"/>
    <s v="UNDERWEIGHT"/>
    <n v="137"/>
    <s v="Excellent"/>
    <n v="4"/>
    <s v="Regular Member"/>
  </r>
  <r>
    <n v="41"/>
    <x v="0"/>
    <n v="112.2"/>
    <n v="1.81"/>
    <n v="188"/>
    <n v="159"/>
    <n v="53"/>
    <n v="1.1599999999999999"/>
    <n v="995"/>
    <s v="Yoga"/>
    <n v="30.3"/>
    <n v="3.3"/>
    <n v="3"/>
    <n v="2"/>
    <n v="18.28"/>
    <s v="UNDERWEIGHT"/>
    <n v="135"/>
    <s v="Excellent"/>
    <n v="4"/>
    <s v="Regular Member"/>
  </r>
  <r>
    <n v="27"/>
    <x v="0"/>
    <n v="55.4"/>
    <n v="1.88"/>
    <n v="187"/>
    <n v="134"/>
    <n v="53"/>
    <n v="2"/>
    <n v="855"/>
    <s v="Strength"/>
    <n v="16.3"/>
    <n v="2.6"/>
    <n v="5"/>
    <n v="1"/>
    <n v="14.33"/>
    <s v="UNDERWEIGHT"/>
    <n v="134"/>
    <s v="Excellent"/>
    <n v="4.333333333333333"/>
    <s v="Elite Athlete"/>
  </r>
  <r>
    <n v="39"/>
    <x v="1"/>
    <n v="81.900000000000006"/>
    <n v="1.72"/>
    <n v="187"/>
    <n v="156"/>
    <n v="53"/>
    <n v="1.19"/>
    <n v="1329"/>
    <s v="Yoga"/>
    <n v="24.2"/>
    <n v="3.4"/>
    <n v="4"/>
    <n v="2"/>
    <n v="12.91"/>
    <s v="UNDERWEIGHT"/>
    <n v="134"/>
    <s v="Excellent"/>
    <n v="3.6666666666666665"/>
    <s v="Regular Member"/>
  </r>
  <r>
    <n v="36"/>
    <x v="0"/>
    <n v="85.1"/>
    <n v="1.67"/>
    <n v="184"/>
    <n v="131"/>
    <n v="53"/>
    <n v="1.03"/>
    <n v="608"/>
    <s v="Yoga"/>
    <n v="19.7"/>
    <n v="2.1"/>
    <n v="4"/>
    <n v="2"/>
    <n v="20.8"/>
    <s v="NORMAL WEIGHT"/>
    <n v="131"/>
    <s v="Excellent"/>
    <n v="3"/>
    <s v="Regular Member"/>
  </r>
  <r>
    <n v="34"/>
    <x v="0"/>
    <n v="89.7"/>
    <n v="1.78"/>
    <n v="184"/>
    <n v="142"/>
    <n v="53"/>
    <n v="0.53"/>
    <n v="1662"/>
    <s v="HIIT"/>
    <n v="24.2"/>
    <n v="1.5"/>
    <n v="3"/>
    <n v="1"/>
    <n v="39.54"/>
    <s v="OBESE"/>
    <n v="131"/>
    <s v="Excellent"/>
    <n v="3"/>
    <s v="Regular Member"/>
  </r>
  <r>
    <n v="18"/>
    <x v="0"/>
    <n v="43.1"/>
    <n v="1.75"/>
    <n v="183"/>
    <n v="138"/>
    <n v="53"/>
    <n v="1.95"/>
    <n v="437"/>
    <s v="Cardio"/>
    <n v="19.100000000000001"/>
    <n v="3.6"/>
    <n v="2"/>
    <n v="2"/>
    <n v="18.14"/>
    <s v="UNDERWEIGHT"/>
    <n v="130"/>
    <s v="Excellent"/>
    <n v="3.3333333333333335"/>
    <s v="Casual Gym-Goer"/>
  </r>
  <r>
    <n v="21"/>
    <x v="1"/>
    <n v="81.8"/>
    <n v="1.83"/>
    <n v="182"/>
    <n v="163"/>
    <n v="53"/>
    <n v="2"/>
    <n v="1159"/>
    <s v="Cardio"/>
    <n v="29.2"/>
    <n v="2.7"/>
    <n v="4"/>
    <n v="1"/>
    <n v="22.27"/>
    <s v="NORMAL WEIGHT"/>
    <n v="129"/>
    <s v="Excellent"/>
    <n v="4"/>
    <s v="Regular Member"/>
  </r>
  <r>
    <n v="48"/>
    <x v="1"/>
    <n v="59.6"/>
    <n v="1.78"/>
    <n v="181"/>
    <n v="152"/>
    <n v="53"/>
    <n v="1.65"/>
    <n v="1741"/>
    <s v="Strength"/>
    <n v="23.2"/>
    <n v="3.3"/>
    <n v="4"/>
    <n v="1"/>
    <n v="12.32"/>
    <s v="UNDERWEIGHT"/>
    <n v="128"/>
    <s v="Excellent"/>
    <n v="4"/>
    <s v="Regular Member"/>
  </r>
  <r>
    <n v="54"/>
    <x v="1"/>
    <n v="84"/>
    <n v="1.94"/>
    <n v="178"/>
    <n v="133"/>
    <n v="53"/>
    <n v="1.47"/>
    <n v="942"/>
    <s v="Yoga"/>
    <n v="30.7"/>
    <n v="1.5"/>
    <n v="4"/>
    <n v="1"/>
    <n v="16.61"/>
    <s v="UNDERWEIGHT"/>
    <n v="125"/>
    <s v="Excellent"/>
    <n v="3.6666666666666665"/>
    <s v="Regular Member"/>
  </r>
  <r>
    <n v="52"/>
    <x v="0"/>
    <n v="81"/>
    <n v="1.62"/>
    <n v="178"/>
    <n v="146"/>
    <n v="53"/>
    <n v="1.44"/>
    <n v="1628"/>
    <s v="Strength"/>
    <n v="25.4"/>
    <n v="2.5"/>
    <n v="4"/>
    <n v="1"/>
    <n v="17.41"/>
    <s v="UNDERWEIGHT"/>
    <n v="125"/>
    <s v="Excellent"/>
    <n v="4"/>
    <s v="Regular Member"/>
  </r>
  <r>
    <n v="18"/>
    <x v="1"/>
    <n v="40"/>
    <n v="1.64"/>
    <n v="177"/>
    <n v="134"/>
    <n v="53"/>
    <n v="0.98"/>
    <n v="468"/>
    <s v="\nStrength"/>
    <n v="25.6"/>
    <n v="2.1"/>
    <n v="3"/>
    <n v="3"/>
    <n v="18.78"/>
    <s v="NORMAL WEIGHT"/>
    <n v="124"/>
    <s v="Excellent"/>
    <n v="3.6666666666666665"/>
    <s v="Regular Member"/>
  </r>
  <r>
    <n v="18"/>
    <x v="1"/>
    <n v="74.599999999999994"/>
    <n v="1.88"/>
    <n v="177"/>
    <n v="166"/>
    <n v="53"/>
    <n v="2"/>
    <n v="1010"/>
    <s v="Cardio"/>
    <n v="18"/>
    <n v="2.2000000000000002"/>
    <n v="5"/>
    <n v="1"/>
    <n v="30.5"/>
    <s v="OBESE"/>
    <n v="124"/>
    <s v="Excellent"/>
    <n v="3.6666666666666665"/>
    <s v="Elite Athlete"/>
  </r>
  <r>
    <n v="21"/>
    <x v="0"/>
    <n v="49.2"/>
    <n v="1.64"/>
    <n v="177"/>
    <n v="164"/>
    <n v="53"/>
    <n v="0.57999999999999996"/>
    <n v="1114"/>
    <s v="HIIT"/>
    <n v="23.3"/>
    <n v="2.9"/>
    <n v="3"/>
    <n v="1"/>
    <n v="23.08"/>
    <s v="NORMAL WEIGHT"/>
    <n v="124"/>
    <s v="Excellent"/>
    <n v="3.3333333333333335"/>
    <s v="Regular Member"/>
  </r>
  <r>
    <n v="23"/>
    <x v="0"/>
    <n v="52.6"/>
    <n v="1.78"/>
    <n v="176"/>
    <n v="169"/>
    <n v="53"/>
    <n v="1.1499999999999999"/>
    <n v="1384"/>
    <s v="Cardio"/>
    <n v="31.1"/>
    <n v="2.4"/>
    <n v="3"/>
    <n v="2"/>
    <n v="21.08"/>
    <s v="NORMAL WEIGHT"/>
    <n v="123"/>
    <s v="Excellent"/>
    <n v="3.6666666666666665"/>
    <s v="Regular Member"/>
  </r>
  <r>
    <n v="46"/>
    <x v="0"/>
    <n v="119.6"/>
    <n v="1.71"/>
    <n v="176"/>
    <n v="129"/>
    <n v="53"/>
    <n v="1.26"/>
    <n v="1144"/>
    <s v="HIIT"/>
    <n v="23.9"/>
    <n v="1.7"/>
    <n v="4"/>
    <n v="2"/>
    <n v="12.32"/>
    <s v="UNDERWEIGHT"/>
    <n v="123"/>
    <s v="Excellent"/>
    <n v="3.3333333333333335"/>
    <s v="Regular Member"/>
  </r>
  <r>
    <n v="25"/>
    <x v="0"/>
    <n v="61.1"/>
    <n v="1.72"/>
    <n v="176"/>
    <n v="162"/>
    <n v="53"/>
    <n v="0.92"/>
    <n v="1378"/>
    <s v="Strength"/>
    <n v="15"/>
    <n v="3.4"/>
    <n v="4"/>
    <n v="1"/>
    <n v="12.62"/>
    <s v="UNDERWEIGHT"/>
    <n v="123"/>
    <s v="Excellent"/>
    <n v="3.3333333333333335"/>
    <s v="Regular Member"/>
  </r>
  <r>
    <n v="37"/>
    <x v="0"/>
    <n v="69.099999999999994"/>
    <n v="1.74"/>
    <n v="175"/>
    <n v="127"/>
    <n v="53"/>
    <n v="1.61"/>
    <n v="1411"/>
    <s v="Strength"/>
    <n v="31.9"/>
    <n v="3.6"/>
    <n v="2"/>
    <n v="2"/>
    <n v="18.07"/>
    <s v="UNDERWEIGHT"/>
    <n v="122"/>
    <s v="Excellent"/>
    <n v="3.3333333333333335"/>
    <s v="Casual Gym-Goer"/>
  </r>
  <r>
    <n v="31"/>
    <x v="0"/>
    <n v="55"/>
    <n v="1.6"/>
    <n v="172"/>
    <n v="164"/>
    <n v="53"/>
    <n v="1.85"/>
    <n v="1361"/>
    <s v="Strength"/>
    <n v="20.6"/>
    <n v="3.4"/>
    <n v="4"/>
    <n v="1"/>
    <n v="16.04"/>
    <s v="UNDERWEIGHT"/>
    <n v="119"/>
    <s v="Excellent"/>
    <n v="3.3333333333333335"/>
    <s v="Regular Member"/>
  </r>
  <r>
    <n v="27"/>
    <x v="1"/>
    <n v="41"/>
    <n v="1.82"/>
    <n v="171"/>
    <n v="138"/>
    <n v="53"/>
    <n v="1.47"/>
    <n v="1273"/>
    <s v="Cardio"/>
    <n v="29.1"/>
    <n v="2.4"/>
    <n v="4"/>
    <n v="1"/>
    <n v="12.35"/>
    <s v="UNDERWEIGHT"/>
    <n v="118"/>
    <s v="Excellent"/>
    <n v="2.6666666666666665"/>
    <s v="Regular Member"/>
  </r>
  <r>
    <n v="38"/>
    <x v="1"/>
    <n v="69"/>
    <n v="1.82"/>
    <n v="170"/>
    <n v="133"/>
    <n v="53"/>
    <n v="1.24"/>
    <n v="1610"/>
    <s v="Strength"/>
    <n v="30.1"/>
    <n v="2.8"/>
    <n v="2"/>
    <n v="2"/>
    <n v="20.05"/>
    <s v="NORMAL WEIGHT"/>
    <n v="117"/>
    <s v="Excellent"/>
    <n v="2.6666666666666665"/>
    <s v="Casual Gym-Goer"/>
  </r>
  <r>
    <n v="38"/>
    <x v="1"/>
    <n v="58.4"/>
    <n v="1.65"/>
    <n v="169"/>
    <n v="141"/>
    <n v="53"/>
    <n v="2"/>
    <n v="1109"/>
    <s v="Yoga"/>
    <n v="24"/>
    <n v="2.2999999999999998"/>
    <n v="2"/>
    <n v="1"/>
    <n v="35.49"/>
    <s v="OBESE"/>
    <n v="116"/>
    <s v="Excellent"/>
    <n v="3"/>
    <s v="Casual Gym-Goer"/>
  </r>
  <r>
    <n v="48"/>
    <x v="0"/>
    <n v="79.099999999999994"/>
    <n v="1.63"/>
    <n v="168"/>
    <n v="135"/>
    <n v="53"/>
    <n v="1.1499999999999999"/>
    <n v="1302"/>
    <s v="Yoga"/>
    <n v="35"/>
    <n v="3.3"/>
    <n v="4"/>
    <n v="1"/>
    <n v="27.86"/>
    <s v="OVERWEIGHT"/>
    <n v="115"/>
    <s v="Excellent"/>
    <n v="3.6666666666666665"/>
    <s v="Regular Member"/>
  </r>
  <r>
    <n v="57"/>
    <x v="0"/>
    <n v="70"/>
    <n v="1.81"/>
    <n v="167"/>
    <n v="154"/>
    <n v="53"/>
    <n v="1.3"/>
    <n v="1149"/>
    <s v="Yoga"/>
    <n v="26.6"/>
    <n v="1.5"/>
    <n v="3"/>
    <n v="3"/>
    <n v="12.32"/>
    <s v="UNDERWEIGHT"/>
    <n v="114"/>
    <s v="Excellent"/>
    <n v="3"/>
    <s v="Regular Member"/>
  </r>
  <r>
    <n v="33"/>
    <x v="1"/>
    <n v="65.7"/>
    <n v="1.97"/>
    <n v="167"/>
    <n v="144"/>
    <n v="53"/>
    <n v="1.1000000000000001"/>
    <n v="872"/>
    <s v="Cardio"/>
    <n v="19.100000000000001"/>
    <n v="2"/>
    <n v="4"/>
    <n v="1"/>
    <n v="19.14"/>
    <s v="NORMAL WEIGHT"/>
    <n v="114"/>
    <s v="Excellent"/>
    <n v="2.6666666666666665"/>
    <s v="Regular Member"/>
  </r>
  <r>
    <n v="59"/>
    <x v="0"/>
    <n v="40"/>
    <n v="1.84"/>
    <n v="167"/>
    <n v="137"/>
    <n v="53"/>
    <n v="1.87"/>
    <n v="681"/>
    <s v="Yoga"/>
    <n v="23.7"/>
    <n v="2.2000000000000002"/>
    <n v="2"/>
    <n v="2"/>
    <n v="14.55"/>
    <s v="UNDERWEIGHT"/>
    <n v="114"/>
    <s v="Excellent"/>
    <n v="2.6666666666666665"/>
    <s v="Casual Gym-Goer"/>
  </r>
  <r>
    <n v="54"/>
    <x v="0"/>
    <n v="52.6"/>
    <n v="1.81"/>
    <n v="167"/>
    <n v="167"/>
    <n v="53"/>
    <n v="1.46"/>
    <n v="988"/>
    <s v="Yoga"/>
    <n v="26.7"/>
    <n v="2.4"/>
    <n v="2"/>
    <n v="1"/>
    <n v="27.97"/>
    <s v="OVERWEIGHT"/>
    <n v="114"/>
    <s v="Excellent"/>
    <n v="3"/>
    <s v="Casual Gym-Goer"/>
  </r>
  <r>
    <n v="22"/>
    <x v="1"/>
    <n v="54.3"/>
    <n v="1.85"/>
    <n v="165"/>
    <n v="144"/>
    <n v="53"/>
    <n v="2"/>
    <n v="1740"/>
    <s v="\tCardio"/>
    <n v="26.6"/>
    <n v="3.7"/>
    <n v="4"/>
    <n v="2"/>
    <n v="20.04"/>
    <s v="NORMAL WEIGHT"/>
    <n v="112"/>
    <s v="Excellent"/>
    <n v="4"/>
    <s v="Regular Member"/>
  </r>
  <r>
    <n v="25"/>
    <x v="1"/>
    <n v="70.7"/>
    <n v="1.7"/>
    <n v="165"/>
    <n v="160"/>
    <n v="53"/>
    <n v="0.99"/>
    <n v="808"/>
    <s v="HIIT"/>
    <n v="23.5"/>
    <n v="2.1"/>
    <n v="3"/>
    <n v="1"/>
    <n v="18.29"/>
    <s v="UNDERWEIGHT"/>
    <n v="112"/>
    <s v="Excellent"/>
    <n v="3.6666666666666665"/>
    <s v="Regular Member"/>
  </r>
  <r>
    <n v="53"/>
    <x v="1"/>
    <n v="87.7"/>
    <n v="1.84"/>
    <n v="164"/>
    <n v="152"/>
    <n v="53"/>
    <n v="1.37"/>
    <n v="1066"/>
    <s v="Cardio"/>
    <n v="24.7"/>
    <n v="2.6"/>
    <n v="5"/>
    <n v="2"/>
    <n v="25.16"/>
    <s v="OVERWEIGHT"/>
    <n v="111"/>
    <s v="Excellent"/>
    <n v="3.3333333333333335"/>
    <s v="Elite Athlete"/>
  </r>
  <r>
    <n v="47"/>
    <x v="0"/>
    <n v="46.9"/>
    <n v="1.91"/>
    <n v="162"/>
    <n v="145"/>
    <n v="53"/>
    <n v="1.17"/>
    <n v="733"/>
    <s v="HIIT"/>
    <n v="23.8"/>
    <n v="1.5"/>
    <n v="3"/>
    <n v="2"/>
    <n v="14.88"/>
    <s v="UNDERWEIGHT"/>
    <n v="109"/>
    <s v="Excellent"/>
    <n v="2.6666666666666665"/>
    <s v="Regular Member"/>
  </r>
  <r>
    <n v="18"/>
    <x v="1"/>
    <n v="51.4"/>
    <n v="1.83"/>
    <n v="195"/>
    <n v="141"/>
    <n v="54"/>
    <n v="0.97"/>
    <n v="1145"/>
    <s v="HIIT"/>
    <n v="23.7"/>
    <n v="1.7"/>
    <n v="2"/>
    <n v="3"/>
    <n v="16.63"/>
    <s v="UNDERWEIGHT"/>
    <n v="141"/>
    <s v="Excellent"/>
    <n v="3"/>
    <s v="Casual Gym-Goer"/>
  </r>
  <r>
    <n v="53"/>
    <x v="1"/>
    <n v="53.5"/>
    <n v="1.71"/>
    <n v="195"/>
    <n v="169"/>
    <n v="54"/>
    <n v="1.04"/>
    <n v="900"/>
    <s v="Yoga"/>
    <n v="25.1"/>
    <n v="2.7"/>
    <n v="3"/>
    <n v="2"/>
    <n v="33.56"/>
    <s v="OBESE"/>
    <n v="141"/>
    <s v="Excellent"/>
    <n v="3.3333333333333335"/>
    <s v="Regular Member"/>
  </r>
  <r>
    <n v="25"/>
    <x v="1"/>
    <n v="40.799999999999997"/>
    <n v="1.69"/>
    <n v="194"/>
    <n v="145"/>
    <n v="54"/>
    <n v="1.65"/>
    <n v="1353"/>
    <s v="HIIT"/>
    <n v="24.4"/>
    <n v="2.5"/>
    <n v="4"/>
    <n v="1"/>
    <n v="22.31"/>
    <s v="NORMAL WEIGHT"/>
    <n v="140"/>
    <s v="Excellent"/>
    <n v="3.6666666666666665"/>
    <s v="Regular Member"/>
  </r>
  <r>
    <n v="43"/>
    <x v="0"/>
    <n v="70.599999999999994"/>
    <n v="1.71"/>
    <n v="193"/>
    <n v="148"/>
    <n v="54"/>
    <n v="1.28"/>
    <n v="725"/>
    <s v="Cardio"/>
    <n v="27.1"/>
    <n v="3.6"/>
    <n v="3"/>
    <n v="1"/>
    <n v="22.55"/>
    <s v="NORMAL WEIGHT"/>
    <n v="139"/>
    <s v="Excellent"/>
    <n v="3.6666666666666665"/>
    <s v="Regular Member"/>
  </r>
  <r>
    <n v="18"/>
    <x v="1"/>
    <n v="56.5"/>
    <n v="1.86"/>
    <n v="193"/>
    <n v="129"/>
    <n v="54"/>
    <n v="1.4"/>
    <n v="901"/>
    <s v="HIIT"/>
    <n v="20.6"/>
    <n v="3.5"/>
    <n v="4"/>
    <n v="2"/>
    <n v="13.7"/>
    <s v="UNDERWEIGHT"/>
    <n v="139"/>
    <s v="Excellent"/>
    <n v="4"/>
    <s v="Regular Member"/>
  </r>
  <r>
    <n v="34"/>
    <x v="1"/>
    <n v="63.8"/>
    <n v="1.8"/>
    <n v="192"/>
    <n v="129"/>
    <n v="54"/>
    <n v="1.92"/>
    <n v="1229"/>
    <s v="Cardio"/>
    <n v="13.8"/>
    <n v="3.1"/>
    <n v="4"/>
    <n v="2"/>
    <n v="14.24"/>
    <s v="UNDERWEIGHT"/>
    <n v="138"/>
    <s v="Excellent"/>
    <n v="3.3333333333333335"/>
    <s v="Regular Member"/>
  </r>
  <r>
    <n v="30"/>
    <x v="1"/>
    <n v="88.2"/>
    <n v="1.72"/>
    <n v="191"/>
    <n v="155"/>
    <n v="54"/>
    <n v="1.28"/>
    <n v="911"/>
    <s v="Strength"/>
    <n v="27.2"/>
    <n v="2.2000000000000002"/>
    <n v="4"/>
    <n v="3"/>
    <n v="15.42"/>
    <s v="UNDERWEIGHT"/>
    <n v="137"/>
    <s v="Excellent"/>
    <n v="3"/>
    <s v="Regular Member"/>
  </r>
  <r>
    <n v="50"/>
    <x v="0"/>
    <n v="76.099999999999994"/>
    <n v="1.82"/>
    <n v="191"/>
    <n v="146"/>
    <n v="54"/>
    <n v="1.1200000000000001"/>
    <n v="817"/>
    <s v="Cardio"/>
    <n v="25"/>
    <n v="3.2"/>
    <n v="2"/>
    <n v="1"/>
    <n v="14.5"/>
    <s v="UNDERWEIGHT"/>
    <n v="137"/>
    <s v="Excellent"/>
    <n v="2.6666666666666665"/>
    <s v="Casual Gym-Goer"/>
  </r>
  <r>
    <n v="21"/>
    <x v="0"/>
    <n v="90.7"/>
    <n v="1.75"/>
    <n v="190"/>
    <n v="135"/>
    <n v="54"/>
    <n v="1.03"/>
    <n v="1155"/>
    <s v="Cardio"/>
    <n v="28"/>
    <n v="2.2999999999999998"/>
    <n v="3"/>
    <n v="2"/>
    <n v="12.66"/>
    <s v="UNDERWEIGHT"/>
    <n v="136"/>
    <s v="Excellent"/>
    <n v="3.6666666666666665"/>
    <s v="Regular Member"/>
  </r>
  <r>
    <n v="45"/>
    <x v="0"/>
    <n v="57.5"/>
    <n v="1.55"/>
    <n v="190"/>
    <n v="123"/>
    <n v="54"/>
    <n v="1.33"/>
    <n v="893"/>
    <s v="HIIT"/>
    <n v="28.8"/>
    <n v="3.3"/>
    <n v="3"/>
    <n v="1"/>
    <n v="17.649999999999999"/>
    <s v="UNDERWEIGHT"/>
    <n v="136"/>
    <s v="Excellent"/>
    <n v="3.3333333333333335"/>
    <s v="Regular Member"/>
  </r>
  <r>
    <n v="22"/>
    <x v="1"/>
    <n v="49.6"/>
    <n v="1.87"/>
    <n v="190"/>
    <n v="137"/>
    <n v="54"/>
    <n v="1.6"/>
    <n v="1326"/>
    <s v="HIIT"/>
    <n v="30.5"/>
    <n v="1.9"/>
    <n v="5"/>
    <n v="1"/>
    <n v="14.25"/>
    <s v="UNDERWEIGHT"/>
    <n v="136"/>
    <s v="Excellent"/>
    <n v="3.3333333333333335"/>
    <s v="Elite Athlete"/>
  </r>
  <r>
    <n v="47"/>
    <x v="1"/>
    <n v="65.599999999999994"/>
    <n v="1.77"/>
    <n v="190"/>
    <n v="154"/>
    <n v="54"/>
    <n v="1.59"/>
    <n v="413"/>
    <s v="Strength"/>
    <n v="23.1"/>
    <n v="3.6"/>
    <n v="2"/>
    <n v="2"/>
    <n v="14.47"/>
    <s v="UNDERWEIGHT"/>
    <n v="136"/>
    <s v="Excellent"/>
    <n v="2.6666666666666665"/>
    <s v="Casual Gym-Goer"/>
  </r>
  <r>
    <n v="23"/>
    <x v="0"/>
    <n v="67.7"/>
    <n v="1.73"/>
    <n v="188"/>
    <n v="162"/>
    <n v="54"/>
    <n v="1.76"/>
    <n v="954"/>
    <s v="Yoga"/>
    <n v="18"/>
    <n v="3.2"/>
    <n v="3"/>
    <n v="1"/>
    <n v="16.07"/>
    <s v="UNDERWEIGHT"/>
    <n v="134"/>
    <s v="Excellent"/>
    <n v="3.3333333333333335"/>
    <s v="Regular Member"/>
  </r>
  <r>
    <n v="34"/>
    <x v="1"/>
    <n v="40"/>
    <n v="1.88"/>
    <n v="188"/>
    <n v="131"/>
    <n v="54"/>
    <n v="1.29"/>
    <n v="840"/>
    <s v="Cardio"/>
    <n v="11.9"/>
    <n v="1.9"/>
    <n v="3"/>
    <n v="3"/>
    <n v="18.809999999999999"/>
    <s v="NORMAL WEIGHT"/>
    <n v="134"/>
    <s v="Excellent"/>
    <n v="3.6666666666666665"/>
    <s v="Regular Member"/>
  </r>
  <r>
    <n v="20"/>
    <x v="1"/>
    <n v="64.900000000000006"/>
    <n v="1.69"/>
    <n v="187"/>
    <n v="128"/>
    <n v="54"/>
    <n v="0.68"/>
    <n v="1303"/>
    <s v="Cardio"/>
    <n v="10"/>
    <n v="3.3"/>
    <n v="4"/>
    <n v="3"/>
    <n v="14.87"/>
    <s v="UNDERWEIGHT"/>
    <n v="133"/>
    <s v="Excellent"/>
    <n v="4"/>
    <s v="Regular Member"/>
  </r>
  <r>
    <n v="42"/>
    <x v="0"/>
    <n v="68.5"/>
    <n v="1.75"/>
    <n v="187"/>
    <n v="167"/>
    <n v="54"/>
    <n v="1.3"/>
    <n v="708"/>
    <s v="Cardio"/>
    <n v="15.4"/>
    <n v="1.6"/>
    <n v="4"/>
    <n v="1"/>
    <n v="33.909999999999997"/>
    <s v="OBESE"/>
    <n v="133"/>
    <s v="Excellent"/>
    <n v="3.3333333333333335"/>
    <s v="Regular Member"/>
  </r>
  <r>
    <n v="27"/>
    <x v="0"/>
    <n v="62.9"/>
    <n v="1.73"/>
    <n v="187"/>
    <n v="157"/>
    <n v="54"/>
    <n v="0.99"/>
    <n v="569"/>
    <s v="Strength"/>
    <n v="27.9"/>
    <n v="2.4"/>
    <n v="4"/>
    <n v="1"/>
    <n v="28.52"/>
    <s v="OVERWEIGHT"/>
    <n v="133"/>
    <s v="Excellent"/>
    <n v="3"/>
    <s v="Regular Member"/>
  </r>
  <r>
    <n v="34"/>
    <x v="1"/>
    <n v="77.7"/>
    <n v="1.81"/>
    <n v="187"/>
    <n v="149"/>
    <n v="54"/>
    <n v="1.08"/>
    <n v="842"/>
    <s v="Strength"/>
    <n v="33"/>
    <n v="3"/>
    <n v="2"/>
    <n v="3"/>
    <n v="12.32"/>
    <s v="UNDERWEIGHT"/>
    <n v="133"/>
    <s v="Excellent"/>
    <n v="2.3333333333333335"/>
    <s v="Casual Gym-Goer"/>
  </r>
  <r>
    <n v="43"/>
    <x v="1"/>
    <n v="70.099999999999994"/>
    <n v="1.72"/>
    <n v="187"/>
    <n v="129"/>
    <n v="54"/>
    <n v="1.43"/>
    <n v="984"/>
    <s v="HIIT"/>
    <n v="25"/>
    <n v="1.6"/>
    <n v="3"/>
    <n v="1"/>
    <n v="25.52"/>
    <s v="OVERWEIGHT"/>
    <n v="133"/>
    <s v="Excellent"/>
    <n v="2.6666666666666665"/>
    <s v="Regular Member"/>
  </r>
  <r>
    <n v="28"/>
    <x v="1"/>
    <n v="59.2"/>
    <n v="1.68"/>
    <n v="187"/>
    <n v="127"/>
    <n v="54"/>
    <n v="1.53"/>
    <n v="466"/>
    <s v="Strength"/>
    <n v="27.3"/>
    <n v="2.9"/>
    <n v="2"/>
    <n v="3"/>
    <n v="12.32"/>
    <s v="UNDERWEIGHT"/>
    <n v="133"/>
    <s v="Excellent"/>
    <n v="3"/>
    <s v="Casual Gym-Goer"/>
  </r>
  <r>
    <n v="33"/>
    <x v="1"/>
    <n v="40"/>
    <n v="1.75"/>
    <n v="185"/>
    <n v="125"/>
    <n v="54"/>
    <n v="2"/>
    <n v="870"/>
    <s v="Yoga"/>
    <n v="18.7"/>
    <n v="1.8"/>
    <n v="3"/>
    <n v="1"/>
    <n v="17.77"/>
    <s v="UNDERWEIGHT"/>
    <n v="131"/>
    <s v="Excellent"/>
    <n v="4"/>
    <s v="Regular Member"/>
  </r>
  <r>
    <n v="52"/>
    <x v="1"/>
    <n v="63"/>
    <n v="1.72"/>
    <n v="184"/>
    <n v="131"/>
    <n v="54"/>
    <n v="1.48"/>
    <n v="804"/>
    <s v="Cardio"/>
    <n v="21.5"/>
    <n v="1.5"/>
    <n v="4"/>
    <n v="3"/>
    <n v="34.06"/>
    <s v="OBESE"/>
    <n v="130"/>
    <s v="Excellent"/>
    <n v="4.666666666666667"/>
    <s v="Regular Member"/>
  </r>
  <r>
    <n v="39"/>
    <x v="0"/>
    <n v="63.2"/>
    <n v="1.74"/>
    <n v="181"/>
    <n v="157"/>
    <n v="54"/>
    <n v="1.62"/>
    <n v="900"/>
    <s v="Strength"/>
    <n v="13.9"/>
    <n v="2.1"/>
    <n v="5"/>
    <n v="1"/>
    <n v="15.32"/>
    <s v="UNDERWEIGHT"/>
    <n v="127"/>
    <s v="Excellent"/>
    <n v="5"/>
    <s v="Elite Athlete"/>
  </r>
  <r>
    <n v="48"/>
    <x v="0"/>
    <n v="40"/>
    <n v="1.77"/>
    <n v="180"/>
    <n v="127"/>
    <n v="54"/>
    <n v="1.48"/>
    <n v="1460"/>
    <s v="HIIT"/>
    <n v="27.2"/>
    <n v="2.4"/>
    <n v="5"/>
    <n v="3"/>
    <n v="18.510000000000002"/>
    <s v="NORMAL WEIGHT"/>
    <n v="126"/>
    <s v="Excellent"/>
    <n v="4.666666666666667"/>
    <s v="Elite Athlete"/>
  </r>
  <r>
    <n v="47"/>
    <x v="0"/>
    <n v="84.8"/>
    <n v="1.58"/>
    <n v="180"/>
    <n v="157"/>
    <n v="54"/>
    <n v="0.83"/>
    <n v="940"/>
    <s v="Cardio"/>
    <n v="26.3"/>
    <n v="1.9"/>
    <n v="5"/>
    <n v="2"/>
    <n v="17.989999999999998"/>
    <s v="UNDERWEIGHT"/>
    <n v="126"/>
    <s v="Excellent"/>
    <n v="4.333333333333333"/>
    <s v="Elite Athlete"/>
  </r>
  <r>
    <n v="55"/>
    <x v="0"/>
    <n v="59.9"/>
    <n v="1.53"/>
    <n v="178"/>
    <n v="157"/>
    <n v="54"/>
    <n v="1.23"/>
    <n v="1044"/>
    <s v="HIIT"/>
    <n v="26.9"/>
    <n v="3.4"/>
    <n v="4"/>
    <n v="1"/>
    <n v="31.33"/>
    <s v="OBESE"/>
    <n v="124"/>
    <s v="Excellent"/>
    <n v="4"/>
    <s v="Regular Member"/>
  </r>
  <r>
    <n v="45"/>
    <x v="1"/>
    <n v="111.9"/>
    <n v="1.73"/>
    <n v="177"/>
    <n v="129"/>
    <n v="54"/>
    <n v="0.92"/>
    <n v="1267"/>
    <s v="Strength"/>
    <n v="18.3"/>
    <n v="2.6"/>
    <n v="4"/>
    <n v="1"/>
    <n v="12.32"/>
    <s v="UNDERWEIGHT"/>
    <n v="123"/>
    <s v="Excellent"/>
    <n v="4"/>
    <s v="Regular Member"/>
  </r>
  <r>
    <n v="46"/>
    <x v="0"/>
    <n v="53.7"/>
    <n v="1.5"/>
    <n v="177"/>
    <n v="169"/>
    <n v="54"/>
    <n v="1.62"/>
    <n v="1245"/>
    <s v="Strength"/>
    <n v="26.8"/>
    <n v="3.7"/>
    <n v="4"/>
    <n v="3"/>
    <n v="22.71"/>
    <s v="NORMAL WEIGHT"/>
    <n v="123"/>
    <s v="Excellent"/>
    <n v="4.333333333333333"/>
    <s v="Regular Member"/>
  </r>
  <r>
    <n v="31"/>
    <x v="0"/>
    <n v="61.7"/>
    <n v="1.52"/>
    <n v="177"/>
    <n v="160"/>
    <n v="54"/>
    <n v="0.54"/>
    <n v="1266"/>
    <s v="Yoga"/>
    <n v="23.1"/>
    <n v="1.7"/>
    <n v="4"/>
    <n v="2"/>
    <n v="12.32"/>
    <s v="UNDERWEIGHT"/>
    <n v="123"/>
    <s v="Excellent"/>
    <n v="3.6666666666666665"/>
    <s v="Regular Member"/>
  </r>
  <r>
    <n v="44"/>
    <x v="1"/>
    <n v="63.7"/>
    <n v="1.62"/>
    <n v="176"/>
    <n v="166"/>
    <n v="54"/>
    <n v="1.1599999999999999"/>
    <n v="1142"/>
    <s v="Cardio"/>
    <n v="23"/>
    <n v="3.2"/>
    <n v="5"/>
    <n v="2"/>
    <n v="12.32"/>
    <s v="UNDERWEIGHT"/>
    <n v="122"/>
    <s v="Excellent"/>
    <n v="3.3333333333333335"/>
    <s v="Elite Athlete"/>
  </r>
  <r>
    <n v="29"/>
    <x v="1"/>
    <n v="96.7"/>
    <n v="1.7"/>
    <n v="175"/>
    <n v="141"/>
    <n v="54"/>
    <n v="2"/>
    <n v="880"/>
    <s v="Yoga"/>
    <n v="32.9"/>
    <n v="2.2999999999999998"/>
    <n v="2"/>
    <n v="3"/>
    <n v="13.16"/>
    <s v="UNDERWEIGHT"/>
    <n v="121"/>
    <s v="Excellent"/>
    <n v="3.3333333333333335"/>
    <s v="Casual Gym-Goer"/>
  </r>
  <r>
    <n v="27"/>
    <x v="1"/>
    <n v="53"/>
    <n v="1.91"/>
    <n v="172"/>
    <n v="123"/>
    <n v="54"/>
    <n v="1.0900000000000001"/>
    <n v="655"/>
    <s v="Strength"/>
    <n v="34.4"/>
    <n v="3.1"/>
    <n v="3"/>
    <n v="2"/>
    <n v="21.18"/>
    <s v="NORMAL WEIGHT"/>
    <n v="118"/>
    <s v="Excellent"/>
    <n v="4"/>
    <s v="Regular Member"/>
  </r>
  <r>
    <n v="18"/>
    <x v="1"/>
    <n v="92.1"/>
    <n v="1.59"/>
    <n v="171"/>
    <n v="150"/>
    <n v="54"/>
    <n v="1.17"/>
    <n v="968"/>
    <s v="Yoga"/>
    <n v="21.8"/>
    <n v="2.4"/>
    <n v="5"/>
    <n v="2"/>
    <n v="25.66"/>
    <s v="OVERWEIGHT"/>
    <n v="117"/>
    <s v="Excellent"/>
    <n v="4"/>
    <s v="Elite Athlete"/>
  </r>
  <r>
    <n v="40"/>
    <x v="1"/>
    <n v="40.4"/>
    <n v="1.68"/>
    <n v="171"/>
    <n v="130"/>
    <n v="54"/>
    <n v="2"/>
    <n v="527"/>
    <s v="Strength"/>
    <n v="27.3"/>
    <n v="3.3"/>
    <n v="4"/>
    <n v="3"/>
    <n v="20.47"/>
    <s v="NORMAL WEIGHT"/>
    <n v="117"/>
    <s v="Excellent"/>
    <n v="3.6666666666666665"/>
    <s v="Regular Member"/>
  </r>
  <r>
    <n v="50"/>
    <x v="0"/>
    <n v="92.6"/>
    <n v="1.91"/>
    <n v="171"/>
    <n v="137"/>
    <n v="54"/>
    <n v="1.6"/>
    <n v="303"/>
    <s v="Strength"/>
    <n v="25.2"/>
    <n v="2.2999999999999998"/>
    <n v="3"/>
    <n v="1"/>
    <n v="21.42"/>
    <s v="NORMAL WEIGHT"/>
    <n v="117"/>
    <s v="Excellent"/>
    <n v="3.3333333333333335"/>
    <s v="Regular Member"/>
  </r>
  <r>
    <n v="43"/>
    <x v="0"/>
    <n v="40"/>
    <n v="1.89"/>
    <n v="169"/>
    <n v="134"/>
    <n v="54"/>
    <n v="0.56999999999999995"/>
    <n v="1267"/>
    <s v="HIIT"/>
    <n v="21.4"/>
    <n v="1.5"/>
    <n v="4"/>
    <n v="2"/>
    <n v="12.32"/>
    <s v="UNDERWEIGHT"/>
    <n v="115"/>
    <s v="Excellent"/>
    <n v="3.6666666666666665"/>
    <s v="Regular Member"/>
  </r>
  <r>
    <n v="18"/>
    <x v="0"/>
    <n v="79.599999999999994"/>
    <n v="1.75"/>
    <n v="168"/>
    <n v="125"/>
    <n v="54"/>
    <n v="1.26"/>
    <n v="682"/>
    <s v="HIIT"/>
    <n v="25.1"/>
    <n v="2.4"/>
    <n v="3"/>
    <n v="2"/>
    <n v="12.32"/>
    <s v="UNDERWEIGHT"/>
    <n v="114"/>
    <s v="Excellent"/>
    <n v="3"/>
    <s v="Regular Member"/>
  </r>
  <r>
    <n v="57"/>
    <x v="0"/>
    <n v="80"/>
    <n v="1.79"/>
    <n v="167"/>
    <n v="127"/>
    <n v="54"/>
    <n v="1.01"/>
    <n v="312"/>
    <s v="Yoga"/>
    <n v="24.3"/>
    <n v="2.6"/>
    <n v="4"/>
    <n v="2"/>
    <n v="13.16"/>
    <s v="UNDERWEIGHT"/>
    <n v="113"/>
    <s v="Excellent"/>
    <n v="2.6666666666666665"/>
    <s v="Regular Member"/>
  </r>
  <r>
    <n v="30"/>
    <x v="1"/>
    <n v="46.3"/>
    <n v="1.59"/>
    <n v="166"/>
    <n v="133"/>
    <n v="54"/>
    <n v="1.33"/>
    <n v="1001"/>
    <s v="Strength"/>
    <n v="23.8"/>
    <n v="2.2000000000000002"/>
    <n v="2"/>
    <n v="2"/>
    <n v="17.739999999999998"/>
    <s v="UNDERWEIGHT"/>
    <n v="112"/>
    <s v="Excellent"/>
    <n v="2.3333333333333335"/>
    <s v="Casual Gym-Goer"/>
  </r>
  <r>
    <n v="43"/>
    <x v="1"/>
    <n v="72.599999999999994"/>
    <n v="1.64"/>
    <n v="166"/>
    <n v="152"/>
    <n v="54"/>
    <n v="1.22"/>
    <n v="1188"/>
    <s v="Cardio"/>
    <n v="21.3"/>
    <n v="2.5"/>
    <n v="2"/>
    <n v="2"/>
    <n v="12.97"/>
    <s v="UNDERWEIGHT"/>
    <n v="112"/>
    <s v="Excellent"/>
    <n v="2.3333333333333335"/>
    <s v="Casual Gym-Goer"/>
  </r>
  <r>
    <n v="52"/>
    <x v="1"/>
    <n v="84.3"/>
    <n v="1.69"/>
    <n v="164"/>
    <n v="169"/>
    <n v="54"/>
    <n v="0.77"/>
    <n v="1367"/>
    <s v="HIIT"/>
    <n v="32.6"/>
    <n v="2.9"/>
    <n v="3"/>
    <n v="2"/>
    <n v="15.11"/>
    <s v="UNDERWEIGHT"/>
    <n v="110"/>
    <s v="Excellent"/>
    <n v="3.3333333333333335"/>
    <s v="Regular Member"/>
  </r>
  <r>
    <n v="33"/>
    <x v="1"/>
    <n v="46"/>
    <n v="1.71"/>
    <n v="163"/>
    <n v="145"/>
    <n v="54"/>
    <n v="1.29"/>
    <n v="671"/>
    <s v="Yoga"/>
    <n v="21.4"/>
    <n v="3.1"/>
    <n v="2"/>
    <n v="3"/>
    <n v="14.68"/>
    <s v="UNDERWEIGHT"/>
    <n v="109"/>
    <s v="Excellent"/>
    <n v="3.3333333333333335"/>
    <s v="Casual Gym-Goer"/>
  </r>
  <r>
    <n v="54"/>
    <x v="1"/>
    <n v="40"/>
    <n v="1.79"/>
    <n v="162"/>
    <n v="162"/>
    <n v="54"/>
    <n v="2"/>
    <n v="444"/>
    <s v="Yoga"/>
    <n v="16.899999999999999"/>
    <n v="2.2999999999999998"/>
    <n v="5"/>
    <n v="3"/>
    <n v="22.6"/>
    <s v="NORMAL WEIGHT"/>
    <n v="108"/>
    <s v="Excellent"/>
    <n v="3.3333333333333335"/>
    <s v="Elite Athlete"/>
  </r>
  <r>
    <n v="31"/>
    <x v="1"/>
    <n v="63.8"/>
    <n v="1.74"/>
    <n v="199"/>
    <n v="140"/>
    <n v="55"/>
    <n v="1.5"/>
    <n v="741"/>
    <s v="HIIT"/>
    <n v="28.1"/>
    <n v="1.6"/>
    <n v="3"/>
    <n v="2"/>
    <n v="25.22"/>
    <s v="OVERWEIGHT"/>
    <n v="144"/>
    <s v="Excellent"/>
    <n v="2.3333333333333335"/>
    <s v="Regular Member"/>
  </r>
  <r>
    <n v="45"/>
    <x v="1"/>
    <n v="59"/>
    <n v="1.87"/>
    <n v="199"/>
    <n v="157"/>
    <n v="55"/>
    <n v="1.1100000000000001"/>
    <n v="613"/>
    <s v="Strength"/>
    <n v="18.2"/>
    <n v="3.2"/>
    <n v="2"/>
    <n v="1"/>
    <n v="31.55"/>
    <s v="OBESE"/>
    <n v="144"/>
    <s v="Excellent"/>
    <n v="3"/>
    <s v="Casual Gym-Goer"/>
  </r>
  <r>
    <n v="18"/>
    <x v="1"/>
    <n v="82.3"/>
    <n v="1.74"/>
    <n v="198"/>
    <n v="155"/>
    <n v="55"/>
    <n v="1.38"/>
    <n v="1368"/>
    <s v="Strength"/>
    <n v="26"/>
    <n v="3.3"/>
    <n v="2"/>
    <n v="3"/>
    <n v="17.149999999999999"/>
    <s v="UNDERWEIGHT"/>
    <n v="143"/>
    <s v="Excellent"/>
    <n v="3.6666666666666665"/>
    <s v="Casual Gym-Goer"/>
  </r>
  <r>
    <n v="51"/>
    <x v="0"/>
    <n v="84.6"/>
    <n v="1.77"/>
    <n v="197"/>
    <n v="141"/>
    <n v="55"/>
    <n v="1.44"/>
    <n v="543"/>
    <s v="HIIT"/>
    <n v="23.4"/>
    <n v="2.9"/>
    <n v="5"/>
    <n v="3"/>
    <n v="24.89"/>
    <s v="NORMAL WEIGHT"/>
    <n v="142"/>
    <s v="Excellent"/>
    <n v="4.333333333333333"/>
    <s v="Elite Athlete"/>
  </r>
  <r>
    <n v="39"/>
    <x v="1"/>
    <n v="40.700000000000003"/>
    <n v="1.84"/>
    <n v="197"/>
    <n v="145"/>
    <n v="55"/>
    <n v="1.48"/>
    <n v="1128"/>
    <s v="Strength"/>
    <n v="25.3"/>
    <n v="1.5"/>
    <n v="4"/>
    <n v="1"/>
    <n v="22.28"/>
    <s v="NORMAL WEIGHT"/>
    <n v="142"/>
    <s v="Excellent"/>
    <n v="4"/>
    <s v="Regular Member"/>
  </r>
  <r>
    <n v="26"/>
    <x v="1"/>
    <n v="64.599999999999994"/>
    <n v="1.82"/>
    <n v="196"/>
    <n v="165"/>
    <n v="55"/>
    <n v="1.46"/>
    <n v="1699"/>
    <s v="Yoga"/>
    <n v="28.1"/>
    <n v="3.3"/>
    <n v="4"/>
    <n v="2"/>
    <n v="19.63"/>
    <s v="NORMAL WEIGHT"/>
    <n v="141"/>
    <s v="Excellent"/>
    <n v="4"/>
    <s v="Regular Member"/>
  </r>
  <r>
    <n v="23"/>
    <x v="1"/>
    <n v="56.2"/>
    <n v="1.76"/>
    <n v="195"/>
    <n v="141"/>
    <n v="55"/>
    <n v="1.45"/>
    <n v="1195"/>
    <s v="HIIT"/>
    <n v="23.9"/>
    <n v="3.2"/>
    <n v="4"/>
    <n v="1"/>
    <n v="22.61"/>
    <s v="NORMAL WEIGHT"/>
    <n v="140"/>
    <s v="Excellent"/>
    <n v="4"/>
    <s v="Regular Member"/>
  </r>
  <r>
    <n v="45"/>
    <x v="1"/>
    <n v="59.5"/>
    <n v="1.61"/>
    <n v="194"/>
    <n v="121"/>
    <n v="55"/>
    <n v="1.3"/>
    <n v="741"/>
    <s v="Cardio"/>
    <n v="24.5"/>
    <n v="2"/>
    <n v="4"/>
    <n v="3"/>
    <n v="21.71"/>
    <s v="NORMAL WEIGHT"/>
    <n v="139"/>
    <s v="Excellent"/>
    <n v="4"/>
    <s v="Regular Member"/>
  </r>
  <r>
    <n v="23"/>
    <x v="1"/>
    <n v="85.1"/>
    <n v="1.79"/>
    <n v="194"/>
    <n v="138"/>
    <n v="55"/>
    <n v="1.1599999999999999"/>
    <n v="829"/>
    <s v="Strength"/>
    <n v="23.7"/>
    <n v="2.6"/>
    <n v="4"/>
    <n v="2"/>
    <n v="19.2"/>
    <s v="NORMAL WEIGHT"/>
    <n v="139"/>
    <s v="Excellent"/>
    <n v="3.3333333333333335"/>
    <s v="Regular Member"/>
  </r>
  <r>
    <n v="26"/>
    <x v="1"/>
    <n v="79.7"/>
    <n v="1.64"/>
    <n v="194"/>
    <n v="148"/>
    <n v="55"/>
    <n v="2"/>
    <n v="1462"/>
    <s v="Yoga"/>
    <n v="21.8"/>
    <n v="3.2"/>
    <n v="4"/>
    <n v="2"/>
    <n v="26.9"/>
    <s v="OVERWEIGHT"/>
    <n v="139"/>
    <s v="Excellent"/>
    <n v="2.6666666666666665"/>
    <s v="Regular Member"/>
  </r>
  <r>
    <n v="25"/>
    <x v="0"/>
    <n v="64.599999999999994"/>
    <n v="1.51"/>
    <n v="194"/>
    <n v="127"/>
    <n v="55"/>
    <n v="1.4"/>
    <n v="1155"/>
    <s v="Cardio"/>
    <n v="26.9"/>
    <n v="3.5"/>
    <n v="2"/>
    <n v="3"/>
    <n v="17.739999999999998"/>
    <s v="UNDERWEIGHT"/>
    <n v="139"/>
    <s v="Excellent"/>
    <n v="2.3333333333333335"/>
    <s v="Casual Gym-Goer"/>
  </r>
  <r>
    <n v="46"/>
    <x v="0"/>
    <n v="58.6"/>
    <n v="2"/>
    <n v="194"/>
    <n v="135"/>
    <n v="55"/>
    <n v="2"/>
    <n v="1162"/>
    <s v="HIIT"/>
    <n v="27.1"/>
    <n v="3.6"/>
    <n v="2"/>
    <n v="1"/>
    <n v="24.38"/>
    <s v="NORMAL WEIGHT"/>
    <n v="139"/>
    <s v="Excellent"/>
    <n v="3"/>
    <s v="Casual Gym-Goer"/>
  </r>
  <r>
    <n v="28"/>
    <x v="1"/>
    <n v="62.4"/>
    <n v="1.56"/>
    <n v="193"/>
    <n v="141"/>
    <n v="55"/>
    <n v="2"/>
    <n v="861"/>
    <s v="Cardio"/>
    <n v="32.200000000000003"/>
    <n v="3.6"/>
    <n v="3"/>
    <n v="1"/>
    <n v="18.61"/>
    <s v="NORMAL WEIGHT"/>
    <n v="138"/>
    <s v="Excellent"/>
    <n v="3"/>
    <s v="Regular Member"/>
  </r>
  <r>
    <n v="41"/>
    <x v="0"/>
    <n v="69.599999999999994"/>
    <n v="1.63"/>
    <n v="193"/>
    <n v="169"/>
    <n v="55"/>
    <n v="1.46"/>
    <n v="1157"/>
    <s v="Strength"/>
    <n v="27.9"/>
    <n v="3.7"/>
    <n v="4"/>
    <n v="1"/>
    <n v="32.29"/>
    <s v="OBESE"/>
    <n v="138"/>
    <s v="Excellent"/>
    <n v="3"/>
    <s v="Regular Member"/>
  </r>
  <r>
    <n v="31"/>
    <x v="0"/>
    <n v="40"/>
    <n v="2"/>
    <n v="192"/>
    <n v="134"/>
    <n v="55"/>
    <n v="1.44"/>
    <n v="1116"/>
    <s v="Strength"/>
    <n v="12"/>
    <n v="2.6"/>
    <n v="2"/>
    <n v="2"/>
    <n v="21.2"/>
    <s v="NORMAL WEIGHT"/>
    <n v="137"/>
    <s v="Excellent"/>
    <n v="2.6666666666666665"/>
    <s v="Casual Gym-Goer"/>
  </r>
  <r>
    <n v="32"/>
    <x v="0"/>
    <n v="45.9"/>
    <n v="1.83"/>
    <n v="192"/>
    <n v="120"/>
    <n v="55"/>
    <n v="1.49"/>
    <n v="808"/>
    <s v="Yoga"/>
    <n v="22.4"/>
    <n v="1.5"/>
    <n v="3"/>
    <n v="1"/>
    <n v="17.82"/>
    <s v="UNDERWEIGHT"/>
    <n v="137"/>
    <s v="Excellent"/>
    <n v="2.6666666666666665"/>
    <s v="Regular Member"/>
  </r>
  <r>
    <n v="55"/>
    <x v="0"/>
    <n v="53.8"/>
    <n v="1.52"/>
    <n v="191"/>
    <n v="136"/>
    <n v="55"/>
    <n v="1.17"/>
    <n v="1102"/>
    <s v="HIIT"/>
    <n v="20.399999999999999"/>
    <n v="3.6"/>
    <n v="3"/>
    <n v="2"/>
    <n v="23.84"/>
    <s v="NORMAL WEIGHT"/>
    <n v="136"/>
    <s v="Excellent"/>
    <n v="3"/>
    <s v="Regular Member"/>
  </r>
  <r>
    <n v="26"/>
    <x v="0"/>
    <n v="64.099999999999994"/>
    <n v="1.68"/>
    <n v="190"/>
    <n v="168"/>
    <n v="55"/>
    <n v="1.35"/>
    <n v="1175"/>
    <s v="Strength"/>
    <n v="28.1"/>
    <n v="3.4"/>
    <n v="2"/>
    <n v="2"/>
    <n v="39.840000000000003"/>
    <s v="OBESE"/>
    <n v="135"/>
    <s v="Excellent"/>
    <n v="3.3333333333333335"/>
    <s v="Casual Gym-Goer"/>
  </r>
  <r>
    <n v="20"/>
    <x v="0"/>
    <n v="65.7"/>
    <n v="1.81"/>
    <n v="189"/>
    <n v="165"/>
    <n v="55"/>
    <n v="1.66"/>
    <n v="733"/>
    <s v="Strength"/>
    <n v="35"/>
    <n v="3.5"/>
    <n v="4"/>
    <n v="2"/>
    <n v="25.06"/>
    <s v="OVERWEIGHT"/>
    <n v="134"/>
    <s v="Excellent"/>
    <n v="4"/>
    <s v="Regular Member"/>
  </r>
  <r>
    <n v="34"/>
    <x v="0"/>
    <n v="58.2"/>
    <n v="1.7"/>
    <n v="189"/>
    <n v="134"/>
    <n v="55"/>
    <n v="0.73"/>
    <n v="785"/>
    <s v="HIIT"/>
    <n v="24"/>
    <n v="1.6"/>
    <n v="4"/>
    <n v="2"/>
    <n v="12.46"/>
    <s v="UNDERWEIGHT"/>
    <n v="134"/>
    <s v="Excellent"/>
    <n v="3.3333333333333335"/>
    <s v="Regular Member"/>
  </r>
  <r>
    <n v="47"/>
    <x v="1"/>
    <n v="45.4"/>
    <n v="1.81"/>
    <n v="189"/>
    <n v="128"/>
    <n v="55"/>
    <n v="1.01"/>
    <n v="662"/>
    <s v="Strength"/>
    <n v="28.6"/>
    <n v="3.6"/>
    <n v="4"/>
    <n v="1"/>
    <n v="29.15"/>
    <s v="OVERWEIGHT"/>
    <n v="134"/>
    <s v="Excellent"/>
    <n v="2.6666666666666665"/>
    <s v="Regular Member"/>
  </r>
  <r>
    <n v="28"/>
    <x v="0"/>
    <n v="107.7"/>
    <n v="1.99"/>
    <n v="188"/>
    <n v="129"/>
    <n v="55"/>
    <n v="2"/>
    <n v="1127"/>
    <s v="\tYoga"/>
    <n v="10"/>
    <n v="2"/>
    <n v="2"/>
    <n v="1"/>
    <n v="17.86"/>
    <s v="UNDERWEIGHT"/>
    <n v="133"/>
    <s v="Excellent"/>
    <n v="2.3333333333333335"/>
    <s v="Casual Gym-Goer"/>
  </r>
  <r>
    <n v="23"/>
    <x v="0"/>
    <n v="51.2"/>
    <n v="1.92"/>
    <n v="187"/>
    <n v="169"/>
    <n v="55"/>
    <n v="1.1000000000000001"/>
    <n v="969"/>
    <s v="Yoga"/>
    <n v="25.3"/>
    <n v="2.7"/>
    <n v="2"/>
    <n v="1"/>
    <n v="16.98"/>
    <s v="UNDERWEIGHT"/>
    <n v="132"/>
    <s v="Excellent"/>
    <n v="3"/>
    <s v="Casual Gym-Goer"/>
  </r>
  <r>
    <n v="34"/>
    <x v="1"/>
    <n v="59.8"/>
    <n v="1.77"/>
    <n v="186"/>
    <n v="151"/>
    <n v="55"/>
    <n v="0.97"/>
    <n v="792"/>
    <s v="Yoga"/>
    <n v="23"/>
    <n v="2.1"/>
    <n v="3"/>
    <n v="2"/>
    <n v="24.41"/>
    <s v="NORMAL WEIGHT"/>
    <n v="131"/>
    <s v="Excellent"/>
    <n v="3.6666666666666665"/>
    <s v="Regular Member"/>
  </r>
  <r>
    <n v="43"/>
    <x v="0"/>
    <n v="79"/>
    <n v="1.73"/>
    <n v="186"/>
    <n v="158"/>
    <n v="55"/>
    <n v="1.2"/>
    <n v="1146"/>
    <s v="Cardio"/>
    <n v="25.2"/>
    <n v="3.6"/>
    <n v="4"/>
    <n v="2"/>
    <n v="19.64"/>
    <s v="NORMAL WEIGHT"/>
    <n v="131"/>
    <s v="Excellent"/>
    <n v="3.3333333333333335"/>
    <s v="Regular Member"/>
  </r>
  <r>
    <n v="45"/>
    <x v="1"/>
    <n v="121.2"/>
    <n v="1.67"/>
    <n v="186"/>
    <n v="133"/>
    <n v="55"/>
    <n v="2"/>
    <n v="466"/>
    <s v="Cardio"/>
    <n v="16.7"/>
    <n v="3.4"/>
    <n v="4"/>
    <n v="1"/>
    <n v="30.69"/>
    <s v="OBESE"/>
    <n v="131"/>
    <s v="Excellent"/>
    <n v="3"/>
    <s v="Regular Member"/>
  </r>
  <r>
    <n v="44"/>
    <x v="0"/>
    <n v="115.6"/>
    <n v="1.5"/>
    <n v="186"/>
    <n v="145"/>
    <n v="55"/>
    <n v="1.65"/>
    <n v="1075"/>
    <s v="HIIT"/>
    <n v="25.1"/>
    <n v="3.5"/>
    <n v="2"/>
    <n v="1"/>
    <n v="18.41"/>
    <s v="UNDERWEIGHT"/>
    <n v="131"/>
    <s v="Excellent"/>
    <n v="3.3333333333333335"/>
    <s v="Casual Gym-Goer"/>
  </r>
  <r>
    <n v="34"/>
    <x v="1"/>
    <n v="66.7"/>
    <n v="1.55"/>
    <n v="186"/>
    <n v="169"/>
    <n v="55"/>
    <n v="1.48"/>
    <n v="781"/>
    <s v="Cardio"/>
    <n v="19.399999999999999"/>
    <n v="2.5"/>
    <n v="3"/>
    <n v="1"/>
    <n v="12.32"/>
    <s v="UNDERWEIGHT"/>
    <n v="131"/>
    <s v="Excellent"/>
    <n v="3.6666666666666665"/>
    <s v="Regular Member"/>
  </r>
  <r>
    <n v="23"/>
    <x v="0"/>
    <n v="64.7"/>
    <n v="2"/>
    <n v="184"/>
    <n v="169"/>
    <n v="55"/>
    <n v="1.46"/>
    <n v="860"/>
    <s v="Strength"/>
    <n v="32.4"/>
    <n v="2.5"/>
    <n v="5"/>
    <n v="2"/>
    <n v="20.45"/>
    <s v="NORMAL WEIGHT"/>
    <n v="129"/>
    <s v="Excellent"/>
    <n v="4"/>
    <s v="Elite Athlete"/>
  </r>
  <r>
    <n v="51"/>
    <x v="0"/>
    <n v="66.400000000000006"/>
    <n v="1.77"/>
    <n v="184"/>
    <n v="147"/>
    <n v="55"/>
    <n v="0.97"/>
    <n v="1531"/>
    <s v="HIIT"/>
    <n v="33.1"/>
    <n v="3.6"/>
    <n v="3"/>
    <n v="3"/>
    <n v="14.27"/>
    <s v="UNDERWEIGHT"/>
    <n v="129"/>
    <s v="Excellent"/>
    <n v="3"/>
    <s v="Regular Member"/>
  </r>
  <r>
    <n v="31"/>
    <x v="1"/>
    <n v="53"/>
    <n v="1.83"/>
    <n v="182"/>
    <n v="149"/>
    <n v="55"/>
    <n v="1.33"/>
    <n v="821"/>
    <s v="Strength"/>
    <n v="23.6"/>
    <n v="3.4"/>
    <n v="4"/>
    <n v="3"/>
    <n v="22.89"/>
    <s v="NORMAL WEIGHT"/>
    <n v="127"/>
    <s v="Excellent"/>
    <n v="3"/>
    <s v="Regular Member"/>
  </r>
  <r>
    <n v="26"/>
    <x v="0"/>
    <n v="51.9"/>
    <n v="1.9"/>
    <n v="182"/>
    <n v="129"/>
    <n v="55"/>
    <n v="2"/>
    <n v="1418"/>
    <s v="Cardio"/>
    <n v="32.200000000000003"/>
    <n v="2.4"/>
    <n v="2"/>
    <n v="1"/>
    <n v="20.41"/>
    <s v="NORMAL WEIGHT"/>
    <n v="127"/>
    <s v="Excellent"/>
    <n v="2.6666666666666665"/>
    <s v="Casual Gym-Goer"/>
  </r>
  <r>
    <n v="39"/>
    <x v="0"/>
    <n v="47"/>
    <n v="1.78"/>
    <n v="181"/>
    <n v="155"/>
    <n v="55"/>
    <n v="1.89"/>
    <n v="747"/>
    <s v="Yoga"/>
    <n v="31.7"/>
    <n v="2.2999999999999998"/>
    <n v="3"/>
    <n v="3"/>
    <n v="28.39"/>
    <s v="OVERWEIGHT"/>
    <n v="126"/>
    <s v="Excellent"/>
    <n v="2.6666666666666665"/>
    <s v="Regular Member"/>
  </r>
  <r>
    <n v="23"/>
    <x v="0"/>
    <n v="78.2"/>
    <n v="1.9"/>
    <n v="180"/>
    <n v="131"/>
    <n v="55"/>
    <n v="0.85"/>
    <n v="888"/>
    <s v="Strength"/>
    <n v="16.2"/>
    <n v="2.2999999999999998"/>
    <n v="3"/>
    <n v="1"/>
    <n v="29.89"/>
    <s v="OVERWEIGHT"/>
    <n v="125"/>
    <s v="Excellent"/>
    <n v="2.6666666666666665"/>
    <s v="Regular Member"/>
  </r>
  <r>
    <n v="18"/>
    <x v="1"/>
    <n v="112.4"/>
    <n v="1.71"/>
    <n v="177"/>
    <n v="165"/>
    <n v="55"/>
    <n v="1.56"/>
    <n v="1044"/>
    <s v="HIIT"/>
    <n v="33.5"/>
    <n v="1.7"/>
    <n v="2"/>
    <n v="2"/>
    <n v="24.43"/>
    <s v="NORMAL WEIGHT"/>
    <n v="122"/>
    <s v="Excellent"/>
    <n v="3"/>
    <s v="Casual Gym-Goer"/>
  </r>
  <r>
    <n v="30"/>
    <x v="1"/>
    <n v="40"/>
    <n v="1.67"/>
    <n v="176"/>
    <n v="120"/>
    <n v="55"/>
    <n v="1.39"/>
    <n v="1710"/>
    <s v="Cardio"/>
    <n v="18.2"/>
    <n v="2.7"/>
    <n v="3"/>
    <n v="1"/>
    <n v="12.32"/>
    <s v="UNDERWEIGHT"/>
    <n v="121"/>
    <s v="Excellent"/>
    <n v="3.6666666666666665"/>
    <s v="Regular Member"/>
  </r>
  <r>
    <n v="26"/>
    <x v="1"/>
    <n v="92.2"/>
    <n v="1.59"/>
    <n v="176"/>
    <n v="143"/>
    <n v="55"/>
    <n v="1.57"/>
    <n v="1050"/>
    <s v="Strength"/>
    <n v="24.5"/>
    <n v="2.4"/>
    <n v="4"/>
    <n v="2"/>
    <n v="23"/>
    <s v="NORMAL WEIGHT"/>
    <n v="121"/>
    <s v="Excellent"/>
    <n v="3.6666666666666665"/>
    <s v="Regular Member"/>
  </r>
  <r>
    <n v="22"/>
    <x v="0"/>
    <n v="102.4"/>
    <n v="1.5"/>
    <n v="173"/>
    <n v="156"/>
    <n v="55"/>
    <n v="1.44"/>
    <n v="453"/>
    <s v="HIIT"/>
    <n v="17.5"/>
    <n v="1.6"/>
    <n v="4"/>
    <n v="3"/>
    <n v="18.23"/>
    <s v="UNDERWEIGHT"/>
    <n v="118"/>
    <s v="Excellent"/>
    <n v="3.3333333333333335"/>
    <s v="Regular Member"/>
  </r>
  <r>
    <n v="26"/>
    <x v="0"/>
    <n v="63.6"/>
    <n v="1.77"/>
    <n v="173"/>
    <n v="145"/>
    <n v="55"/>
    <n v="1.29"/>
    <n v="1586"/>
    <s v="Strength"/>
    <n v="18.899999999999999"/>
    <n v="2.8"/>
    <n v="3"/>
    <n v="1"/>
    <n v="22.45"/>
    <s v="NORMAL WEIGHT"/>
    <n v="118"/>
    <s v="Excellent"/>
    <n v="3"/>
    <s v="Regular Member"/>
  </r>
  <r>
    <n v="59"/>
    <x v="0"/>
    <n v="72.8"/>
    <n v="1.65"/>
    <n v="172"/>
    <n v="165"/>
    <n v="55"/>
    <n v="1.17"/>
    <n v="1104"/>
    <s v="HIIT"/>
    <n v="15.4"/>
    <n v="3.4"/>
    <n v="3"/>
    <n v="1"/>
    <n v="14.86"/>
    <s v="UNDERWEIGHT"/>
    <n v="117"/>
    <s v="Excellent"/>
    <n v="3"/>
    <s v="Regular Member"/>
  </r>
  <r>
    <n v="53"/>
    <x v="0"/>
    <n v="82.9"/>
    <n v="1.6"/>
    <n v="170"/>
    <n v="148"/>
    <n v="55"/>
    <n v="1.93"/>
    <n v="541"/>
    <s v="HIIT"/>
    <n v="17.8"/>
    <n v="2.5"/>
    <n v="3"/>
    <n v="2"/>
    <n v="12.33"/>
    <s v="UNDERWEIGHT"/>
    <n v="115"/>
    <s v="Excellent"/>
    <n v="3"/>
    <s v="Regular Member"/>
  </r>
  <r>
    <n v="30"/>
    <x v="1"/>
    <n v="100.1"/>
    <n v="1.76"/>
    <n v="170"/>
    <n v="160"/>
    <n v="55"/>
    <n v="1.43"/>
    <n v="1694"/>
    <s v="HIIT"/>
    <n v="25.9"/>
    <n v="1.8"/>
    <n v="3"/>
    <n v="2"/>
    <n v="15.73"/>
    <s v="UNDERWEIGHT"/>
    <n v="115"/>
    <s v="Excellent"/>
    <n v="3.3333333333333335"/>
    <s v="Regular Member"/>
  </r>
  <r>
    <n v="23"/>
    <x v="1"/>
    <n v="117.8"/>
    <n v="1.88"/>
    <n v="168"/>
    <n v="167"/>
    <n v="55"/>
    <n v="1.35"/>
    <n v="1259"/>
    <s v="Strength"/>
    <n v="32.299999999999997"/>
    <n v="1.6"/>
    <n v="3"/>
    <n v="2"/>
    <n v="14.24"/>
    <s v="UNDERWEIGHT"/>
    <n v="113"/>
    <s v="Excellent"/>
    <n v="3.6666666666666665"/>
    <s v="Regular Member"/>
  </r>
  <r>
    <n v="19"/>
    <x v="0"/>
    <n v="43.6"/>
    <n v="1.7"/>
    <n v="168"/>
    <n v="126"/>
    <n v="55"/>
    <n v="1.42"/>
    <n v="685"/>
    <s v="HIIT"/>
    <n v="23.9"/>
    <n v="1.5"/>
    <n v="4"/>
    <n v="3"/>
    <n v="19.350000000000001"/>
    <s v="NORMAL WEIGHT"/>
    <n v="113"/>
    <s v="Excellent"/>
    <n v="4.333333333333333"/>
    <s v="Regular Member"/>
  </r>
  <r>
    <n v="54"/>
    <x v="1"/>
    <n v="55.2"/>
    <n v="1.8"/>
    <n v="168"/>
    <n v="137"/>
    <n v="55"/>
    <n v="2"/>
    <n v="1472"/>
    <s v="HIIT"/>
    <n v="27"/>
    <n v="3.1"/>
    <n v="4"/>
    <n v="2"/>
    <n v="23.47"/>
    <s v="NORMAL WEIGHT"/>
    <n v="113"/>
    <s v="Excellent"/>
    <n v="3.6666666666666665"/>
    <s v="Regular Member"/>
  </r>
  <r>
    <n v="18"/>
    <x v="0"/>
    <n v="110.3"/>
    <n v="1.76"/>
    <n v="168"/>
    <n v="169"/>
    <n v="55"/>
    <n v="1.86"/>
    <n v="1391"/>
    <s v="Strength"/>
    <n v="33"/>
    <n v="3.5"/>
    <n v="5"/>
    <n v="3"/>
    <n v="16.38"/>
    <s v="UNDERWEIGHT"/>
    <n v="113"/>
    <s v="Excellent"/>
    <n v="4"/>
    <s v="Elite Athlete"/>
  </r>
  <r>
    <n v="31"/>
    <x v="1"/>
    <n v="62.2"/>
    <n v="1.7"/>
    <n v="168"/>
    <n v="155"/>
    <n v="55"/>
    <n v="0.62"/>
    <n v="1596"/>
    <s v="Strength"/>
    <n v="35"/>
    <n v="3.2"/>
    <n v="2"/>
    <n v="1"/>
    <n v="16.7"/>
    <s v="UNDERWEIGHT"/>
    <n v="113"/>
    <s v="Excellent"/>
    <n v="3.3333333333333335"/>
    <s v="Casual Gym-Goer"/>
  </r>
  <r>
    <n v="50"/>
    <x v="1"/>
    <n v="40"/>
    <n v="1.92"/>
    <n v="168"/>
    <n v="144"/>
    <n v="55"/>
    <n v="1.48"/>
    <n v="692"/>
    <s v="Cardio"/>
    <n v="16"/>
    <n v="2.5"/>
    <n v="5"/>
    <n v="1"/>
    <n v="18.29"/>
    <s v="UNDERWEIGHT"/>
    <n v="113"/>
    <s v="Excellent"/>
    <n v="3.6666666666666665"/>
    <s v="Elite Athlete"/>
  </r>
  <r>
    <n v="51"/>
    <x v="1"/>
    <n v="80.8"/>
    <n v="2"/>
    <n v="167"/>
    <n v="129"/>
    <n v="55"/>
    <n v="1.52"/>
    <n v="1454"/>
    <s v="Cardio"/>
    <n v="33.9"/>
    <n v="1.6"/>
    <n v="3"/>
    <n v="1"/>
    <n v="12.58"/>
    <s v="UNDERWEIGHT"/>
    <n v="112"/>
    <s v="Excellent"/>
    <n v="3.3333333333333335"/>
    <s v="Regular Member"/>
  </r>
  <r>
    <n v="53"/>
    <x v="0"/>
    <n v="47.5"/>
    <n v="1.66"/>
    <n v="166"/>
    <n v="156"/>
    <n v="55"/>
    <n v="1.1000000000000001"/>
    <n v="1766"/>
    <s v="HIIT"/>
    <n v="22.5"/>
    <n v="1.6"/>
    <n v="3"/>
    <n v="1"/>
    <n v="32.14"/>
    <s v="OBESE"/>
    <n v="111"/>
    <s v="Excellent"/>
    <n v="3.6666666666666665"/>
    <s v="Regular Member"/>
  </r>
  <r>
    <n v="36"/>
    <x v="0"/>
    <n v="61.2"/>
    <n v="1.93"/>
    <n v="166"/>
    <n v="145"/>
    <n v="55"/>
    <n v="0.77"/>
    <n v="1015"/>
    <s v="HIIT"/>
    <n v="18.8"/>
    <n v="1.5"/>
    <n v="4"/>
    <n v="2"/>
    <n v="12.32"/>
    <s v="UNDERWEIGHT"/>
    <n v="111"/>
    <s v="Excellent"/>
    <n v="4"/>
    <s v="Regular Member"/>
  </r>
  <r>
    <n v="26"/>
    <x v="0"/>
    <n v="92.4"/>
    <n v="1.59"/>
    <n v="165"/>
    <n v="169"/>
    <n v="55"/>
    <n v="1.49"/>
    <n v="1783"/>
    <s v="HIIT"/>
    <n v="24.9"/>
    <n v="1.5"/>
    <n v="4"/>
    <n v="2"/>
    <n v="22.09"/>
    <s v="NORMAL WEIGHT"/>
    <n v="110"/>
    <s v="Excellent"/>
    <n v="3.3333333333333335"/>
    <s v="Regular Member"/>
  </r>
  <r>
    <n v="57"/>
    <x v="0"/>
    <n v="40"/>
    <n v="1.58"/>
    <n v="165"/>
    <n v="140"/>
    <n v="55"/>
    <n v="1.33"/>
    <n v="1783"/>
    <s v="Strength"/>
    <n v="24.7"/>
    <n v="2.6"/>
    <n v="4"/>
    <n v="1"/>
    <n v="14.94"/>
    <s v="UNDERWEIGHT"/>
    <n v="110"/>
    <s v="Excellent"/>
    <n v="3.3333333333333335"/>
    <s v="Regular Member"/>
  </r>
  <r>
    <n v="28"/>
    <x v="0"/>
    <n v="91.2"/>
    <n v="1.77"/>
    <n v="164"/>
    <n v="162"/>
    <n v="55"/>
    <n v="1.28"/>
    <n v="648"/>
    <s v="Strength"/>
    <n v="25.4"/>
    <n v="3.3"/>
    <n v="2"/>
    <n v="2"/>
    <n v="18.88"/>
    <s v="NORMAL WEIGHT"/>
    <n v="109"/>
    <s v="Excellent"/>
    <n v="3"/>
    <s v="Casual Gym-Goer"/>
  </r>
  <r>
    <n v="59"/>
    <x v="1"/>
    <n v="45.8"/>
    <n v="1.5"/>
    <n v="163"/>
    <n v="137"/>
    <n v="55"/>
    <n v="1.98"/>
    <n v="1306"/>
    <s v="\tCardio"/>
    <n v="24"/>
    <n v="2.9"/>
    <n v="4"/>
    <n v="2"/>
    <n v="26.25"/>
    <s v="OVERWEIGHT"/>
    <n v="108"/>
    <s v="Excellent"/>
    <n v="3.6666666666666665"/>
    <s v="Regular Member"/>
  </r>
  <r>
    <n v="18"/>
    <x v="1"/>
    <n v="66.900000000000006"/>
    <n v="1.76"/>
    <n v="163"/>
    <n v="169"/>
    <n v="55"/>
    <n v="1.1499999999999999"/>
    <n v="1018"/>
    <s v="Yoga"/>
    <n v="24.2"/>
    <n v="3"/>
    <n v="3"/>
    <n v="1"/>
    <n v="16.52"/>
    <s v="UNDERWEIGHT"/>
    <n v="108"/>
    <s v="Excellent"/>
    <n v="3"/>
    <s v="Regular Member"/>
  </r>
  <r>
    <n v="50"/>
    <x v="0"/>
    <n v="40"/>
    <n v="1.75"/>
    <n v="162"/>
    <n v="169"/>
    <n v="55"/>
    <n v="2"/>
    <n v="1449"/>
    <s v="Yoga"/>
    <n v="31.7"/>
    <n v="3.5"/>
    <n v="4"/>
    <n v="3"/>
    <n v="28.18"/>
    <s v="OVERWEIGHT"/>
    <n v="107"/>
    <s v="Excellent"/>
    <n v="3"/>
    <s v="Regular Member"/>
  </r>
  <r>
    <n v="29"/>
    <x v="1"/>
    <n v="73.599999999999994"/>
    <n v="1.82"/>
    <n v="162"/>
    <n v="141"/>
    <n v="55"/>
    <n v="1.5"/>
    <n v="1057"/>
    <s v="Cardio"/>
    <n v="25.2"/>
    <n v="2.1"/>
    <n v="2"/>
    <n v="2"/>
    <n v="30.41"/>
    <s v="OBESE"/>
    <n v="107"/>
    <s v="Excellent"/>
    <n v="3"/>
    <s v="Casual Gym-Goer"/>
  </r>
  <r>
    <n v="51"/>
    <x v="0"/>
    <n v="58.6"/>
    <n v="2"/>
    <n v="162"/>
    <n v="150"/>
    <n v="55"/>
    <n v="1.28"/>
    <n v="1030"/>
    <s v="Strength"/>
    <n v="16.7"/>
    <n v="3.4"/>
    <n v="3"/>
    <n v="2"/>
    <n v="37.28"/>
    <s v="OBESE"/>
    <n v="107"/>
    <s v="Excellent"/>
    <n v="3"/>
    <s v="Regular Member"/>
  </r>
  <r>
    <n v="50"/>
    <x v="1"/>
    <n v="55.8"/>
    <n v="1.81"/>
    <n v="161"/>
    <n v="126"/>
    <n v="55"/>
    <n v="1.32"/>
    <n v="909"/>
    <s v="Yoga"/>
    <n v="23.6"/>
    <n v="2.9"/>
    <n v="4"/>
    <n v="2"/>
    <n v="12.32"/>
    <s v="UNDERWEIGHT"/>
    <n v="106"/>
    <s v="Excellent"/>
    <n v="3"/>
    <s v="Regular Member"/>
  </r>
  <r>
    <n v="26"/>
    <x v="1"/>
    <n v="62"/>
    <n v="1.65"/>
    <n v="199"/>
    <n v="142"/>
    <n v="56"/>
    <n v="1.61"/>
    <n v="1361"/>
    <s v="HIIT"/>
    <n v="35"/>
    <n v="3.5"/>
    <n v="2"/>
    <n v="3"/>
    <n v="13.96"/>
    <s v="UNDERWEIGHT"/>
    <n v="143"/>
    <s v="Excellent"/>
    <n v="2.6666666666666665"/>
    <s v="Casual Gym-Goer"/>
  </r>
  <r>
    <n v="21"/>
    <x v="0"/>
    <n v="77.900000000000006"/>
    <n v="1.8"/>
    <n v="199"/>
    <n v="169"/>
    <n v="56"/>
    <n v="1.3"/>
    <n v="1171"/>
    <s v="Cardio"/>
    <n v="19.7"/>
    <n v="3.4"/>
    <n v="3"/>
    <n v="2"/>
    <n v="19.98"/>
    <s v="NORMAL WEIGHT"/>
    <n v="143"/>
    <s v="Excellent"/>
    <n v="3.3333333333333335"/>
    <s v="Regular Member"/>
  </r>
  <r>
    <n v="46"/>
    <x v="0"/>
    <n v="56.7"/>
    <n v="1.97"/>
    <n v="199"/>
    <n v="160"/>
    <n v="56"/>
    <n v="1.3"/>
    <n v="1215"/>
    <s v="HIIT"/>
    <n v="26.4"/>
    <n v="2.4"/>
    <n v="3"/>
    <n v="1"/>
    <n v="16.02"/>
    <s v="UNDERWEIGHT"/>
    <n v="143"/>
    <s v="Excellent"/>
    <n v="3"/>
    <s v="Regular Member"/>
  </r>
  <r>
    <n v="41"/>
    <x v="1"/>
    <n v="40.200000000000003"/>
    <n v="1.76"/>
    <n v="198"/>
    <n v="135"/>
    <n v="56"/>
    <n v="1.93"/>
    <n v="964"/>
    <s v="Strength"/>
    <n v="18.8"/>
    <n v="3.4"/>
    <n v="4"/>
    <n v="1"/>
    <n v="19.02"/>
    <s v="NORMAL WEIGHT"/>
    <n v="142"/>
    <s v="Excellent"/>
    <n v="2.6666666666666665"/>
    <s v="Regular Member"/>
  </r>
  <r>
    <n v="50"/>
    <x v="0"/>
    <n v="57.3"/>
    <n v="1.72"/>
    <n v="197"/>
    <n v="133"/>
    <n v="56"/>
    <n v="2"/>
    <n v="950"/>
    <s v="Yoga"/>
    <n v="11.1"/>
    <n v="3.2"/>
    <n v="2"/>
    <n v="3"/>
    <n v="22.6"/>
    <s v="NORMAL WEIGHT"/>
    <n v="141"/>
    <s v="Excellent"/>
    <n v="2"/>
    <s v="Casual Gym-Goer"/>
  </r>
  <r>
    <n v="55"/>
    <x v="1"/>
    <n v="54.2"/>
    <n v="1.62"/>
    <n v="197"/>
    <n v="127"/>
    <n v="56"/>
    <n v="1.18"/>
    <n v="335"/>
    <s v="Strength"/>
    <n v="28.3"/>
    <n v="2.4"/>
    <n v="2"/>
    <n v="1"/>
    <n v="20.94"/>
    <s v="NORMAL WEIGHT"/>
    <n v="141"/>
    <s v="Excellent"/>
    <n v="2.6666666666666665"/>
    <s v="Casual Gym-Goer"/>
  </r>
  <r>
    <n v="23"/>
    <x v="0"/>
    <n v="95.6"/>
    <n v="1.5"/>
    <n v="196"/>
    <n v="152"/>
    <n v="56"/>
    <n v="0.5"/>
    <n v="639"/>
    <s v="Yoga"/>
    <n v="25.2"/>
    <n v="3.2"/>
    <n v="2"/>
    <n v="1"/>
    <n v="13.38"/>
    <s v="UNDERWEIGHT"/>
    <n v="140"/>
    <s v="Excellent"/>
    <n v="2.6666666666666665"/>
    <s v="Casual Gym-Goer"/>
  </r>
  <r>
    <n v="41"/>
    <x v="0"/>
    <n v="73.3"/>
    <n v="1.71"/>
    <n v="196"/>
    <n v="158"/>
    <n v="56"/>
    <n v="1.36"/>
    <n v="1234"/>
    <s v="Strength"/>
    <n v="30.1"/>
    <n v="3.2"/>
    <n v="4"/>
    <n v="3"/>
    <n v="25.83"/>
    <s v="OVERWEIGHT"/>
    <n v="140"/>
    <s v="Excellent"/>
    <n v="2.6666666666666665"/>
    <s v="Regular Member"/>
  </r>
  <r>
    <n v="18"/>
    <x v="1"/>
    <n v="47.3"/>
    <n v="1.75"/>
    <n v="196"/>
    <n v="169"/>
    <n v="56"/>
    <n v="1.32"/>
    <n v="706"/>
    <s v="Cardio"/>
    <n v="29"/>
    <n v="1.9"/>
    <n v="2"/>
    <n v="2"/>
    <n v="30.5"/>
    <s v="OBESE"/>
    <n v="140"/>
    <s v="Excellent"/>
    <n v="2"/>
    <s v="Casual Gym-Goer"/>
  </r>
  <r>
    <n v="18"/>
    <x v="0"/>
    <n v="40"/>
    <n v="1.56"/>
    <n v="196"/>
    <n v="149"/>
    <n v="56"/>
    <n v="0.79"/>
    <n v="1027"/>
    <s v="Strength"/>
    <n v="27.6"/>
    <n v="1.9"/>
    <n v="2"/>
    <n v="1"/>
    <n v="12.98"/>
    <s v="UNDERWEIGHT"/>
    <n v="140"/>
    <s v="Excellent"/>
    <n v="2.6666666666666665"/>
    <s v="Casual Gym-Goer"/>
  </r>
  <r>
    <n v="28"/>
    <x v="0"/>
    <n v="101.9"/>
    <n v="1.5"/>
    <n v="196"/>
    <n v="164"/>
    <n v="56"/>
    <n v="1.87"/>
    <n v="1211"/>
    <s v="\tCardio"/>
    <n v="23.8"/>
    <n v="3.2"/>
    <n v="2"/>
    <n v="2"/>
    <n v="15.07"/>
    <s v="UNDERWEIGHT"/>
    <n v="140"/>
    <s v="Excellent"/>
    <n v="3.3333333333333335"/>
    <s v="Casual Gym-Goer"/>
  </r>
  <r>
    <n v="18"/>
    <x v="0"/>
    <n v="69"/>
    <n v="1.66"/>
    <n v="196"/>
    <n v="141"/>
    <n v="56"/>
    <n v="1.46"/>
    <n v="1251"/>
    <s v="Yoga"/>
    <n v="25.7"/>
    <n v="2.4"/>
    <n v="4"/>
    <n v="2"/>
    <n v="18.23"/>
    <s v="UNDERWEIGHT"/>
    <n v="140"/>
    <s v="Excellent"/>
    <n v="3.6666666666666665"/>
    <s v="Regular Member"/>
  </r>
  <r>
    <n v="33"/>
    <x v="1"/>
    <n v="60.5"/>
    <n v="1.54"/>
    <n v="195"/>
    <n v="126"/>
    <n v="56"/>
    <n v="1.27"/>
    <n v="1237"/>
    <s v="Cardio"/>
    <n v="29.1"/>
    <n v="3.7"/>
    <n v="4"/>
    <n v="2"/>
    <n v="21.23"/>
    <s v="NORMAL WEIGHT"/>
    <n v="139"/>
    <s v="Excellent"/>
    <n v="3.3333333333333335"/>
    <s v="Regular Member"/>
  </r>
  <r>
    <n v="27"/>
    <x v="0"/>
    <n v="40"/>
    <n v="1.76"/>
    <n v="192"/>
    <n v="169"/>
    <n v="56"/>
    <n v="2"/>
    <n v="602"/>
    <s v="HIIT"/>
    <n v="28"/>
    <n v="3.4"/>
    <n v="3"/>
    <n v="3"/>
    <n v="31.97"/>
    <s v="OBESE"/>
    <n v="136"/>
    <s v="Excellent"/>
    <n v="3.3333333333333335"/>
    <s v="Regular Member"/>
  </r>
  <r>
    <n v="50"/>
    <x v="1"/>
    <n v="40"/>
    <n v="2"/>
    <n v="192"/>
    <n v="155"/>
    <n v="56"/>
    <n v="0.82"/>
    <n v="829"/>
    <s v="Strength"/>
    <n v="24.6"/>
    <n v="2.4"/>
    <n v="3"/>
    <n v="2"/>
    <n v="16.670000000000002"/>
    <s v="UNDERWEIGHT"/>
    <n v="136"/>
    <s v="Excellent"/>
    <n v="4"/>
    <s v="Regular Member"/>
  </r>
  <r>
    <n v="18"/>
    <x v="1"/>
    <n v="100"/>
    <n v="1.73"/>
    <n v="192"/>
    <n v="166"/>
    <n v="56"/>
    <n v="1.22"/>
    <n v="1631"/>
    <s v="Strength"/>
    <n v="23.3"/>
    <n v="1.8"/>
    <n v="4"/>
    <n v="2"/>
    <n v="12.32"/>
    <s v="UNDERWEIGHT"/>
    <n v="136"/>
    <s v="Excellent"/>
    <n v="4.333333333333333"/>
    <s v="Regular Member"/>
  </r>
  <r>
    <n v="27"/>
    <x v="0"/>
    <n v="41.4"/>
    <n v="1.69"/>
    <n v="191"/>
    <n v="169"/>
    <n v="56"/>
    <n v="1.99"/>
    <n v="647"/>
    <s v="Yoga"/>
    <n v="23.2"/>
    <n v="2.8"/>
    <n v="5"/>
    <n v="2"/>
    <n v="16.260000000000002"/>
    <s v="UNDERWEIGHT"/>
    <n v="135"/>
    <s v="Excellent"/>
    <n v="4.333333333333333"/>
    <s v="Elite Athlete"/>
  </r>
  <r>
    <n v="41"/>
    <x v="1"/>
    <n v="77"/>
    <n v="1.5"/>
    <n v="190"/>
    <n v="146"/>
    <n v="56"/>
    <n v="1.3"/>
    <n v="1067"/>
    <s v="Strength"/>
    <n v="27.5"/>
    <n v="3.3"/>
    <n v="4"/>
    <n v="2"/>
    <n v="26.26"/>
    <s v="OVERWEIGHT"/>
    <n v="134"/>
    <s v="Excellent"/>
    <n v="4"/>
    <s v="Regular Member"/>
  </r>
  <r>
    <n v="43"/>
    <x v="0"/>
    <n v="57.8"/>
    <n v="1.57"/>
    <n v="190"/>
    <n v="142"/>
    <n v="56"/>
    <n v="1.39"/>
    <n v="698"/>
    <s v="Strength"/>
    <n v="21.3"/>
    <n v="1.6"/>
    <n v="4"/>
    <n v="1"/>
    <n v="20.73"/>
    <s v="NORMAL WEIGHT"/>
    <n v="134"/>
    <s v="Excellent"/>
    <n v="3.6666666666666665"/>
    <s v="Regular Member"/>
  </r>
  <r>
    <n v="28"/>
    <x v="1"/>
    <n v="87.3"/>
    <n v="1.51"/>
    <n v="190"/>
    <n v="168"/>
    <n v="56"/>
    <n v="2"/>
    <n v="1306"/>
    <s v="Yoga"/>
    <n v="32"/>
    <n v="2.2999999999999998"/>
    <n v="4"/>
    <n v="2"/>
    <n v="14.46"/>
    <s v="UNDERWEIGHT"/>
    <n v="134"/>
    <s v="Excellent"/>
    <n v="3"/>
    <s v="Regular Member"/>
  </r>
  <r>
    <n v="30"/>
    <x v="1"/>
    <n v="101.6"/>
    <n v="1.73"/>
    <n v="190"/>
    <n v="133"/>
    <n v="56"/>
    <n v="1.38"/>
    <n v="1047"/>
    <s v="Cardio"/>
    <n v="22.1"/>
    <n v="3.2"/>
    <n v="3"/>
    <n v="3"/>
    <n v="40.75"/>
    <s v="OBESE"/>
    <n v="134"/>
    <s v="Excellent"/>
    <n v="3.3333333333333335"/>
    <s v="Regular Member"/>
  </r>
  <r>
    <n v="24"/>
    <x v="1"/>
    <n v="72.7"/>
    <n v="2"/>
    <n v="190"/>
    <n v="131"/>
    <n v="56"/>
    <n v="1.33"/>
    <n v="1126"/>
    <s v="Cardio"/>
    <n v="12.6"/>
    <n v="3.6"/>
    <n v="2"/>
    <n v="2"/>
    <n v="23.15"/>
    <s v="NORMAL WEIGHT"/>
    <n v="134"/>
    <s v="Excellent"/>
    <n v="3"/>
    <s v="Casual Gym-Goer"/>
  </r>
  <r>
    <n v="21"/>
    <x v="1"/>
    <n v="66.599999999999994"/>
    <n v="1.85"/>
    <n v="189"/>
    <n v="121"/>
    <n v="56"/>
    <n v="0.88"/>
    <n v="993"/>
    <s v="HIIT"/>
    <n v="13.9"/>
    <n v="3.4"/>
    <n v="5"/>
    <n v="1"/>
    <n v="12.32"/>
    <s v="UNDERWEIGHT"/>
    <n v="133"/>
    <s v="Excellent"/>
    <n v="3"/>
    <s v="Elite Athlete"/>
  </r>
  <r>
    <n v="33"/>
    <x v="1"/>
    <n v="65.599999999999994"/>
    <n v="1.87"/>
    <n v="189"/>
    <n v="168"/>
    <n v="56"/>
    <n v="1.1599999999999999"/>
    <n v="1437"/>
    <s v="Yoga"/>
    <n v="16.3"/>
    <n v="3.5"/>
    <n v="2"/>
    <n v="1"/>
    <n v="17.53"/>
    <s v="UNDERWEIGHT"/>
    <n v="133"/>
    <s v="Excellent"/>
    <n v="2.3333333333333335"/>
    <s v="Casual Gym-Goer"/>
  </r>
  <r>
    <n v="24"/>
    <x v="1"/>
    <n v="44.3"/>
    <n v="1.65"/>
    <n v="189"/>
    <n v="129"/>
    <n v="56"/>
    <n v="1.9"/>
    <n v="972"/>
    <s v="Yoga"/>
    <n v="27.8"/>
    <n v="3.3"/>
    <n v="2"/>
    <n v="1"/>
    <n v="15.86"/>
    <s v="UNDERWEIGHT"/>
    <n v="133"/>
    <s v="Excellent"/>
    <n v="2.6666666666666665"/>
    <s v="Casual Gym-Goer"/>
  </r>
  <r>
    <n v="18"/>
    <x v="1"/>
    <n v="83.1"/>
    <n v="1.94"/>
    <n v="188"/>
    <n v="153"/>
    <n v="56"/>
    <n v="1.41"/>
    <n v="1180"/>
    <s v="Yoga"/>
    <n v="24.4"/>
    <n v="3.3"/>
    <n v="3"/>
    <n v="2"/>
    <n v="17.84"/>
    <s v="UNDERWEIGHT"/>
    <n v="132"/>
    <s v="Excellent"/>
    <n v="3"/>
    <s v="Regular Member"/>
  </r>
  <r>
    <n v="48"/>
    <x v="0"/>
    <n v="84.1"/>
    <n v="1.69"/>
    <n v="187"/>
    <n v="136"/>
    <n v="56"/>
    <n v="1.68"/>
    <n v="758"/>
    <s v="Strength"/>
    <n v="22.2"/>
    <n v="2.2999999999999998"/>
    <n v="3"/>
    <n v="3"/>
    <n v="16.11"/>
    <s v="UNDERWEIGHT"/>
    <n v="131"/>
    <s v="Excellent"/>
    <n v="2.6666666666666665"/>
    <s v="Regular Member"/>
  </r>
  <r>
    <n v="18"/>
    <x v="0"/>
    <n v="53.9"/>
    <n v="1.69"/>
    <n v="187"/>
    <n v="169"/>
    <n v="56"/>
    <n v="1.34"/>
    <n v="752"/>
    <s v="Yoga"/>
    <n v="13.6"/>
    <n v="3.3"/>
    <n v="3"/>
    <n v="2"/>
    <n v="15.23"/>
    <s v="UNDERWEIGHT"/>
    <n v="131"/>
    <s v="Excellent"/>
    <n v="3"/>
    <s v="Regular Member"/>
  </r>
  <r>
    <n v="22"/>
    <x v="0"/>
    <n v="99.5"/>
    <n v="1.79"/>
    <n v="186"/>
    <n v="122"/>
    <n v="56"/>
    <n v="1.45"/>
    <n v="1783"/>
    <s v="Cardio"/>
    <n v="27.6"/>
    <n v="3.5"/>
    <n v="2"/>
    <n v="2"/>
    <n v="23.56"/>
    <s v="NORMAL WEIGHT"/>
    <n v="130"/>
    <s v="Excellent"/>
    <n v="3"/>
    <s v="Casual Gym-Goer"/>
  </r>
  <r>
    <n v="42"/>
    <x v="0"/>
    <n v="101"/>
    <n v="1.56"/>
    <n v="186"/>
    <n v="168"/>
    <n v="56"/>
    <n v="1.19"/>
    <n v="650"/>
    <s v="HIIT"/>
    <n v="27.6"/>
    <n v="3.6"/>
    <n v="4"/>
    <n v="1"/>
    <n v="24.46"/>
    <s v="NORMAL WEIGHT"/>
    <n v="130"/>
    <s v="Excellent"/>
    <n v="3.3333333333333335"/>
    <s v="Regular Member"/>
  </r>
  <r>
    <n v="37"/>
    <x v="0"/>
    <n v="63.1"/>
    <n v="1.84"/>
    <n v="185"/>
    <n v="158"/>
    <n v="56"/>
    <n v="1.3"/>
    <n v="1248"/>
    <s v="HIIT"/>
    <n v="31.9"/>
    <n v="3.5"/>
    <n v="3"/>
    <n v="1"/>
    <n v="26.39"/>
    <s v="OVERWEIGHT"/>
    <n v="129"/>
    <s v="Excellent"/>
    <n v="3.3333333333333335"/>
    <s v="Regular Member"/>
  </r>
  <r>
    <n v="50"/>
    <x v="0"/>
    <n v="103.8"/>
    <n v="1.54"/>
    <n v="185"/>
    <n v="169"/>
    <n v="56"/>
    <n v="2"/>
    <n v="766"/>
    <s v="HIIT"/>
    <n v="27.3"/>
    <n v="3.1"/>
    <n v="3"/>
    <n v="1"/>
    <n v="12.32"/>
    <s v="UNDERWEIGHT"/>
    <n v="129"/>
    <s v="Excellent"/>
    <n v="3.6666666666666665"/>
    <s v="Regular Member"/>
  </r>
  <r>
    <n v="25"/>
    <x v="1"/>
    <n v="42.2"/>
    <n v="1.82"/>
    <n v="185"/>
    <n v="140"/>
    <n v="56"/>
    <n v="0.86"/>
    <n v="373"/>
    <s v="Strength"/>
    <n v="17.899999999999999"/>
    <n v="3.5"/>
    <n v="4"/>
    <n v="2"/>
    <n v="29.27"/>
    <s v="OVERWEIGHT"/>
    <n v="129"/>
    <s v="Excellent"/>
    <n v="4"/>
    <s v="Regular Member"/>
  </r>
  <r>
    <n v="44"/>
    <x v="0"/>
    <n v="79.5"/>
    <n v="1.73"/>
    <n v="184"/>
    <n v="155"/>
    <n v="56"/>
    <n v="1.57"/>
    <n v="1058"/>
    <s v="Yoga"/>
    <n v="17.8"/>
    <n v="2.6"/>
    <n v="4"/>
    <n v="2"/>
    <n v="25.45"/>
    <s v="OVERWEIGHT"/>
    <n v="128"/>
    <s v="Excellent"/>
    <n v="4"/>
    <s v="Regular Member"/>
  </r>
  <r>
    <n v="52"/>
    <x v="0"/>
    <n v="40"/>
    <n v="1.84"/>
    <n v="182"/>
    <n v="156"/>
    <n v="56"/>
    <n v="1.2"/>
    <n v="1258"/>
    <s v="Cardio"/>
    <n v="25"/>
    <n v="2"/>
    <n v="4"/>
    <n v="2"/>
    <n v="12.32"/>
    <s v="UNDERWEIGHT"/>
    <n v="126"/>
    <s v="Excellent"/>
    <n v="4"/>
    <s v="Regular Member"/>
  </r>
  <r>
    <n v="18"/>
    <x v="0"/>
    <n v="90.8"/>
    <n v="1.66"/>
    <n v="182"/>
    <n v="134"/>
    <n v="56"/>
    <n v="1.77"/>
    <n v="990"/>
    <s v="Yoga"/>
    <n v="10"/>
    <n v="1.8"/>
    <n v="4"/>
    <n v="2"/>
    <n v="22.03"/>
    <s v="NORMAL WEIGHT"/>
    <n v="126"/>
    <s v="Excellent"/>
    <n v="4"/>
    <s v="Regular Member"/>
  </r>
  <r>
    <n v="59"/>
    <x v="1"/>
    <n v="40"/>
    <n v="1.72"/>
    <n v="182"/>
    <n v="164"/>
    <n v="56"/>
    <n v="1.27"/>
    <n v="1783"/>
    <s v="HIIT"/>
    <n v="12.6"/>
    <n v="3.1"/>
    <n v="4"/>
    <n v="3"/>
    <n v="12.32"/>
    <s v="UNDERWEIGHT"/>
    <n v="126"/>
    <s v="Excellent"/>
    <n v="3.6666666666666665"/>
    <s v="Regular Member"/>
  </r>
  <r>
    <n v="20"/>
    <x v="0"/>
    <n v="103.4"/>
    <n v="1.53"/>
    <n v="180"/>
    <n v="166"/>
    <n v="56"/>
    <n v="1.28"/>
    <n v="631"/>
    <s v="HIIT"/>
    <n v="23"/>
    <n v="3"/>
    <n v="4"/>
    <n v="1"/>
    <n v="19.18"/>
    <s v="NORMAL WEIGHT"/>
    <n v="124"/>
    <s v="Excellent"/>
    <n v="3.3333333333333335"/>
    <s v="Regular Member"/>
  </r>
  <r>
    <n v="23"/>
    <x v="1"/>
    <n v="114.9"/>
    <n v="1.61"/>
    <n v="180"/>
    <n v="120"/>
    <n v="56"/>
    <n v="1.27"/>
    <n v="891"/>
    <s v="HIIT"/>
    <n v="28"/>
    <n v="3.3"/>
    <n v="3"/>
    <n v="1"/>
    <n v="22.67"/>
    <s v="NORMAL WEIGHT"/>
    <n v="124"/>
    <s v="Excellent"/>
    <n v="2.6666666666666665"/>
    <s v="Regular Member"/>
  </r>
  <r>
    <n v="18"/>
    <x v="0"/>
    <n v="65.7"/>
    <n v="1.72"/>
    <n v="180"/>
    <n v="169"/>
    <n v="56"/>
    <n v="2"/>
    <n v="1005"/>
    <s v="HIIT"/>
    <n v="27"/>
    <n v="3"/>
    <n v="3"/>
    <n v="2"/>
    <n v="21.61"/>
    <s v="NORMAL WEIGHT"/>
    <n v="124"/>
    <s v="Excellent"/>
    <n v="2.3333333333333335"/>
    <s v="Regular Member"/>
  </r>
  <r>
    <n v="36"/>
    <x v="1"/>
    <n v="87.6"/>
    <n v="1.81"/>
    <n v="179"/>
    <n v="140"/>
    <n v="56"/>
    <n v="0.9"/>
    <n v="645"/>
    <s v="HIIT"/>
    <n v="22.1"/>
    <n v="3.6"/>
    <n v="2"/>
    <n v="1"/>
    <n v="18.22"/>
    <s v="UNDERWEIGHT"/>
    <n v="123"/>
    <s v="Excellent"/>
    <n v="2"/>
    <s v="Casual Gym-Goer"/>
  </r>
  <r>
    <n v="45"/>
    <x v="1"/>
    <n v="94.6"/>
    <n v="1.69"/>
    <n v="178"/>
    <n v="147"/>
    <n v="56"/>
    <n v="1.95"/>
    <n v="1105"/>
    <s v="Yoga"/>
    <n v="29.9"/>
    <n v="1.8"/>
    <n v="2"/>
    <n v="2"/>
    <n v="15.15"/>
    <s v="UNDERWEIGHT"/>
    <n v="122"/>
    <s v="Excellent"/>
    <n v="2"/>
    <s v="Casual Gym-Goer"/>
  </r>
  <r>
    <n v="42"/>
    <x v="0"/>
    <n v="95.2"/>
    <n v="1.76"/>
    <n v="178"/>
    <n v="158"/>
    <n v="56"/>
    <n v="1.21"/>
    <n v="770"/>
    <s v="Cardio"/>
    <n v="25.3"/>
    <n v="2"/>
    <n v="2"/>
    <n v="3"/>
    <n v="16.059999999999999"/>
    <s v="UNDERWEIGHT"/>
    <n v="122"/>
    <s v="Excellent"/>
    <n v="2"/>
    <s v="Casual Gym-Goer"/>
  </r>
  <r>
    <n v="47"/>
    <x v="1"/>
    <n v="77.5"/>
    <n v="1.72"/>
    <n v="176"/>
    <n v="151"/>
    <n v="56"/>
    <n v="1.39"/>
    <n v="679"/>
    <s v="Cardio"/>
    <n v="13.3"/>
    <n v="3.5"/>
    <n v="2"/>
    <n v="3"/>
    <n v="24.32"/>
    <s v="NORMAL WEIGHT"/>
    <n v="120"/>
    <s v="Excellent"/>
    <n v="2.3333333333333335"/>
    <s v="Casual Gym-Goer"/>
  </r>
  <r>
    <n v="32"/>
    <x v="0"/>
    <n v="42.4"/>
    <n v="1.79"/>
    <n v="176"/>
    <n v="135"/>
    <n v="56"/>
    <n v="1.63"/>
    <n v="843"/>
    <s v="Yoga"/>
    <n v="27.1"/>
    <n v="1.5"/>
    <n v="2"/>
    <n v="2"/>
    <n v="18.170000000000002"/>
    <s v="UNDERWEIGHT"/>
    <n v="120"/>
    <s v="Excellent"/>
    <n v="2.6666666666666665"/>
    <s v="Casual Gym-Goer"/>
  </r>
  <r>
    <n v="52"/>
    <x v="1"/>
    <n v="83.4"/>
    <n v="1.52"/>
    <n v="176"/>
    <n v="142"/>
    <n v="56"/>
    <n v="1.45"/>
    <n v="596"/>
    <s v="HIIT"/>
    <n v="25.6"/>
    <n v="1.9"/>
    <n v="3"/>
    <n v="2"/>
    <n v="15.21"/>
    <s v="UNDERWEIGHT"/>
    <n v="120"/>
    <s v="Excellent"/>
    <n v="3.6666666666666665"/>
    <s v="Regular Member"/>
  </r>
  <r>
    <n v="33"/>
    <x v="1"/>
    <n v="89.6"/>
    <n v="1.62"/>
    <n v="175"/>
    <n v="137"/>
    <n v="56"/>
    <n v="1.0900000000000001"/>
    <n v="906"/>
    <s v="Cardio"/>
    <n v="23.9"/>
    <n v="1.6"/>
    <n v="3"/>
    <n v="1"/>
    <n v="25.68"/>
    <s v="OVERWEIGHT"/>
    <n v="119"/>
    <s v="Excellent"/>
    <n v="4"/>
    <s v="Regular Member"/>
  </r>
  <r>
    <n v="35"/>
    <x v="0"/>
    <n v="127.6"/>
    <n v="1.65"/>
    <n v="174"/>
    <n v="156"/>
    <n v="56"/>
    <n v="1.9"/>
    <n v="1084"/>
    <s v="HIIT"/>
    <n v="20.399999999999999"/>
    <n v="3.4"/>
    <n v="5"/>
    <n v="1"/>
    <n v="15.36"/>
    <s v="UNDERWEIGHT"/>
    <n v="118"/>
    <s v="Excellent"/>
    <n v="4.333333333333333"/>
    <s v="Elite Athlete"/>
  </r>
  <r>
    <n v="34"/>
    <x v="0"/>
    <n v="80"/>
    <n v="2"/>
    <n v="173"/>
    <n v="125"/>
    <n v="56"/>
    <n v="1.82"/>
    <n v="773"/>
    <s v="Strength"/>
    <n v="22.3"/>
    <n v="2.8"/>
    <n v="4"/>
    <n v="2"/>
    <n v="14.62"/>
    <s v="UNDERWEIGHT"/>
    <n v="117"/>
    <s v="Excellent"/>
    <n v="3.3333333333333335"/>
    <s v="Regular Member"/>
  </r>
  <r>
    <n v="19"/>
    <x v="1"/>
    <n v="97.4"/>
    <n v="1.75"/>
    <n v="173"/>
    <n v="144"/>
    <n v="56"/>
    <n v="1.27"/>
    <n v="917"/>
    <s v="HIIT"/>
    <n v="27.1"/>
    <n v="3.2"/>
    <n v="4"/>
    <n v="2"/>
    <n v="28.45"/>
    <s v="OVERWEIGHT"/>
    <n v="117"/>
    <s v="Excellent"/>
    <n v="3.6666666666666665"/>
    <s v="Regular Member"/>
  </r>
  <r>
    <n v="38"/>
    <x v="1"/>
    <n v="99.6"/>
    <n v="1.6"/>
    <n v="173"/>
    <n v="132"/>
    <n v="56"/>
    <n v="1.01"/>
    <n v="1128"/>
    <s v="Strength"/>
    <n v="30.6"/>
    <n v="3.4"/>
    <n v="2"/>
    <n v="2"/>
    <n v="16.920000000000002"/>
    <s v="UNDERWEIGHT"/>
    <n v="117"/>
    <s v="Excellent"/>
    <n v="3.6666666666666665"/>
    <s v="Casual Gym-Goer"/>
  </r>
  <r>
    <n v="18"/>
    <x v="1"/>
    <n v="73"/>
    <n v="1.89"/>
    <n v="172"/>
    <n v="153"/>
    <n v="56"/>
    <n v="1.19"/>
    <n v="596"/>
    <s v="Cardio"/>
    <n v="15.6"/>
    <n v="3.4"/>
    <n v="5"/>
    <n v="1"/>
    <n v="17.22"/>
    <s v="UNDERWEIGHT"/>
    <n v="116"/>
    <s v="Excellent"/>
    <n v="4.666666666666667"/>
    <s v="Elite Athlete"/>
  </r>
  <r>
    <n v="31"/>
    <x v="0"/>
    <n v="91.7"/>
    <n v="1.74"/>
    <n v="172"/>
    <n v="166"/>
    <n v="56"/>
    <n v="1.28"/>
    <n v="892"/>
    <s v="Yoga"/>
    <n v="19.8"/>
    <n v="3.1"/>
    <n v="4"/>
    <n v="3"/>
    <n v="12.32"/>
    <s v="UNDERWEIGHT"/>
    <n v="116"/>
    <s v="Excellent"/>
    <n v="4"/>
    <s v="Regular Member"/>
  </r>
  <r>
    <n v="50"/>
    <x v="1"/>
    <n v="62.5"/>
    <n v="1.67"/>
    <n v="172"/>
    <n v="121"/>
    <n v="56"/>
    <n v="1.1399999999999999"/>
    <n v="1415"/>
    <s v="Cardio"/>
    <n v="20.9"/>
    <n v="2.5"/>
    <n v="5"/>
    <n v="2"/>
    <n v="28.47"/>
    <s v="OVERWEIGHT"/>
    <n v="116"/>
    <s v="Excellent"/>
    <n v="3.3333333333333335"/>
    <s v="Elite Athlete"/>
  </r>
  <r>
    <n v="23"/>
    <x v="0"/>
    <n v="56.5"/>
    <n v="1.97"/>
    <n v="169"/>
    <n v="151"/>
    <n v="56"/>
    <n v="2"/>
    <n v="1380"/>
    <s v="Strength"/>
    <n v="28.6"/>
    <n v="2.6"/>
    <n v="3"/>
    <n v="2"/>
    <n v="13.2"/>
    <s v="UNDERWEIGHT"/>
    <n v="113"/>
    <s v="Excellent"/>
    <n v="3"/>
    <s v="Regular Member"/>
  </r>
  <r>
    <n v="59"/>
    <x v="0"/>
    <n v="65.5"/>
    <n v="1.78"/>
    <n v="168"/>
    <n v="139"/>
    <n v="56"/>
    <n v="1.26"/>
    <n v="505"/>
    <s v="Strength"/>
    <n v="22.8"/>
    <n v="2"/>
    <n v="2"/>
    <n v="2"/>
    <n v="28.6"/>
    <s v="OVERWEIGHT"/>
    <n v="112"/>
    <s v="Excellent"/>
    <n v="3"/>
    <s v="Casual Gym-Goer"/>
  </r>
  <r>
    <n v="57"/>
    <x v="1"/>
    <n v="72.400000000000006"/>
    <n v="1.65"/>
    <n v="168"/>
    <n v="162"/>
    <n v="56"/>
    <n v="1.71"/>
    <n v="1140"/>
    <s v="Yoga"/>
    <n v="10.9"/>
    <n v="2.5"/>
    <n v="4"/>
    <n v="1"/>
    <n v="28.3"/>
    <s v="OVERWEIGHT"/>
    <n v="112"/>
    <s v="Excellent"/>
    <n v="3.6666666666666665"/>
    <s v="Regular Member"/>
  </r>
  <r>
    <n v="33"/>
    <x v="0"/>
    <n v="95"/>
    <n v="1.85"/>
    <n v="168"/>
    <n v="140"/>
    <n v="56"/>
    <n v="1.3"/>
    <n v="958"/>
    <s v="Strength"/>
    <n v="20.5"/>
    <n v="3.3"/>
    <n v="3"/>
    <n v="2"/>
    <n v="12.66"/>
    <s v="UNDERWEIGHT"/>
    <n v="112"/>
    <s v="Excellent"/>
    <n v="3.6666666666666665"/>
    <s v="Regular Member"/>
  </r>
  <r>
    <n v="31"/>
    <x v="1"/>
    <n v="81.900000000000006"/>
    <n v="1.63"/>
    <n v="168"/>
    <n v="126"/>
    <n v="56"/>
    <n v="1.17"/>
    <n v="760"/>
    <s v="Cardio"/>
    <n v="23.1"/>
    <n v="2.1"/>
    <n v="4"/>
    <n v="2"/>
    <n v="12.32"/>
    <s v="UNDERWEIGHT"/>
    <n v="112"/>
    <s v="Excellent"/>
    <n v="4"/>
    <s v="Regular Member"/>
  </r>
  <r>
    <n v="22"/>
    <x v="1"/>
    <n v="96.9"/>
    <n v="1.8"/>
    <n v="163"/>
    <n v="132"/>
    <n v="56"/>
    <n v="0.94"/>
    <n v="748"/>
    <s v="HIIT"/>
    <n v="21.7"/>
    <n v="2.5"/>
    <n v="4"/>
    <n v="2"/>
    <n v="24.29"/>
    <s v="NORMAL WEIGHT"/>
    <n v="107"/>
    <s v="Excellent"/>
    <n v="3.6666666666666665"/>
    <s v="Regular Member"/>
  </r>
  <r>
    <n v="53"/>
    <x v="0"/>
    <n v="46.8"/>
    <n v="1.69"/>
    <n v="163"/>
    <n v="169"/>
    <n v="56"/>
    <n v="1.32"/>
    <n v="1017"/>
    <s v="HIIT"/>
    <n v="27.6"/>
    <n v="2.4"/>
    <n v="4"/>
    <n v="2"/>
    <n v="29.04"/>
    <s v="OVERWEIGHT"/>
    <n v="107"/>
    <s v="Excellent"/>
    <n v="3.3333333333333335"/>
    <s v="Regular Member"/>
  </r>
  <r>
    <n v="31"/>
    <x v="0"/>
    <n v="85.9"/>
    <n v="1.7"/>
    <n v="162"/>
    <n v="143"/>
    <n v="56"/>
    <n v="2"/>
    <n v="1455"/>
    <s v="Yoga"/>
    <n v="28"/>
    <n v="3.3"/>
    <n v="3"/>
    <n v="3"/>
    <n v="12.78"/>
    <s v="UNDERWEIGHT"/>
    <n v="106"/>
    <s v="Excellent"/>
    <n v="3.3333333333333335"/>
    <s v="Regular Member"/>
  </r>
  <r>
    <n v="18"/>
    <x v="0"/>
    <n v="47.8"/>
    <n v="1.73"/>
    <n v="162"/>
    <n v="136"/>
    <n v="56"/>
    <n v="1.42"/>
    <n v="562"/>
    <s v="Cardio"/>
    <n v="23.9"/>
    <n v="3.4"/>
    <n v="3"/>
    <n v="1"/>
    <n v="14.48"/>
    <s v="UNDERWEIGHT"/>
    <n v="106"/>
    <s v="Excellent"/>
    <n v="3.3333333333333335"/>
    <s v="Regular Member"/>
  </r>
  <r>
    <n v="19"/>
    <x v="0"/>
    <n v="129.9"/>
    <n v="1.71"/>
    <n v="161"/>
    <n v="169"/>
    <n v="56"/>
    <n v="2"/>
    <n v="443"/>
    <s v="Yoga"/>
    <n v="29.6"/>
    <n v="2.4"/>
    <n v="4"/>
    <n v="2"/>
    <n v="12.32"/>
    <s v="UNDERWEIGHT"/>
    <n v="105"/>
    <s v="Excellent"/>
    <n v="3.3333333333333335"/>
    <s v="Regular Member"/>
  </r>
  <r>
    <n v="45"/>
    <x v="1"/>
    <n v="84.1"/>
    <n v="1.71"/>
    <n v="161"/>
    <n v="169"/>
    <n v="56"/>
    <n v="1.38"/>
    <n v="480"/>
    <s v="Yoga"/>
    <n v="22.4"/>
    <n v="3.4"/>
    <n v="3"/>
    <n v="3"/>
    <n v="38.83"/>
    <s v="OBESE"/>
    <n v="105"/>
    <s v="Excellent"/>
    <n v="2.6666666666666665"/>
    <s v="Regular Member"/>
  </r>
  <r>
    <n v="18"/>
    <x v="1"/>
    <n v="40"/>
    <n v="1.64"/>
    <n v="160"/>
    <n v="152"/>
    <n v="56"/>
    <n v="1.2"/>
    <n v="1317"/>
    <s v="Cardio"/>
    <n v="19.2"/>
    <n v="1.8"/>
    <n v="3"/>
    <n v="1"/>
    <n v="28.02"/>
    <s v="OVERWEIGHT"/>
    <n v="104"/>
    <s v="Excellent"/>
    <n v="2.6666666666666665"/>
    <s v="Regular Member"/>
  </r>
  <r>
    <n v="23"/>
    <x v="0"/>
    <n v="69.099999999999994"/>
    <n v="1.63"/>
    <n v="198"/>
    <n v="138"/>
    <n v="57"/>
    <n v="2"/>
    <n v="1549"/>
    <s v="Yoga"/>
    <n v="21.4"/>
    <n v="3.3"/>
    <n v="2"/>
    <n v="1"/>
    <n v="31.27"/>
    <s v="OBESE"/>
    <n v="141"/>
    <s v="Excellent"/>
    <n v="2.6666666666666665"/>
    <s v="Casual Gym-Goer"/>
  </r>
  <r>
    <n v="42"/>
    <x v="0"/>
    <n v="82.3"/>
    <n v="1.94"/>
    <n v="198"/>
    <n v="132"/>
    <n v="57"/>
    <n v="1.46"/>
    <n v="1050"/>
    <s v="Yoga"/>
    <n v="10"/>
    <n v="3.2"/>
    <n v="3"/>
    <n v="2"/>
    <n v="20.23"/>
    <s v="NORMAL WEIGHT"/>
    <n v="141"/>
    <s v="Excellent"/>
    <n v="3"/>
    <s v="Regular Member"/>
  </r>
  <r>
    <n v="33"/>
    <x v="1"/>
    <n v="76.5"/>
    <n v="1.75"/>
    <n v="198"/>
    <n v="139"/>
    <n v="57"/>
    <n v="1.22"/>
    <n v="984"/>
    <s v="Strength"/>
    <n v="12.5"/>
    <n v="3.4"/>
    <n v="3"/>
    <n v="1"/>
    <n v="32.82"/>
    <s v="OBESE"/>
    <n v="141"/>
    <s v="Excellent"/>
    <n v="3.3333333333333335"/>
    <s v="Regular Member"/>
  </r>
  <r>
    <n v="18"/>
    <x v="0"/>
    <n v="42"/>
    <n v="1.74"/>
    <n v="197"/>
    <n v="120"/>
    <n v="57"/>
    <n v="2"/>
    <n v="1236"/>
    <s v="Cardio"/>
    <n v="26.6"/>
    <n v="1.5"/>
    <n v="3"/>
    <n v="2"/>
    <n v="19.62"/>
    <s v="NORMAL WEIGHT"/>
    <n v="140"/>
    <s v="Excellent"/>
    <n v="3.3333333333333335"/>
    <s v="Regular Member"/>
  </r>
  <r>
    <n v="23"/>
    <x v="0"/>
    <n v="58.2"/>
    <n v="1.85"/>
    <n v="196"/>
    <n v="130"/>
    <n v="57"/>
    <n v="1.36"/>
    <n v="582"/>
    <s v="HIIT"/>
    <n v="25.7"/>
    <n v="1.5"/>
    <n v="4"/>
    <n v="1"/>
    <n v="35.08"/>
    <s v="OBESE"/>
    <n v="139"/>
    <s v="Excellent"/>
    <n v="3.3333333333333335"/>
    <s v="Regular Member"/>
  </r>
  <r>
    <n v="45"/>
    <x v="1"/>
    <n v="45.9"/>
    <n v="1.51"/>
    <n v="195"/>
    <n v="142"/>
    <n v="57"/>
    <n v="1.64"/>
    <n v="303"/>
    <s v="Cardio"/>
    <n v="29.8"/>
    <n v="2.7"/>
    <n v="3"/>
    <n v="1"/>
    <n v="12.32"/>
    <s v="UNDERWEIGHT"/>
    <n v="138"/>
    <s v="Excellent"/>
    <n v="3.3333333333333335"/>
    <s v="Regular Member"/>
  </r>
  <r>
    <n v="25"/>
    <x v="1"/>
    <n v="40"/>
    <n v="1.56"/>
    <n v="195"/>
    <n v="132"/>
    <n v="57"/>
    <n v="0.65"/>
    <n v="499"/>
    <s v="Yoga"/>
    <n v="16.7"/>
    <n v="3.4"/>
    <n v="3"/>
    <n v="2"/>
    <n v="12.32"/>
    <s v="UNDERWEIGHT"/>
    <n v="138"/>
    <s v="Excellent"/>
    <n v="3.3333333333333335"/>
    <s v="Regular Member"/>
  </r>
  <r>
    <n v="34"/>
    <x v="1"/>
    <n v="90"/>
    <n v="1.74"/>
    <n v="194"/>
    <n v="167"/>
    <n v="57"/>
    <n v="1.36"/>
    <n v="764"/>
    <s v="Cardio"/>
    <n v="25"/>
    <n v="2.6"/>
    <n v="4"/>
    <n v="2"/>
    <n v="13.77"/>
    <s v="UNDERWEIGHT"/>
    <n v="137"/>
    <s v="Excellent"/>
    <n v="3.3333333333333335"/>
    <s v="Regular Member"/>
  </r>
  <r>
    <n v="28"/>
    <x v="0"/>
    <n v="40"/>
    <n v="1.81"/>
    <n v="194"/>
    <n v="164"/>
    <n v="57"/>
    <n v="1.57"/>
    <n v="1070"/>
    <s v="Yoga"/>
    <n v="21.3"/>
    <n v="3.4"/>
    <n v="3"/>
    <n v="1"/>
    <n v="37.33"/>
    <s v="OBESE"/>
    <n v="137"/>
    <s v="Excellent"/>
    <n v="3"/>
    <s v="Regular Member"/>
  </r>
  <r>
    <n v="34"/>
    <x v="1"/>
    <n v="80.7"/>
    <n v="1.8"/>
    <n v="193"/>
    <n v="153"/>
    <n v="57"/>
    <n v="1.18"/>
    <n v="930"/>
    <s v="Yoga"/>
    <n v="27.2"/>
    <n v="2.2999999999999998"/>
    <n v="3"/>
    <n v="1"/>
    <n v="13.63"/>
    <s v="UNDERWEIGHT"/>
    <n v="136"/>
    <s v="Excellent"/>
    <n v="2.6666666666666665"/>
    <s v="Regular Member"/>
  </r>
  <r>
    <n v="18"/>
    <x v="1"/>
    <n v="67.7"/>
    <n v="1.69"/>
    <n v="192"/>
    <n v="123"/>
    <n v="57"/>
    <n v="1.44"/>
    <n v="1445"/>
    <s v="Cardio"/>
    <n v="26.8"/>
    <n v="3.1"/>
    <n v="3"/>
    <n v="2"/>
    <n v="21.16"/>
    <s v="NORMAL WEIGHT"/>
    <n v="135"/>
    <s v="Excellent"/>
    <n v="3"/>
    <s v="Regular Member"/>
  </r>
  <r>
    <n v="28"/>
    <x v="1"/>
    <n v="93.7"/>
    <n v="1.77"/>
    <n v="192"/>
    <n v="142"/>
    <n v="57"/>
    <n v="1.45"/>
    <n v="1230"/>
    <s v="Cardio"/>
    <n v="14.8"/>
    <n v="3.6"/>
    <n v="2"/>
    <n v="2"/>
    <n v="23.62"/>
    <s v="NORMAL WEIGHT"/>
    <n v="135"/>
    <s v="Excellent"/>
    <n v="3.3333333333333335"/>
    <s v="Casual Gym-Goer"/>
  </r>
  <r>
    <n v="30"/>
    <x v="0"/>
    <n v="65.3"/>
    <n v="1.76"/>
    <n v="192"/>
    <n v="161"/>
    <n v="57"/>
    <n v="1.1599999999999999"/>
    <n v="1092"/>
    <s v="Cardio"/>
    <n v="32.1"/>
    <n v="1.9"/>
    <n v="4"/>
    <n v="3"/>
    <n v="23.82"/>
    <s v="NORMAL WEIGHT"/>
    <n v="135"/>
    <s v="Excellent"/>
    <n v="3.3333333333333335"/>
    <s v="Regular Member"/>
  </r>
  <r>
    <n v="20"/>
    <x v="1"/>
    <n v="40"/>
    <n v="1.78"/>
    <n v="192"/>
    <n v="149"/>
    <n v="57"/>
    <n v="0.93"/>
    <n v="1075"/>
    <s v="Strength"/>
    <n v="25.5"/>
    <n v="1.9"/>
    <n v="4"/>
    <n v="1"/>
    <n v="22.57"/>
    <s v="NORMAL WEIGHT"/>
    <n v="135"/>
    <s v="Excellent"/>
    <n v="2.6666666666666665"/>
    <s v="Regular Member"/>
  </r>
  <r>
    <n v="33"/>
    <x v="0"/>
    <n v="62.6"/>
    <n v="1.71"/>
    <n v="192"/>
    <n v="158"/>
    <n v="57"/>
    <n v="1.99"/>
    <n v="1081"/>
    <s v="Yoga"/>
    <n v="31.3"/>
    <n v="3.5"/>
    <n v="2"/>
    <n v="2"/>
    <n v="31.79"/>
    <s v="OBESE"/>
    <n v="135"/>
    <s v="Excellent"/>
    <n v="3"/>
    <s v="Casual Gym-Goer"/>
  </r>
  <r>
    <n v="23"/>
    <x v="1"/>
    <n v="72.900000000000006"/>
    <n v="1.51"/>
    <n v="190"/>
    <n v="164"/>
    <n v="57"/>
    <n v="1.29"/>
    <n v="925"/>
    <s v="Strength"/>
    <n v="22.3"/>
    <n v="1.5"/>
    <n v="2"/>
    <n v="1"/>
    <n v="40.08"/>
    <s v="OBESE"/>
    <n v="133"/>
    <s v="Excellent"/>
    <n v="3"/>
    <s v="Casual Gym-Goer"/>
  </r>
  <r>
    <n v="57"/>
    <x v="0"/>
    <n v="40"/>
    <n v="1.62"/>
    <n v="190"/>
    <n v="123"/>
    <n v="57"/>
    <n v="1.43"/>
    <n v="1093"/>
    <s v="Yoga"/>
    <n v="25.2"/>
    <n v="3.2"/>
    <n v="5"/>
    <n v="1"/>
    <n v="21.11"/>
    <s v="NORMAL WEIGHT"/>
    <n v="133"/>
    <s v="Excellent"/>
    <n v="3.3333333333333335"/>
    <s v="Elite Athlete"/>
  </r>
  <r>
    <n v="51"/>
    <x v="1"/>
    <n v="126"/>
    <n v="1.74"/>
    <n v="190"/>
    <n v="139"/>
    <n v="57"/>
    <n v="1.04"/>
    <n v="1108"/>
    <s v="Strength"/>
    <n v="27.3"/>
    <n v="3.2"/>
    <n v="2"/>
    <n v="1"/>
    <n v="22.63"/>
    <s v="NORMAL WEIGHT"/>
    <n v="133"/>
    <s v="Excellent"/>
    <n v="2.6666666666666665"/>
    <s v="Casual Gym-Goer"/>
  </r>
  <r>
    <n v="19"/>
    <x v="0"/>
    <n v="76.400000000000006"/>
    <n v="1.79"/>
    <n v="189"/>
    <n v="132"/>
    <n v="57"/>
    <n v="1.41"/>
    <n v="1414"/>
    <s v="HIIT"/>
    <n v="33.299999999999997"/>
    <n v="3.5"/>
    <n v="3"/>
    <n v="2"/>
    <n v="14.21"/>
    <s v="UNDERWEIGHT"/>
    <n v="132"/>
    <s v="Excellent"/>
    <n v="3"/>
    <s v="Regular Member"/>
  </r>
  <r>
    <n v="33"/>
    <x v="0"/>
    <n v="63"/>
    <n v="1.71"/>
    <n v="189"/>
    <n v="126"/>
    <n v="57"/>
    <n v="1.24"/>
    <n v="1175"/>
    <s v="Strength"/>
    <n v="25.6"/>
    <n v="3.2"/>
    <n v="3"/>
    <n v="1"/>
    <n v="15.02"/>
    <s v="UNDERWEIGHT"/>
    <n v="132"/>
    <s v="Excellent"/>
    <n v="3.6666666666666665"/>
    <s v="Regular Member"/>
  </r>
  <r>
    <n v="58"/>
    <x v="1"/>
    <n v="87.4"/>
    <n v="1.64"/>
    <n v="188"/>
    <n v="148"/>
    <n v="57"/>
    <n v="0.56000000000000005"/>
    <n v="1249"/>
    <s v="Strength"/>
    <n v="10"/>
    <n v="3.5"/>
    <n v="3"/>
    <n v="3"/>
    <n v="16.940000000000001"/>
    <s v="UNDERWEIGHT"/>
    <n v="131"/>
    <s v="Excellent"/>
    <n v="3.6666666666666665"/>
    <s v="Regular Member"/>
  </r>
  <r>
    <n v="54"/>
    <x v="1"/>
    <n v="63.8"/>
    <n v="1.92"/>
    <n v="188"/>
    <n v="131"/>
    <n v="57"/>
    <n v="0.98"/>
    <n v="1117"/>
    <s v="HIIT"/>
    <n v="20.7"/>
    <n v="1.6"/>
    <n v="5"/>
    <n v="2"/>
    <n v="26.75"/>
    <s v="OVERWEIGHT"/>
    <n v="131"/>
    <s v="Excellent"/>
    <n v="3.6666666666666665"/>
    <s v="Elite Athlete"/>
  </r>
  <r>
    <n v="50"/>
    <x v="1"/>
    <n v="98.6"/>
    <n v="1.54"/>
    <n v="187"/>
    <n v="126"/>
    <n v="57"/>
    <n v="0.72"/>
    <n v="940"/>
    <s v="Strength"/>
    <n v="23.5"/>
    <n v="1.6"/>
    <n v="3"/>
    <n v="1"/>
    <n v="12.32"/>
    <s v="UNDERWEIGHT"/>
    <n v="130"/>
    <s v="Excellent"/>
    <n v="3"/>
    <s v="Regular Member"/>
  </r>
  <r>
    <n v="18"/>
    <x v="0"/>
    <n v="98.5"/>
    <n v="1.99"/>
    <n v="187"/>
    <n v="153"/>
    <n v="57"/>
    <n v="1.95"/>
    <n v="859"/>
    <s v="Yoga"/>
    <n v="22.7"/>
    <n v="1.9"/>
    <n v="3"/>
    <n v="2"/>
    <n v="15.7"/>
    <s v="UNDERWEIGHT"/>
    <n v="130"/>
    <s v="Excellent"/>
    <n v="3.3333333333333335"/>
    <s v="Regular Member"/>
  </r>
  <r>
    <n v="52"/>
    <x v="0"/>
    <n v="54.3"/>
    <n v="1.73"/>
    <n v="185"/>
    <n v="137"/>
    <n v="57"/>
    <n v="2"/>
    <n v="1783"/>
    <s v="Yoga"/>
    <n v="20.5"/>
    <n v="3.1"/>
    <n v="3"/>
    <n v="2"/>
    <n v="22.75"/>
    <s v="NORMAL WEIGHT"/>
    <n v="128"/>
    <s v="Excellent"/>
    <n v="3.3333333333333335"/>
    <s v="Regular Member"/>
  </r>
  <r>
    <n v="18"/>
    <x v="0"/>
    <n v="56.9"/>
    <n v="1.77"/>
    <n v="183"/>
    <n v="131"/>
    <n v="57"/>
    <n v="1.28"/>
    <n v="1052"/>
    <s v="Cardio"/>
    <n v="20.7"/>
    <n v="3.5"/>
    <n v="4"/>
    <n v="2"/>
    <n v="18.57"/>
    <s v="NORMAL WEIGHT"/>
    <n v="126"/>
    <s v="Excellent"/>
    <n v="3.3333333333333335"/>
    <s v="Regular Member"/>
  </r>
  <r>
    <n v="47"/>
    <x v="0"/>
    <n v="59.2"/>
    <n v="1.67"/>
    <n v="182"/>
    <n v="169"/>
    <n v="57"/>
    <n v="1.06"/>
    <n v="1252"/>
    <s v="HIIT"/>
    <n v="31.5"/>
    <n v="2.2000000000000002"/>
    <n v="3"/>
    <n v="2"/>
    <n v="23.65"/>
    <s v="NORMAL WEIGHT"/>
    <n v="125"/>
    <s v="Excellent"/>
    <n v="3"/>
    <s v="Regular Member"/>
  </r>
  <r>
    <n v="44"/>
    <x v="1"/>
    <n v="94.4"/>
    <n v="1.82"/>
    <n v="182"/>
    <n v="140"/>
    <n v="57"/>
    <n v="1.38"/>
    <n v="1369"/>
    <s v="HIIT"/>
    <n v="20.7"/>
    <n v="3.2"/>
    <n v="3"/>
    <n v="1"/>
    <n v="22.79"/>
    <s v="NORMAL WEIGHT"/>
    <n v="125"/>
    <s v="Excellent"/>
    <n v="3.6666666666666665"/>
    <s v="Regular Member"/>
  </r>
  <r>
    <n v="57"/>
    <x v="1"/>
    <n v="70.400000000000006"/>
    <n v="1.72"/>
    <n v="181"/>
    <n v="161"/>
    <n v="57"/>
    <n v="1.3"/>
    <n v="983"/>
    <s v="Yoga"/>
    <n v="29.9"/>
    <n v="3.6"/>
    <n v="3"/>
    <n v="2"/>
    <n v="22.21"/>
    <s v="NORMAL WEIGHT"/>
    <n v="124"/>
    <s v="Excellent"/>
    <n v="3.6666666666666665"/>
    <s v="Regular Member"/>
  </r>
  <r>
    <n v="18"/>
    <x v="1"/>
    <n v="56.1"/>
    <n v="2"/>
    <n v="180"/>
    <n v="120"/>
    <n v="57"/>
    <n v="1.04"/>
    <n v="1461"/>
    <s v="HIIT"/>
    <n v="27.4"/>
    <n v="2"/>
    <n v="5"/>
    <n v="2"/>
    <n v="12.32"/>
    <s v="UNDERWEIGHT"/>
    <n v="123"/>
    <s v="Excellent"/>
    <n v="4"/>
    <s v="Elite Athlete"/>
  </r>
  <r>
    <n v="18"/>
    <x v="0"/>
    <n v="51.1"/>
    <n v="1.83"/>
    <n v="180"/>
    <n v="130"/>
    <n v="57"/>
    <n v="1.05"/>
    <n v="939"/>
    <s v="Strength"/>
    <n v="17"/>
    <n v="3"/>
    <n v="3"/>
    <n v="2"/>
    <n v="16.850000000000001"/>
    <s v="UNDERWEIGHT"/>
    <n v="123"/>
    <s v="Excellent"/>
    <n v="3"/>
    <s v="Regular Member"/>
  </r>
  <r>
    <n v="18"/>
    <x v="1"/>
    <n v="59.1"/>
    <n v="1.69"/>
    <n v="180"/>
    <n v="155"/>
    <n v="57"/>
    <n v="1.99"/>
    <n v="1505"/>
    <s v="Yoga"/>
    <n v="27.5"/>
    <n v="1.9"/>
    <n v="4"/>
    <n v="1"/>
    <n v="17.36"/>
    <s v="UNDERWEIGHT"/>
    <n v="123"/>
    <s v="Excellent"/>
    <n v="3.3333333333333335"/>
    <s v="Regular Member"/>
  </r>
  <r>
    <n v="31"/>
    <x v="0"/>
    <n v="53.5"/>
    <n v="1.68"/>
    <n v="180"/>
    <n v="155"/>
    <n v="57"/>
    <n v="0.86"/>
    <n v="875"/>
    <s v="Strength"/>
    <n v="22.6"/>
    <n v="3.3"/>
    <n v="2"/>
    <n v="1"/>
    <n v="20.61"/>
    <s v="NORMAL WEIGHT"/>
    <n v="123"/>
    <s v="Excellent"/>
    <n v="3"/>
    <s v="Casual Gym-Goer"/>
  </r>
  <r>
    <n v="31"/>
    <x v="0"/>
    <n v="47.4"/>
    <n v="1.73"/>
    <n v="178"/>
    <n v="150"/>
    <n v="57"/>
    <n v="1.64"/>
    <n v="962"/>
    <s v="Cardio"/>
    <n v="28.8"/>
    <n v="2"/>
    <n v="4"/>
    <n v="3"/>
    <n v="20.91"/>
    <s v="NORMAL WEIGHT"/>
    <n v="121"/>
    <s v="Excellent"/>
    <n v="3"/>
    <s v="Regular Member"/>
  </r>
  <r>
    <n v="39"/>
    <x v="0"/>
    <n v="74.3"/>
    <n v="1.63"/>
    <n v="178"/>
    <n v="169"/>
    <n v="57"/>
    <n v="1.35"/>
    <n v="1376"/>
    <s v="Yoga"/>
    <n v="25.9"/>
    <n v="3.2"/>
    <n v="3"/>
    <n v="3"/>
    <n v="20.29"/>
    <s v="NORMAL WEIGHT"/>
    <n v="121"/>
    <s v="Excellent"/>
    <n v="2.6666666666666665"/>
    <s v="Regular Member"/>
  </r>
  <r>
    <n v="33"/>
    <x v="0"/>
    <n v="72.900000000000006"/>
    <n v="1.58"/>
    <n v="178"/>
    <n v="153"/>
    <n v="57"/>
    <n v="0.94"/>
    <n v="1139"/>
    <s v="HIIT"/>
    <n v="25.9"/>
    <n v="3.5"/>
    <n v="2"/>
    <n v="1"/>
    <n v="18.97"/>
    <s v="NORMAL WEIGHT"/>
    <n v="121"/>
    <s v="Excellent"/>
    <n v="2.3333333333333335"/>
    <s v="Casual Gym-Goer"/>
  </r>
  <r>
    <n v="18"/>
    <x v="1"/>
    <n v="71.900000000000006"/>
    <n v="1.88"/>
    <n v="177"/>
    <n v="159"/>
    <n v="57"/>
    <n v="2"/>
    <n v="1571"/>
    <s v="Yoga"/>
    <n v="10"/>
    <n v="2.4"/>
    <n v="3"/>
    <n v="2"/>
    <n v="15.96"/>
    <s v="UNDERWEIGHT"/>
    <n v="120"/>
    <s v="Excellent"/>
    <n v="2.6666666666666665"/>
    <s v="Regular Member"/>
  </r>
  <r>
    <n v="40"/>
    <x v="1"/>
    <n v="76.7"/>
    <n v="1.68"/>
    <n v="177"/>
    <n v="133"/>
    <n v="57"/>
    <n v="0.89"/>
    <n v="984"/>
    <s v="Cardio"/>
    <n v="27.3"/>
    <n v="3.1"/>
    <n v="2"/>
    <n v="3"/>
    <n v="23.76"/>
    <s v="NORMAL WEIGHT"/>
    <n v="120"/>
    <s v="Excellent"/>
    <n v="2.6666666666666665"/>
    <s v="Casual Gym-Goer"/>
  </r>
  <r>
    <n v="37"/>
    <x v="0"/>
    <n v="40"/>
    <n v="1.66"/>
    <n v="176"/>
    <n v="134"/>
    <n v="57"/>
    <n v="2"/>
    <n v="931"/>
    <s v="Strength"/>
    <n v="27.2"/>
    <n v="2.7"/>
    <n v="3"/>
    <n v="2"/>
    <n v="23.21"/>
    <s v="NORMAL WEIGHT"/>
    <n v="119"/>
    <s v="Excellent"/>
    <n v="3"/>
    <s v="Regular Member"/>
  </r>
  <r>
    <n v="18"/>
    <x v="1"/>
    <n v="48.6"/>
    <n v="1.95"/>
    <n v="175"/>
    <n v="152"/>
    <n v="57"/>
    <n v="1.87"/>
    <n v="862"/>
    <s v="Strength"/>
    <n v="23.1"/>
    <n v="1.6"/>
    <n v="3"/>
    <n v="1"/>
    <n v="12.32"/>
    <s v="UNDERWEIGHT"/>
    <n v="118"/>
    <s v="Excellent"/>
    <n v="3"/>
    <s v="Regular Member"/>
  </r>
  <r>
    <n v="26"/>
    <x v="1"/>
    <n v="68.599999999999994"/>
    <n v="1.7"/>
    <n v="172"/>
    <n v="167"/>
    <n v="57"/>
    <n v="1.32"/>
    <n v="501"/>
    <s v="Yoga"/>
    <n v="25.4"/>
    <n v="1.5"/>
    <n v="3"/>
    <n v="2"/>
    <n v="18.29"/>
    <s v="UNDERWEIGHT"/>
    <n v="115"/>
    <s v="Excellent"/>
    <n v="3.3333333333333335"/>
    <s v="Regular Member"/>
  </r>
  <r>
    <n v="40"/>
    <x v="0"/>
    <n v="71.400000000000006"/>
    <n v="1.92"/>
    <n v="171"/>
    <n v="167"/>
    <n v="57"/>
    <n v="0.62"/>
    <n v="1412"/>
    <s v="Strength"/>
    <n v="10"/>
    <n v="1.8"/>
    <n v="3"/>
    <n v="1"/>
    <n v="18.190000000000001"/>
    <s v="UNDERWEIGHT"/>
    <n v="114"/>
    <s v="Excellent"/>
    <n v="3.3333333333333335"/>
    <s v="Regular Member"/>
  </r>
  <r>
    <n v="47"/>
    <x v="1"/>
    <n v="78.7"/>
    <n v="1.69"/>
    <n v="170"/>
    <n v="144"/>
    <n v="57"/>
    <n v="1"/>
    <n v="845"/>
    <s v="Yoga"/>
    <n v="24.5"/>
    <n v="1.9"/>
    <n v="4"/>
    <n v="1"/>
    <n v="22"/>
    <s v="NORMAL WEIGHT"/>
    <n v="113"/>
    <s v="Excellent"/>
    <n v="3.3333333333333335"/>
    <s v="Regular Member"/>
  </r>
  <r>
    <n v="48"/>
    <x v="1"/>
    <n v="89.5"/>
    <n v="1.61"/>
    <n v="170"/>
    <n v="153"/>
    <n v="57"/>
    <n v="1.38"/>
    <n v="1355"/>
    <s v="Strength"/>
    <n v="10"/>
    <n v="3.3"/>
    <n v="3"/>
    <n v="1"/>
    <n v="12.32"/>
    <s v="UNDERWEIGHT"/>
    <n v="113"/>
    <s v="Excellent"/>
    <n v="3.3333333333333335"/>
    <s v="Regular Member"/>
  </r>
  <r>
    <n v="48"/>
    <x v="1"/>
    <n v="40"/>
    <n v="1.67"/>
    <n v="169"/>
    <n v="168"/>
    <n v="57"/>
    <n v="2"/>
    <n v="833"/>
    <s v="Strength"/>
    <n v="17.8"/>
    <n v="2.2000000000000002"/>
    <n v="3"/>
    <n v="3"/>
    <n v="12.32"/>
    <s v="UNDERWEIGHT"/>
    <n v="112"/>
    <s v="Excellent"/>
    <n v="3.3333333333333335"/>
    <s v="Regular Member"/>
  </r>
  <r>
    <n v="18"/>
    <x v="1"/>
    <n v="41.6"/>
    <n v="1.94"/>
    <n v="168"/>
    <n v="153"/>
    <n v="57"/>
    <n v="0.86"/>
    <n v="1068"/>
    <s v="Strength"/>
    <n v="25"/>
    <n v="3.1"/>
    <n v="4"/>
    <n v="1"/>
    <n v="19.739999999999998"/>
    <s v="NORMAL WEIGHT"/>
    <n v="111"/>
    <s v="Excellent"/>
    <n v="3"/>
    <s v="Regular Member"/>
  </r>
  <r>
    <n v="18"/>
    <x v="0"/>
    <n v="44.9"/>
    <n v="1.77"/>
    <n v="168"/>
    <n v="127"/>
    <n v="57"/>
    <n v="1.66"/>
    <n v="512"/>
    <s v="Strength"/>
    <n v="12.3"/>
    <n v="3.7"/>
    <n v="3"/>
    <n v="1"/>
    <n v="20.39"/>
    <s v="NORMAL WEIGHT"/>
    <n v="111"/>
    <s v="Excellent"/>
    <n v="3"/>
    <s v="Regular Member"/>
  </r>
  <r>
    <n v="50"/>
    <x v="1"/>
    <n v="69.599999999999994"/>
    <n v="1.71"/>
    <n v="167"/>
    <n v="169"/>
    <n v="57"/>
    <n v="0.98"/>
    <n v="470"/>
    <s v="Yoga"/>
    <n v="27.2"/>
    <n v="2.7"/>
    <n v="2"/>
    <n v="2"/>
    <n v="20.420000000000002"/>
    <s v="NORMAL WEIGHT"/>
    <n v="110"/>
    <s v="Excellent"/>
    <n v="3"/>
    <s v="Casual Gym-Goer"/>
  </r>
  <r>
    <n v="18"/>
    <x v="1"/>
    <n v="54.7"/>
    <n v="1.6"/>
    <n v="167"/>
    <n v="156"/>
    <n v="57"/>
    <n v="1.63"/>
    <n v="1134"/>
    <s v="Yoga"/>
    <n v="22.7"/>
    <n v="3.4"/>
    <n v="4"/>
    <n v="2"/>
    <n v="15.86"/>
    <s v="UNDERWEIGHT"/>
    <n v="110"/>
    <s v="Excellent"/>
    <n v="3.6666666666666665"/>
    <s v="Regular Member"/>
  </r>
  <r>
    <n v="21"/>
    <x v="0"/>
    <n v="80"/>
    <n v="1.67"/>
    <n v="167"/>
    <n v="169"/>
    <n v="57"/>
    <n v="0.94"/>
    <n v="899"/>
    <s v="\nStrength"/>
    <n v="29.8"/>
    <n v="3.1"/>
    <n v="3"/>
    <n v="2"/>
    <n v="17.149999999999999"/>
    <s v="UNDERWEIGHT"/>
    <n v="110"/>
    <s v="Excellent"/>
    <n v="3"/>
    <s v="Regular Member"/>
  </r>
  <r>
    <n v="35"/>
    <x v="1"/>
    <n v="94.6"/>
    <n v="1.69"/>
    <n v="167"/>
    <n v="158"/>
    <n v="57"/>
    <n v="0.75"/>
    <n v="1534"/>
    <s v="Yoga"/>
    <n v="33.1"/>
    <n v="2"/>
    <n v="4"/>
    <n v="2"/>
    <n v="22.21"/>
    <s v="NORMAL WEIGHT"/>
    <n v="110"/>
    <s v="Excellent"/>
    <n v="3.6666666666666665"/>
    <s v="Regular Member"/>
  </r>
  <r>
    <n v="18"/>
    <x v="0"/>
    <n v="40"/>
    <n v="1.9"/>
    <n v="166"/>
    <n v="169"/>
    <n v="57"/>
    <n v="1.28"/>
    <n v="1556"/>
    <s v="Strength"/>
    <n v="17.399999999999999"/>
    <n v="2.1"/>
    <n v="2"/>
    <n v="3"/>
    <n v="19.510000000000002"/>
    <s v="NORMAL WEIGHT"/>
    <n v="109"/>
    <s v="Excellent"/>
    <n v="4"/>
    <s v="Casual Gym-Goer"/>
  </r>
  <r>
    <n v="31"/>
    <x v="0"/>
    <n v="60.2"/>
    <n v="1.75"/>
    <n v="166"/>
    <n v="155"/>
    <n v="57"/>
    <n v="0.92"/>
    <n v="819"/>
    <s v="Cardio"/>
    <n v="10"/>
    <n v="3.2"/>
    <n v="5"/>
    <n v="1"/>
    <n v="12.32"/>
    <s v="UNDERWEIGHT"/>
    <n v="109"/>
    <s v="Excellent"/>
    <n v="4.666666666666667"/>
    <s v="Elite Athlete"/>
  </r>
  <r>
    <n v="32"/>
    <x v="1"/>
    <n v="40.6"/>
    <n v="1.92"/>
    <n v="166"/>
    <n v="169"/>
    <n v="57"/>
    <n v="1.33"/>
    <n v="1783"/>
    <s v="Strength"/>
    <n v="17.100000000000001"/>
    <n v="3.6"/>
    <n v="5"/>
    <n v="3"/>
    <n v="12.32"/>
    <s v="UNDERWEIGHT"/>
    <n v="109"/>
    <s v="Excellent"/>
    <n v="4.333333333333333"/>
    <s v="Elite Athlete"/>
  </r>
  <r>
    <n v="22"/>
    <x v="1"/>
    <n v="58.6"/>
    <n v="2"/>
    <n v="165"/>
    <n v="169"/>
    <n v="57"/>
    <n v="2"/>
    <n v="1402"/>
    <s v="Strength"/>
    <n v="30"/>
    <n v="3.5"/>
    <n v="4"/>
    <n v="2"/>
    <n v="20.99"/>
    <s v="NORMAL WEIGHT"/>
    <n v="108"/>
    <s v="Excellent"/>
    <n v="4"/>
    <s v="Regular Member"/>
  </r>
  <r>
    <n v="51"/>
    <x v="1"/>
    <n v="61.1"/>
    <n v="1.82"/>
    <n v="165"/>
    <n v="163"/>
    <n v="57"/>
    <n v="1.19"/>
    <n v="1171"/>
    <s v="Yoga"/>
    <n v="31.7"/>
    <n v="2.5"/>
    <n v="4"/>
    <n v="3"/>
    <n v="45.75"/>
    <s v="OBESE"/>
    <n v="108"/>
    <s v="Excellent"/>
    <n v="3.6666666666666665"/>
    <s v="Regular Member"/>
  </r>
  <r>
    <n v="18"/>
    <x v="1"/>
    <n v="56.2"/>
    <n v="1.75"/>
    <n v="164"/>
    <n v="127"/>
    <n v="57"/>
    <n v="1.45"/>
    <n v="952"/>
    <s v="Strength"/>
    <n v="29.6"/>
    <n v="3.5"/>
    <n v="4"/>
    <n v="3"/>
    <n v="17.29"/>
    <s v="UNDERWEIGHT"/>
    <n v="107"/>
    <s v="Excellent"/>
    <n v="3.6666666666666665"/>
    <s v="Regular Member"/>
  </r>
  <r>
    <n v="20"/>
    <x v="1"/>
    <n v="52.9"/>
    <n v="1.8"/>
    <n v="163"/>
    <n v="159"/>
    <n v="57"/>
    <n v="1.45"/>
    <n v="1117"/>
    <s v="Strength"/>
    <n v="27.1"/>
    <n v="3.3"/>
    <n v="3"/>
    <n v="1"/>
    <n v="27.72"/>
    <s v="OVERWEIGHT"/>
    <n v="106"/>
    <s v="Excellent"/>
    <n v="4"/>
    <s v="Regular Member"/>
  </r>
  <r>
    <n v="27"/>
    <x v="1"/>
    <n v="72.8"/>
    <n v="1.82"/>
    <n v="162"/>
    <n v="136"/>
    <n v="57"/>
    <n v="1.23"/>
    <n v="780"/>
    <s v="HIIT"/>
    <n v="11.4"/>
    <n v="3.5"/>
    <n v="4"/>
    <n v="3"/>
    <n v="22.59"/>
    <s v="NORMAL WEIGHT"/>
    <n v="105"/>
    <s v="Excellent"/>
    <n v="4"/>
    <s v="Regular Member"/>
  </r>
  <r>
    <n v="18"/>
    <x v="1"/>
    <n v="43.5"/>
    <n v="1.77"/>
    <n v="161"/>
    <n v="136"/>
    <n v="57"/>
    <n v="2"/>
    <n v="452"/>
    <s v="Cardio"/>
    <n v="24.4"/>
    <n v="3.3"/>
    <n v="5"/>
    <n v="1"/>
    <n v="21.96"/>
    <s v="NORMAL WEIGHT"/>
    <n v="104"/>
    <s v="Excellent"/>
    <n v="3.6666666666666665"/>
    <s v="Elite Athlete"/>
  </r>
  <r>
    <n v="18"/>
    <x v="0"/>
    <n v="96"/>
    <n v="1.82"/>
    <n v="198"/>
    <n v="144"/>
    <n v="58"/>
    <n v="1.19"/>
    <n v="323"/>
    <s v="Yoga"/>
    <n v="23.8"/>
    <n v="1.8"/>
    <n v="3"/>
    <n v="1"/>
    <n v="12.32"/>
    <s v="UNDERWEIGHT"/>
    <n v="140"/>
    <s v="Excellent"/>
    <n v="3"/>
    <s v="Regular Member"/>
  </r>
  <r>
    <n v="55"/>
    <x v="0"/>
    <n v="58.9"/>
    <n v="1.56"/>
    <n v="197"/>
    <n v="125"/>
    <n v="58"/>
    <n v="0.73"/>
    <n v="1103"/>
    <s v="Yoga"/>
    <n v="22.1"/>
    <n v="3.5"/>
    <n v="3"/>
    <n v="2"/>
    <n v="30.52"/>
    <s v="OBESE"/>
    <n v="139"/>
    <s v="Excellent"/>
    <n v="3"/>
    <s v="Regular Member"/>
  </r>
  <r>
    <n v="20"/>
    <x v="1"/>
    <n v="95.7"/>
    <n v="1.85"/>
    <n v="196"/>
    <n v="136"/>
    <n v="58"/>
    <n v="1.44"/>
    <n v="987"/>
    <s v="HIIT"/>
    <n v="23.8"/>
    <n v="1.5"/>
    <n v="3"/>
    <n v="2"/>
    <n v="15.47"/>
    <s v="UNDERWEIGHT"/>
    <n v="138"/>
    <s v="Excellent"/>
    <n v="3.3333333333333335"/>
    <s v="Regular Member"/>
  </r>
  <r>
    <n v="33"/>
    <x v="1"/>
    <n v="40"/>
    <n v="1.88"/>
    <n v="196"/>
    <n v="162"/>
    <n v="58"/>
    <n v="1.59"/>
    <n v="1131"/>
    <s v="Yoga"/>
    <n v="30.4"/>
    <n v="2.6"/>
    <n v="3"/>
    <n v="1"/>
    <n v="21.91"/>
    <s v="NORMAL WEIGHT"/>
    <n v="138"/>
    <s v="Excellent"/>
    <n v="3.6666666666666665"/>
    <s v="Regular Member"/>
  </r>
  <r>
    <n v="20"/>
    <x v="1"/>
    <n v="66.2"/>
    <n v="1.85"/>
    <n v="196"/>
    <n v="120"/>
    <n v="58"/>
    <n v="0.84"/>
    <n v="420"/>
    <s v="HIIT"/>
    <n v="24.9"/>
    <n v="1.5"/>
    <n v="4"/>
    <n v="1"/>
    <n v="12.32"/>
    <s v="UNDERWEIGHT"/>
    <n v="138"/>
    <s v="Excellent"/>
    <n v="4"/>
    <s v="Regular Member"/>
  </r>
  <r>
    <n v="56"/>
    <x v="0"/>
    <n v="64.2"/>
    <n v="1.79"/>
    <n v="196"/>
    <n v="165"/>
    <n v="58"/>
    <n v="0.97"/>
    <n v="667"/>
    <s v="Cardio"/>
    <n v="15.9"/>
    <n v="3.3"/>
    <n v="4"/>
    <n v="1"/>
    <n v="12.32"/>
    <s v="UNDERWEIGHT"/>
    <n v="138"/>
    <s v="Excellent"/>
    <n v="3.6666666666666665"/>
    <s v="Regular Member"/>
  </r>
  <r>
    <n v="20"/>
    <x v="1"/>
    <n v="92.8"/>
    <n v="2"/>
    <n v="195"/>
    <n v="154"/>
    <n v="58"/>
    <n v="1.44"/>
    <n v="676"/>
    <s v="Yoga"/>
    <n v="24.3"/>
    <n v="1.5"/>
    <n v="4"/>
    <n v="2"/>
    <n v="16.600000000000001"/>
    <s v="UNDERWEIGHT"/>
    <n v="137"/>
    <s v="Excellent"/>
    <n v="4"/>
    <s v="Regular Member"/>
  </r>
  <r>
    <n v="32"/>
    <x v="1"/>
    <n v="87.2"/>
    <n v="1.5"/>
    <n v="193"/>
    <n v="152"/>
    <n v="58"/>
    <n v="1.28"/>
    <n v="1538"/>
    <s v="Cardio"/>
    <n v="23.2"/>
    <n v="2.1"/>
    <n v="3"/>
    <n v="3"/>
    <n v="16.29"/>
    <s v="UNDERWEIGHT"/>
    <n v="135"/>
    <s v="Excellent"/>
    <n v="4.333333333333333"/>
    <s v="Regular Member"/>
  </r>
  <r>
    <n v="25"/>
    <x v="0"/>
    <n v="74.900000000000006"/>
    <n v="1.66"/>
    <n v="192"/>
    <n v="138"/>
    <n v="58"/>
    <n v="1.73"/>
    <n v="1766"/>
    <s v="HIIT"/>
    <n v="28.7"/>
    <n v="2.2999999999999998"/>
    <n v="5"/>
    <n v="1"/>
    <n v="15.98"/>
    <s v="UNDERWEIGHT"/>
    <n v="134"/>
    <s v="Excellent"/>
    <n v="4.333333333333333"/>
    <s v="Elite Athlete"/>
  </r>
  <r>
    <n v="18"/>
    <x v="1"/>
    <n v="66.599999999999994"/>
    <n v="1.62"/>
    <n v="192"/>
    <n v="156"/>
    <n v="58"/>
    <n v="1.3"/>
    <n v="1250"/>
    <s v="Cardio"/>
    <n v="21.3"/>
    <n v="3.2"/>
    <n v="5"/>
    <n v="1"/>
    <n v="12.58"/>
    <s v="UNDERWEIGHT"/>
    <n v="134"/>
    <s v="Excellent"/>
    <n v="4"/>
    <s v="Elite Athlete"/>
  </r>
  <r>
    <n v="29"/>
    <x v="1"/>
    <n v="77.2"/>
    <n v="1.89"/>
    <n v="192"/>
    <n v="152"/>
    <n v="58"/>
    <n v="2"/>
    <n v="858"/>
    <s v="HIIT"/>
    <n v="25.6"/>
    <n v="3.2"/>
    <n v="3"/>
    <n v="2"/>
    <n v="19.23"/>
    <s v="NORMAL WEIGHT"/>
    <n v="134"/>
    <s v="Excellent"/>
    <n v="3.6666666666666665"/>
    <s v="Regular Member"/>
  </r>
  <r>
    <n v="33"/>
    <x v="0"/>
    <n v="77"/>
    <n v="1.69"/>
    <n v="191"/>
    <n v="154"/>
    <n v="58"/>
    <n v="1.1599999999999999"/>
    <n v="1187"/>
    <s v="Cardio"/>
    <n v="29.1"/>
    <n v="3.2"/>
    <n v="4"/>
    <n v="2"/>
    <n v="12.32"/>
    <s v="UNDERWEIGHT"/>
    <n v="133"/>
    <s v="Excellent"/>
    <n v="4"/>
    <s v="Regular Member"/>
  </r>
  <r>
    <n v="29"/>
    <x v="0"/>
    <n v="40"/>
    <n v="1.77"/>
    <n v="191"/>
    <n v="169"/>
    <n v="58"/>
    <n v="1.2"/>
    <n v="613"/>
    <s v="Strength"/>
    <n v="22.2"/>
    <n v="2.2000000000000002"/>
    <n v="4"/>
    <n v="2"/>
    <n v="29.56"/>
    <s v="OVERWEIGHT"/>
    <n v="133"/>
    <s v="Excellent"/>
    <n v="3.3333333333333335"/>
    <s v="Regular Member"/>
  </r>
  <r>
    <n v="44"/>
    <x v="1"/>
    <n v="46.7"/>
    <n v="1.81"/>
    <n v="191"/>
    <n v="132"/>
    <n v="58"/>
    <n v="1.45"/>
    <n v="1113"/>
    <s v="Cardio"/>
    <n v="10"/>
    <n v="3.5"/>
    <n v="4"/>
    <n v="3"/>
    <n v="23.21"/>
    <s v="NORMAL WEIGHT"/>
    <n v="133"/>
    <s v="Excellent"/>
    <n v="3.6666666666666665"/>
    <s v="Regular Member"/>
  </r>
  <r>
    <n v="41"/>
    <x v="1"/>
    <n v="73.2"/>
    <n v="1.75"/>
    <n v="190"/>
    <n v="137"/>
    <n v="58"/>
    <n v="1.24"/>
    <n v="1048"/>
    <s v="Strength"/>
    <n v="30.4"/>
    <n v="3.4"/>
    <n v="2"/>
    <n v="3"/>
    <n v="23.65"/>
    <s v="NORMAL WEIGHT"/>
    <n v="132"/>
    <s v="Excellent"/>
    <n v="4"/>
    <s v="Casual Gym-Goer"/>
  </r>
  <r>
    <n v="43"/>
    <x v="0"/>
    <n v="80.5"/>
    <n v="1.68"/>
    <n v="190"/>
    <n v="135"/>
    <n v="58"/>
    <n v="1.1000000000000001"/>
    <n v="1099"/>
    <s v="Yoga"/>
    <n v="21.7"/>
    <n v="2.1"/>
    <n v="5"/>
    <n v="1"/>
    <n v="25.52"/>
    <s v="OVERWEIGHT"/>
    <n v="132"/>
    <s v="Excellent"/>
    <n v="4"/>
    <s v="Elite Athlete"/>
  </r>
  <r>
    <n v="46"/>
    <x v="1"/>
    <n v="40.700000000000003"/>
    <n v="1.66"/>
    <n v="190"/>
    <n v="169"/>
    <n v="58"/>
    <n v="0.92"/>
    <n v="760"/>
    <s v="HIIT"/>
    <n v="27.2"/>
    <n v="3.5"/>
    <n v="5"/>
    <n v="2"/>
    <n v="18.760000000000002"/>
    <s v="NORMAL WEIGHT"/>
    <n v="132"/>
    <s v="Excellent"/>
    <n v="3.3333333333333335"/>
    <s v="Elite Athlete"/>
  </r>
  <r>
    <n v="41"/>
    <x v="0"/>
    <n v="117.7"/>
    <n v="1.67"/>
    <n v="189"/>
    <n v="123"/>
    <n v="58"/>
    <n v="2"/>
    <n v="1243"/>
    <s v="Yoga"/>
    <n v="26.2"/>
    <n v="3.2"/>
    <n v="2"/>
    <n v="1"/>
    <n v="17.260000000000002"/>
    <s v="UNDERWEIGHT"/>
    <n v="131"/>
    <s v="Excellent"/>
    <n v="3"/>
    <s v="Casual Gym-Goer"/>
  </r>
  <r>
    <n v="38"/>
    <x v="1"/>
    <n v="58.7"/>
    <n v="1.72"/>
    <n v="189"/>
    <n v="152"/>
    <n v="58"/>
    <n v="1.21"/>
    <n v="1063"/>
    <s v="HIIT"/>
    <n v="21.2"/>
    <n v="1.6"/>
    <n v="3"/>
    <n v="1"/>
    <n v="23.03"/>
    <s v="NORMAL WEIGHT"/>
    <n v="131"/>
    <s v="Excellent"/>
    <n v="3"/>
    <s v="Regular Member"/>
  </r>
  <r>
    <n v="18"/>
    <x v="1"/>
    <n v="89.2"/>
    <n v="1.88"/>
    <n v="189"/>
    <n v="167"/>
    <n v="58"/>
    <n v="2"/>
    <n v="1126"/>
    <s v="Cardio"/>
    <n v="29.7"/>
    <n v="3.5"/>
    <n v="4"/>
    <n v="2"/>
    <n v="13.63"/>
    <s v="UNDERWEIGHT"/>
    <n v="131"/>
    <s v="Excellent"/>
    <n v="2.6666666666666665"/>
    <s v="Regular Member"/>
  </r>
  <r>
    <n v="30"/>
    <x v="1"/>
    <n v="72.5"/>
    <n v="1.91"/>
    <n v="189"/>
    <n v="142"/>
    <n v="58"/>
    <n v="1.44"/>
    <n v="976"/>
    <s v="Cardio"/>
    <n v="28.2"/>
    <n v="3.6"/>
    <n v="2"/>
    <n v="2"/>
    <n v="26.6"/>
    <s v="OVERWEIGHT"/>
    <n v="131"/>
    <s v="Excellent"/>
    <n v="2.3333333333333335"/>
    <s v="Casual Gym-Goer"/>
  </r>
  <r>
    <n v="42"/>
    <x v="0"/>
    <n v="99.9"/>
    <n v="1.6"/>
    <n v="189"/>
    <n v="169"/>
    <n v="58"/>
    <n v="1.85"/>
    <n v="1099"/>
    <s v="HIIT"/>
    <n v="32.6"/>
    <n v="2.2000000000000002"/>
    <n v="2"/>
    <n v="1"/>
    <n v="15.78"/>
    <s v="UNDERWEIGHT"/>
    <n v="131"/>
    <s v="Excellent"/>
    <n v="2.6666666666666665"/>
    <s v="Casual Gym-Goer"/>
  </r>
  <r>
    <n v="36"/>
    <x v="1"/>
    <n v="56.5"/>
    <n v="1.61"/>
    <n v="189"/>
    <n v="123"/>
    <n v="58"/>
    <n v="2"/>
    <n v="1093"/>
    <s v="Yoga"/>
    <n v="32.6"/>
    <n v="3.5"/>
    <n v="3"/>
    <n v="3"/>
    <n v="25.74"/>
    <s v="OVERWEIGHT"/>
    <n v="131"/>
    <s v="Excellent"/>
    <n v="3"/>
    <s v="Regular Member"/>
  </r>
  <r>
    <n v="51"/>
    <x v="0"/>
    <n v="55.7"/>
    <n v="1.5"/>
    <n v="188"/>
    <n v="143"/>
    <n v="58"/>
    <n v="1.19"/>
    <n v="1302"/>
    <s v="HIIT"/>
    <n v="27.7"/>
    <n v="2"/>
    <n v="3"/>
    <n v="1"/>
    <n v="28.28"/>
    <s v="OVERWEIGHT"/>
    <n v="130"/>
    <s v="Excellent"/>
    <n v="3"/>
    <s v="Regular Member"/>
  </r>
  <r>
    <n v="43"/>
    <x v="1"/>
    <n v="76.3"/>
    <n v="1.66"/>
    <n v="188"/>
    <n v="164"/>
    <n v="58"/>
    <n v="0.84"/>
    <n v="606"/>
    <s v="Strength"/>
    <n v="25.7"/>
    <n v="1.8"/>
    <n v="3"/>
    <n v="1"/>
    <n v="28.19"/>
    <s v="OVERWEIGHT"/>
    <n v="130"/>
    <s v="Excellent"/>
    <n v="3.3333333333333335"/>
    <s v="Regular Member"/>
  </r>
  <r>
    <n v="55"/>
    <x v="0"/>
    <n v="129.6"/>
    <n v="1.84"/>
    <n v="188"/>
    <n v="139"/>
    <n v="58"/>
    <n v="1.28"/>
    <n v="1272"/>
    <s v="HIIT"/>
    <n v="19.2"/>
    <n v="3.5"/>
    <n v="3"/>
    <n v="1"/>
    <n v="18.38"/>
    <s v="UNDERWEIGHT"/>
    <n v="130"/>
    <s v="Excellent"/>
    <n v="3.3333333333333335"/>
    <s v="Regular Member"/>
  </r>
  <r>
    <n v="54"/>
    <x v="0"/>
    <n v="75.3"/>
    <n v="1.82"/>
    <n v="187"/>
    <n v="169"/>
    <n v="58"/>
    <n v="1.45"/>
    <n v="628"/>
    <s v="Cardio"/>
    <n v="31.8"/>
    <n v="2.4"/>
    <n v="4"/>
    <n v="1"/>
    <n v="20.37"/>
    <s v="NORMAL WEIGHT"/>
    <n v="129"/>
    <s v="Excellent"/>
    <n v="4"/>
    <s v="Regular Member"/>
  </r>
  <r>
    <n v="55"/>
    <x v="1"/>
    <n v="104.9"/>
    <n v="1.56"/>
    <n v="187"/>
    <n v="155"/>
    <n v="58"/>
    <n v="0.87"/>
    <n v="1260"/>
    <s v="\nStrength"/>
    <n v="27.8"/>
    <n v="3.5"/>
    <n v="3"/>
    <n v="1"/>
    <n v="12.68"/>
    <s v="UNDERWEIGHT"/>
    <n v="129"/>
    <s v="Excellent"/>
    <n v="3.6666666666666665"/>
    <s v="Regular Member"/>
  </r>
  <r>
    <n v="30"/>
    <x v="1"/>
    <n v="60.1"/>
    <n v="1.93"/>
    <n v="187"/>
    <n v="140"/>
    <n v="58"/>
    <n v="1.48"/>
    <n v="875"/>
    <s v="HIIT"/>
    <n v="29.7"/>
    <n v="3.1"/>
    <n v="5"/>
    <n v="1"/>
    <n v="24.29"/>
    <s v="NORMAL WEIGHT"/>
    <n v="129"/>
    <s v="Excellent"/>
    <n v="3.6666666666666665"/>
    <s v="Elite Athlete"/>
  </r>
  <r>
    <n v="24"/>
    <x v="1"/>
    <n v="105.7"/>
    <n v="2"/>
    <n v="187"/>
    <n v="145"/>
    <n v="58"/>
    <n v="1.48"/>
    <n v="1002"/>
    <s v="Strength"/>
    <n v="25.9"/>
    <n v="2.5"/>
    <n v="3"/>
    <n v="1"/>
    <n v="43.01"/>
    <s v="OBESE"/>
    <n v="129"/>
    <s v="Excellent"/>
    <n v="3.3333333333333335"/>
    <s v="Regular Member"/>
  </r>
  <r>
    <n v="18"/>
    <x v="0"/>
    <n v="67.5"/>
    <n v="1.71"/>
    <n v="185"/>
    <n v="166"/>
    <n v="58"/>
    <n v="1.81"/>
    <n v="1162"/>
    <s v="Cardio"/>
    <n v="10.6"/>
    <n v="3.5"/>
    <n v="3"/>
    <n v="2"/>
    <n v="37.909999999999997"/>
    <s v="OBESE"/>
    <n v="127"/>
    <s v="Excellent"/>
    <n v="3.6666666666666665"/>
    <s v="Regular Member"/>
  </r>
  <r>
    <n v="25"/>
    <x v="0"/>
    <n v="85.1"/>
    <n v="1.98"/>
    <n v="185"/>
    <n v="148"/>
    <n v="58"/>
    <n v="1.29"/>
    <n v="785"/>
    <s v="Yoga"/>
    <n v="22.5"/>
    <n v="3.5"/>
    <n v="4"/>
    <n v="1"/>
    <n v="14.37"/>
    <s v="UNDERWEIGHT"/>
    <n v="127"/>
    <s v="Excellent"/>
    <n v="4"/>
    <s v="Regular Member"/>
  </r>
  <r>
    <n v="38"/>
    <x v="0"/>
    <n v="89.3"/>
    <n v="1.58"/>
    <n v="184"/>
    <n v="135"/>
    <n v="58"/>
    <n v="1.58"/>
    <n v="995"/>
    <s v="HIIT"/>
    <n v="24"/>
    <n v="2.9"/>
    <n v="4"/>
    <n v="3"/>
    <n v="19.02"/>
    <s v="NORMAL WEIGHT"/>
    <n v="126"/>
    <s v="Excellent"/>
    <n v="3.6666666666666665"/>
    <s v="Regular Member"/>
  </r>
  <r>
    <n v="43"/>
    <x v="0"/>
    <n v="68"/>
    <n v="1.78"/>
    <n v="183"/>
    <n v="120"/>
    <n v="58"/>
    <n v="2"/>
    <n v="1030"/>
    <s v="HIIT"/>
    <n v="22.8"/>
    <n v="1.5"/>
    <n v="4"/>
    <n v="2"/>
    <n v="17.25"/>
    <s v="UNDERWEIGHT"/>
    <n v="125"/>
    <s v="Excellent"/>
    <n v="3.3333333333333335"/>
    <s v="Regular Member"/>
  </r>
  <r>
    <n v="53"/>
    <x v="0"/>
    <n v="55.9"/>
    <n v="1.78"/>
    <n v="182"/>
    <n v="125"/>
    <n v="58"/>
    <n v="1.45"/>
    <n v="1308"/>
    <s v="Yoga"/>
    <n v="21.1"/>
    <n v="1.5"/>
    <n v="3"/>
    <n v="2"/>
    <n v="12.32"/>
    <s v="UNDERWEIGHT"/>
    <n v="124"/>
    <s v="Excellent"/>
    <n v="2.6666666666666665"/>
    <s v="Regular Member"/>
  </r>
  <r>
    <n v="26"/>
    <x v="0"/>
    <n v="59.8"/>
    <n v="1.6"/>
    <n v="180"/>
    <n v="151"/>
    <n v="58"/>
    <n v="1.2"/>
    <n v="611"/>
    <s v="HIIT"/>
    <n v="16.399999999999999"/>
    <n v="2.5"/>
    <n v="3"/>
    <n v="3"/>
    <n v="12.63"/>
    <s v="UNDERWEIGHT"/>
    <n v="122"/>
    <s v="Excellent"/>
    <n v="3"/>
    <s v="Regular Member"/>
  </r>
  <r>
    <n v="33"/>
    <x v="0"/>
    <n v="103.3"/>
    <n v="1.72"/>
    <n v="180"/>
    <n v="162"/>
    <n v="58"/>
    <n v="0.66"/>
    <n v="1104"/>
    <s v="Yoga"/>
    <n v="22.6"/>
    <n v="3.2"/>
    <n v="2"/>
    <n v="1"/>
    <n v="12.42"/>
    <s v="UNDERWEIGHT"/>
    <n v="122"/>
    <s v="Excellent"/>
    <n v="3.6666666666666665"/>
    <s v="Casual Gym-Goer"/>
  </r>
  <r>
    <n v="34"/>
    <x v="0"/>
    <n v="44.3"/>
    <n v="1.76"/>
    <n v="180"/>
    <n v="129"/>
    <n v="58"/>
    <n v="1.85"/>
    <n v="494"/>
    <s v="Strength"/>
    <n v="25.8"/>
    <n v="3.2"/>
    <n v="4"/>
    <n v="3"/>
    <n v="16.48"/>
    <s v="UNDERWEIGHT"/>
    <n v="122"/>
    <s v="Excellent"/>
    <n v="3.6666666666666665"/>
    <s v="Regular Member"/>
  </r>
  <r>
    <n v="43"/>
    <x v="1"/>
    <n v="77.8"/>
    <n v="1.7"/>
    <n v="180"/>
    <n v="149"/>
    <n v="58"/>
    <n v="1.38"/>
    <n v="1643"/>
    <s v="Strength"/>
    <n v="14.9"/>
    <n v="2.8"/>
    <n v="5"/>
    <n v="1"/>
    <n v="16.55"/>
    <s v="UNDERWEIGHT"/>
    <n v="122"/>
    <s v="Excellent"/>
    <n v="4"/>
    <s v="Elite Athlete"/>
  </r>
  <r>
    <n v="41"/>
    <x v="1"/>
    <n v="73.2"/>
    <n v="2"/>
    <n v="179"/>
    <n v="161"/>
    <n v="58"/>
    <n v="1.06"/>
    <n v="758"/>
    <s v="HIIT"/>
    <n v="17.600000000000001"/>
    <n v="1.8"/>
    <n v="2"/>
    <n v="1"/>
    <n v="18.61"/>
    <s v="NORMAL WEIGHT"/>
    <n v="121"/>
    <s v="Excellent"/>
    <n v="3.3333333333333335"/>
    <s v="Casual Gym-Goer"/>
  </r>
  <r>
    <n v="18"/>
    <x v="0"/>
    <n v="69.8"/>
    <n v="1.82"/>
    <n v="178"/>
    <n v="168"/>
    <n v="58"/>
    <n v="1.9"/>
    <n v="963"/>
    <s v="HIIT"/>
    <n v="31.4"/>
    <n v="3.7"/>
    <n v="5"/>
    <n v="2"/>
    <n v="34.21"/>
    <s v="OBESE"/>
    <n v="120"/>
    <s v="Excellent"/>
    <n v="3.6666666666666665"/>
    <s v="Elite Athlete"/>
  </r>
  <r>
    <n v="46"/>
    <x v="0"/>
    <n v="68.599999999999994"/>
    <n v="1.63"/>
    <n v="177"/>
    <n v="150"/>
    <n v="58"/>
    <n v="2"/>
    <n v="1074"/>
    <s v="Strength"/>
    <n v="25.8"/>
    <n v="3.6"/>
    <n v="3"/>
    <n v="3"/>
    <n v="19.420000000000002"/>
    <s v="NORMAL WEIGHT"/>
    <n v="119"/>
    <s v="Excellent"/>
    <n v="3.3333333333333335"/>
    <s v="Regular Member"/>
  </r>
  <r>
    <n v="36"/>
    <x v="0"/>
    <n v="87.9"/>
    <n v="1.54"/>
    <n v="177"/>
    <n v="129"/>
    <n v="58"/>
    <n v="1.93"/>
    <n v="1010"/>
    <s v="Cardio"/>
    <n v="21.1"/>
    <n v="3.3"/>
    <n v="3"/>
    <n v="1"/>
    <n v="29.54"/>
    <s v="OVERWEIGHT"/>
    <n v="119"/>
    <s v="Excellent"/>
    <n v="3.3333333333333335"/>
    <s v="Regular Member"/>
  </r>
  <r>
    <n v="46"/>
    <x v="1"/>
    <n v="44.9"/>
    <n v="1.93"/>
    <n v="177"/>
    <n v="154"/>
    <n v="58"/>
    <n v="2"/>
    <n v="1434"/>
    <s v="HIIT"/>
    <n v="31.4"/>
    <n v="3.5"/>
    <n v="4"/>
    <n v="2"/>
    <n v="12.32"/>
    <s v="UNDERWEIGHT"/>
    <n v="119"/>
    <s v="Excellent"/>
    <n v="3.6666666666666665"/>
    <s v="Regular Member"/>
  </r>
  <r>
    <n v="47"/>
    <x v="0"/>
    <n v="51.4"/>
    <n v="1.88"/>
    <n v="176"/>
    <n v="125"/>
    <n v="58"/>
    <n v="0.88"/>
    <n v="1133"/>
    <s v="Yoga"/>
    <n v="24"/>
    <n v="3.3"/>
    <n v="3"/>
    <n v="3"/>
    <n v="14.3"/>
    <s v="UNDERWEIGHT"/>
    <n v="118"/>
    <s v="Excellent"/>
    <n v="4"/>
    <s v="Regular Member"/>
  </r>
  <r>
    <n v="55"/>
    <x v="0"/>
    <n v="68.400000000000006"/>
    <n v="1.85"/>
    <n v="175"/>
    <n v="150"/>
    <n v="58"/>
    <n v="1.1599999999999999"/>
    <n v="1020"/>
    <s v="Cardio"/>
    <n v="29.2"/>
    <n v="2.5"/>
    <n v="4"/>
    <n v="2"/>
    <n v="22.87"/>
    <s v="NORMAL WEIGHT"/>
    <n v="117"/>
    <s v="Excellent"/>
    <n v="4"/>
    <s v="Regular Member"/>
  </r>
  <r>
    <n v="59"/>
    <x v="1"/>
    <n v="57.5"/>
    <n v="1.81"/>
    <n v="175"/>
    <n v="169"/>
    <n v="58"/>
    <n v="1.47"/>
    <n v="1349"/>
    <s v="Cardio"/>
    <n v="24.7"/>
    <n v="2.5"/>
    <n v="5"/>
    <n v="2"/>
    <n v="12.32"/>
    <s v="UNDERWEIGHT"/>
    <n v="117"/>
    <s v="Excellent"/>
    <n v="3.3333333333333335"/>
    <s v="Elite Athlete"/>
  </r>
  <r>
    <n v="35"/>
    <x v="1"/>
    <n v="95.9"/>
    <n v="1.69"/>
    <n v="175"/>
    <n v="129"/>
    <n v="58"/>
    <n v="1.22"/>
    <n v="1674"/>
    <s v="Cardio"/>
    <n v="27.5"/>
    <n v="2.1"/>
    <n v="3"/>
    <n v="3"/>
    <n v="24.01"/>
    <s v="NORMAL WEIGHT"/>
    <n v="117"/>
    <s v="Excellent"/>
    <n v="2.6666666666666665"/>
    <s v="Regular Member"/>
  </r>
  <r>
    <n v="35"/>
    <x v="1"/>
    <n v="68.5"/>
    <n v="1.73"/>
    <n v="175"/>
    <n v="142"/>
    <n v="58"/>
    <n v="1.2"/>
    <n v="840"/>
    <s v="Cardio"/>
    <n v="19.3"/>
    <n v="2.1"/>
    <n v="2"/>
    <n v="3"/>
    <n v="12.32"/>
    <s v="UNDERWEIGHT"/>
    <n v="117"/>
    <s v="Excellent"/>
    <n v="2.3333333333333335"/>
    <s v="Casual Gym-Goer"/>
  </r>
  <r>
    <n v="25"/>
    <x v="1"/>
    <n v="100.4"/>
    <n v="1.76"/>
    <n v="173"/>
    <n v="169"/>
    <n v="58"/>
    <n v="0.85"/>
    <n v="1465"/>
    <s v="Cardio"/>
    <n v="30.4"/>
    <n v="1.8"/>
    <n v="3"/>
    <n v="1"/>
    <n v="17.45"/>
    <s v="UNDERWEIGHT"/>
    <n v="115"/>
    <s v="Excellent"/>
    <n v="2.6666666666666665"/>
    <s v="Regular Member"/>
  </r>
  <r>
    <n v="18"/>
    <x v="0"/>
    <n v="61"/>
    <n v="1.51"/>
    <n v="173"/>
    <n v="146"/>
    <n v="58"/>
    <n v="2"/>
    <n v="1403"/>
    <s v="Cardio"/>
    <n v="21.7"/>
    <n v="2.1"/>
    <n v="2"/>
    <n v="2"/>
    <n v="12.32"/>
    <s v="UNDERWEIGHT"/>
    <n v="115"/>
    <s v="Excellent"/>
    <n v="2.3333333333333335"/>
    <s v="Casual Gym-Goer"/>
  </r>
  <r>
    <n v="54"/>
    <x v="1"/>
    <n v="88.5"/>
    <n v="2"/>
    <n v="173"/>
    <n v="134"/>
    <n v="58"/>
    <n v="1.1100000000000001"/>
    <n v="1388"/>
    <s v="HIIT"/>
    <n v="27.7"/>
    <n v="3.7"/>
    <n v="3"/>
    <n v="2"/>
    <n v="36.729999999999997"/>
    <s v="OBESE"/>
    <n v="115"/>
    <s v="Excellent"/>
    <n v="3.3333333333333335"/>
    <s v="Regular Member"/>
  </r>
  <r>
    <n v="18"/>
    <x v="1"/>
    <n v="50.9"/>
    <n v="1.73"/>
    <n v="170"/>
    <n v="137"/>
    <n v="58"/>
    <n v="1.43"/>
    <n v="804"/>
    <s v="Strength"/>
    <n v="23.5"/>
    <n v="3.7"/>
    <n v="2"/>
    <n v="2"/>
    <n v="17.61"/>
    <s v="UNDERWEIGHT"/>
    <n v="112"/>
    <s v="Excellent"/>
    <n v="3"/>
    <s v="Casual Gym-Goer"/>
  </r>
  <r>
    <n v="19"/>
    <x v="0"/>
    <n v="51.4"/>
    <n v="1.84"/>
    <n v="169"/>
    <n v="152"/>
    <n v="58"/>
    <n v="1.1399999999999999"/>
    <n v="1175"/>
    <s v="\tCardio"/>
    <n v="20.9"/>
    <n v="3.5"/>
    <n v="5"/>
    <n v="3"/>
    <n v="16.95"/>
    <s v="UNDERWEIGHT"/>
    <n v="111"/>
    <s v="Excellent"/>
    <n v="3.3333333333333335"/>
    <s v="Elite Athlete"/>
  </r>
  <r>
    <n v="51"/>
    <x v="0"/>
    <n v="48.7"/>
    <n v="1.5"/>
    <n v="168"/>
    <n v="140"/>
    <n v="58"/>
    <n v="0.93"/>
    <n v="1108"/>
    <s v="Cardio"/>
    <n v="27.3"/>
    <n v="3.2"/>
    <n v="2"/>
    <n v="2"/>
    <n v="12.32"/>
    <s v="UNDERWEIGHT"/>
    <n v="110"/>
    <s v="Excellent"/>
    <n v="2.6666666666666665"/>
    <s v="Casual Gym-Goer"/>
  </r>
  <r>
    <n v="34"/>
    <x v="1"/>
    <n v="72.099999999999994"/>
    <n v="1.78"/>
    <n v="167"/>
    <n v="163"/>
    <n v="58"/>
    <n v="0.84"/>
    <n v="536"/>
    <s v="HIIT"/>
    <n v="12.1"/>
    <n v="2.9"/>
    <n v="3"/>
    <n v="2"/>
    <n v="12.32"/>
    <s v="UNDERWEIGHT"/>
    <n v="109"/>
    <s v="Excellent"/>
    <n v="3"/>
    <s v="Regular Member"/>
  </r>
  <r>
    <n v="43"/>
    <x v="1"/>
    <n v="112"/>
    <n v="1.71"/>
    <n v="166"/>
    <n v="146"/>
    <n v="58"/>
    <n v="1.62"/>
    <n v="815"/>
    <s v="HIIT"/>
    <n v="31.2"/>
    <n v="2.6"/>
    <n v="3"/>
    <n v="1"/>
    <n v="21.1"/>
    <s v="NORMAL WEIGHT"/>
    <n v="108"/>
    <s v="Excellent"/>
    <n v="3"/>
    <s v="Regular Member"/>
  </r>
  <r>
    <n v="19"/>
    <x v="1"/>
    <n v="75.3"/>
    <n v="1.67"/>
    <n v="166"/>
    <n v="130"/>
    <n v="58"/>
    <n v="1.22"/>
    <n v="928"/>
    <s v="HIIT"/>
    <n v="27.4"/>
    <n v="3.2"/>
    <n v="3"/>
    <n v="2"/>
    <n v="23.17"/>
    <s v="NORMAL WEIGHT"/>
    <n v="108"/>
    <s v="Excellent"/>
    <n v="3.3333333333333335"/>
    <s v="Regular Member"/>
  </r>
  <r>
    <n v="47"/>
    <x v="1"/>
    <n v="70.5"/>
    <n v="1.67"/>
    <n v="166"/>
    <n v="168"/>
    <n v="58"/>
    <n v="1.74"/>
    <n v="898"/>
    <s v="Strength"/>
    <n v="30"/>
    <n v="3.2"/>
    <n v="3"/>
    <n v="2"/>
    <n v="46.78"/>
    <s v="OBESE"/>
    <n v="108"/>
    <s v="Excellent"/>
    <n v="3.6666666666666665"/>
    <s v="Regular Member"/>
  </r>
  <r>
    <n v="32"/>
    <x v="0"/>
    <n v="113.1"/>
    <n v="1.73"/>
    <n v="165"/>
    <n v="135"/>
    <n v="58"/>
    <n v="1.5"/>
    <n v="1081"/>
    <s v="Yoga"/>
    <n v="26.2"/>
    <n v="3.3"/>
    <n v="4"/>
    <n v="1"/>
    <n v="12.32"/>
    <s v="UNDERWEIGHT"/>
    <n v="107"/>
    <s v="Excellent"/>
    <n v="4.333333333333333"/>
    <s v="Regular Member"/>
  </r>
  <r>
    <n v="37"/>
    <x v="0"/>
    <n v="72.099999999999994"/>
    <n v="1.83"/>
    <n v="164"/>
    <n v="152"/>
    <n v="58"/>
    <n v="1.58"/>
    <n v="1091"/>
    <s v="Cardio"/>
    <n v="34.4"/>
    <n v="3.3"/>
    <n v="4"/>
    <n v="2"/>
    <n v="16.920000000000002"/>
    <s v="UNDERWEIGHT"/>
    <n v="106"/>
    <s v="Excellent"/>
    <n v="4.666666666666667"/>
    <s v="Regular Member"/>
  </r>
  <r>
    <n v="26"/>
    <x v="1"/>
    <n v="40"/>
    <n v="1.72"/>
    <n v="164"/>
    <n v="169"/>
    <n v="58"/>
    <n v="0.89"/>
    <n v="1198"/>
    <s v="HIIT"/>
    <n v="17"/>
    <n v="1.6"/>
    <n v="5"/>
    <n v="2"/>
    <n v="20.71"/>
    <s v="NORMAL WEIGHT"/>
    <n v="106"/>
    <s v="Excellent"/>
    <n v="4.666666666666667"/>
    <s v="Elite Athlete"/>
  </r>
  <r>
    <n v="59"/>
    <x v="0"/>
    <n v="73.599999999999994"/>
    <n v="1.6"/>
    <n v="164"/>
    <n v="158"/>
    <n v="58"/>
    <n v="1.35"/>
    <n v="1216"/>
    <s v="\nStrength"/>
    <n v="30"/>
    <n v="2.2999999999999998"/>
    <n v="5"/>
    <n v="2"/>
    <n v="15.78"/>
    <s v="UNDERWEIGHT"/>
    <n v="106"/>
    <s v="Excellent"/>
    <n v="4"/>
    <s v="Elite Athlete"/>
  </r>
  <r>
    <n v="28"/>
    <x v="0"/>
    <n v="74.7"/>
    <n v="1.69"/>
    <n v="163"/>
    <n v="158"/>
    <n v="58"/>
    <n v="1.37"/>
    <n v="854"/>
    <s v="HIIT"/>
    <n v="14"/>
    <n v="3.4"/>
    <n v="4"/>
    <n v="2"/>
    <n v="13.79"/>
    <s v="UNDERWEIGHT"/>
    <n v="105"/>
    <s v="Excellent"/>
    <n v="3.6666666666666665"/>
    <s v="Regular Member"/>
  </r>
  <r>
    <n v="44"/>
    <x v="1"/>
    <n v="94.4"/>
    <n v="1.75"/>
    <n v="163"/>
    <n v="154"/>
    <n v="58"/>
    <n v="1.66"/>
    <n v="881"/>
    <s v="HIIT"/>
    <n v="24.1"/>
    <n v="2.9"/>
    <n v="3"/>
    <n v="3"/>
    <n v="12.32"/>
    <s v="UNDERWEIGHT"/>
    <n v="105"/>
    <s v="Excellent"/>
    <n v="3.3333333333333335"/>
    <s v="Regular Member"/>
  </r>
  <r>
    <n v="43"/>
    <x v="1"/>
    <n v="40"/>
    <n v="1.95"/>
    <n v="162"/>
    <n v="138"/>
    <n v="58"/>
    <n v="2"/>
    <n v="918"/>
    <s v="Yoga"/>
    <n v="26.4"/>
    <n v="1.8"/>
    <n v="4"/>
    <n v="2"/>
    <n v="18.66"/>
    <s v="NORMAL WEIGHT"/>
    <n v="104"/>
    <s v="Excellent"/>
    <n v="3.6666666666666665"/>
    <s v="Regular Member"/>
  </r>
  <r>
    <n v="29"/>
    <x v="0"/>
    <n v="50.8"/>
    <n v="1.89"/>
    <n v="199"/>
    <n v="163"/>
    <n v="59"/>
    <n v="0.8"/>
    <n v="784"/>
    <s v="HIIT"/>
    <n v="35"/>
    <n v="2.5"/>
    <n v="3"/>
    <n v="2"/>
    <n v="22.37"/>
    <s v="NORMAL WEIGHT"/>
    <n v="140"/>
    <s v="Excellent"/>
    <n v="3.3333333333333335"/>
    <s v="Regular Member"/>
  </r>
  <r>
    <n v="21"/>
    <x v="1"/>
    <n v="45.2"/>
    <n v="1.73"/>
    <n v="198"/>
    <n v="156"/>
    <n v="59"/>
    <n v="1.07"/>
    <n v="1562"/>
    <s v="Cardio"/>
    <n v="24.2"/>
    <n v="2.8"/>
    <n v="4"/>
    <n v="2"/>
    <n v="22.25"/>
    <s v="NORMAL WEIGHT"/>
    <n v="139"/>
    <s v="Excellent"/>
    <n v="3.3333333333333335"/>
    <s v="Regular Member"/>
  </r>
  <r>
    <n v="18"/>
    <x v="1"/>
    <n v="91.1"/>
    <n v="1.76"/>
    <n v="197"/>
    <n v="162"/>
    <n v="59"/>
    <n v="1.52"/>
    <n v="1362"/>
    <s v="Cardio"/>
    <n v="28.8"/>
    <n v="3.4"/>
    <n v="3"/>
    <n v="1"/>
    <n v="14.34"/>
    <s v="UNDERWEIGHT"/>
    <n v="138"/>
    <s v="Excellent"/>
    <n v="3.6666666666666665"/>
    <s v="Regular Member"/>
  </r>
  <r>
    <n v="24"/>
    <x v="0"/>
    <n v="86.5"/>
    <n v="1.65"/>
    <n v="196"/>
    <n v="169"/>
    <n v="59"/>
    <n v="1.08"/>
    <n v="771"/>
    <s v="Cardio"/>
    <n v="27.3"/>
    <n v="2.1"/>
    <n v="3"/>
    <n v="1"/>
    <n v="12.9"/>
    <s v="UNDERWEIGHT"/>
    <n v="137"/>
    <s v="Excellent"/>
    <n v="3.3333333333333335"/>
    <s v="Regular Member"/>
  </r>
  <r>
    <n v="42"/>
    <x v="0"/>
    <n v="40.5"/>
    <n v="1.64"/>
    <n v="196"/>
    <n v="137"/>
    <n v="59"/>
    <n v="1.1200000000000001"/>
    <n v="1150"/>
    <s v="Yoga"/>
    <n v="13.4"/>
    <n v="3.7"/>
    <n v="5"/>
    <n v="2"/>
    <n v="12.32"/>
    <s v="UNDERWEIGHT"/>
    <n v="137"/>
    <s v="Excellent"/>
    <n v="3.3333333333333335"/>
    <s v="Elite Athlete"/>
  </r>
  <r>
    <n v="37"/>
    <x v="0"/>
    <n v="58.7"/>
    <n v="1.78"/>
    <n v="195"/>
    <n v="154"/>
    <n v="59"/>
    <n v="1.34"/>
    <n v="1015"/>
    <s v="Cardio"/>
    <n v="29.5"/>
    <n v="2.8"/>
    <n v="2"/>
    <n v="3"/>
    <n v="18.670000000000002"/>
    <s v="NORMAL WEIGHT"/>
    <n v="136"/>
    <s v="Excellent"/>
    <n v="3"/>
    <s v="Casual Gym-Goer"/>
  </r>
  <r>
    <n v="29"/>
    <x v="1"/>
    <n v="46.8"/>
    <n v="1.7"/>
    <n v="195"/>
    <n v="153"/>
    <n v="59"/>
    <n v="1.33"/>
    <n v="1178"/>
    <s v="Cardio"/>
    <n v="24.7"/>
    <n v="3.4"/>
    <n v="3"/>
    <n v="2"/>
    <n v="26.27"/>
    <s v="OVERWEIGHT"/>
    <n v="136"/>
    <s v="Excellent"/>
    <n v="3.3333333333333335"/>
    <s v="Regular Member"/>
  </r>
  <r>
    <n v="52"/>
    <x v="0"/>
    <n v="40"/>
    <n v="1.91"/>
    <n v="194"/>
    <n v="151"/>
    <n v="59"/>
    <n v="1.96"/>
    <n v="535"/>
    <s v="HIIT"/>
    <n v="23.4"/>
    <n v="1.5"/>
    <n v="4"/>
    <n v="2"/>
    <n v="23.62"/>
    <s v="NORMAL WEIGHT"/>
    <n v="135"/>
    <s v="Excellent"/>
    <n v="3.3333333333333335"/>
    <s v="Regular Member"/>
  </r>
  <r>
    <n v="30"/>
    <x v="0"/>
    <n v="76.3"/>
    <n v="2"/>
    <n v="193"/>
    <n v="132"/>
    <n v="59"/>
    <n v="1.1100000000000001"/>
    <n v="548"/>
    <s v="HIIT"/>
    <n v="34.9"/>
    <n v="3.2"/>
    <n v="3"/>
    <n v="1"/>
    <n v="17.54"/>
    <s v="UNDERWEIGHT"/>
    <n v="134"/>
    <s v="Excellent"/>
    <n v="2.6666666666666665"/>
    <s v="Regular Member"/>
  </r>
  <r>
    <n v="48"/>
    <x v="1"/>
    <n v="90.4"/>
    <n v="2"/>
    <n v="193"/>
    <n v="156"/>
    <n v="59"/>
    <n v="1.78"/>
    <n v="1246"/>
    <s v="Cardio"/>
    <n v="24.4"/>
    <n v="2.2999999999999998"/>
    <n v="3"/>
    <n v="2"/>
    <n v="13.35"/>
    <s v="UNDERWEIGHT"/>
    <n v="134"/>
    <s v="Excellent"/>
    <n v="2.3333333333333335"/>
    <s v="Regular Member"/>
  </r>
  <r>
    <n v="50"/>
    <x v="0"/>
    <n v="56.4"/>
    <n v="1.67"/>
    <n v="193"/>
    <n v="128"/>
    <n v="59"/>
    <n v="1.9"/>
    <n v="1190"/>
    <s v="HIIT"/>
    <n v="17.5"/>
    <n v="3.7"/>
    <n v="2"/>
    <n v="2"/>
    <n v="12.32"/>
    <s v="UNDERWEIGHT"/>
    <n v="134"/>
    <s v="Excellent"/>
    <n v="2.6666666666666665"/>
    <s v="Casual Gym-Goer"/>
  </r>
  <r>
    <n v="46"/>
    <x v="1"/>
    <n v="65.7"/>
    <n v="1.75"/>
    <n v="192"/>
    <n v="135"/>
    <n v="59"/>
    <n v="1.31"/>
    <n v="881"/>
    <s v="Strength"/>
    <n v="10"/>
    <n v="2.7"/>
    <n v="2"/>
    <n v="1"/>
    <n v="31.78"/>
    <s v="OBESE"/>
    <n v="133"/>
    <s v="Excellent"/>
    <n v="3"/>
    <s v="Casual Gym-Goer"/>
  </r>
  <r>
    <n v="41"/>
    <x v="1"/>
    <n v="52.8"/>
    <n v="1.68"/>
    <n v="192"/>
    <n v="132"/>
    <n v="59"/>
    <n v="1.47"/>
    <n v="1709"/>
    <s v="Cardio"/>
    <n v="29.6"/>
    <n v="3.5"/>
    <n v="4"/>
    <n v="1"/>
    <n v="12.32"/>
    <s v="UNDERWEIGHT"/>
    <n v="133"/>
    <s v="Excellent"/>
    <n v="3"/>
    <s v="Regular Member"/>
  </r>
  <r>
    <n v="22"/>
    <x v="1"/>
    <n v="71"/>
    <n v="1.72"/>
    <n v="192"/>
    <n v="128"/>
    <n v="59"/>
    <n v="1.44"/>
    <n v="1436"/>
    <s v="Cardio"/>
    <n v="28.5"/>
    <n v="3.2"/>
    <n v="3"/>
    <n v="2"/>
    <n v="17.82"/>
    <s v="UNDERWEIGHT"/>
    <n v="133"/>
    <s v="Excellent"/>
    <n v="3"/>
    <s v="Regular Member"/>
  </r>
  <r>
    <n v="28"/>
    <x v="0"/>
    <n v="91.6"/>
    <n v="1.68"/>
    <n v="191"/>
    <n v="128"/>
    <n v="59"/>
    <n v="0.68"/>
    <n v="1783"/>
    <s v="Yoga"/>
    <n v="19.100000000000001"/>
    <n v="2.6"/>
    <n v="2"/>
    <n v="2"/>
    <n v="12.48"/>
    <s v="UNDERWEIGHT"/>
    <n v="132"/>
    <s v="Excellent"/>
    <n v="3.3333333333333335"/>
    <s v="Casual Gym-Goer"/>
  </r>
  <r>
    <n v="48"/>
    <x v="0"/>
    <n v="73.8"/>
    <n v="1.88"/>
    <n v="191"/>
    <n v="151"/>
    <n v="59"/>
    <n v="1.88"/>
    <n v="1783"/>
    <s v="Cardio"/>
    <n v="19.2"/>
    <n v="2"/>
    <n v="4"/>
    <n v="1"/>
    <n v="12.32"/>
    <s v="UNDERWEIGHT"/>
    <n v="132"/>
    <s v="Excellent"/>
    <n v="3.3333333333333335"/>
    <s v="Regular Member"/>
  </r>
  <r>
    <n v="33"/>
    <x v="0"/>
    <n v="71.8"/>
    <n v="1.51"/>
    <n v="190"/>
    <n v="167"/>
    <n v="59"/>
    <n v="1.84"/>
    <n v="1321"/>
    <s v="HIIT"/>
    <n v="26.6"/>
    <n v="3.2"/>
    <n v="4"/>
    <n v="3"/>
    <n v="12.97"/>
    <s v="UNDERWEIGHT"/>
    <n v="131"/>
    <s v="Excellent"/>
    <n v="3.3333333333333335"/>
    <s v="Regular Member"/>
  </r>
  <r>
    <n v="22"/>
    <x v="1"/>
    <n v="52.3"/>
    <n v="1.66"/>
    <n v="190"/>
    <n v="146"/>
    <n v="59"/>
    <n v="0.76"/>
    <n v="1186"/>
    <s v="Yoga"/>
    <n v="21.4"/>
    <n v="3.3"/>
    <n v="2"/>
    <n v="2"/>
    <n v="15.38"/>
    <s v="UNDERWEIGHT"/>
    <n v="131"/>
    <s v="Excellent"/>
    <n v="2.6666666666666665"/>
    <s v="Casual Gym-Goer"/>
  </r>
  <r>
    <n v="19"/>
    <x v="0"/>
    <n v="64.8"/>
    <n v="1.6"/>
    <n v="189"/>
    <n v="149"/>
    <n v="59"/>
    <n v="0.5"/>
    <n v="880"/>
    <s v="\tYoga"/>
    <n v="22.3"/>
    <n v="1.9"/>
    <n v="4"/>
    <n v="2"/>
    <n v="21.61"/>
    <s v="NORMAL WEIGHT"/>
    <n v="130"/>
    <s v="Excellent"/>
    <n v="3"/>
    <s v="Regular Member"/>
  </r>
  <r>
    <n v="51"/>
    <x v="1"/>
    <n v="58.8"/>
    <n v="1.63"/>
    <n v="188"/>
    <n v="155"/>
    <n v="59"/>
    <n v="1.1000000000000001"/>
    <n v="897"/>
    <s v="Cardio"/>
    <n v="24.7"/>
    <n v="3.3"/>
    <n v="2"/>
    <n v="1"/>
    <n v="21.73"/>
    <s v="NORMAL WEIGHT"/>
    <n v="129"/>
    <s v="Excellent"/>
    <n v="3"/>
    <s v="Casual Gym-Goer"/>
  </r>
  <r>
    <n v="23"/>
    <x v="0"/>
    <n v="41.5"/>
    <n v="1.89"/>
    <n v="188"/>
    <n v="129"/>
    <n v="59"/>
    <n v="1.35"/>
    <n v="532"/>
    <s v="HIIT"/>
    <n v="27.6"/>
    <n v="3.4"/>
    <n v="3"/>
    <n v="2"/>
    <n v="20.79"/>
    <s v="NORMAL WEIGHT"/>
    <n v="129"/>
    <s v="Excellent"/>
    <n v="4"/>
    <s v="Regular Member"/>
  </r>
  <r>
    <n v="38"/>
    <x v="1"/>
    <n v="50"/>
    <n v="1.75"/>
    <n v="186"/>
    <n v="135"/>
    <n v="59"/>
    <n v="2"/>
    <n v="695"/>
    <s v="Strength"/>
    <n v="23.4"/>
    <n v="1.6"/>
    <n v="4"/>
    <n v="1"/>
    <n v="49.84"/>
    <s v="OBESE"/>
    <n v="127"/>
    <s v="Excellent"/>
    <n v="4"/>
    <s v="Regular Member"/>
  </r>
  <r>
    <n v="30"/>
    <x v="1"/>
    <n v="67.400000000000006"/>
    <n v="1.79"/>
    <n v="185"/>
    <n v="169"/>
    <n v="59"/>
    <n v="1.27"/>
    <n v="1398"/>
    <s v="Cardio"/>
    <n v="18.899999999999999"/>
    <n v="3.4"/>
    <n v="5"/>
    <n v="3"/>
    <n v="25.14"/>
    <s v="OVERWEIGHT"/>
    <n v="126"/>
    <s v="Excellent"/>
    <n v="3.3333333333333335"/>
    <s v="Elite Athlete"/>
  </r>
  <r>
    <n v="28"/>
    <x v="0"/>
    <n v="67.099999999999994"/>
    <n v="1.9"/>
    <n v="184"/>
    <n v="169"/>
    <n v="59"/>
    <n v="1.61"/>
    <n v="587"/>
    <s v="Yoga"/>
    <n v="20.8"/>
    <n v="2.7"/>
    <n v="3"/>
    <n v="1"/>
    <n v="12.32"/>
    <s v="UNDERWEIGHT"/>
    <n v="125"/>
    <s v="Excellent"/>
    <n v="2.3333333333333335"/>
    <s v="Regular Member"/>
  </r>
  <r>
    <n v="35"/>
    <x v="1"/>
    <n v="98.6"/>
    <n v="1.55"/>
    <n v="184"/>
    <n v="141"/>
    <n v="59"/>
    <n v="2"/>
    <n v="1172"/>
    <s v="Cardio"/>
    <n v="27.8"/>
    <n v="3.2"/>
    <n v="2"/>
    <n v="2"/>
    <n v="23.47"/>
    <s v="NORMAL WEIGHT"/>
    <n v="125"/>
    <s v="Excellent"/>
    <n v="2.3333333333333335"/>
    <s v="Casual Gym-Goer"/>
  </r>
  <r>
    <n v="18"/>
    <x v="1"/>
    <n v="62.7"/>
    <n v="1.87"/>
    <n v="184"/>
    <n v="141"/>
    <n v="59"/>
    <n v="1.59"/>
    <n v="708"/>
    <s v="Cardio"/>
    <n v="10.3"/>
    <n v="1.5"/>
    <n v="2"/>
    <n v="2"/>
    <n v="13.14"/>
    <s v="UNDERWEIGHT"/>
    <n v="125"/>
    <s v="Excellent"/>
    <n v="2.3333333333333335"/>
    <s v="Casual Gym-Goer"/>
  </r>
  <r>
    <n v="33"/>
    <x v="0"/>
    <n v="75.5"/>
    <n v="1.85"/>
    <n v="181"/>
    <n v="147"/>
    <n v="59"/>
    <n v="1.22"/>
    <n v="1267"/>
    <s v="HIIT"/>
    <n v="21.8"/>
    <n v="2.8"/>
    <n v="3"/>
    <n v="2"/>
    <n v="18.190000000000001"/>
    <s v="UNDERWEIGHT"/>
    <n v="122"/>
    <s v="Excellent"/>
    <n v="2.6666666666666665"/>
    <s v="Regular Member"/>
  </r>
  <r>
    <n v="18"/>
    <x v="1"/>
    <n v="56.9"/>
    <n v="1.74"/>
    <n v="180"/>
    <n v="149"/>
    <n v="59"/>
    <n v="0.89"/>
    <n v="1441"/>
    <s v="Cardio"/>
    <n v="22"/>
    <n v="3.2"/>
    <n v="2"/>
    <n v="2"/>
    <n v="19.82"/>
    <s v="NORMAL WEIGHT"/>
    <n v="121"/>
    <s v="Excellent"/>
    <n v="3"/>
    <s v="Casual Gym-Goer"/>
  </r>
  <r>
    <n v="22"/>
    <x v="1"/>
    <n v="89.8"/>
    <n v="1.79"/>
    <n v="179"/>
    <n v="163"/>
    <n v="59"/>
    <n v="2"/>
    <n v="1098"/>
    <s v="Strength"/>
    <n v="28.2"/>
    <n v="1.7"/>
    <n v="3"/>
    <n v="1"/>
    <n v="12.32"/>
    <s v="UNDERWEIGHT"/>
    <n v="120"/>
    <s v="Excellent"/>
    <n v="3.6666666666666665"/>
    <s v="Regular Member"/>
  </r>
  <r>
    <n v="21"/>
    <x v="0"/>
    <n v="78.5"/>
    <n v="1.8"/>
    <n v="179"/>
    <n v="169"/>
    <n v="59"/>
    <n v="1.64"/>
    <n v="683"/>
    <s v="Yoga"/>
    <n v="23.9"/>
    <n v="2.7"/>
    <n v="4"/>
    <n v="1"/>
    <n v="22.33"/>
    <s v="NORMAL WEIGHT"/>
    <n v="120"/>
    <s v="Excellent"/>
    <n v="3.6666666666666665"/>
    <s v="Regular Member"/>
  </r>
  <r>
    <n v="39"/>
    <x v="0"/>
    <n v="66.8"/>
    <n v="1.61"/>
    <n v="177"/>
    <n v="127"/>
    <n v="59"/>
    <n v="1.64"/>
    <n v="770"/>
    <s v="Yoga"/>
    <n v="28"/>
    <n v="3.1"/>
    <n v="4"/>
    <n v="1"/>
    <n v="17.16"/>
    <s v="UNDERWEIGHT"/>
    <n v="118"/>
    <s v="Excellent"/>
    <n v="3.3333333333333335"/>
    <s v="Regular Member"/>
  </r>
  <r>
    <n v="42"/>
    <x v="0"/>
    <n v="40"/>
    <n v="1.81"/>
    <n v="177"/>
    <n v="145"/>
    <n v="59"/>
    <n v="1.71"/>
    <n v="1065"/>
    <s v="HIIT"/>
    <n v="26.6"/>
    <n v="1.5"/>
    <n v="3"/>
    <n v="1"/>
    <n v="23.25"/>
    <s v="NORMAL WEIGHT"/>
    <n v="118"/>
    <s v="Excellent"/>
    <n v="3"/>
    <s v="Regular Member"/>
  </r>
  <r>
    <n v="18"/>
    <x v="1"/>
    <n v="60.5"/>
    <n v="1.57"/>
    <n v="177"/>
    <n v="131"/>
    <n v="59"/>
    <n v="1.3"/>
    <n v="1286"/>
    <s v="HIIT"/>
    <n v="28.1"/>
    <n v="2.6"/>
    <n v="3"/>
    <n v="2"/>
    <n v="19.420000000000002"/>
    <s v="NORMAL WEIGHT"/>
    <n v="118"/>
    <s v="Excellent"/>
    <n v="3.3333333333333335"/>
    <s v="Regular Member"/>
  </r>
  <r>
    <n v="35"/>
    <x v="1"/>
    <n v="124.8"/>
    <n v="1.75"/>
    <n v="176"/>
    <n v="161"/>
    <n v="59"/>
    <n v="1.2"/>
    <n v="1240"/>
    <s v="Yoga"/>
    <n v="10"/>
    <n v="3.3"/>
    <n v="3"/>
    <n v="2"/>
    <n v="28.03"/>
    <s v="OVERWEIGHT"/>
    <n v="117"/>
    <s v="Excellent"/>
    <n v="3"/>
    <s v="Regular Member"/>
  </r>
  <r>
    <n v="18"/>
    <x v="0"/>
    <n v="70.900000000000006"/>
    <n v="1.87"/>
    <n v="176"/>
    <n v="164"/>
    <n v="59"/>
    <n v="2"/>
    <n v="745"/>
    <s v="HIIT"/>
    <n v="28.2"/>
    <n v="3.2"/>
    <n v="4"/>
    <n v="2"/>
    <n v="15.74"/>
    <s v="UNDERWEIGHT"/>
    <n v="117"/>
    <s v="Excellent"/>
    <n v="3"/>
    <s v="Regular Member"/>
  </r>
  <r>
    <n v="24"/>
    <x v="1"/>
    <n v="46"/>
    <n v="1.71"/>
    <n v="175"/>
    <n v="126"/>
    <n v="59"/>
    <n v="1.18"/>
    <n v="1725"/>
    <s v="Strength"/>
    <n v="26.1"/>
    <n v="1.5"/>
    <n v="2"/>
    <n v="1"/>
    <n v="15.44"/>
    <s v="UNDERWEIGHT"/>
    <n v="116"/>
    <s v="Excellent"/>
    <n v="2.6666666666666665"/>
    <s v="Casual Gym-Goer"/>
  </r>
  <r>
    <n v="38"/>
    <x v="1"/>
    <n v="40"/>
    <n v="1.5"/>
    <n v="172"/>
    <n v="169"/>
    <n v="59"/>
    <n v="1.52"/>
    <n v="1107"/>
    <s v="HIIT"/>
    <n v="24.9"/>
    <n v="2.8"/>
    <n v="3"/>
    <n v="1"/>
    <n v="36.71"/>
    <s v="OBESE"/>
    <n v="113"/>
    <s v="Excellent"/>
    <n v="2.6666666666666665"/>
    <s v="Regular Member"/>
  </r>
  <r>
    <n v="43"/>
    <x v="0"/>
    <n v="40"/>
    <n v="1.55"/>
    <n v="172"/>
    <n v="159"/>
    <n v="59"/>
    <n v="1.28"/>
    <n v="1480"/>
    <s v="Yoga"/>
    <n v="19.899999999999999"/>
    <n v="3"/>
    <n v="3"/>
    <n v="3"/>
    <n v="21.42"/>
    <s v="NORMAL WEIGHT"/>
    <n v="113"/>
    <s v="Excellent"/>
    <n v="3.3333333333333335"/>
    <s v="Regular Member"/>
  </r>
  <r>
    <n v="57"/>
    <x v="0"/>
    <n v="43.5"/>
    <n v="2"/>
    <n v="172"/>
    <n v="159"/>
    <n v="59"/>
    <n v="1.73"/>
    <n v="530"/>
    <s v="Yoga"/>
    <n v="18.7"/>
    <n v="2.1"/>
    <n v="2"/>
    <n v="3"/>
    <n v="23.74"/>
    <s v="NORMAL WEIGHT"/>
    <n v="113"/>
    <s v="Excellent"/>
    <n v="3.3333333333333335"/>
    <s v="Casual Gym-Goer"/>
  </r>
  <r>
    <n v="44"/>
    <x v="1"/>
    <n v="78.2"/>
    <n v="1.8"/>
    <n v="171"/>
    <n v="169"/>
    <n v="59"/>
    <n v="1.79"/>
    <n v="1730"/>
    <s v="HIIT"/>
    <n v="17"/>
    <n v="3.5"/>
    <n v="5"/>
    <n v="1"/>
    <n v="18.170000000000002"/>
    <s v="UNDERWEIGHT"/>
    <n v="112"/>
    <s v="Excellent"/>
    <n v="4"/>
    <s v="Elite Athlete"/>
  </r>
  <r>
    <n v="39"/>
    <x v="0"/>
    <n v="70.3"/>
    <n v="1.74"/>
    <n v="170"/>
    <n v="152"/>
    <n v="59"/>
    <n v="2"/>
    <n v="864"/>
    <s v="Cardio"/>
    <n v="20.399999999999999"/>
    <n v="1.5"/>
    <n v="3"/>
    <n v="2"/>
    <n v="17.03"/>
    <s v="UNDERWEIGHT"/>
    <n v="111"/>
    <s v="Excellent"/>
    <n v="3.6666666666666665"/>
    <s v="Regular Member"/>
  </r>
  <r>
    <n v="18"/>
    <x v="1"/>
    <n v="71.900000000000006"/>
    <n v="1.54"/>
    <n v="170"/>
    <n v="121"/>
    <n v="59"/>
    <n v="1.48"/>
    <n v="658"/>
    <s v="HIIT"/>
    <n v="18.899999999999999"/>
    <n v="2.6"/>
    <n v="4"/>
    <n v="2"/>
    <n v="24.65"/>
    <s v="NORMAL WEIGHT"/>
    <n v="111"/>
    <s v="Excellent"/>
    <n v="3.3333333333333335"/>
    <s v="Regular Member"/>
  </r>
  <r>
    <n v="20"/>
    <x v="1"/>
    <n v="90.3"/>
    <n v="1.68"/>
    <n v="169"/>
    <n v="135"/>
    <n v="59"/>
    <n v="1.1000000000000001"/>
    <n v="758"/>
    <s v="Cardio"/>
    <n v="10.5"/>
    <n v="1.7"/>
    <n v="4"/>
    <n v="1"/>
    <n v="31.04"/>
    <s v="OBESE"/>
    <n v="110"/>
    <s v="Excellent"/>
    <n v="3.3333333333333335"/>
    <s v="Regular Member"/>
  </r>
  <r>
    <n v="22"/>
    <x v="0"/>
    <n v="103.1"/>
    <n v="1.72"/>
    <n v="168"/>
    <n v="166"/>
    <n v="59"/>
    <n v="1.07"/>
    <n v="978"/>
    <s v="HIIT"/>
    <n v="23.1"/>
    <n v="1.9"/>
    <n v="2"/>
    <n v="2"/>
    <n v="16.79"/>
    <s v="UNDERWEIGHT"/>
    <n v="109"/>
    <s v="Excellent"/>
    <n v="3.3333333333333335"/>
    <s v="Casual Gym-Goer"/>
  </r>
  <r>
    <n v="23"/>
    <x v="0"/>
    <n v="52.4"/>
    <n v="1.86"/>
    <n v="166"/>
    <n v="130"/>
    <n v="59"/>
    <n v="1.53"/>
    <n v="880"/>
    <s v="Yoga"/>
    <n v="21.6"/>
    <n v="1.5"/>
    <n v="4"/>
    <n v="2"/>
    <n v="12.32"/>
    <s v="UNDERWEIGHT"/>
    <n v="107"/>
    <s v="Excellent"/>
    <n v="3.6666666666666665"/>
    <s v="Regular Member"/>
  </r>
  <r>
    <n v="27"/>
    <x v="1"/>
    <n v="40"/>
    <n v="1.68"/>
    <n v="166"/>
    <n v="128"/>
    <n v="59"/>
    <n v="1.6"/>
    <n v="1112"/>
    <s v="Yoga"/>
    <n v="10"/>
    <n v="2.6"/>
    <n v="4"/>
    <n v="2"/>
    <n v="19.670000000000002"/>
    <s v="NORMAL WEIGHT"/>
    <n v="107"/>
    <s v="Excellent"/>
    <n v="3"/>
    <s v="Regular Member"/>
  </r>
  <r>
    <n v="36"/>
    <x v="0"/>
    <n v="64.400000000000006"/>
    <n v="1.97"/>
    <n v="166"/>
    <n v="153"/>
    <n v="59"/>
    <n v="1.45"/>
    <n v="1132"/>
    <s v="HIIT"/>
    <n v="27.9"/>
    <n v="2.9"/>
    <n v="3"/>
    <n v="1"/>
    <n v="23.33"/>
    <s v="NORMAL WEIGHT"/>
    <n v="107"/>
    <s v="Excellent"/>
    <n v="2.3333333333333335"/>
    <s v="Regular Member"/>
  </r>
  <r>
    <n v="18"/>
    <x v="1"/>
    <n v="66.8"/>
    <n v="1.66"/>
    <n v="166"/>
    <n v="135"/>
    <n v="59"/>
    <n v="2"/>
    <n v="803"/>
    <s v="Yoga"/>
    <n v="23.2"/>
    <n v="3"/>
    <n v="2"/>
    <n v="1"/>
    <n v="12.56"/>
    <s v="UNDERWEIGHT"/>
    <n v="107"/>
    <s v="Excellent"/>
    <n v="2.6666666666666665"/>
    <s v="Casual Gym-Goer"/>
  </r>
  <r>
    <n v="51"/>
    <x v="0"/>
    <n v="96.3"/>
    <n v="1.88"/>
    <n v="166"/>
    <n v="127"/>
    <n v="59"/>
    <n v="1.32"/>
    <n v="1362"/>
    <s v="Strength"/>
    <n v="28.1"/>
    <n v="1.9"/>
    <n v="2"/>
    <n v="2"/>
    <n v="16.309999999999999"/>
    <s v="UNDERWEIGHT"/>
    <n v="107"/>
    <s v="Excellent"/>
    <n v="2.6666666666666665"/>
    <s v="Casual Gym-Goer"/>
  </r>
  <r>
    <n v="20"/>
    <x v="0"/>
    <n v="84.8"/>
    <n v="1.74"/>
    <n v="165"/>
    <n v="151"/>
    <n v="59"/>
    <n v="1.49"/>
    <n v="717"/>
    <s v="HIIT"/>
    <n v="24.9"/>
    <n v="3.4"/>
    <n v="4"/>
    <n v="3"/>
    <n v="14.13"/>
    <s v="UNDERWEIGHT"/>
    <n v="106"/>
    <s v="Excellent"/>
    <n v="2.6666666666666665"/>
    <s v="Regular Member"/>
  </r>
  <r>
    <n v="47"/>
    <x v="1"/>
    <n v="77.900000000000006"/>
    <n v="1.76"/>
    <n v="164"/>
    <n v="139"/>
    <n v="59"/>
    <n v="1.29"/>
    <n v="1233"/>
    <s v="Cardio"/>
    <n v="34"/>
    <n v="2.8"/>
    <n v="2"/>
    <n v="1"/>
    <n v="15.38"/>
    <s v="UNDERWEIGHT"/>
    <n v="105"/>
    <s v="Excellent"/>
    <n v="2.6666666666666665"/>
    <s v="Casual Gym-Goer"/>
  </r>
  <r>
    <n v="18"/>
    <x v="1"/>
    <n v="123.8"/>
    <n v="1.62"/>
    <n v="164"/>
    <n v="167"/>
    <n v="59"/>
    <n v="1.43"/>
    <n v="303"/>
    <s v="Strength"/>
    <n v="22.3"/>
    <n v="3.6"/>
    <n v="2"/>
    <n v="3"/>
    <n v="24.63"/>
    <s v="NORMAL WEIGHT"/>
    <n v="105"/>
    <s v="Excellent"/>
    <n v="3"/>
    <s v="Casual Gym-Goer"/>
  </r>
  <r>
    <n v="49"/>
    <x v="1"/>
    <n v="110.8"/>
    <n v="1.62"/>
    <n v="162"/>
    <n v="169"/>
    <n v="59"/>
    <n v="1.34"/>
    <n v="1783"/>
    <s v="Cardio"/>
    <n v="11.5"/>
    <n v="1.7"/>
    <n v="4"/>
    <n v="2"/>
    <n v="21.26"/>
    <s v="NORMAL WEIGHT"/>
    <n v="103"/>
    <s v="Excellent"/>
    <n v="3"/>
    <s v="Regular Member"/>
  </r>
  <r>
    <n v="22"/>
    <x v="1"/>
    <n v="40"/>
    <n v="1.67"/>
    <n v="162"/>
    <n v="146"/>
    <n v="59"/>
    <n v="1.04"/>
    <n v="807"/>
    <s v="Strength"/>
    <n v="24.1"/>
    <n v="1.5"/>
    <n v="3"/>
    <n v="1"/>
    <n v="13.05"/>
    <s v="UNDERWEIGHT"/>
    <n v="103"/>
    <s v="Excellent"/>
    <n v="3"/>
    <s v="Regular Member"/>
  </r>
  <r>
    <n v="41"/>
    <x v="1"/>
    <n v="83.7"/>
    <n v="1.92"/>
    <n v="161"/>
    <n v="163"/>
    <n v="59"/>
    <n v="1.37"/>
    <n v="1308"/>
    <s v="Cardio"/>
    <n v="21.4"/>
    <n v="1.5"/>
    <n v="2"/>
    <n v="2"/>
    <n v="17.48"/>
    <s v="UNDERWEIGHT"/>
    <n v="102"/>
    <s v="Excellent"/>
    <n v="3.3333333333333335"/>
    <s v="Casual Gym-Goer"/>
  </r>
  <r>
    <n v="40"/>
    <x v="1"/>
    <n v="87.8"/>
    <n v="1.64"/>
    <n v="161"/>
    <n v="145"/>
    <n v="59"/>
    <n v="1.63"/>
    <n v="849"/>
    <s v="Cardio"/>
    <n v="22.5"/>
    <n v="2.6"/>
    <n v="4"/>
    <n v="2"/>
    <n v="17.55"/>
    <s v="UNDERWEIGHT"/>
    <n v="102"/>
    <s v="Excellent"/>
    <n v="4.333333333333333"/>
    <s v="Regular Member"/>
  </r>
  <r>
    <n v="30"/>
    <x v="0"/>
    <n v="57.7"/>
    <n v="1.76"/>
    <n v="160"/>
    <n v="152"/>
    <n v="59"/>
    <n v="1.82"/>
    <n v="314"/>
    <s v="Cardio"/>
    <n v="23.2"/>
    <n v="1.8"/>
    <n v="4"/>
    <n v="3"/>
    <n v="12.32"/>
    <s v="UNDERWEIGHT"/>
    <n v="101"/>
    <s v="Excellent"/>
    <n v="4.333333333333333"/>
    <s v="Regular Member"/>
  </r>
  <r>
    <n v="54"/>
    <x v="0"/>
    <n v="56.6"/>
    <n v="1.67"/>
    <n v="199"/>
    <n v="123"/>
    <n v="60"/>
    <n v="1.0900000000000001"/>
    <n v="962"/>
    <s v="Strength"/>
    <n v="25"/>
    <n v="3.1"/>
    <n v="5"/>
    <n v="2"/>
    <n v="12.32"/>
    <s v="UNDERWEIGHT"/>
    <n v="139"/>
    <s v="Good"/>
    <n v="4.333333333333333"/>
    <s v="Elite Athlete"/>
  </r>
  <r>
    <n v="36"/>
    <x v="0"/>
    <n v="100.2"/>
    <n v="1.93"/>
    <n v="199"/>
    <n v="166"/>
    <n v="60"/>
    <n v="0.98"/>
    <n v="1076"/>
    <s v="HIIT"/>
    <n v="24.6"/>
    <n v="2.7"/>
    <n v="4"/>
    <n v="2"/>
    <n v="16.489999999999998"/>
    <s v="UNDERWEIGHT"/>
    <n v="139"/>
    <s v="Good"/>
    <n v="3.3333333333333335"/>
    <s v="Regular Member"/>
  </r>
  <r>
    <n v="53"/>
    <x v="1"/>
    <n v="67.3"/>
    <n v="1.5"/>
    <n v="199"/>
    <n v="151"/>
    <n v="60"/>
    <n v="1.04"/>
    <n v="593"/>
    <s v="HIIT"/>
    <n v="15.8"/>
    <n v="3.4"/>
    <n v="4"/>
    <n v="2"/>
    <n v="12.32"/>
    <s v="UNDERWEIGHT"/>
    <n v="139"/>
    <s v="Good"/>
    <n v="3"/>
    <s v="Regular Member"/>
  </r>
  <r>
    <n v="31"/>
    <x v="0"/>
    <n v="75.8"/>
    <n v="1.7"/>
    <n v="199"/>
    <n v="129"/>
    <n v="60"/>
    <n v="0.87"/>
    <n v="922"/>
    <s v="HIIT"/>
    <n v="24.2"/>
    <n v="1.9"/>
    <n v="2"/>
    <n v="1"/>
    <n v="15.58"/>
    <s v="UNDERWEIGHT"/>
    <n v="139"/>
    <s v="Good"/>
    <n v="3"/>
    <s v="Casual Gym-Goer"/>
  </r>
  <r>
    <n v="47"/>
    <x v="1"/>
    <n v="48.4"/>
    <n v="1.65"/>
    <n v="196"/>
    <n v="148"/>
    <n v="60"/>
    <n v="1.29"/>
    <n v="1357"/>
    <s v="Cardio"/>
    <n v="11.3"/>
    <n v="1.5"/>
    <n v="3"/>
    <n v="2"/>
    <n v="12.51"/>
    <s v="UNDERWEIGHT"/>
    <n v="136"/>
    <s v="Good"/>
    <n v="3.6666666666666665"/>
    <s v="Regular Member"/>
  </r>
  <r>
    <n v="47"/>
    <x v="0"/>
    <n v="70.7"/>
    <n v="1.66"/>
    <n v="195"/>
    <n v="169"/>
    <n v="60"/>
    <n v="1.25"/>
    <n v="1033"/>
    <s v="\tYoga"/>
    <n v="16.7"/>
    <n v="3.5"/>
    <n v="4"/>
    <n v="2"/>
    <n v="14.61"/>
    <s v="UNDERWEIGHT"/>
    <n v="135"/>
    <s v="Good"/>
    <n v="4"/>
    <s v="Regular Member"/>
  </r>
  <r>
    <n v="34"/>
    <x v="0"/>
    <n v="74.2"/>
    <n v="1.83"/>
    <n v="194"/>
    <n v="153"/>
    <n v="60"/>
    <n v="1.24"/>
    <n v="1632"/>
    <s v="Strength"/>
    <n v="27.3"/>
    <n v="3"/>
    <n v="4"/>
    <n v="2"/>
    <n v="20.18"/>
    <s v="NORMAL WEIGHT"/>
    <n v="134"/>
    <s v="Good"/>
    <n v="4"/>
    <s v="Regular Member"/>
  </r>
  <r>
    <n v="29"/>
    <x v="1"/>
    <n v="60.9"/>
    <n v="1.86"/>
    <n v="191"/>
    <n v="152"/>
    <n v="60"/>
    <n v="1.79"/>
    <n v="1108"/>
    <s v="Strength"/>
    <n v="31.5"/>
    <n v="1.5"/>
    <n v="4"/>
    <n v="3"/>
    <n v="42.08"/>
    <s v="OBESE"/>
    <n v="131"/>
    <s v="Good"/>
    <n v="4"/>
    <s v="Regular Member"/>
  </r>
  <r>
    <n v="18"/>
    <x v="0"/>
    <n v="49"/>
    <n v="1.72"/>
    <n v="190"/>
    <n v="153"/>
    <n v="60"/>
    <n v="0.72"/>
    <n v="862"/>
    <s v="HIIT"/>
    <n v="24.4"/>
    <n v="2.8"/>
    <n v="4"/>
    <n v="3"/>
    <n v="17.260000000000002"/>
    <s v="UNDERWEIGHT"/>
    <n v="130"/>
    <s v="Good"/>
    <n v="3.3333333333333335"/>
    <s v="Regular Member"/>
  </r>
  <r>
    <n v="56"/>
    <x v="1"/>
    <n v="42.6"/>
    <n v="1.61"/>
    <n v="190"/>
    <n v="161"/>
    <n v="60"/>
    <n v="1.24"/>
    <n v="1260"/>
    <s v="HIIT"/>
    <n v="23"/>
    <n v="3.6"/>
    <n v="4"/>
    <n v="3"/>
    <n v="23.68"/>
    <s v="NORMAL WEIGHT"/>
    <n v="130"/>
    <s v="Good"/>
    <n v="3"/>
    <s v="Regular Member"/>
  </r>
  <r>
    <n v="32"/>
    <x v="1"/>
    <n v="72.400000000000006"/>
    <n v="1.74"/>
    <n v="189"/>
    <n v="127"/>
    <n v="60"/>
    <n v="1.4"/>
    <n v="1090"/>
    <s v="Yoga"/>
    <n v="16.899999999999999"/>
    <n v="1.6"/>
    <n v="2"/>
    <n v="1"/>
    <n v="17.68"/>
    <s v="UNDERWEIGHT"/>
    <n v="129"/>
    <s v="Good"/>
    <n v="2.3333333333333335"/>
    <s v="Casual Gym-Goer"/>
  </r>
  <r>
    <n v="37"/>
    <x v="0"/>
    <n v="78.5"/>
    <n v="1.5"/>
    <n v="189"/>
    <n v="169"/>
    <n v="60"/>
    <n v="1.67"/>
    <n v="954"/>
    <s v="HIIT"/>
    <n v="17.899999999999999"/>
    <n v="2.4"/>
    <n v="3"/>
    <n v="3"/>
    <n v="21.98"/>
    <s v="NORMAL WEIGHT"/>
    <n v="129"/>
    <s v="Good"/>
    <n v="3"/>
    <s v="Regular Member"/>
  </r>
  <r>
    <n v="24"/>
    <x v="1"/>
    <n v="73"/>
    <n v="1.61"/>
    <n v="188"/>
    <n v="131"/>
    <n v="60"/>
    <n v="0.56000000000000005"/>
    <n v="864"/>
    <s v="Yoga"/>
    <n v="27.4"/>
    <n v="3.6"/>
    <n v="2"/>
    <n v="2"/>
    <n v="12.36"/>
    <s v="UNDERWEIGHT"/>
    <n v="128"/>
    <s v="Good"/>
    <n v="2.6666666666666665"/>
    <s v="Casual Gym-Goer"/>
  </r>
  <r>
    <n v="33"/>
    <x v="1"/>
    <n v="73.3"/>
    <n v="1.86"/>
    <n v="187"/>
    <n v="123"/>
    <n v="60"/>
    <n v="1.22"/>
    <n v="1254"/>
    <s v="Cardio"/>
    <n v="35"/>
    <n v="1.9"/>
    <n v="4"/>
    <n v="1"/>
    <n v="15.26"/>
    <s v="UNDERWEIGHT"/>
    <n v="127"/>
    <s v="Good"/>
    <n v="3.6666666666666665"/>
    <s v="Regular Member"/>
  </r>
  <r>
    <n v="18"/>
    <x v="1"/>
    <n v="71.5"/>
    <n v="1.69"/>
    <n v="186"/>
    <n v="124"/>
    <n v="60"/>
    <n v="1.53"/>
    <n v="763"/>
    <s v="Yoga"/>
    <n v="16.899999999999999"/>
    <n v="2.5"/>
    <n v="2"/>
    <n v="1"/>
    <n v="15.8"/>
    <s v="UNDERWEIGHT"/>
    <n v="126"/>
    <s v="Good"/>
    <n v="3.3333333333333335"/>
    <s v="Casual Gym-Goer"/>
  </r>
  <r>
    <n v="27"/>
    <x v="1"/>
    <n v="91.9"/>
    <n v="1.5"/>
    <n v="185"/>
    <n v="154"/>
    <n v="60"/>
    <n v="1.08"/>
    <n v="825"/>
    <s v="HIIT"/>
    <n v="28.8"/>
    <n v="3.2"/>
    <n v="5"/>
    <n v="2"/>
    <n v="21.07"/>
    <s v="NORMAL WEIGHT"/>
    <n v="125"/>
    <s v="Good"/>
    <n v="3.3333333333333335"/>
    <s v="Elite Athlete"/>
  </r>
  <r>
    <n v="54"/>
    <x v="1"/>
    <n v="58.5"/>
    <n v="1.96"/>
    <n v="185"/>
    <n v="133"/>
    <n v="60"/>
    <n v="2"/>
    <n v="1131"/>
    <s v="Yoga"/>
    <n v="13.1"/>
    <n v="2.5"/>
    <n v="3"/>
    <n v="1"/>
    <n v="18.11"/>
    <s v="UNDERWEIGHT"/>
    <n v="125"/>
    <s v="Good"/>
    <n v="2.3333333333333335"/>
    <s v="Regular Member"/>
  </r>
  <r>
    <n v="51"/>
    <x v="0"/>
    <n v="87.1"/>
    <n v="1.77"/>
    <n v="185"/>
    <n v="126"/>
    <n v="60"/>
    <n v="1.46"/>
    <n v="990"/>
    <s v="Cardio"/>
    <n v="21.1"/>
    <n v="3.4"/>
    <n v="2"/>
    <n v="1"/>
    <n v="12.9"/>
    <s v="UNDERWEIGHT"/>
    <n v="125"/>
    <s v="Good"/>
    <n v="2.3333333333333335"/>
    <s v="Casual Gym-Goer"/>
  </r>
  <r>
    <n v="51"/>
    <x v="1"/>
    <n v="65.099999999999994"/>
    <n v="1.85"/>
    <n v="185"/>
    <n v="130"/>
    <n v="60"/>
    <n v="2"/>
    <n v="717"/>
    <s v="Cardio"/>
    <n v="22.2"/>
    <n v="1.9"/>
    <n v="2"/>
    <n v="2"/>
    <n v="15.62"/>
    <s v="UNDERWEIGHT"/>
    <n v="125"/>
    <s v="Good"/>
    <n v="3"/>
    <s v="Casual Gym-Goer"/>
  </r>
  <r>
    <n v="26"/>
    <x v="0"/>
    <n v="68.599999999999994"/>
    <n v="1.75"/>
    <n v="184"/>
    <n v="140"/>
    <n v="60"/>
    <n v="1.26"/>
    <n v="681"/>
    <s v="HIIT"/>
    <n v="29.4"/>
    <n v="1.8"/>
    <n v="3"/>
    <n v="3"/>
    <n v="20.02"/>
    <s v="NORMAL WEIGHT"/>
    <n v="124"/>
    <s v="Good"/>
    <n v="3.3333333333333335"/>
    <s v="Regular Member"/>
  </r>
  <r>
    <n v="27"/>
    <x v="1"/>
    <n v="40"/>
    <n v="1.76"/>
    <n v="183"/>
    <n v="125"/>
    <n v="60"/>
    <n v="1.04"/>
    <n v="1783"/>
    <s v="Yoga"/>
    <n v="21.9"/>
    <n v="3.3"/>
    <n v="4"/>
    <n v="2"/>
    <n v="12.32"/>
    <s v="UNDERWEIGHT"/>
    <n v="123"/>
    <s v="Good"/>
    <n v="3.6666666666666665"/>
    <s v="Regular Member"/>
  </r>
  <r>
    <n v="25"/>
    <x v="0"/>
    <n v="74.599999999999994"/>
    <n v="1.63"/>
    <n v="182"/>
    <n v="160"/>
    <n v="60"/>
    <n v="0.93"/>
    <n v="1028"/>
    <s v="HIIT"/>
    <n v="14.8"/>
    <n v="3.5"/>
    <n v="3"/>
    <n v="2"/>
    <n v="18.079999999999998"/>
    <s v="UNDERWEIGHT"/>
    <n v="122"/>
    <s v="Good"/>
    <n v="3.6666666666666665"/>
    <s v="Regular Member"/>
  </r>
  <r>
    <n v="32"/>
    <x v="1"/>
    <n v="58.4"/>
    <n v="2"/>
    <n v="179"/>
    <n v="139"/>
    <n v="60"/>
    <n v="1.21"/>
    <n v="1379"/>
    <s v="Strength"/>
    <n v="23.3"/>
    <n v="3.2"/>
    <n v="4"/>
    <n v="2"/>
    <n v="22.61"/>
    <s v="NORMAL WEIGHT"/>
    <n v="119"/>
    <s v="Good"/>
    <n v="3.6666666666666665"/>
    <s v="Regular Member"/>
  </r>
  <r>
    <n v="22"/>
    <x v="1"/>
    <n v="80.599999999999994"/>
    <n v="1.71"/>
    <n v="176"/>
    <n v="139"/>
    <n v="60"/>
    <n v="2"/>
    <n v="957"/>
    <s v="Cardio"/>
    <n v="31"/>
    <n v="2.4"/>
    <n v="4"/>
    <n v="2"/>
    <n v="12.32"/>
    <s v="UNDERWEIGHT"/>
    <n v="116"/>
    <s v="Good"/>
    <n v="3.6666666666666665"/>
    <s v="Regular Member"/>
  </r>
  <r>
    <n v="24"/>
    <x v="1"/>
    <n v="103.6"/>
    <n v="1.88"/>
    <n v="175"/>
    <n v="154"/>
    <n v="60"/>
    <n v="1.55"/>
    <n v="436"/>
    <s v="Yoga"/>
    <n v="20.9"/>
    <n v="3.2"/>
    <n v="3"/>
    <n v="1"/>
    <n v="13.85"/>
    <s v="UNDERWEIGHT"/>
    <n v="115"/>
    <s v="Good"/>
    <n v="3"/>
    <s v="Regular Member"/>
  </r>
  <r>
    <n v="52"/>
    <x v="1"/>
    <n v="66.599999999999994"/>
    <n v="1.56"/>
    <n v="175"/>
    <n v="152"/>
    <n v="60"/>
    <n v="1.04"/>
    <n v="1783"/>
    <s v="Yoga"/>
    <n v="15.4"/>
    <n v="2.7"/>
    <n v="4"/>
    <n v="2"/>
    <n v="40"/>
    <s v="OBESE"/>
    <n v="115"/>
    <s v="Good"/>
    <n v="3.3333333333333335"/>
    <s v="Regular Member"/>
  </r>
  <r>
    <n v="27"/>
    <x v="1"/>
    <n v="112.6"/>
    <n v="1.79"/>
    <n v="174"/>
    <n v="167"/>
    <n v="60"/>
    <n v="0.69"/>
    <n v="1282"/>
    <s v="Strength"/>
    <n v="28.6"/>
    <n v="1.5"/>
    <n v="2"/>
    <n v="1"/>
    <n v="22.96"/>
    <s v="NORMAL WEIGHT"/>
    <n v="114"/>
    <s v="Good"/>
    <n v="3.3333333333333335"/>
    <s v="Casual Gym-Goer"/>
  </r>
  <r>
    <n v="23"/>
    <x v="1"/>
    <n v="90"/>
    <n v="1.58"/>
    <n v="172"/>
    <n v="164"/>
    <n v="60"/>
    <n v="0.78"/>
    <n v="682"/>
    <s v="Strength"/>
    <n v="25"/>
    <n v="3.2"/>
    <n v="4"/>
    <n v="1"/>
    <n v="12.32"/>
    <s v="UNDERWEIGHT"/>
    <n v="112"/>
    <s v="Good"/>
    <n v="4.333333333333333"/>
    <s v="Regular Member"/>
  </r>
  <r>
    <n v="55"/>
    <x v="0"/>
    <n v="93.1"/>
    <n v="1.82"/>
    <n v="172"/>
    <n v="148"/>
    <n v="60"/>
    <n v="1.22"/>
    <n v="1039"/>
    <s v="HIIT"/>
    <n v="17.3"/>
    <n v="2.6"/>
    <n v="4"/>
    <n v="1"/>
    <n v="20.51"/>
    <s v="NORMAL WEIGHT"/>
    <n v="112"/>
    <s v="Good"/>
    <n v="4"/>
    <s v="Regular Member"/>
  </r>
  <r>
    <n v="29"/>
    <x v="0"/>
    <n v="60.6"/>
    <n v="1.83"/>
    <n v="172"/>
    <n v="161"/>
    <n v="60"/>
    <n v="1.32"/>
    <n v="760"/>
    <s v="Strength"/>
    <n v="25"/>
    <n v="3.3"/>
    <n v="5"/>
    <n v="2"/>
    <n v="18.03"/>
    <s v="UNDERWEIGHT"/>
    <n v="112"/>
    <s v="Good"/>
    <n v="3.3333333333333335"/>
    <s v="Elite Athlete"/>
  </r>
  <r>
    <n v="33"/>
    <x v="0"/>
    <n v="58.2"/>
    <n v="1.62"/>
    <n v="170"/>
    <n v="163"/>
    <n v="60"/>
    <n v="1.21"/>
    <n v="1524"/>
    <s v="Cardio"/>
    <n v="26.5"/>
    <n v="2.8"/>
    <n v="3"/>
    <n v="2"/>
    <n v="12.32"/>
    <s v="UNDERWEIGHT"/>
    <n v="110"/>
    <s v="Good"/>
    <n v="2.6666666666666665"/>
    <s v="Regular Member"/>
  </r>
  <r>
    <n v="18"/>
    <x v="1"/>
    <n v="87.5"/>
    <n v="1.76"/>
    <n v="169"/>
    <n v="160"/>
    <n v="60"/>
    <n v="2"/>
    <n v="1042"/>
    <s v="Yoga"/>
    <n v="22.4"/>
    <n v="3.3"/>
    <n v="2"/>
    <n v="3"/>
    <n v="21.79"/>
    <s v="NORMAL WEIGHT"/>
    <n v="109"/>
    <s v="Good"/>
    <n v="3"/>
    <s v="Casual Gym-Goer"/>
  </r>
  <r>
    <n v="33"/>
    <x v="1"/>
    <n v="58.1"/>
    <n v="1.65"/>
    <n v="168"/>
    <n v="130"/>
    <n v="60"/>
    <n v="1.18"/>
    <n v="850"/>
    <s v="Strength"/>
    <n v="22.4"/>
    <n v="3.1"/>
    <n v="3"/>
    <n v="2"/>
    <n v="12.32"/>
    <s v="UNDERWEIGHT"/>
    <n v="108"/>
    <s v="Good"/>
    <n v="3.3333333333333335"/>
    <s v="Regular Member"/>
  </r>
  <r>
    <n v="20"/>
    <x v="0"/>
    <n v="43.6"/>
    <n v="1.6"/>
    <n v="165"/>
    <n v="141"/>
    <n v="60"/>
    <n v="1.37"/>
    <n v="1783"/>
    <s v="Strength"/>
    <n v="16.899999999999999"/>
    <n v="1.5"/>
    <n v="4"/>
    <n v="1"/>
    <n v="15.52"/>
    <s v="UNDERWEIGHT"/>
    <n v="105"/>
    <s v="Good"/>
    <n v="3.3333333333333335"/>
    <s v="Regular Member"/>
  </r>
  <r>
    <n v="23"/>
    <x v="0"/>
    <n v="40"/>
    <n v="1.89"/>
    <n v="162"/>
    <n v="126"/>
    <n v="60"/>
    <n v="0.74"/>
    <n v="1237"/>
    <s v="Cardio"/>
    <n v="24.7"/>
    <n v="2.9"/>
    <n v="3"/>
    <n v="1"/>
    <n v="17.09"/>
    <s v="UNDERWEIGHT"/>
    <n v="102"/>
    <s v="Good"/>
    <n v="3.3333333333333335"/>
    <s v="Regular Member"/>
  </r>
  <r>
    <n v="32"/>
    <x v="0"/>
    <n v="51.2"/>
    <n v="1.9"/>
    <n v="162"/>
    <n v="160"/>
    <n v="60"/>
    <n v="1.25"/>
    <n v="988"/>
    <s v="Cardio"/>
    <n v="21.6"/>
    <n v="2.5"/>
    <n v="3"/>
    <n v="2"/>
    <n v="22.51"/>
    <s v="NORMAL WEIGHT"/>
    <n v="102"/>
    <s v="Good"/>
    <n v="3"/>
    <s v="Regular Member"/>
  </r>
  <r>
    <n v="54"/>
    <x v="1"/>
    <n v="46.3"/>
    <n v="1.62"/>
    <n v="161"/>
    <n v="138"/>
    <n v="60"/>
    <n v="1.03"/>
    <n v="1175"/>
    <s v="HIIT"/>
    <n v="32.200000000000003"/>
    <n v="2.5"/>
    <n v="4"/>
    <n v="2"/>
    <n v="19.440000000000001"/>
    <s v="NORMAL WEIGHT"/>
    <n v="101"/>
    <s v="Good"/>
    <n v="3"/>
    <s v="Regular Member"/>
  </r>
  <r>
    <n v="24"/>
    <x v="1"/>
    <n v="63.6"/>
    <n v="1.74"/>
    <n v="199"/>
    <n v="135"/>
    <n v="61"/>
    <n v="1.31"/>
    <n v="486"/>
    <s v="HIIT"/>
    <n v="26.1"/>
    <n v="2.2000000000000002"/>
    <n v="2"/>
    <n v="3"/>
    <n v="25.85"/>
    <s v="OVERWEIGHT"/>
    <n v="138"/>
    <s v="Good"/>
    <n v="2.3333333333333335"/>
    <s v="Casual Gym-Goer"/>
  </r>
  <r>
    <n v="43"/>
    <x v="0"/>
    <n v="47.6"/>
    <n v="1.65"/>
    <n v="198"/>
    <n v="140"/>
    <n v="61"/>
    <n v="2"/>
    <n v="692"/>
    <s v="Cardio"/>
    <n v="22"/>
    <n v="3.5"/>
    <n v="3"/>
    <n v="2"/>
    <n v="22.14"/>
    <s v="NORMAL WEIGHT"/>
    <n v="137"/>
    <s v="Good"/>
    <n v="3"/>
    <s v="Regular Member"/>
  </r>
  <r>
    <n v="26"/>
    <x v="1"/>
    <n v="72.8"/>
    <n v="1.57"/>
    <n v="196"/>
    <n v="138"/>
    <n v="61"/>
    <n v="1.04"/>
    <n v="1382"/>
    <s v="Strength"/>
    <n v="29.8"/>
    <n v="3.4"/>
    <n v="2"/>
    <n v="3"/>
    <n v="16.61"/>
    <s v="UNDERWEIGHT"/>
    <n v="135"/>
    <s v="Good"/>
    <n v="3"/>
    <s v="Casual Gym-Goer"/>
  </r>
  <r>
    <n v="41"/>
    <x v="0"/>
    <n v="63.7"/>
    <n v="1.93"/>
    <n v="195"/>
    <n v="155"/>
    <n v="61"/>
    <n v="1.18"/>
    <n v="1064"/>
    <s v="HIIT"/>
    <n v="21.2"/>
    <n v="3.4"/>
    <n v="4"/>
    <n v="1"/>
    <n v="15.76"/>
    <s v="UNDERWEIGHT"/>
    <n v="134"/>
    <s v="Good"/>
    <n v="3.6666666666666665"/>
    <s v="Regular Member"/>
  </r>
  <r>
    <n v="22"/>
    <x v="0"/>
    <n v="75.7"/>
    <n v="1.56"/>
    <n v="194"/>
    <n v="142"/>
    <n v="61"/>
    <n v="1.23"/>
    <n v="643"/>
    <s v="Strength"/>
    <n v="28.8"/>
    <n v="2.2999999999999998"/>
    <n v="3"/>
    <n v="3"/>
    <n v="13.93"/>
    <s v="UNDERWEIGHT"/>
    <n v="133"/>
    <s v="Good"/>
    <n v="3.6666666666666665"/>
    <s v="Regular Member"/>
  </r>
  <r>
    <n v="34"/>
    <x v="1"/>
    <n v="91.2"/>
    <n v="1.5"/>
    <n v="193"/>
    <n v="165"/>
    <n v="61"/>
    <n v="1.1299999999999999"/>
    <n v="905"/>
    <s v="Strength"/>
    <n v="24"/>
    <n v="3.4"/>
    <n v="4"/>
    <n v="1"/>
    <n v="24.8"/>
    <s v="NORMAL WEIGHT"/>
    <n v="132"/>
    <s v="Good"/>
    <n v="3.6666666666666665"/>
    <s v="Regular Member"/>
  </r>
  <r>
    <n v="18"/>
    <x v="1"/>
    <n v="44.8"/>
    <n v="1.67"/>
    <n v="193"/>
    <n v="137"/>
    <n v="61"/>
    <n v="1.3"/>
    <n v="719"/>
    <s v="Yoga"/>
    <n v="21.6"/>
    <n v="2.2999999999999998"/>
    <n v="4"/>
    <n v="1"/>
    <n v="12.32"/>
    <s v="UNDERWEIGHT"/>
    <n v="132"/>
    <s v="Good"/>
    <n v="4"/>
    <s v="Regular Member"/>
  </r>
  <r>
    <n v="36"/>
    <x v="1"/>
    <n v="62.2"/>
    <n v="1.5"/>
    <n v="192"/>
    <n v="132"/>
    <n v="61"/>
    <n v="2"/>
    <n v="913"/>
    <s v="HIIT"/>
    <n v="11.4"/>
    <n v="1.5"/>
    <n v="3"/>
    <n v="2"/>
    <n v="22.96"/>
    <s v="NORMAL WEIGHT"/>
    <n v="131"/>
    <s v="Good"/>
    <n v="4"/>
    <s v="Regular Member"/>
  </r>
  <r>
    <n v="48"/>
    <x v="1"/>
    <n v="87.3"/>
    <n v="2"/>
    <n v="190"/>
    <n v="159"/>
    <n v="61"/>
    <n v="1.97"/>
    <n v="897"/>
    <s v="Yoga"/>
    <n v="10.7"/>
    <n v="3.5"/>
    <n v="5"/>
    <n v="3"/>
    <n v="18.2"/>
    <s v="UNDERWEIGHT"/>
    <n v="129"/>
    <s v="Good"/>
    <n v="3.6666666666666665"/>
    <s v="Elite Athlete"/>
  </r>
  <r>
    <n v="38"/>
    <x v="0"/>
    <n v="81.099999999999994"/>
    <n v="1.92"/>
    <n v="190"/>
    <n v="125"/>
    <n v="61"/>
    <n v="1.18"/>
    <n v="690"/>
    <s v="Yoga"/>
    <n v="26.1"/>
    <n v="3.1"/>
    <n v="4"/>
    <n v="3"/>
    <n v="17.989999999999998"/>
    <s v="UNDERWEIGHT"/>
    <n v="129"/>
    <s v="Good"/>
    <n v="3.3333333333333335"/>
    <s v="Regular Member"/>
  </r>
  <r>
    <n v="21"/>
    <x v="1"/>
    <n v="86.3"/>
    <n v="1.74"/>
    <n v="184"/>
    <n v="169"/>
    <n v="61"/>
    <n v="1.85"/>
    <n v="993"/>
    <s v="Strength"/>
    <n v="24.9"/>
    <n v="3.4"/>
    <n v="2"/>
    <n v="2"/>
    <n v="22.21"/>
    <s v="NORMAL WEIGHT"/>
    <n v="123"/>
    <s v="Good"/>
    <n v="3.3333333333333335"/>
    <s v="Casual Gym-Goer"/>
  </r>
  <r>
    <n v="24"/>
    <x v="1"/>
    <n v="80.900000000000006"/>
    <n v="1.74"/>
    <n v="181"/>
    <n v="128"/>
    <n v="61"/>
    <n v="1.19"/>
    <n v="1705"/>
    <s v="HIIT"/>
    <n v="10"/>
    <n v="2.7"/>
    <n v="4"/>
    <n v="1"/>
    <n v="12.32"/>
    <s v="UNDERWEIGHT"/>
    <n v="120"/>
    <s v="Good"/>
    <n v="3.3333333333333335"/>
    <s v="Regular Member"/>
  </r>
  <r>
    <n v="27"/>
    <x v="1"/>
    <n v="52.3"/>
    <n v="1.75"/>
    <n v="180"/>
    <n v="128"/>
    <n v="61"/>
    <n v="1.92"/>
    <n v="931"/>
    <s v="Strength"/>
    <n v="15"/>
    <n v="2.5"/>
    <n v="4"/>
    <n v="2"/>
    <n v="23.23"/>
    <s v="NORMAL WEIGHT"/>
    <n v="119"/>
    <s v="Good"/>
    <n v="3"/>
    <s v="Regular Member"/>
  </r>
  <r>
    <n v="37"/>
    <x v="0"/>
    <n v="77.3"/>
    <n v="1.58"/>
    <n v="180"/>
    <n v="140"/>
    <n v="61"/>
    <n v="1.57"/>
    <n v="1333"/>
    <s v="HIIT"/>
    <n v="23.5"/>
    <n v="1.5"/>
    <n v="2"/>
    <n v="2"/>
    <n v="12.32"/>
    <s v="UNDERWEIGHT"/>
    <n v="119"/>
    <s v="Good"/>
    <n v="2.3333333333333335"/>
    <s v="Casual Gym-Goer"/>
  </r>
  <r>
    <n v="25"/>
    <x v="1"/>
    <n v="63.9"/>
    <n v="1.67"/>
    <n v="178"/>
    <n v="144"/>
    <n v="61"/>
    <n v="1.56"/>
    <n v="868"/>
    <s v="Strength"/>
    <n v="24.8"/>
    <n v="2.4"/>
    <n v="3"/>
    <n v="2"/>
    <n v="24.51"/>
    <s v="NORMAL WEIGHT"/>
    <n v="117"/>
    <s v="Good"/>
    <n v="2.6666666666666665"/>
    <s v="Regular Member"/>
  </r>
  <r>
    <n v="58"/>
    <x v="1"/>
    <n v="73.5"/>
    <n v="1.93"/>
    <n v="175"/>
    <n v="169"/>
    <n v="61"/>
    <n v="1.45"/>
    <n v="1019"/>
    <s v="HIIT"/>
    <n v="14"/>
    <n v="2.7"/>
    <n v="2"/>
    <n v="2"/>
    <n v="14.74"/>
    <s v="UNDERWEIGHT"/>
    <n v="114"/>
    <s v="Good"/>
    <n v="3"/>
    <s v="Casual Gym-Goer"/>
  </r>
  <r>
    <n v="27"/>
    <x v="0"/>
    <n v="75.2"/>
    <n v="1.96"/>
    <n v="172"/>
    <n v="132"/>
    <n v="61"/>
    <n v="1.22"/>
    <n v="829"/>
    <s v="HIIT"/>
    <n v="14.9"/>
    <n v="2.7"/>
    <n v="3"/>
    <n v="1"/>
    <n v="21.52"/>
    <s v="NORMAL WEIGHT"/>
    <n v="111"/>
    <s v="Good"/>
    <n v="3.3333333333333335"/>
    <s v="Regular Member"/>
  </r>
  <r>
    <n v="45"/>
    <x v="0"/>
    <n v="106.3"/>
    <n v="1.84"/>
    <n v="172"/>
    <n v="123"/>
    <n v="61"/>
    <n v="1.1499999999999999"/>
    <n v="1177"/>
    <s v="Strength"/>
    <n v="16.899999999999999"/>
    <n v="2.6"/>
    <n v="4"/>
    <n v="3"/>
    <n v="30.72"/>
    <s v="OBESE"/>
    <n v="111"/>
    <s v="Good"/>
    <n v="3.6666666666666665"/>
    <s v="Regular Member"/>
  </r>
  <r>
    <n v="33"/>
    <x v="0"/>
    <n v="94.2"/>
    <n v="1.86"/>
    <n v="172"/>
    <n v="148"/>
    <n v="61"/>
    <n v="1.34"/>
    <n v="685"/>
    <s v="Cardio"/>
    <n v="28.9"/>
    <n v="1.8"/>
    <n v="3"/>
    <n v="1"/>
    <n v="22.89"/>
    <s v="NORMAL WEIGHT"/>
    <n v="111"/>
    <s v="Good"/>
    <n v="3.6666666666666665"/>
    <s v="Regular Member"/>
  </r>
  <r>
    <n v="28"/>
    <x v="1"/>
    <n v="73.2"/>
    <n v="1.76"/>
    <n v="171"/>
    <n v="159"/>
    <n v="61"/>
    <n v="1.21"/>
    <n v="973"/>
    <s v="HIIT"/>
    <n v="26.4"/>
    <n v="2"/>
    <n v="4"/>
    <n v="1"/>
    <n v="12.32"/>
    <s v="UNDERWEIGHT"/>
    <n v="110"/>
    <s v="Good"/>
    <n v="3.6666666666666665"/>
    <s v="Regular Member"/>
  </r>
  <r>
    <n v="29"/>
    <x v="0"/>
    <n v="57"/>
    <n v="1.7"/>
    <n v="168"/>
    <n v="160"/>
    <n v="61"/>
    <n v="0.74"/>
    <n v="976"/>
    <s v="Yoga"/>
    <n v="17.7"/>
    <n v="2.8"/>
    <n v="4"/>
    <n v="3"/>
    <n v="12.32"/>
    <s v="UNDERWEIGHT"/>
    <n v="107"/>
    <s v="Good"/>
    <n v="3.3333333333333335"/>
    <s v="Regular Member"/>
  </r>
  <r>
    <n v="27"/>
    <x v="1"/>
    <n v="100.7"/>
    <n v="1.75"/>
    <n v="163"/>
    <n v="166"/>
    <n v="61"/>
    <n v="1.28"/>
    <n v="1159"/>
    <s v="Cardio"/>
    <n v="28.1"/>
    <n v="3.7"/>
    <n v="3"/>
    <n v="1"/>
    <n v="12.32"/>
    <s v="UNDERWEIGHT"/>
    <n v="102"/>
    <s v="Good"/>
    <n v="3"/>
    <s v="Regular Member"/>
  </r>
  <r>
    <n v="57"/>
    <x v="0"/>
    <n v="98.3"/>
    <n v="1.71"/>
    <n v="162"/>
    <n v="126"/>
    <n v="61"/>
    <n v="0.95"/>
    <n v="366"/>
    <s v="HIIT"/>
    <n v="22.7"/>
    <n v="3.3"/>
    <n v="3"/>
    <n v="2"/>
    <n v="20.61"/>
    <s v="NORMAL WEIGHT"/>
    <n v="101"/>
    <s v="Good"/>
    <n v="3.3333333333333335"/>
    <s v="Regular Member"/>
  </r>
  <r>
    <n v="43"/>
    <x v="1"/>
    <n v="56.9"/>
    <n v="1.68"/>
    <n v="161"/>
    <n v="154"/>
    <n v="61"/>
    <n v="2"/>
    <n v="742"/>
    <s v="Strength"/>
    <n v="26.5"/>
    <n v="2"/>
    <n v="3"/>
    <n v="1"/>
    <n v="21.48"/>
    <s v="NORMAL WEIGHT"/>
    <n v="100"/>
    <s v="Good"/>
    <n v="3.6666666666666665"/>
    <s v="Regular Member"/>
  </r>
  <r>
    <n v="26"/>
    <x v="1"/>
    <n v="89.2"/>
    <n v="1.81"/>
    <n v="161"/>
    <n v="169"/>
    <n v="61"/>
    <n v="1.34"/>
    <n v="820"/>
    <s v="Strength"/>
    <n v="23.5"/>
    <n v="2.6"/>
    <n v="4"/>
    <n v="1"/>
    <n v="27.63"/>
    <s v="OVERWEIGHT"/>
    <n v="100"/>
    <s v="Good"/>
    <n v="3.6666666666666665"/>
    <s v="Regular Member"/>
  </r>
  <r>
    <n v="49"/>
    <x v="1"/>
    <n v="47.5"/>
    <n v="1.79"/>
    <n v="161"/>
    <n v="169"/>
    <n v="61"/>
    <n v="1.43"/>
    <n v="957"/>
    <s v="Strength"/>
    <n v="25.8"/>
    <n v="3"/>
    <n v="4"/>
    <n v="1"/>
    <n v="13.47"/>
    <s v="UNDERWEIGHT"/>
    <n v="100"/>
    <s v="Good"/>
    <n v="3.3333333333333335"/>
    <s v="Regular Member"/>
  </r>
  <r>
    <n v="41"/>
    <x v="1"/>
    <n v="53"/>
    <n v="1.62"/>
    <n v="161"/>
    <n v="142"/>
    <n v="61"/>
    <n v="1.42"/>
    <n v="761"/>
    <s v="Strength"/>
    <n v="21"/>
    <n v="3.3"/>
    <n v="3"/>
    <n v="1"/>
    <n v="20.51"/>
    <s v="NORMAL WEIGHT"/>
    <n v="100"/>
    <s v="Good"/>
    <n v="3"/>
    <s v="Regular Member"/>
  </r>
  <r>
    <n v="37"/>
    <x v="0"/>
    <n v="94.5"/>
    <n v="1.84"/>
    <n v="160"/>
    <n v="158"/>
    <n v="61"/>
    <n v="1.2"/>
    <n v="1063"/>
    <s v="HIIT"/>
    <n v="26.6"/>
    <n v="2.6"/>
    <n v="3"/>
    <n v="2"/>
    <n v="12.32"/>
    <s v="UNDERWEIGHT"/>
    <n v="99"/>
    <s v="Good"/>
    <n v="3"/>
    <s v="Regular Member"/>
  </r>
  <r>
    <n v="56"/>
    <x v="1"/>
    <n v="64.7"/>
    <n v="1.78"/>
    <n v="199"/>
    <n v="129"/>
    <n v="62"/>
    <n v="1.1000000000000001"/>
    <n v="941"/>
    <s v="HIIT"/>
    <n v="11.5"/>
    <n v="2.4"/>
    <n v="3"/>
    <n v="2"/>
    <n v="13.72"/>
    <s v="UNDERWEIGHT"/>
    <n v="137"/>
    <s v="Good"/>
    <n v="3"/>
    <s v="Regular Member"/>
  </r>
  <r>
    <n v="42"/>
    <x v="1"/>
    <n v="53.6"/>
    <n v="1.86"/>
    <n v="199"/>
    <n v="167"/>
    <n v="62"/>
    <n v="2"/>
    <n v="1096"/>
    <s v="Strength"/>
    <n v="21.9"/>
    <n v="3.4"/>
    <n v="3"/>
    <n v="1"/>
    <n v="20.71"/>
    <s v="NORMAL WEIGHT"/>
    <n v="137"/>
    <s v="Good"/>
    <n v="3"/>
    <s v="Regular Member"/>
  </r>
  <r>
    <n v="54"/>
    <x v="0"/>
    <n v="74.900000000000006"/>
    <n v="1.69"/>
    <n v="195"/>
    <n v="153"/>
    <n v="62"/>
    <n v="1.1000000000000001"/>
    <n v="1389"/>
    <s v="Yoga"/>
    <n v="14.4"/>
    <n v="3.1"/>
    <n v="3"/>
    <n v="1"/>
    <n v="18.71"/>
    <s v="NORMAL WEIGHT"/>
    <n v="133"/>
    <s v="Good"/>
    <n v="3.3333333333333335"/>
    <s v="Regular Member"/>
  </r>
  <r>
    <n v="21"/>
    <x v="1"/>
    <n v="91.2"/>
    <n v="1.7"/>
    <n v="194"/>
    <n v="142"/>
    <n v="62"/>
    <n v="0.91"/>
    <n v="1090"/>
    <s v="Strength"/>
    <n v="33.299999999999997"/>
    <n v="3.7"/>
    <n v="3"/>
    <n v="2"/>
    <n v="17.63"/>
    <s v="UNDERWEIGHT"/>
    <n v="132"/>
    <s v="Good"/>
    <n v="3.3333333333333335"/>
    <s v="Regular Member"/>
  </r>
  <r>
    <n v="24"/>
    <x v="0"/>
    <n v="44"/>
    <n v="1.79"/>
    <n v="193"/>
    <n v="164"/>
    <n v="62"/>
    <n v="1.84"/>
    <n v="622"/>
    <s v="Strength"/>
    <n v="26.3"/>
    <n v="3.5"/>
    <n v="4"/>
    <n v="2"/>
    <n v="14.27"/>
    <s v="UNDERWEIGHT"/>
    <n v="131"/>
    <s v="Good"/>
    <n v="3"/>
    <s v="Regular Member"/>
  </r>
  <r>
    <n v="24"/>
    <x v="0"/>
    <n v="48.3"/>
    <n v="1.73"/>
    <n v="193"/>
    <n v="136"/>
    <n v="62"/>
    <n v="1.98"/>
    <n v="1404"/>
    <s v="Strength"/>
    <n v="22"/>
    <n v="3.5"/>
    <n v="3"/>
    <n v="1"/>
    <n v="13.22"/>
    <s v="UNDERWEIGHT"/>
    <n v="131"/>
    <s v="Good"/>
    <n v="2.3333333333333335"/>
    <s v="Regular Member"/>
  </r>
  <r>
    <n v="52"/>
    <x v="1"/>
    <n v="54.7"/>
    <n v="1.93"/>
    <n v="193"/>
    <n v="135"/>
    <n v="62"/>
    <n v="2"/>
    <n v="416"/>
    <s v="Cardio"/>
    <n v="31.9"/>
    <n v="3.2"/>
    <n v="2"/>
    <n v="2"/>
    <n v="34.32"/>
    <s v="OBESE"/>
    <n v="131"/>
    <s v="Good"/>
    <n v="2"/>
    <s v="Casual Gym-Goer"/>
  </r>
  <r>
    <n v="30"/>
    <x v="0"/>
    <n v="80.2"/>
    <n v="1.91"/>
    <n v="192"/>
    <n v="135"/>
    <n v="62"/>
    <n v="1.47"/>
    <n v="1461"/>
    <s v="Strength"/>
    <n v="16.5"/>
    <n v="3.7"/>
    <n v="2"/>
    <n v="3"/>
    <n v="28.49"/>
    <s v="OVERWEIGHT"/>
    <n v="130"/>
    <s v="Good"/>
    <n v="2"/>
    <s v="Casual Gym-Goer"/>
  </r>
  <r>
    <n v="24"/>
    <x v="1"/>
    <n v="70.3"/>
    <n v="1.87"/>
    <n v="191"/>
    <n v="127"/>
    <n v="62"/>
    <n v="1.75"/>
    <n v="1285"/>
    <s v="Yoga"/>
    <n v="23.9"/>
    <n v="1.5"/>
    <n v="2"/>
    <n v="3"/>
    <n v="14.32"/>
    <s v="UNDERWEIGHT"/>
    <n v="129"/>
    <s v="Good"/>
    <n v="2"/>
    <s v="Casual Gym-Goer"/>
  </r>
  <r>
    <n v="56"/>
    <x v="1"/>
    <n v="72"/>
    <n v="1.77"/>
    <n v="191"/>
    <n v="168"/>
    <n v="62"/>
    <n v="1.55"/>
    <n v="1144"/>
    <s v="Cardio"/>
    <n v="30"/>
    <n v="2.7"/>
    <n v="2"/>
    <n v="2"/>
    <n v="23.34"/>
    <s v="NORMAL WEIGHT"/>
    <n v="129"/>
    <s v="Good"/>
    <n v="3"/>
    <s v="Casual Gym-Goer"/>
  </r>
  <r>
    <n v="41"/>
    <x v="1"/>
    <n v="70.7"/>
    <n v="1.81"/>
    <n v="191"/>
    <n v="134"/>
    <n v="62"/>
    <n v="1.53"/>
    <n v="1381"/>
    <s v="Cardio"/>
    <n v="30.3"/>
    <n v="3.3"/>
    <n v="2"/>
    <n v="2"/>
    <n v="23.32"/>
    <s v="NORMAL WEIGHT"/>
    <n v="129"/>
    <s v="Good"/>
    <n v="3.6666666666666665"/>
    <s v="Casual Gym-Goer"/>
  </r>
  <r>
    <n v="35"/>
    <x v="0"/>
    <n v="64.3"/>
    <n v="1.79"/>
    <n v="188"/>
    <n v="148"/>
    <n v="62"/>
    <n v="1.63"/>
    <n v="1192"/>
    <s v="HIIT"/>
    <n v="16.3"/>
    <n v="2.2000000000000002"/>
    <n v="5"/>
    <n v="2"/>
    <n v="13.91"/>
    <s v="UNDERWEIGHT"/>
    <n v="126"/>
    <s v="Good"/>
    <n v="4.333333333333333"/>
    <s v="Elite Athlete"/>
  </r>
  <r>
    <n v="47"/>
    <x v="0"/>
    <n v="93.3"/>
    <n v="1.73"/>
    <n v="184"/>
    <n v="123"/>
    <n v="62"/>
    <n v="1.45"/>
    <n v="998"/>
    <s v="Yoga"/>
    <n v="15.1"/>
    <n v="1.7"/>
    <n v="4"/>
    <n v="2"/>
    <n v="12.32"/>
    <s v="UNDERWEIGHT"/>
    <n v="122"/>
    <s v="Good"/>
    <n v="4"/>
    <s v="Regular Member"/>
  </r>
  <r>
    <n v="28"/>
    <x v="1"/>
    <n v="69.3"/>
    <n v="1.99"/>
    <n v="183"/>
    <n v="154"/>
    <n v="62"/>
    <n v="1.97"/>
    <n v="827"/>
    <s v="Strength"/>
    <n v="14.4"/>
    <n v="1.5"/>
    <n v="4"/>
    <n v="2"/>
    <n v="18.72"/>
    <s v="NORMAL WEIGHT"/>
    <n v="121"/>
    <s v="Good"/>
    <n v="4"/>
    <s v="Regular Member"/>
  </r>
  <r>
    <n v="22"/>
    <x v="0"/>
    <n v="99.1"/>
    <n v="1.72"/>
    <n v="182"/>
    <n v="169"/>
    <n v="62"/>
    <n v="1.1399999999999999"/>
    <n v="1105"/>
    <s v="Yoga"/>
    <n v="31.4"/>
    <n v="3.6"/>
    <n v="4"/>
    <n v="1"/>
    <n v="16.91"/>
    <s v="UNDERWEIGHT"/>
    <n v="120"/>
    <s v="Good"/>
    <n v="3.6666666666666665"/>
    <s v="Regular Member"/>
  </r>
  <r>
    <n v="18"/>
    <x v="0"/>
    <n v="42.6"/>
    <n v="1.56"/>
    <n v="180"/>
    <n v="169"/>
    <n v="62"/>
    <n v="1.27"/>
    <n v="1497"/>
    <s v="Strength"/>
    <n v="27.1"/>
    <n v="3.6"/>
    <n v="4"/>
    <n v="1"/>
    <n v="12.46"/>
    <s v="UNDERWEIGHT"/>
    <n v="118"/>
    <s v="Good"/>
    <n v="3"/>
    <s v="Regular Member"/>
  </r>
  <r>
    <n v="35"/>
    <x v="0"/>
    <n v="98"/>
    <n v="1.59"/>
    <n v="179"/>
    <n v="141"/>
    <n v="62"/>
    <n v="1.04"/>
    <n v="729"/>
    <s v="Cardio"/>
    <n v="14.2"/>
    <n v="1.5"/>
    <n v="3"/>
    <n v="1"/>
    <n v="18.32"/>
    <s v="UNDERWEIGHT"/>
    <n v="117"/>
    <s v="Good"/>
    <n v="3"/>
    <s v="Regular Member"/>
  </r>
  <r>
    <n v="18"/>
    <x v="1"/>
    <n v="72.8"/>
    <n v="1.84"/>
    <n v="174"/>
    <n v="152"/>
    <n v="62"/>
    <n v="1.32"/>
    <n v="730"/>
    <s v="Cardio"/>
    <n v="23.5"/>
    <n v="2.1"/>
    <n v="2"/>
    <n v="3"/>
    <n v="12.32"/>
    <s v="UNDERWEIGHT"/>
    <n v="112"/>
    <s v="Good"/>
    <n v="2.6666666666666665"/>
    <s v="Casual Gym-Goer"/>
  </r>
  <r>
    <n v="48"/>
    <x v="0"/>
    <n v="61.8"/>
    <n v="1.71"/>
    <n v="172"/>
    <n v="140"/>
    <n v="62"/>
    <n v="1.37"/>
    <n v="1266"/>
    <s v="Cardio"/>
    <n v="28.6"/>
    <n v="3.6"/>
    <n v="4"/>
    <n v="1"/>
    <n v="23.64"/>
    <s v="NORMAL WEIGHT"/>
    <n v="110"/>
    <s v="Good"/>
    <n v="2.6666666666666665"/>
    <s v="Regular Member"/>
  </r>
  <r>
    <n v="40"/>
    <x v="0"/>
    <n v="61"/>
    <n v="1.88"/>
    <n v="171"/>
    <n v="138"/>
    <n v="62"/>
    <n v="1.38"/>
    <n v="1180"/>
    <s v="HIIT"/>
    <n v="24.9"/>
    <n v="2"/>
    <n v="2"/>
    <n v="3"/>
    <n v="12.32"/>
    <s v="UNDERWEIGHT"/>
    <n v="109"/>
    <s v="Good"/>
    <n v="2.3333333333333335"/>
    <s v="Casual Gym-Goer"/>
  </r>
  <r>
    <n v="26"/>
    <x v="1"/>
    <n v="65"/>
    <n v="1.69"/>
    <n v="171"/>
    <n v="162"/>
    <n v="62"/>
    <n v="1.54"/>
    <n v="1066"/>
    <s v="Strength"/>
    <n v="16.600000000000001"/>
    <n v="3.5"/>
    <n v="2"/>
    <n v="2"/>
    <n v="29.56"/>
    <s v="OVERWEIGHT"/>
    <n v="109"/>
    <s v="Good"/>
    <n v="3"/>
    <s v="Casual Gym-Goer"/>
  </r>
  <r>
    <n v="18"/>
    <x v="1"/>
    <n v="74.099999999999994"/>
    <n v="1.76"/>
    <n v="170"/>
    <n v="135"/>
    <n v="62"/>
    <n v="1.24"/>
    <n v="1214"/>
    <s v="Cardio"/>
    <n v="13.7"/>
    <n v="2.5"/>
    <n v="3"/>
    <n v="2"/>
    <n v="13.25"/>
    <s v="UNDERWEIGHT"/>
    <n v="108"/>
    <s v="Good"/>
    <n v="3.3333333333333335"/>
    <s v="Regular Member"/>
  </r>
  <r>
    <n v="18"/>
    <x v="1"/>
    <n v="40"/>
    <n v="1.78"/>
    <n v="167"/>
    <n v="133"/>
    <n v="62"/>
    <n v="0.86"/>
    <n v="963"/>
    <s v="Yoga"/>
    <n v="16.899999999999999"/>
    <n v="3.7"/>
    <n v="4"/>
    <n v="3"/>
    <n v="21.42"/>
    <s v="NORMAL WEIGHT"/>
    <n v="105"/>
    <s v="Good"/>
    <n v="4"/>
    <s v="Regular Member"/>
  </r>
  <r>
    <n v="22"/>
    <x v="0"/>
    <n v="86.2"/>
    <n v="1.93"/>
    <n v="167"/>
    <n v="145"/>
    <n v="62"/>
    <n v="1.74"/>
    <n v="640"/>
    <s v="Strength"/>
    <n v="18.600000000000001"/>
    <n v="3.3"/>
    <n v="3"/>
    <n v="1"/>
    <n v="29.48"/>
    <s v="OVERWEIGHT"/>
    <n v="105"/>
    <s v="Good"/>
    <n v="4.333333333333333"/>
    <s v="Regular Member"/>
  </r>
  <r>
    <n v="18"/>
    <x v="1"/>
    <n v="69.2"/>
    <n v="1.62"/>
    <n v="164"/>
    <n v="167"/>
    <n v="62"/>
    <n v="1.5"/>
    <n v="1721"/>
    <s v="HIIT"/>
    <n v="25"/>
    <n v="2.2999999999999998"/>
    <n v="5"/>
    <n v="1"/>
    <n v="33.299999999999997"/>
    <s v="OBESE"/>
    <n v="102"/>
    <s v="Good"/>
    <n v="4.666666666666667"/>
    <s v="Elite Athlete"/>
  </r>
  <r>
    <n v="59"/>
    <x v="1"/>
    <n v="65.099999999999994"/>
    <n v="1.68"/>
    <n v="161"/>
    <n v="144"/>
    <n v="62"/>
    <n v="2"/>
    <n v="1050"/>
    <s v="Strength"/>
    <n v="26.1"/>
    <n v="2"/>
    <n v="5"/>
    <n v="3"/>
    <n v="23.59"/>
    <s v="NORMAL WEIGHT"/>
    <n v="99"/>
    <s v="Good"/>
    <n v="4.333333333333333"/>
    <s v="Elite Athlete"/>
  </r>
  <r>
    <n v="23"/>
    <x v="1"/>
    <n v="64.3"/>
    <n v="1.58"/>
    <n v="160"/>
    <n v="123"/>
    <n v="62"/>
    <n v="1.02"/>
    <n v="1360"/>
    <s v="Strength"/>
    <n v="22"/>
    <n v="3.4"/>
    <n v="4"/>
    <n v="1"/>
    <n v="19.45"/>
    <s v="NORMAL WEIGHT"/>
    <n v="98"/>
    <s v="Good"/>
    <n v="3.6666666666666665"/>
    <s v="Regular Member"/>
  </r>
  <r>
    <n v="52"/>
    <x v="0"/>
    <n v="50.8"/>
    <n v="1.8"/>
    <n v="199"/>
    <n v="159"/>
    <n v="63"/>
    <n v="1.51"/>
    <n v="1153"/>
    <s v="HIIT"/>
    <n v="24.9"/>
    <n v="2.4"/>
    <n v="4"/>
    <n v="2"/>
    <n v="16.16"/>
    <s v="UNDERWEIGHT"/>
    <n v="136"/>
    <s v="Good"/>
    <n v="3.3333333333333335"/>
    <s v="Regular Member"/>
  </r>
  <r>
    <n v="32"/>
    <x v="1"/>
    <n v="51.1"/>
    <n v="1.86"/>
    <n v="199"/>
    <n v="131"/>
    <n v="63"/>
    <n v="1"/>
    <n v="865"/>
    <s v="HIIT"/>
    <n v="34.799999999999997"/>
    <n v="3.2"/>
    <n v="3"/>
    <n v="1"/>
    <n v="21.49"/>
    <s v="NORMAL WEIGHT"/>
    <n v="136"/>
    <s v="Good"/>
    <n v="3.3333333333333335"/>
    <s v="Regular Member"/>
  </r>
  <r>
    <n v="35"/>
    <x v="1"/>
    <n v="75.400000000000006"/>
    <n v="1.64"/>
    <n v="198"/>
    <n v="167"/>
    <n v="63"/>
    <n v="1.1399999999999999"/>
    <n v="1045"/>
    <s v="Yoga"/>
    <n v="20.5"/>
    <n v="1.5"/>
    <n v="3"/>
    <n v="2"/>
    <n v="30.23"/>
    <s v="OBESE"/>
    <n v="135"/>
    <s v="Good"/>
    <n v="3.3333333333333335"/>
    <s v="Regular Member"/>
  </r>
  <r>
    <n v="44"/>
    <x v="0"/>
    <n v="52.8"/>
    <n v="1.71"/>
    <n v="198"/>
    <n v="132"/>
    <n v="63"/>
    <n v="2"/>
    <n v="1783"/>
    <s v="HIIT"/>
    <n v="21.7"/>
    <n v="3.4"/>
    <n v="4"/>
    <n v="2"/>
    <n v="12.32"/>
    <s v="UNDERWEIGHT"/>
    <n v="135"/>
    <s v="Good"/>
    <n v="3.6666666666666665"/>
    <s v="Regular Member"/>
  </r>
  <r>
    <n v="18"/>
    <x v="0"/>
    <n v="76.099999999999994"/>
    <n v="1.64"/>
    <n v="196"/>
    <n v="169"/>
    <n v="63"/>
    <n v="1.43"/>
    <n v="686"/>
    <s v="Cardio"/>
    <n v="34.799999999999997"/>
    <n v="1.5"/>
    <n v="3"/>
    <n v="3"/>
    <n v="33.24"/>
    <s v="OBESE"/>
    <n v="133"/>
    <s v="Good"/>
    <n v="3.3333333333333335"/>
    <s v="Regular Member"/>
  </r>
  <r>
    <n v="23"/>
    <x v="0"/>
    <n v="83.5"/>
    <n v="1.5"/>
    <n v="194"/>
    <n v="142"/>
    <n v="63"/>
    <n v="2"/>
    <n v="767"/>
    <s v="Yoga"/>
    <n v="25.8"/>
    <n v="2.9"/>
    <n v="4"/>
    <n v="2"/>
    <n v="12.32"/>
    <s v="UNDERWEIGHT"/>
    <n v="131"/>
    <s v="Good"/>
    <n v="3.6666666666666665"/>
    <s v="Regular Member"/>
  </r>
  <r>
    <n v="27"/>
    <x v="1"/>
    <n v="75.400000000000006"/>
    <n v="1.58"/>
    <n v="192"/>
    <n v="169"/>
    <n v="63"/>
    <n v="1.3"/>
    <n v="1386"/>
    <s v="Strength"/>
    <n v="16.899999999999999"/>
    <n v="3.6"/>
    <n v="3"/>
    <n v="1"/>
    <n v="15.63"/>
    <s v="UNDERWEIGHT"/>
    <n v="129"/>
    <s v="Good"/>
    <n v="4"/>
    <s v="Regular Member"/>
  </r>
  <r>
    <n v="20"/>
    <x v="1"/>
    <n v="40"/>
    <n v="1.52"/>
    <n v="192"/>
    <n v="151"/>
    <n v="63"/>
    <n v="1.5"/>
    <n v="572"/>
    <s v="HIIT"/>
    <n v="25.1"/>
    <n v="3.7"/>
    <n v="4"/>
    <n v="1"/>
    <n v="25.64"/>
    <s v="OVERWEIGHT"/>
    <n v="129"/>
    <s v="Good"/>
    <n v="3.6666666666666665"/>
    <s v="Regular Member"/>
  </r>
  <r>
    <n v="47"/>
    <x v="1"/>
    <n v="50.6"/>
    <n v="1.65"/>
    <n v="192"/>
    <n v="169"/>
    <n v="63"/>
    <n v="1.36"/>
    <n v="594"/>
    <s v="Strength"/>
    <n v="25.5"/>
    <n v="2.2000000000000002"/>
    <n v="5"/>
    <n v="2"/>
    <n v="28.24"/>
    <s v="OVERWEIGHT"/>
    <n v="129"/>
    <s v="Good"/>
    <n v="4"/>
    <s v="Elite Athlete"/>
  </r>
  <r>
    <n v="52"/>
    <x v="0"/>
    <n v="62.4"/>
    <n v="1.91"/>
    <n v="191"/>
    <n v="161"/>
    <n v="63"/>
    <n v="2"/>
    <n v="1783"/>
    <s v="Yoga"/>
    <n v="27.3"/>
    <n v="3.2"/>
    <n v="2"/>
    <n v="1"/>
    <n v="15.2"/>
    <s v="UNDERWEIGHT"/>
    <n v="128"/>
    <s v="Good"/>
    <n v="3"/>
    <s v="Casual Gym-Goer"/>
  </r>
  <r>
    <n v="34"/>
    <x v="0"/>
    <n v="61"/>
    <n v="1.69"/>
    <n v="190"/>
    <n v="159"/>
    <n v="63"/>
    <n v="0.99"/>
    <n v="1040"/>
    <s v="Cardio"/>
    <n v="23.6"/>
    <n v="3.6"/>
    <n v="5"/>
    <n v="3"/>
    <n v="18.07"/>
    <s v="UNDERWEIGHT"/>
    <n v="127"/>
    <s v="Good"/>
    <n v="3.6666666666666665"/>
    <s v="Elite Athlete"/>
  </r>
  <r>
    <n v="49"/>
    <x v="0"/>
    <n v="68.8"/>
    <n v="1.66"/>
    <n v="190"/>
    <n v="137"/>
    <n v="63"/>
    <n v="2"/>
    <n v="1023"/>
    <s v="Yoga"/>
    <n v="26.2"/>
    <n v="2.6"/>
    <n v="2"/>
    <n v="1"/>
    <n v="15.5"/>
    <s v="UNDERWEIGHT"/>
    <n v="127"/>
    <s v="Good"/>
    <n v="3"/>
    <s v="Casual Gym-Goer"/>
  </r>
  <r>
    <n v="20"/>
    <x v="1"/>
    <n v="43.5"/>
    <n v="1.52"/>
    <n v="189"/>
    <n v="146"/>
    <n v="63"/>
    <n v="2"/>
    <n v="1213"/>
    <s v="Strength"/>
    <n v="24.3"/>
    <n v="2.5"/>
    <n v="4"/>
    <n v="2"/>
    <n v="25.35"/>
    <s v="OVERWEIGHT"/>
    <n v="126"/>
    <s v="Good"/>
    <n v="3.6666666666666665"/>
    <s v="Regular Member"/>
  </r>
  <r>
    <n v="59"/>
    <x v="1"/>
    <n v="44.8"/>
    <n v="1.67"/>
    <n v="189"/>
    <n v="130"/>
    <n v="63"/>
    <n v="1.29"/>
    <n v="1021"/>
    <s v="Strength"/>
    <n v="29.8"/>
    <n v="3.6"/>
    <n v="3"/>
    <n v="3"/>
    <n v="12.32"/>
    <s v="UNDERWEIGHT"/>
    <n v="126"/>
    <s v="Good"/>
    <n v="3.3333333333333335"/>
    <s v="Regular Member"/>
  </r>
  <r>
    <n v="54"/>
    <x v="0"/>
    <n v="46.1"/>
    <n v="1.85"/>
    <n v="187"/>
    <n v="162"/>
    <n v="63"/>
    <n v="1.35"/>
    <n v="772"/>
    <s v="Strength"/>
    <n v="25.7"/>
    <n v="3.6"/>
    <n v="4"/>
    <n v="1"/>
    <n v="20.62"/>
    <s v="NORMAL WEIGHT"/>
    <n v="124"/>
    <s v="Good"/>
    <n v="3.6666666666666665"/>
    <s v="Regular Member"/>
  </r>
  <r>
    <n v="20"/>
    <x v="1"/>
    <n v="115.4"/>
    <n v="1.73"/>
    <n v="187"/>
    <n v="154"/>
    <n v="63"/>
    <n v="1.1200000000000001"/>
    <n v="878"/>
    <s v="Yoga"/>
    <n v="30.7"/>
    <n v="3.5"/>
    <n v="3"/>
    <n v="1"/>
    <n v="27.02"/>
    <s v="OVERWEIGHT"/>
    <n v="124"/>
    <s v="Good"/>
    <n v="3.6666666666666665"/>
    <s v="Regular Member"/>
  </r>
  <r>
    <n v="49"/>
    <x v="0"/>
    <n v="59.2"/>
    <n v="1.55"/>
    <n v="185"/>
    <n v="169"/>
    <n v="63"/>
    <n v="1.32"/>
    <n v="1169"/>
    <s v="Yoga"/>
    <n v="25.1"/>
    <n v="1.7"/>
    <n v="4"/>
    <n v="1"/>
    <n v="27.18"/>
    <s v="OVERWEIGHT"/>
    <n v="122"/>
    <s v="Good"/>
    <n v="3.6666666666666665"/>
    <s v="Regular Member"/>
  </r>
  <r>
    <n v="50"/>
    <x v="0"/>
    <n v="88.5"/>
    <n v="1.63"/>
    <n v="181"/>
    <n v="136"/>
    <n v="63"/>
    <n v="1.63"/>
    <n v="829"/>
    <s v="Strength"/>
    <n v="11.6"/>
    <n v="1.8"/>
    <n v="4"/>
    <n v="2"/>
    <n v="19.16"/>
    <s v="NORMAL WEIGHT"/>
    <n v="118"/>
    <s v="Good"/>
    <n v="3.6666666666666665"/>
    <s v="Regular Member"/>
  </r>
  <r>
    <n v="49"/>
    <x v="1"/>
    <n v="90.6"/>
    <n v="1.78"/>
    <n v="181"/>
    <n v="130"/>
    <n v="63"/>
    <n v="1.27"/>
    <n v="1002"/>
    <s v="Strength"/>
    <n v="28.2"/>
    <n v="2.2999999999999998"/>
    <n v="3"/>
    <n v="2"/>
    <n v="15.66"/>
    <s v="UNDERWEIGHT"/>
    <n v="118"/>
    <s v="Good"/>
    <n v="3.3333333333333335"/>
    <s v="Regular Member"/>
  </r>
  <r>
    <n v="18"/>
    <x v="1"/>
    <n v="52.4"/>
    <n v="1.74"/>
    <n v="181"/>
    <n v="169"/>
    <n v="63"/>
    <n v="0.83"/>
    <n v="889"/>
    <s v="Strength"/>
    <n v="10"/>
    <n v="2.8"/>
    <n v="4"/>
    <n v="3"/>
    <n v="13.4"/>
    <s v="UNDERWEIGHT"/>
    <n v="118"/>
    <s v="Good"/>
    <n v="3.6666666666666665"/>
    <s v="Regular Member"/>
  </r>
  <r>
    <n v="29"/>
    <x v="1"/>
    <n v="40"/>
    <n v="1.86"/>
    <n v="180"/>
    <n v="169"/>
    <n v="63"/>
    <n v="1.26"/>
    <n v="986"/>
    <s v="Yoga"/>
    <n v="25.3"/>
    <n v="1.5"/>
    <n v="3"/>
    <n v="1"/>
    <n v="19.920000000000002"/>
    <s v="NORMAL WEIGHT"/>
    <n v="117"/>
    <s v="Good"/>
    <n v="3.6666666666666665"/>
    <s v="Regular Member"/>
  </r>
  <r>
    <n v="18"/>
    <x v="1"/>
    <n v="48.2"/>
    <n v="1.75"/>
    <n v="180"/>
    <n v="134"/>
    <n v="63"/>
    <n v="1.39"/>
    <n v="1053"/>
    <s v="Yoga"/>
    <n v="22.1"/>
    <n v="2.2000000000000002"/>
    <n v="4"/>
    <n v="1"/>
    <n v="16.34"/>
    <s v="UNDERWEIGHT"/>
    <n v="117"/>
    <s v="Good"/>
    <n v="3.3333333333333335"/>
    <s v="Regular Member"/>
  </r>
  <r>
    <n v="24"/>
    <x v="0"/>
    <n v="65.3"/>
    <n v="1.74"/>
    <n v="178"/>
    <n v="168"/>
    <n v="63"/>
    <n v="1.1200000000000001"/>
    <n v="984"/>
    <s v="HIIT"/>
    <n v="25.6"/>
    <n v="3.3"/>
    <n v="4"/>
    <n v="2"/>
    <n v="19.87"/>
    <s v="NORMAL WEIGHT"/>
    <n v="115"/>
    <s v="Good"/>
    <n v="2.6666666666666665"/>
    <s v="Regular Member"/>
  </r>
  <r>
    <n v="46"/>
    <x v="1"/>
    <n v="54"/>
    <n v="1.82"/>
    <n v="177"/>
    <n v="163"/>
    <n v="63"/>
    <n v="1.4"/>
    <n v="979"/>
    <s v="Yoga"/>
    <n v="33.700000000000003"/>
    <n v="3.7"/>
    <n v="2"/>
    <n v="2"/>
    <n v="14.05"/>
    <s v="UNDERWEIGHT"/>
    <n v="114"/>
    <s v="Good"/>
    <n v="2"/>
    <s v="Casual Gym-Goer"/>
  </r>
  <r>
    <n v="40"/>
    <x v="1"/>
    <n v="78.8"/>
    <n v="1.7"/>
    <n v="176"/>
    <n v="169"/>
    <n v="63"/>
    <n v="1.78"/>
    <n v="1179"/>
    <s v="Strength"/>
    <n v="21.1"/>
    <n v="1.9"/>
    <n v="2"/>
    <n v="1"/>
    <n v="17.55"/>
    <s v="UNDERWEIGHT"/>
    <n v="113"/>
    <s v="Good"/>
    <n v="3"/>
    <s v="Casual Gym-Goer"/>
  </r>
  <r>
    <n v="21"/>
    <x v="1"/>
    <n v="66.7"/>
    <n v="1.93"/>
    <n v="175"/>
    <n v="166"/>
    <n v="63"/>
    <n v="1.26"/>
    <n v="949"/>
    <s v="Yoga"/>
    <n v="27.8"/>
    <n v="3.4"/>
    <n v="2"/>
    <n v="2"/>
    <n v="13.53"/>
    <s v="UNDERWEIGHT"/>
    <n v="112"/>
    <s v="Good"/>
    <n v="3"/>
    <s v="Casual Gym-Goer"/>
  </r>
  <r>
    <n v="42"/>
    <x v="0"/>
    <n v="59"/>
    <n v="1.89"/>
    <n v="175"/>
    <n v="142"/>
    <n v="63"/>
    <n v="1.25"/>
    <n v="1092"/>
    <s v="HIIT"/>
    <n v="27.7"/>
    <n v="3.5"/>
    <n v="5"/>
    <n v="1"/>
    <n v="17.68"/>
    <s v="UNDERWEIGHT"/>
    <n v="112"/>
    <s v="Good"/>
    <n v="4"/>
    <s v="Elite Athlete"/>
  </r>
  <r>
    <n v="20"/>
    <x v="0"/>
    <n v="82.6"/>
    <n v="1.6"/>
    <n v="174"/>
    <n v="149"/>
    <n v="63"/>
    <n v="2"/>
    <n v="775"/>
    <s v="HIIT"/>
    <n v="22.9"/>
    <n v="3.3"/>
    <n v="2"/>
    <n v="2"/>
    <n v="15.06"/>
    <s v="UNDERWEIGHT"/>
    <n v="111"/>
    <s v="Good"/>
    <n v="3.6666666666666665"/>
    <s v="Casual Gym-Goer"/>
  </r>
  <r>
    <n v="47"/>
    <x v="0"/>
    <n v="87.1"/>
    <n v="1.7"/>
    <n v="174"/>
    <n v="160"/>
    <n v="63"/>
    <n v="1.4"/>
    <n v="562"/>
    <s v="HIIT"/>
    <n v="26"/>
    <n v="3.7"/>
    <n v="5"/>
    <n v="1"/>
    <n v="26.61"/>
    <s v="OVERWEIGHT"/>
    <n v="111"/>
    <s v="Good"/>
    <n v="4"/>
    <s v="Elite Athlete"/>
  </r>
  <r>
    <n v="46"/>
    <x v="0"/>
    <n v="40"/>
    <n v="1.75"/>
    <n v="170"/>
    <n v="142"/>
    <n v="63"/>
    <n v="0.96"/>
    <n v="919"/>
    <s v="Cardio"/>
    <n v="22.3"/>
    <n v="2.4"/>
    <n v="4"/>
    <n v="2"/>
    <n v="12.41"/>
    <s v="UNDERWEIGHT"/>
    <n v="107"/>
    <s v="Good"/>
    <n v="3.6666666666666665"/>
    <s v="Regular Member"/>
  </r>
  <r>
    <n v="27"/>
    <x v="0"/>
    <n v="70.099999999999994"/>
    <n v="1.58"/>
    <n v="169"/>
    <n v="156"/>
    <n v="63"/>
    <n v="0.82"/>
    <n v="797"/>
    <s v="Cardio"/>
    <n v="28.1"/>
    <n v="3.4"/>
    <n v="3"/>
    <n v="1"/>
    <n v="24.04"/>
    <s v="NORMAL WEIGHT"/>
    <n v="106"/>
    <s v="Good"/>
    <n v="3"/>
    <s v="Regular Member"/>
  </r>
  <r>
    <n v="50"/>
    <x v="1"/>
    <n v="41.1"/>
    <n v="1.51"/>
    <n v="169"/>
    <n v="152"/>
    <n v="63"/>
    <n v="2"/>
    <n v="1069"/>
    <s v="Strength"/>
    <n v="24.9"/>
    <n v="1.5"/>
    <n v="4"/>
    <n v="2"/>
    <n v="31.59"/>
    <s v="OBESE"/>
    <n v="106"/>
    <s v="Good"/>
    <n v="3.6666666666666665"/>
    <s v="Regular Member"/>
  </r>
  <r>
    <n v="18"/>
    <x v="0"/>
    <n v="74.8"/>
    <n v="1.83"/>
    <n v="165"/>
    <n v="144"/>
    <n v="63"/>
    <n v="1.66"/>
    <n v="1174"/>
    <s v="Cardio"/>
    <n v="22.9"/>
    <n v="3.1"/>
    <n v="2"/>
    <n v="2"/>
    <n v="15.29"/>
    <s v="UNDERWEIGHT"/>
    <n v="102"/>
    <s v="Good"/>
    <n v="3.6666666666666665"/>
    <s v="Casual Gym-Goer"/>
  </r>
  <r>
    <n v="50"/>
    <x v="1"/>
    <n v="82.6"/>
    <n v="1.71"/>
    <n v="164"/>
    <n v="160"/>
    <n v="63"/>
    <n v="1.33"/>
    <n v="1011"/>
    <s v="Yoga"/>
    <n v="22.4"/>
    <n v="3.6"/>
    <n v="5"/>
    <n v="2"/>
    <n v="12.32"/>
    <s v="UNDERWEIGHT"/>
    <n v="101"/>
    <s v="Good"/>
    <n v="4"/>
    <s v="Elite Athlete"/>
  </r>
  <r>
    <n v="54"/>
    <x v="0"/>
    <n v="79.8"/>
    <n v="1.94"/>
    <n v="163"/>
    <n v="120"/>
    <n v="63"/>
    <n v="1.53"/>
    <n v="827"/>
    <s v="Yoga"/>
    <n v="25.3"/>
    <n v="3.3"/>
    <n v="4"/>
    <n v="2"/>
    <n v="12.32"/>
    <s v="UNDERWEIGHT"/>
    <n v="100"/>
    <s v="Good"/>
    <n v="3.6666666666666665"/>
    <s v="Regular Member"/>
  </r>
  <r>
    <n v="31"/>
    <x v="0"/>
    <n v="49.1"/>
    <n v="1.7"/>
    <n v="162"/>
    <n v="167"/>
    <n v="63"/>
    <n v="1.1000000000000001"/>
    <n v="891"/>
    <s v="Strength"/>
    <n v="23.5"/>
    <n v="2.9"/>
    <n v="3"/>
    <n v="1"/>
    <n v="15.73"/>
    <s v="UNDERWEIGHT"/>
    <n v="99"/>
    <s v="Good"/>
    <n v="3.6666666666666665"/>
    <s v="Regular Member"/>
  </r>
  <r>
    <n v="48"/>
    <x v="0"/>
    <n v="112.6"/>
    <n v="1.69"/>
    <n v="160"/>
    <n v="162"/>
    <n v="63"/>
    <n v="0.89"/>
    <n v="1482"/>
    <s v="Cardio"/>
    <n v="22.6"/>
    <n v="2.5"/>
    <n v="4"/>
    <n v="2"/>
    <n v="12.32"/>
    <s v="UNDERWEIGHT"/>
    <n v="97"/>
    <s v="Good"/>
    <n v="4"/>
    <s v="Regular Member"/>
  </r>
  <r>
    <n v="20"/>
    <x v="0"/>
    <n v="75.8"/>
    <n v="1.87"/>
    <n v="160"/>
    <n v="163"/>
    <n v="63"/>
    <n v="2"/>
    <n v="988"/>
    <s v="HIIT"/>
    <n v="23.5"/>
    <n v="2.7"/>
    <n v="4"/>
    <n v="3"/>
    <n v="12.32"/>
    <s v="UNDERWEIGHT"/>
    <n v="97"/>
    <s v="Good"/>
    <n v="4.333333333333333"/>
    <s v="Regular Member"/>
  </r>
  <r>
    <n v="50"/>
    <x v="0"/>
    <n v="102.2"/>
    <n v="1.65"/>
    <n v="198"/>
    <n v="157"/>
    <n v="64"/>
    <n v="1.64"/>
    <n v="1123"/>
    <s v="Yoga"/>
    <n v="17.3"/>
    <n v="3.3"/>
    <n v="4"/>
    <n v="2"/>
    <n v="17.77"/>
    <s v="UNDERWEIGHT"/>
    <n v="134"/>
    <s v="Good"/>
    <n v="4.333333333333333"/>
    <s v="Regular Member"/>
  </r>
  <r>
    <n v="48"/>
    <x v="0"/>
    <n v="62.9"/>
    <n v="1.67"/>
    <n v="198"/>
    <n v="164"/>
    <n v="64"/>
    <n v="0.84"/>
    <n v="1098"/>
    <s v="HIIT"/>
    <n v="24.5"/>
    <n v="3.3"/>
    <n v="5"/>
    <n v="1"/>
    <n v="24.26"/>
    <s v="NORMAL WEIGHT"/>
    <n v="134"/>
    <s v="Good"/>
    <n v="4"/>
    <s v="Elite Athlete"/>
  </r>
  <r>
    <n v="37"/>
    <x v="1"/>
    <n v="62.1"/>
    <n v="1.85"/>
    <n v="196"/>
    <n v="151"/>
    <n v="64"/>
    <n v="1.28"/>
    <n v="943"/>
    <s v="HIIT"/>
    <n v="26.7"/>
    <n v="3.3"/>
    <n v="4"/>
    <n v="1"/>
    <n v="20.37"/>
    <s v="NORMAL WEIGHT"/>
    <n v="132"/>
    <s v="Good"/>
    <n v="3.3333333333333335"/>
    <s v="Regular Member"/>
  </r>
  <r>
    <n v="49"/>
    <x v="0"/>
    <n v="77.900000000000006"/>
    <n v="1.75"/>
    <n v="196"/>
    <n v="169"/>
    <n v="64"/>
    <n v="1.24"/>
    <n v="1267"/>
    <s v="HIIT"/>
    <n v="24.8"/>
    <n v="3.5"/>
    <n v="3"/>
    <n v="2"/>
    <n v="14.38"/>
    <s v="UNDERWEIGHT"/>
    <n v="132"/>
    <s v="Good"/>
    <n v="3"/>
    <s v="Regular Member"/>
  </r>
  <r>
    <n v="21"/>
    <x v="1"/>
    <n v="80.8"/>
    <n v="1.8"/>
    <n v="195"/>
    <n v="137"/>
    <n v="64"/>
    <n v="1.1000000000000001"/>
    <n v="1285"/>
    <s v="Cardio"/>
    <n v="29.8"/>
    <n v="2.7"/>
    <n v="3"/>
    <n v="3"/>
    <n v="21.28"/>
    <s v="NORMAL WEIGHT"/>
    <n v="131"/>
    <s v="Good"/>
    <n v="2.6666666666666665"/>
    <s v="Regular Member"/>
  </r>
  <r>
    <n v="18"/>
    <x v="1"/>
    <n v="84.1"/>
    <n v="1.78"/>
    <n v="194"/>
    <n v="145"/>
    <n v="64"/>
    <n v="2"/>
    <n v="686"/>
    <s v="Cardio"/>
    <n v="30.3"/>
    <n v="3.3"/>
    <n v="3"/>
    <n v="3"/>
    <n v="14.46"/>
    <s v="UNDERWEIGHT"/>
    <n v="130"/>
    <s v="Good"/>
    <n v="3"/>
    <s v="Regular Member"/>
  </r>
  <r>
    <n v="31"/>
    <x v="0"/>
    <n v="51"/>
    <n v="1.56"/>
    <n v="193"/>
    <n v="140"/>
    <n v="64"/>
    <n v="1.41"/>
    <n v="1347"/>
    <s v="Cardio"/>
    <n v="28.6"/>
    <n v="3.5"/>
    <n v="2"/>
    <n v="2"/>
    <n v="25.42"/>
    <s v="OVERWEIGHT"/>
    <n v="129"/>
    <s v="Good"/>
    <n v="3"/>
    <s v="Casual Gym-Goer"/>
  </r>
  <r>
    <n v="37"/>
    <x v="1"/>
    <n v="75.8"/>
    <n v="1.63"/>
    <n v="192"/>
    <n v="131"/>
    <n v="64"/>
    <n v="0.98"/>
    <n v="921"/>
    <s v="Strength"/>
    <n v="26.5"/>
    <n v="1.5"/>
    <n v="4"/>
    <n v="1"/>
    <n v="14"/>
    <s v="UNDERWEIGHT"/>
    <n v="128"/>
    <s v="Good"/>
    <n v="3"/>
    <s v="Regular Member"/>
  </r>
  <r>
    <n v="30"/>
    <x v="1"/>
    <n v="40"/>
    <n v="1.63"/>
    <n v="192"/>
    <n v="157"/>
    <n v="64"/>
    <n v="1.31"/>
    <n v="1078"/>
    <s v="HIIT"/>
    <n v="10"/>
    <n v="2.8"/>
    <n v="3"/>
    <n v="1"/>
    <n v="14.92"/>
    <s v="UNDERWEIGHT"/>
    <n v="128"/>
    <s v="Good"/>
    <n v="2.3333333333333335"/>
    <s v="Regular Member"/>
  </r>
  <r>
    <n v="31"/>
    <x v="0"/>
    <n v="61.1"/>
    <n v="1.69"/>
    <n v="190"/>
    <n v="123"/>
    <n v="64"/>
    <n v="0.62"/>
    <n v="1227"/>
    <s v="HIIT"/>
    <n v="23.8"/>
    <n v="3.6"/>
    <n v="2"/>
    <n v="3"/>
    <n v="19.829999999999998"/>
    <s v="NORMAL WEIGHT"/>
    <n v="126"/>
    <s v="Good"/>
    <n v="2"/>
    <s v="Casual Gym-Goer"/>
  </r>
  <r>
    <n v="18"/>
    <x v="1"/>
    <n v="40"/>
    <n v="1.7"/>
    <n v="190"/>
    <n v="120"/>
    <n v="64"/>
    <n v="1.33"/>
    <n v="1589"/>
    <s v="Yoga"/>
    <n v="26.8"/>
    <n v="3.1"/>
    <n v="2"/>
    <n v="1"/>
    <n v="18.760000000000002"/>
    <s v="NORMAL WEIGHT"/>
    <n v="126"/>
    <s v="Good"/>
    <n v="2.6666666666666665"/>
    <s v="Casual Gym-Goer"/>
  </r>
  <r>
    <n v="18"/>
    <x v="1"/>
    <n v="54.6"/>
    <n v="1.66"/>
    <n v="189"/>
    <n v="142"/>
    <n v="64"/>
    <n v="1.19"/>
    <n v="523"/>
    <s v="HIIT"/>
    <n v="34.700000000000003"/>
    <n v="2.6"/>
    <n v="2"/>
    <n v="1"/>
    <n v="18.88"/>
    <s v="NORMAL WEIGHT"/>
    <n v="125"/>
    <s v="Good"/>
    <n v="3"/>
    <s v="Casual Gym-Goer"/>
  </r>
  <r>
    <n v="54"/>
    <x v="0"/>
    <n v="76.8"/>
    <n v="1.79"/>
    <n v="189"/>
    <n v="132"/>
    <n v="64"/>
    <n v="1.32"/>
    <n v="815"/>
    <s v="Strength"/>
    <n v="20.7"/>
    <n v="2.1"/>
    <n v="4"/>
    <n v="1"/>
    <n v="20.66"/>
    <s v="NORMAL WEIGHT"/>
    <n v="125"/>
    <s v="Good"/>
    <n v="3.6666666666666665"/>
    <s v="Regular Member"/>
  </r>
  <r>
    <n v="22"/>
    <x v="1"/>
    <n v="64.8"/>
    <n v="1.85"/>
    <n v="187"/>
    <n v="166"/>
    <n v="64"/>
    <n v="1.24"/>
    <n v="1678"/>
    <s v="Cardio"/>
    <n v="28.7"/>
    <n v="1.9"/>
    <n v="3"/>
    <n v="2"/>
    <n v="12.73"/>
    <s v="UNDERWEIGHT"/>
    <n v="123"/>
    <s v="Good"/>
    <n v="4"/>
    <s v="Regular Member"/>
  </r>
  <r>
    <n v="31"/>
    <x v="0"/>
    <n v="50.1"/>
    <n v="1.69"/>
    <n v="185"/>
    <n v="169"/>
    <n v="64"/>
    <n v="1.68"/>
    <n v="1001"/>
    <s v="Strength"/>
    <n v="27.4"/>
    <n v="1.6"/>
    <n v="4"/>
    <n v="1"/>
    <n v="22.3"/>
    <s v="NORMAL WEIGHT"/>
    <n v="121"/>
    <s v="Good"/>
    <n v="4"/>
    <s v="Regular Member"/>
  </r>
  <r>
    <n v="46"/>
    <x v="1"/>
    <n v="73"/>
    <n v="2"/>
    <n v="184"/>
    <n v="123"/>
    <n v="64"/>
    <n v="0.9"/>
    <n v="1159"/>
    <s v="Cardio"/>
    <n v="10"/>
    <n v="3.4"/>
    <n v="5"/>
    <n v="3"/>
    <n v="14.91"/>
    <s v="UNDERWEIGHT"/>
    <n v="120"/>
    <s v="Good"/>
    <n v="3.3333333333333335"/>
    <s v="Elite Athlete"/>
  </r>
  <r>
    <n v="34"/>
    <x v="1"/>
    <n v="40"/>
    <n v="1.68"/>
    <n v="183"/>
    <n v="167"/>
    <n v="64"/>
    <n v="1.45"/>
    <n v="1642"/>
    <s v="Yoga"/>
    <n v="28.2"/>
    <n v="2.2999999999999998"/>
    <n v="3"/>
    <n v="2"/>
    <n v="17.03"/>
    <s v="UNDERWEIGHT"/>
    <n v="119"/>
    <s v="Good"/>
    <n v="2.3333333333333335"/>
    <s v="Regular Member"/>
  </r>
  <r>
    <n v="18"/>
    <x v="0"/>
    <n v="45.1"/>
    <n v="1.86"/>
    <n v="182"/>
    <n v="169"/>
    <n v="64"/>
    <n v="0.92"/>
    <n v="1482"/>
    <s v="Strength"/>
    <n v="25.5"/>
    <n v="3.7"/>
    <n v="2"/>
    <n v="3"/>
    <n v="18.989999999999998"/>
    <s v="NORMAL WEIGHT"/>
    <n v="118"/>
    <s v="Good"/>
    <n v="2.3333333333333335"/>
    <s v="Casual Gym-Goer"/>
  </r>
  <r>
    <n v="46"/>
    <x v="0"/>
    <n v="50"/>
    <n v="1.5"/>
    <n v="182"/>
    <n v="149"/>
    <n v="64"/>
    <n v="1.44"/>
    <n v="929"/>
    <s v="Cardio"/>
    <n v="23.8"/>
    <n v="3.3"/>
    <n v="2"/>
    <n v="3"/>
    <n v="16.09"/>
    <s v="UNDERWEIGHT"/>
    <n v="118"/>
    <s v="Good"/>
    <n v="2.3333333333333335"/>
    <s v="Casual Gym-Goer"/>
  </r>
  <r>
    <n v="18"/>
    <x v="1"/>
    <n v="78"/>
    <n v="1.51"/>
    <n v="182"/>
    <n v="169"/>
    <n v="64"/>
    <n v="1.06"/>
    <n v="990"/>
    <s v="Strength"/>
    <n v="31.4"/>
    <n v="3.1"/>
    <n v="3"/>
    <n v="2"/>
    <n v="12.32"/>
    <s v="UNDERWEIGHT"/>
    <n v="118"/>
    <s v="Good"/>
    <n v="2.3333333333333335"/>
    <s v="Regular Member"/>
  </r>
  <r>
    <n v="34"/>
    <x v="0"/>
    <n v="79.3"/>
    <n v="1.65"/>
    <n v="181"/>
    <n v="149"/>
    <n v="64"/>
    <n v="1.4"/>
    <n v="501"/>
    <s v="HIIT"/>
    <n v="12"/>
    <n v="2.2999999999999998"/>
    <n v="2"/>
    <n v="1"/>
    <n v="24.84"/>
    <s v="NORMAL WEIGHT"/>
    <n v="117"/>
    <s v="Good"/>
    <n v="2.3333333333333335"/>
    <s v="Casual Gym-Goer"/>
  </r>
  <r>
    <n v="45"/>
    <x v="1"/>
    <n v="76.599999999999994"/>
    <n v="1.77"/>
    <n v="181"/>
    <n v="122"/>
    <n v="64"/>
    <n v="1.82"/>
    <n v="1186"/>
    <s v="Cardio"/>
    <n v="19.100000000000001"/>
    <n v="3.5"/>
    <n v="2"/>
    <n v="1"/>
    <n v="20.79"/>
    <s v="NORMAL WEIGHT"/>
    <n v="117"/>
    <s v="Good"/>
    <n v="3.3333333333333335"/>
    <s v="Casual Gym-Goer"/>
  </r>
  <r>
    <n v="43"/>
    <x v="1"/>
    <n v="46.8"/>
    <n v="1.67"/>
    <n v="178"/>
    <n v="141"/>
    <n v="64"/>
    <n v="1.03"/>
    <n v="1403"/>
    <s v="Cardio"/>
    <n v="26.1"/>
    <n v="3.2"/>
    <n v="3"/>
    <n v="1"/>
    <n v="14.13"/>
    <s v="UNDERWEIGHT"/>
    <n v="114"/>
    <s v="Good"/>
    <n v="3.6666666666666665"/>
    <s v="Regular Member"/>
  </r>
  <r>
    <n v="40"/>
    <x v="1"/>
    <n v="79.900000000000006"/>
    <n v="1.51"/>
    <n v="175"/>
    <n v="169"/>
    <n v="64"/>
    <n v="1.44"/>
    <n v="1277"/>
    <s v="Yoga"/>
    <n v="26.2"/>
    <n v="1.5"/>
    <n v="5"/>
    <n v="3"/>
    <n v="14.09"/>
    <s v="UNDERWEIGHT"/>
    <n v="111"/>
    <s v="Good"/>
    <n v="3.6666666666666665"/>
    <s v="Elite Athlete"/>
  </r>
  <r>
    <n v="18"/>
    <x v="0"/>
    <n v="82.9"/>
    <n v="1.54"/>
    <n v="174"/>
    <n v="169"/>
    <n v="64"/>
    <n v="0.77"/>
    <n v="802"/>
    <s v="HIIT"/>
    <n v="27.8"/>
    <n v="2.2000000000000002"/>
    <n v="3"/>
    <n v="1"/>
    <n v="49.84"/>
    <s v="OBESE"/>
    <n v="110"/>
    <s v="Good"/>
    <n v="3.3333333333333335"/>
    <s v="Regular Member"/>
  </r>
  <r>
    <n v="46"/>
    <x v="0"/>
    <n v="69.900000000000006"/>
    <n v="1.68"/>
    <n v="173"/>
    <n v="168"/>
    <n v="64"/>
    <n v="1.43"/>
    <n v="911"/>
    <s v="Strength"/>
    <n v="35"/>
    <n v="3.4"/>
    <n v="3"/>
    <n v="2"/>
    <n v="18.95"/>
    <s v="NORMAL WEIGHT"/>
    <n v="109"/>
    <s v="Good"/>
    <n v="3.3333333333333335"/>
    <s v="Regular Member"/>
  </r>
  <r>
    <n v="27"/>
    <x v="0"/>
    <n v="89.7"/>
    <n v="1.67"/>
    <n v="172"/>
    <n v="130"/>
    <n v="64"/>
    <n v="1.46"/>
    <n v="729"/>
    <s v="Yoga"/>
    <n v="27.7"/>
    <n v="3.4"/>
    <n v="4"/>
    <n v="2"/>
    <n v="17.559999999999999"/>
    <s v="UNDERWEIGHT"/>
    <n v="108"/>
    <s v="Good"/>
    <n v="3.6666666666666665"/>
    <s v="Regular Member"/>
  </r>
  <r>
    <n v="43"/>
    <x v="1"/>
    <n v="57.5"/>
    <n v="2"/>
    <n v="172"/>
    <n v="126"/>
    <n v="64"/>
    <n v="1.4"/>
    <n v="735"/>
    <s v="Cardio"/>
    <n v="16.899999999999999"/>
    <n v="2.1"/>
    <n v="3"/>
    <n v="1"/>
    <n v="20.98"/>
    <s v="NORMAL WEIGHT"/>
    <n v="108"/>
    <s v="Good"/>
    <n v="3.6666666666666665"/>
    <s v="Regular Member"/>
  </r>
  <r>
    <n v="27"/>
    <x v="1"/>
    <n v="55"/>
    <n v="1.68"/>
    <n v="169"/>
    <n v="136"/>
    <n v="64"/>
    <n v="1.07"/>
    <n v="1389"/>
    <s v="Cardio"/>
    <n v="24.6"/>
    <n v="2.1"/>
    <n v="4"/>
    <n v="2"/>
    <n v="18.54"/>
    <s v="NORMAL WEIGHT"/>
    <n v="105"/>
    <s v="Good"/>
    <n v="3.3333333333333335"/>
    <s v="Regular Member"/>
  </r>
  <r>
    <n v="31"/>
    <x v="0"/>
    <n v="55.7"/>
    <n v="1.8"/>
    <n v="168"/>
    <n v="167"/>
    <n v="64"/>
    <n v="1.53"/>
    <n v="600"/>
    <s v="HIIT"/>
    <n v="34.4"/>
    <n v="2.8"/>
    <n v="4"/>
    <n v="3"/>
    <n v="25.27"/>
    <s v="OVERWEIGHT"/>
    <n v="104"/>
    <s v="Good"/>
    <n v="2.6666666666666665"/>
    <s v="Regular Member"/>
  </r>
  <r>
    <n v="46"/>
    <x v="0"/>
    <n v="45.7"/>
    <n v="1.96"/>
    <n v="168"/>
    <n v="137"/>
    <n v="64"/>
    <n v="1.38"/>
    <n v="1303"/>
    <s v="Strength"/>
    <n v="29.8"/>
    <n v="3.3"/>
    <n v="2"/>
    <n v="2"/>
    <n v="22.82"/>
    <s v="NORMAL WEIGHT"/>
    <n v="104"/>
    <s v="Good"/>
    <n v="2.3333333333333335"/>
    <s v="Casual Gym-Goer"/>
  </r>
  <r>
    <n v="18"/>
    <x v="1"/>
    <n v="46.3"/>
    <n v="2"/>
    <n v="167"/>
    <n v="169"/>
    <n v="64"/>
    <n v="1.29"/>
    <n v="1556"/>
    <s v="Yoga"/>
    <n v="22.5"/>
    <n v="2.6"/>
    <n v="2"/>
    <n v="3"/>
    <n v="17.38"/>
    <s v="UNDERWEIGHT"/>
    <n v="103"/>
    <s v="Good"/>
    <n v="3"/>
    <s v="Casual Gym-Goer"/>
  </r>
  <r>
    <n v="18"/>
    <x v="1"/>
    <n v="50"/>
    <n v="1.83"/>
    <n v="163"/>
    <n v="140"/>
    <n v="64"/>
    <n v="1.41"/>
    <n v="969"/>
    <s v="Yoga"/>
    <n v="19"/>
    <n v="1.9"/>
    <n v="3"/>
    <n v="2"/>
    <n v="14.29"/>
    <s v="UNDERWEIGHT"/>
    <n v="99"/>
    <s v="Good"/>
    <n v="3.3333333333333335"/>
    <s v="Regular Member"/>
  </r>
  <r>
    <n v="29"/>
    <x v="1"/>
    <n v="53.8"/>
    <n v="1.66"/>
    <n v="163"/>
    <n v="133"/>
    <n v="64"/>
    <n v="2"/>
    <n v="1187"/>
    <s v="Strength"/>
    <n v="34.5"/>
    <n v="1.5"/>
    <n v="4"/>
    <n v="1"/>
    <n v="23.95"/>
    <s v="NORMAL WEIGHT"/>
    <n v="99"/>
    <s v="Good"/>
    <n v="3.6666666666666665"/>
    <s v="Regular Member"/>
  </r>
  <r>
    <n v="40"/>
    <x v="0"/>
    <n v="44.2"/>
    <n v="1.7"/>
    <n v="161"/>
    <n v="160"/>
    <n v="64"/>
    <n v="1.71"/>
    <n v="979"/>
    <s v="Yoga"/>
    <n v="23.7"/>
    <n v="3.4"/>
    <n v="3"/>
    <n v="2"/>
    <n v="24.1"/>
    <s v="NORMAL WEIGHT"/>
    <n v="97"/>
    <s v="Good"/>
    <n v="3.3333333333333335"/>
    <s v="Regular Member"/>
  </r>
  <r>
    <n v="33"/>
    <x v="1"/>
    <n v="85"/>
    <n v="1.73"/>
    <n v="161"/>
    <n v="128"/>
    <n v="64"/>
    <n v="1.34"/>
    <n v="812"/>
    <s v="Strength"/>
    <n v="16.600000000000001"/>
    <n v="3.2"/>
    <n v="4"/>
    <n v="1"/>
    <n v="13.34"/>
    <s v="UNDERWEIGHT"/>
    <n v="97"/>
    <s v="Good"/>
    <n v="3.6666666666666665"/>
    <s v="Regular Member"/>
  </r>
  <r>
    <n v="18"/>
    <x v="1"/>
    <n v="87.3"/>
    <n v="1.71"/>
    <n v="199"/>
    <n v="145"/>
    <n v="65"/>
    <n v="1.1599999999999999"/>
    <n v="1783"/>
    <s v="Cardio"/>
    <n v="30"/>
    <n v="3.3"/>
    <n v="3"/>
    <n v="3"/>
    <n v="12.32"/>
    <s v="UNDERWEIGHT"/>
    <n v="134"/>
    <s v="Good"/>
    <n v="3"/>
    <s v="Regular Member"/>
  </r>
  <r>
    <n v="18"/>
    <x v="1"/>
    <n v="42.3"/>
    <n v="1.64"/>
    <n v="198"/>
    <n v="169"/>
    <n v="65"/>
    <n v="1.55"/>
    <n v="1199"/>
    <s v="Cardio"/>
    <n v="26.4"/>
    <n v="3.2"/>
    <n v="4"/>
    <n v="1"/>
    <n v="15.26"/>
    <s v="UNDERWEIGHT"/>
    <n v="133"/>
    <s v="Good"/>
    <n v="3.3333333333333335"/>
    <s v="Regular Member"/>
  </r>
  <r>
    <n v="23"/>
    <x v="1"/>
    <n v="68.599999999999994"/>
    <n v="1.8"/>
    <n v="196"/>
    <n v="138"/>
    <n v="65"/>
    <n v="1.08"/>
    <n v="578"/>
    <s v="Strength"/>
    <n v="16.8"/>
    <n v="2.6"/>
    <n v="2"/>
    <n v="1"/>
    <n v="21.41"/>
    <s v="NORMAL WEIGHT"/>
    <n v="131"/>
    <s v="Good"/>
    <n v="3.3333333333333335"/>
    <s v="Casual Gym-Goer"/>
  </r>
  <r>
    <n v="42"/>
    <x v="1"/>
    <n v="57.3"/>
    <n v="1.73"/>
    <n v="194"/>
    <n v="153"/>
    <n v="65"/>
    <n v="1.97"/>
    <n v="1132"/>
    <s v="Strength"/>
    <n v="22.2"/>
    <n v="3.2"/>
    <n v="4"/>
    <n v="1"/>
    <n v="19.54"/>
    <s v="NORMAL WEIGHT"/>
    <n v="129"/>
    <s v="Good"/>
    <n v="3.6666666666666665"/>
    <s v="Regular Member"/>
  </r>
  <r>
    <n v="44"/>
    <x v="1"/>
    <n v="66.8"/>
    <n v="1.97"/>
    <n v="194"/>
    <n v="126"/>
    <n v="65"/>
    <n v="1.66"/>
    <n v="1382"/>
    <s v="HIIT"/>
    <n v="18.5"/>
    <n v="1.6"/>
    <n v="4"/>
    <n v="2"/>
    <n v="23.14"/>
    <s v="NORMAL WEIGHT"/>
    <n v="129"/>
    <s v="Good"/>
    <n v="4"/>
    <s v="Regular Member"/>
  </r>
  <r>
    <n v="39"/>
    <x v="0"/>
    <n v="76.7"/>
    <n v="1.86"/>
    <n v="193"/>
    <n v="122"/>
    <n v="65"/>
    <n v="1.29"/>
    <n v="1770"/>
    <s v="\tYoga"/>
    <n v="23.1"/>
    <n v="3.2"/>
    <n v="3"/>
    <n v="1"/>
    <n v="17.75"/>
    <s v="UNDERWEIGHT"/>
    <n v="128"/>
    <s v="Good"/>
    <n v="3.6666666666666665"/>
    <s v="Regular Member"/>
  </r>
  <r>
    <n v="37"/>
    <x v="0"/>
    <n v="61.3"/>
    <n v="1.96"/>
    <n v="193"/>
    <n v="169"/>
    <n v="65"/>
    <n v="2"/>
    <n v="947"/>
    <s v="Yoga"/>
    <n v="31.1"/>
    <n v="3.5"/>
    <n v="5"/>
    <n v="1"/>
    <n v="24.18"/>
    <s v="NORMAL WEIGHT"/>
    <n v="128"/>
    <s v="Good"/>
    <n v="4"/>
    <s v="Elite Athlete"/>
  </r>
  <r>
    <n v="26"/>
    <x v="0"/>
    <n v="64.3"/>
    <n v="1.7"/>
    <n v="192"/>
    <n v="140"/>
    <n v="65"/>
    <n v="1.51"/>
    <n v="1236"/>
    <s v="Yoga"/>
    <n v="33.9"/>
    <n v="3.6"/>
    <n v="3"/>
    <n v="2"/>
    <n v="39.07"/>
    <s v="OBESE"/>
    <n v="127"/>
    <s v="Good"/>
    <n v="4"/>
    <s v="Regular Member"/>
  </r>
  <r>
    <n v="32"/>
    <x v="1"/>
    <n v="56.6"/>
    <n v="2"/>
    <n v="190"/>
    <n v="123"/>
    <n v="65"/>
    <n v="1.25"/>
    <n v="1309"/>
    <s v="HIIT"/>
    <n v="14.7"/>
    <n v="3.5"/>
    <n v="4"/>
    <n v="3"/>
    <n v="17.829999999999998"/>
    <s v="UNDERWEIGHT"/>
    <n v="125"/>
    <s v="Good"/>
    <n v="3.6666666666666665"/>
    <s v="Regular Member"/>
  </r>
  <r>
    <n v="47"/>
    <x v="1"/>
    <n v="49.9"/>
    <n v="1.74"/>
    <n v="190"/>
    <n v="120"/>
    <n v="65"/>
    <n v="1.97"/>
    <n v="406"/>
    <s v="HIIT"/>
    <n v="29.4"/>
    <n v="1.5"/>
    <n v="5"/>
    <n v="2"/>
    <n v="16.010000000000002"/>
    <s v="UNDERWEIGHT"/>
    <n v="125"/>
    <s v="Good"/>
    <n v="3.3333333333333335"/>
    <s v="Elite Athlete"/>
  </r>
  <r>
    <n v="26"/>
    <x v="0"/>
    <n v="54.2"/>
    <n v="1.64"/>
    <n v="190"/>
    <n v="151"/>
    <n v="65"/>
    <n v="0.82"/>
    <n v="1184"/>
    <s v="Yoga"/>
    <n v="16.7"/>
    <n v="3.3"/>
    <n v="2"/>
    <n v="1"/>
    <n v="19.39"/>
    <s v="NORMAL WEIGHT"/>
    <n v="125"/>
    <s v="Good"/>
    <n v="2.6666666666666665"/>
    <s v="Casual Gym-Goer"/>
  </r>
  <r>
    <n v="29"/>
    <x v="1"/>
    <n v="56.3"/>
    <n v="1.81"/>
    <n v="189"/>
    <n v="166"/>
    <n v="65"/>
    <n v="1.39"/>
    <n v="1066"/>
    <s v="Strength"/>
    <n v="14.3"/>
    <n v="2.9"/>
    <n v="3"/>
    <n v="1"/>
    <n v="22.34"/>
    <s v="NORMAL WEIGHT"/>
    <n v="124"/>
    <s v="Good"/>
    <n v="3"/>
    <s v="Regular Member"/>
  </r>
  <r>
    <n v="27"/>
    <x v="0"/>
    <n v="62.5"/>
    <n v="1.67"/>
    <n v="186"/>
    <n v="129"/>
    <n v="65"/>
    <n v="1.2"/>
    <n v="1783"/>
    <s v="Strength"/>
    <n v="23.2"/>
    <n v="1.5"/>
    <n v="3"/>
    <n v="2"/>
    <n v="26.22"/>
    <s v="OVERWEIGHT"/>
    <n v="121"/>
    <s v="Good"/>
    <n v="3"/>
    <s v="Regular Member"/>
  </r>
  <r>
    <n v="25"/>
    <x v="0"/>
    <n v="48.8"/>
    <n v="1.84"/>
    <n v="186"/>
    <n v="168"/>
    <n v="65"/>
    <n v="1.68"/>
    <n v="972"/>
    <s v="Strength"/>
    <n v="25"/>
    <n v="1.7"/>
    <n v="3"/>
    <n v="2"/>
    <n v="16.600000000000001"/>
    <s v="UNDERWEIGHT"/>
    <n v="121"/>
    <s v="Good"/>
    <n v="3.3333333333333335"/>
    <s v="Regular Member"/>
  </r>
  <r>
    <n v="18"/>
    <x v="1"/>
    <n v="46.9"/>
    <n v="1.84"/>
    <n v="185"/>
    <n v="147"/>
    <n v="65"/>
    <n v="1.29"/>
    <n v="1040"/>
    <s v="HIIT"/>
    <n v="21.8"/>
    <n v="1.7"/>
    <n v="3"/>
    <n v="1"/>
    <n v="13"/>
    <s v="UNDERWEIGHT"/>
    <n v="120"/>
    <s v="Good"/>
    <n v="3.6666666666666665"/>
    <s v="Regular Member"/>
  </r>
  <r>
    <n v="23"/>
    <x v="1"/>
    <n v="52.3"/>
    <n v="1.74"/>
    <n v="184"/>
    <n v="122"/>
    <n v="65"/>
    <n v="1.38"/>
    <n v="915"/>
    <s v="Yoga"/>
    <n v="10"/>
    <n v="3.5"/>
    <n v="4"/>
    <n v="1"/>
    <n v="18.170000000000002"/>
    <s v="UNDERWEIGHT"/>
    <n v="119"/>
    <s v="Good"/>
    <n v="4"/>
    <s v="Regular Member"/>
  </r>
  <r>
    <n v="52"/>
    <x v="1"/>
    <n v="51.5"/>
    <n v="1.6"/>
    <n v="184"/>
    <n v="162"/>
    <n v="65"/>
    <n v="1.46"/>
    <n v="1339"/>
    <s v="Cardio"/>
    <n v="25.2"/>
    <n v="3.2"/>
    <n v="4"/>
    <n v="3"/>
    <n v="12.32"/>
    <s v="UNDERWEIGHT"/>
    <n v="119"/>
    <s v="Good"/>
    <n v="4"/>
    <s v="Regular Member"/>
  </r>
  <r>
    <n v="23"/>
    <x v="0"/>
    <n v="51.4"/>
    <n v="2"/>
    <n v="182"/>
    <n v="158"/>
    <n v="65"/>
    <n v="1.07"/>
    <n v="738"/>
    <s v="Strength"/>
    <n v="31.7"/>
    <n v="2.6"/>
    <n v="4"/>
    <n v="2"/>
    <n v="15.31"/>
    <s v="UNDERWEIGHT"/>
    <n v="117"/>
    <s v="Good"/>
    <n v="4.333333333333333"/>
    <s v="Regular Member"/>
  </r>
  <r>
    <n v="22"/>
    <x v="0"/>
    <n v="54.1"/>
    <n v="1.76"/>
    <n v="178"/>
    <n v="127"/>
    <n v="65"/>
    <n v="1.42"/>
    <n v="501"/>
    <s v="Strength"/>
    <n v="29.2"/>
    <n v="3.7"/>
    <n v="4"/>
    <n v="1"/>
    <n v="22.15"/>
    <s v="NORMAL WEIGHT"/>
    <n v="113"/>
    <s v="Good"/>
    <n v="4.666666666666667"/>
    <s v="Regular Member"/>
  </r>
  <r>
    <n v="27"/>
    <x v="0"/>
    <n v="40"/>
    <n v="1.85"/>
    <n v="177"/>
    <n v="156"/>
    <n v="65"/>
    <n v="1.58"/>
    <n v="1014"/>
    <s v="Cardio"/>
    <n v="24"/>
    <n v="3.7"/>
    <n v="5"/>
    <n v="3"/>
    <n v="22.49"/>
    <s v="NORMAL WEIGHT"/>
    <n v="112"/>
    <s v="Good"/>
    <n v="5"/>
    <s v="Elite Athlete"/>
  </r>
  <r>
    <n v="51"/>
    <x v="1"/>
    <n v="47.1"/>
    <n v="2"/>
    <n v="177"/>
    <n v="163"/>
    <n v="65"/>
    <n v="1.29"/>
    <n v="1140"/>
    <s v="Yoga"/>
    <n v="21.9"/>
    <n v="2.8"/>
    <n v="5"/>
    <n v="1"/>
    <n v="14.85"/>
    <s v="UNDERWEIGHT"/>
    <n v="112"/>
    <s v="Good"/>
    <n v="4.666666666666667"/>
    <s v="Elite Athlete"/>
  </r>
  <r>
    <n v="41"/>
    <x v="1"/>
    <n v="40"/>
    <n v="1.77"/>
    <n v="176"/>
    <n v="148"/>
    <n v="65"/>
    <n v="1.03"/>
    <n v="1238"/>
    <s v="Yoga"/>
    <n v="11.6"/>
    <n v="1.9"/>
    <n v="5"/>
    <n v="1"/>
    <n v="22.98"/>
    <s v="NORMAL WEIGHT"/>
    <n v="111"/>
    <s v="Good"/>
    <n v="4"/>
    <s v="Elite Athlete"/>
  </r>
  <r>
    <n v="35"/>
    <x v="0"/>
    <n v="66.7"/>
    <n v="1.72"/>
    <n v="171"/>
    <n v="153"/>
    <n v="65"/>
    <n v="1.1499999999999999"/>
    <n v="776"/>
    <s v="HIIT"/>
    <n v="18.7"/>
    <n v="2.5"/>
    <n v="4"/>
    <n v="1"/>
    <n v="22.98"/>
    <s v="NORMAL WEIGHT"/>
    <n v="106"/>
    <s v="Good"/>
    <n v="3.6666666666666665"/>
    <s v="Regular Member"/>
  </r>
  <r>
    <n v="45"/>
    <x v="0"/>
    <n v="54"/>
    <n v="1.86"/>
    <n v="170"/>
    <n v="148"/>
    <n v="65"/>
    <n v="1.36"/>
    <n v="670"/>
    <s v="Cardio"/>
    <n v="28.9"/>
    <n v="3.5"/>
    <n v="3"/>
    <n v="2"/>
    <n v="16.72"/>
    <s v="UNDERWEIGHT"/>
    <n v="105"/>
    <s v="Good"/>
    <n v="3"/>
    <s v="Regular Member"/>
  </r>
  <r>
    <n v="28"/>
    <x v="1"/>
    <n v="59.9"/>
    <n v="1.7"/>
    <n v="169"/>
    <n v="163"/>
    <n v="65"/>
    <n v="1.26"/>
    <n v="1474"/>
    <s v="Yoga"/>
    <n v="11.7"/>
    <n v="2.9"/>
    <n v="4"/>
    <n v="1"/>
    <n v="33.85"/>
    <s v="OBESE"/>
    <n v="104"/>
    <s v="Good"/>
    <n v="3.3333333333333335"/>
    <s v="Regular Member"/>
  </r>
  <r>
    <n v="32"/>
    <x v="0"/>
    <n v="86"/>
    <n v="1.6"/>
    <n v="164"/>
    <n v="144"/>
    <n v="65"/>
    <n v="1.0900000000000001"/>
    <n v="1196"/>
    <s v="HIIT"/>
    <n v="17.399999999999999"/>
    <n v="1.5"/>
    <n v="2"/>
    <n v="1"/>
    <n v="20.18"/>
    <s v="NORMAL WEIGHT"/>
    <n v="99"/>
    <s v="Good"/>
    <n v="3"/>
    <s v="Casual Gym-Goer"/>
  </r>
  <r>
    <n v="20"/>
    <x v="1"/>
    <n v="40"/>
    <n v="1.52"/>
    <n v="164"/>
    <n v="144"/>
    <n v="65"/>
    <n v="1.53"/>
    <n v="629"/>
    <s v="Strength"/>
    <n v="22.6"/>
    <n v="3.1"/>
    <n v="4"/>
    <n v="1"/>
    <n v="22.23"/>
    <s v="NORMAL WEIGHT"/>
    <n v="99"/>
    <s v="Good"/>
    <n v="3"/>
    <s v="Regular Member"/>
  </r>
  <r>
    <n v="26"/>
    <x v="1"/>
    <n v="57.8"/>
    <n v="1.61"/>
    <n v="162"/>
    <n v="135"/>
    <n v="65"/>
    <n v="1.91"/>
    <n v="684"/>
    <s v="Yoga"/>
    <n v="18.2"/>
    <n v="3.7"/>
    <n v="3"/>
    <n v="1"/>
    <n v="12.32"/>
    <s v="UNDERWEIGHT"/>
    <n v="97"/>
    <s v="Good"/>
    <n v="2.3333333333333335"/>
    <s v="Regular Member"/>
  </r>
  <r>
    <n v="27"/>
    <x v="1"/>
    <n v="83.5"/>
    <n v="1.67"/>
    <n v="162"/>
    <n v="129"/>
    <n v="65"/>
    <n v="1.48"/>
    <n v="1517"/>
    <s v="Yoga"/>
    <n v="25.8"/>
    <n v="3.3"/>
    <n v="2"/>
    <n v="1"/>
    <n v="18.45"/>
    <s v="UNDERWEIGHT"/>
    <n v="97"/>
    <s v="Good"/>
    <n v="2.3333333333333335"/>
    <s v="Casual Gym-Goer"/>
  </r>
  <r>
    <n v="33"/>
    <x v="1"/>
    <n v="78.599999999999994"/>
    <n v="1.7"/>
    <n v="161"/>
    <n v="168"/>
    <n v="65"/>
    <n v="2"/>
    <n v="855"/>
    <s v="Cardio"/>
    <n v="10"/>
    <n v="3.2"/>
    <n v="2"/>
    <n v="1"/>
    <n v="16.53"/>
    <s v="UNDERWEIGHT"/>
    <n v="96"/>
    <s v="Good"/>
    <n v="2.6666666666666665"/>
    <s v="Casual Gym-Goer"/>
  </r>
  <r>
    <n v="23"/>
    <x v="1"/>
    <n v="47.4"/>
    <n v="1.96"/>
    <n v="161"/>
    <n v="142"/>
    <n v="65"/>
    <n v="1.18"/>
    <n v="441"/>
    <s v="Cardio"/>
    <n v="18.7"/>
    <n v="1.6"/>
    <n v="3"/>
    <n v="1"/>
    <n v="21.34"/>
    <s v="NORMAL WEIGHT"/>
    <n v="96"/>
    <s v="Good"/>
    <n v="3.6666666666666665"/>
    <s v="Regular Member"/>
  </r>
  <r>
    <n v="56"/>
    <x v="0"/>
    <n v="63.7"/>
    <n v="1.74"/>
    <n v="161"/>
    <n v="158"/>
    <n v="65"/>
    <n v="1.94"/>
    <n v="1297"/>
    <s v="Yoga"/>
    <n v="28.6"/>
    <n v="3.2"/>
    <n v="3"/>
    <n v="3"/>
    <n v="14.53"/>
    <s v="UNDERWEIGHT"/>
    <n v="96"/>
    <s v="Good"/>
    <n v="3.6666666666666665"/>
    <s v="Regular Member"/>
  </r>
  <r>
    <n v="28"/>
    <x v="1"/>
    <n v="51.1"/>
    <n v="1.66"/>
    <n v="161"/>
    <n v="154"/>
    <n v="65"/>
    <n v="0.86"/>
    <n v="944"/>
    <s v="HIIT"/>
    <n v="31.1"/>
    <n v="3.3"/>
    <n v="5"/>
    <n v="2"/>
    <n v="19.670000000000002"/>
    <s v="NORMAL WEIGHT"/>
    <n v="96"/>
    <s v="Good"/>
    <n v="4"/>
    <s v="Elite Athlete"/>
  </r>
  <r>
    <n v="46"/>
    <x v="1"/>
    <n v="49.8"/>
    <n v="1.91"/>
    <n v="160"/>
    <n v="146"/>
    <n v="65"/>
    <n v="2"/>
    <n v="1009"/>
    <s v="HIIT"/>
    <n v="29.4"/>
    <n v="3"/>
    <n v="3"/>
    <n v="3"/>
    <n v="12.84"/>
    <s v="UNDERWEIGHT"/>
    <n v="95"/>
    <s v="Good"/>
    <n v="3.3333333333333335"/>
    <s v="Regular Member"/>
  </r>
  <r>
    <n v="18"/>
    <x v="0"/>
    <n v="68.099999999999994"/>
    <n v="1.66"/>
    <n v="160"/>
    <n v="120"/>
    <n v="65"/>
    <n v="1.43"/>
    <n v="1343"/>
    <s v="Cardio"/>
    <n v="27.2"/>
    <n v="3.3"/>
    <n v="4"/>
    <n v="1"/>
    <n v="25.77"/>
    <s v="OVERWEIGHT"/>
    <n v="95"/>
    <s v="Good"/>
    <n v="3.3333333333333335"/>
    <s v="Regular Member"/>
  </r>
  <r>
    <n v="27"/>
    <x v="0"/>
    <n v="78.599999999999994"/>
    <n v="1.65"/>
    <n v="198"/>
    <n v="127"/>
    <n v="66"/>
    <n v="1.61"/>
    <n v="938"/>
    <s v="Yoga"/>
    <n v="26.8"/>
    <n v="3.1"/>
    <n v="3"/>
    <n v="1"/>
    <n v="17.920000000000002"/>
    <s v="UNDERWEIGHT"/>
    <n v="132"/>
    <s v="Good"/>
    <n v="3.6666666666666665"/>
    <s v="Regular Member"/>
  </r>
  <r>
    <n v="18"/>
    <x v="1"/>
    <n v="79.2"/>
    <n v="1.77"/>
    <n v="198"/>
    <n v="137"/>
    <n v="66"/>
    <n v="1.2"/>
    <n v="1429"/>
    <s v="Yoga"/>
    <n v="12.9"/>
    <n v="3.7"/>
    <n v="3"/>
    <n v="2"/>
    <n v="19.07"/>
    <s v="NORMAL WEIGHT"/>
    <n v="132"/>
    <s v="Good"/>
    <n v="3.6666666666666665"/>
    <s v="Regular Member"/>
  </r>
  <r>
    <n v="50"/>
    <x v="0"/>
    <n v="102.6"/>
    <n v="1.62"/>
    <n v="198"/>
    <n v="138"/>
    <n v="66"/>
    <n v="1.48"/>
    <n v="1149"/>
    <s v="HIIT"/>
    <n v="10"/>
    <n v="2.7"/>
    <n v="5"/>
    <n v="2"/>
    <n v="18.48"/>
    <s v="UNDERWEIGHT"/>
    <n v="132"/>
    <s v="Good"/>
    <n v="3.3333333333333335"/>
    <s v="Elite Athlete"/>
  </r>
  <r>
    <n v="28"/>
    <x v="0"/>
    <n v="68.8"/>
    <n v="1.73"/>
    <n v="198"/>
    <n v="169"/>
    <n v="66"/>
    <n v="1.46"/>
    <n v="1279"/>
    <s v="Yoga"/>
    <n v="31.4"/>
    <n v="1.6"/>
    <n v="3"/>
    <n v="1"/>
    <n v="12.38"/>
    <s v="UNDERWEIGHT"/>
    <n v="132"/>
    <s v="Good"/>
    <n v="2.3333333333333335"/>
    <s v="Regular Member"/>
  </r>
  <r>
    <n v="18"/>
    <x v="0"/>
    <n v="57.1"/>
    <n v="1.61"/>
    <n v="198"/>
    <n v="129"/>
    <n v="66"/>
    <n v="0.94"/>
    <n v="1064"/>
    <s v="Cardio"/>
    <n v="31.7"/>
    <n v="2.4"/>
    <n v="2"/>
    <n v="3"/>
    <n v="19.32"/>
    <s v="NORMAL WEIGHT"/>
    <n v="132"/>
    <s v="Good"/>
    <n v="3"/>
    <s v="Casual Gym-Goer"/>
  </r>
  <r>
    <n v="24"/>
    <x v="0"/>
    <n v="45.1"/>
    <n v="1.6"/>
    <n v="195"/>
    <n v="163"/>
    <n v="66"/>
    <n v="2"/>
    <n v="453"/>
    <s v="Cardio"/>
    <n v="31.2"/>
    <n v="1.6"/>
    <n v="2"/>
    <n v="2"/>
    <n v="22.88"/>
    <s v="NORMAL WEIGHT"/>
    <n v="129"/>
    <s v="Good"/>
    <n v="3"/>
    <s v="Casual Gym-Goer"/>
  </r>
  <r>
    <n v="22"/>
    <x v="0"/>
    <n v="53.5"/>
    <n v="1.76"/>
    <n v="194"/>
    <n v="137"/>
    <n v="66"/>
    <n v="2"/>
    <n v="1395"/>
    <s v="Strength"/>
    <n v="13.1"/>
    <n v="2.2999999999999998"/>
    <n v="5"/>
    <n v="2"/>
    <n v="17.16"/>
    <s v="UNDERWEIGHT"/>
    <n v="128"/>
    <s v="Good"/>
    <n v="3"/>
    <s v="Elite Athlete"/>
  </r>
  <r>
    <n v="29"/>
    <x v="0"/>
    <n v="65"/>
    <n v="1.77"/>
    <n v="194"/>
    <n v="152"/>
    <n v="66"/>
    <n v="1.34"/>
    <n v="715"/>
    <s v="HIIT"/>
    <n v="25.2"/>
    <n v="1.8"/>
    <n v="2"/>
    <n v="1"/>
    <n v="23.25"/>
    <s v="NORMAL WEIGHT"/>
    <n v="128"/>
    <s v="Good"/>
    <n v="3"/>
    <s v="Casual Gym-Goer"/>
  </r>
  <r>
    <n v="44"/>
    <x v="0"/>
    <n v="91.2"/>
    <n v="1.87"/>
    <n v="194"/>
    <n v="141"/>
    <n v="66"/>
    <n v="1.66"/>
    <n v="1345"/>
    <s v="Yoga"/>
    <n v="22.7"/>
    <n v="2.5"/>
    <n v="2"/>
    <n v="1"/>
    <n v="15.5"/>
    <s v="UNDERWEIGHT"/>
    <n v="128"/>
    <s v="Good"/>
    <n v="3.6666666666666665"/>
    <s v="Casual Gym-Goer"/>
  </r>
  <r>
    <n v="20"/>
    <x v="1"/>
    <n v="67.7"/>
    <n v="1.84"/>
    <n v="193"/>
    <n v="122"/>
    <n v="66"/>
    <n v="1.19"/>
    <n v="900"/>
    <s v="Cardio"/>
    <n v="13.7"/>
    <n v="3.4"/>
    <n v="5"/>
    <n v="2"/>
    <n v="19.760000000000002"/>
    <s v="NORMAL WEIGHT"/>
    <n v="127"/>
    <s v="Good"/>
    <n v="4"/>
    <s v="Elite Athlete"/>
  </r>
  <r>
    <n v="41"/>
    <x v="0"/>
    <n v="40"/>
    <n v="1.69"/>
    <n v="192"/>
    <n v="138"/>
    <n v="66"/>
    <n v="0.95"/>
    <n v="1556"/>
    <s v="Yoga"/>
    <n v="26"/>
    <n v="2.6"/>
    <n v="4"/>
    <n v="1"/>
    <n v="19.940000000000001"/>
    <s v="NORMAL WEIGHT"/>
    <n v="126"/>
    <s v="Good"/>
    <n v="3.3333333333333335"/>
    <s v="Regular Member"/>
  </r>
  <r>
    <n v="21"/>
    <x v="1"/>
    <n v="76.8"/>
    <n v="1.52"/>
    <n v="191"/>
    <n v="140"/>
    <n v="66"/>
    <n v="1.08"/>
    <n v="702"/>
    <s v="Cardio"/>
    <n v="21"/>
    <n v="3.6"/>
    <n v="3"/>
    <n v="2"/>
    <n v="25.59"/>
    <s v="OVERWEIGHT"/>
    <n v="125"/>
    <s v="Good"/>
    <n v="2.6666666666666665"/>
    <s v="Regular Member"/>
  </r>
  <r>
    <n v="39"/>
    <x v="1"/>
    <n v="70.7"/>
    <n v="1.58"/>
    <n v="189"/>
    <n v="163"/>
    <n v="66"/>
    <n v="1.69"/>
    <n v="1146"/>
    <s v="Yoga"/>
    <n v="21.9"/>
    <n v="3.2"/>
    <n v="3"/>
    <n v="1"/>
    <n v="21.17"/>
    <s v="NORMAL WEIGHT"/>
    <n v="123"/>
    <s v="Good"/>
    <n v="2.6666666666666665"/>
    <s v="Regular Member"/>
  </r>
  <r>
    <n v="43"/>
    <x v="0"/>
    <n v="40"/>
    <n v="1.69"/>
    <n v="187"/>
    <n v="162"/>
    <n v="66"/>
    <n v="0.9"/>
    <n v="886"/>
    <s v="Strength"/>
    <n v="28"/>
    <n v="2.2000000000000002"/>
    <n v="2"/>
    <n v="1"/>
    <n v="26.48"/>
    <s v="OVERWEIGHT"/>
    <n v="121"/>
    <s v="Good"/>
    <n v="2.3333333333333335"/>
    <s v="Casual Gym-Goer"/>
  </r>
  <r>
    <n v="19"/>
    <x v="1"/>
    <n v="58.6"/>
    <n v="1.64"/>
    <n v="187"/>
    <n v="135"/>
    <n v="66"/>
    <n v="1.18"/>
    <n v="1564"/>
    <s v="Yoga"/>
    <n v="10"/>
    <n v="3.4"/>
    <n v="3"/>
    <n v="2"/>
    <n v="21.91"/>
    <s v="NORMAL WEIGHT"/>
    <n v="121"/>
    <s v="Good"/>
    <n v="3.3333333333333335"/>
    <s v="Regular Member"/>
  </r>
  <r>
    <n v="59"/>
    <x v="0"/>
    <n v="71.099999999999994"/>
    <n v="1.73"/>
    <n v="184"/>
    <n v="125"/>
    <n v="66"/>
    <n v="1.07"/>
    <n v="691"/>
    <s v="Cardio"/>
    <n v="25.2"/>
    <n v="2.6"/>
    <n v="2"/>
    <n v="3"/>
    <n v="34.409999999999997"/>
    <s v="OBESE"/>
    <n v="118"/>
    <s v="Good"/>
    <n v="3.6666666666666665"/>
    <s v="Casual Gym-Goer"/>
  </r>
  <r>
    <n v="49"/>
    <x v="0"/>
    <n v="56"/>
    <n v="1.6"/>
    <n v="183"/>
    <n v="169"/>
    <n v="66"/>
    <n v="0.98"/>
    <n v="1263"/>
    <s v="Strength"/>
    <n v="27.9"/>
    <n v="1.7"/>
    <n v="5"/>
    <n v="1"/>
    <n v="20.47"/>
    <s v="NORMAL WEIGHT"/>
    <n v="117"/>
    <s v="Good"/>
    <n v="4.333333333333333"/>
    <s v="Elite Athlete"/>
  </r>
  <r>
    <n v="24"/>
    <x v="1"/>
    <n v="81.2"/>
    <n v="1.56"/>
    <n v="182"/>
    <n v="166"/>
    <n v="66"/>
    <n v="1.62"/>
    <n v="1148"/>
    <s v="Yoga"/>
    <n v="25.5"/>
    <n v="2.7"/>
    <n v="4"/>
    <n v="3"/>
    <n v="31.34"/>
    <s v="OBESE"/>
    <n v="116"/>
    <s v="Good"/>
    <n v="3.3333333333333335"/>
    <s v="Regular Member"/>
  </r>
  <r>
    <n v="58"/>
    <x v="1"/>
    <n v="47.6"/>
    <n v="1.84"/>
    <n v="182"/>
    <n v="155"/>
    <n v="66"/>
    <n v="1.59"/>
    <n v="635"/>
    <s v="Yoga"/>
    <n v="11.2"/>
    <n v="2.6"/>
    <n v="4"/>
    <n v="3"/>
    <n v="13.65"/>
    <s v="UNDERWEIGHT"/>
    <n v="116"/>
    <s v="Good"/>
    <n v="3.3333333333333335"/>
    <s v="Regular Member"/>
  </r>
  <r>
    <n v="46"/>
    <x v="1"/>
    <n v="85.9"/>
    <n v="1.7"/>
    <n v="180"/>
    <n v="148"/>
    <n v="66"/>
    <n v="1.77"/>
    <n v="1088"/>
    <s v="HIIT"/>
    <n v="13.8"/>
    <n v="3.4"/>
    <n v="2"/>
    <n v="2"/>
    <n v="21.8"/>
    <s v="NORMAL WEIGHT"/>
    <n v="114"/>
    <s v="Good"/>
    <n v="3.3333333333333335"/>
    <s v="Casual Gym-Goer"/>
  </r>
  <r>
    <n v="34"/>
    <x v="0"/>
    <n v="52.8"/>
    <n v="1.74"/>
    <n v="177"/>
    <n v="169"/>
    <n v="66"/>
    <n v="1.6"/>
    <n v="1286"/>
    <s v="Strength"/>
    <n v="26.4"/>
    <n v="3.2"/>
    <n v="4"/>
    <n v="2"/>
    <n v="20.83"/>
    <s v="NORMAL WEIGHT"/>
    <n v="111"/>
    <s v="Good"/>
    <n v="4"/>
    <s v="Regular Member"/>
  </r>
  <r>
    <n v="55"/>
    <x v="0"/>
    <n v="129.9"/>
    <n v="1.89"/>
    <n v="177"/>
    <n v="157"/>
    <n v="66"/>
    <n v="0.81"/>
    <n v="1154"/>
    <s v="Cardio"/>
    <n v="15.2"/>
    <n v="2.4"/>
    <n v="4"/>
    <n v="2"/>
    <n v="20.100000000000001"/>
    <s v="NORMAL WEIGHT"/>
    <n v="111"/>
    <s v="Good"/>
    <n v="4"/>
    <s v="Regular Member"/>
  </r>
  <r>
    <n v="34"/>
    <x v="1"/>
    <n v="40"/>
    <n v="1.82"/>
    <n v="176"/>
    <n v="141"/>
    <n v="66"/>
    <n v="1.34"/>
    <n v="1709"/>
    <s v="Cardio"/>
    <n v="24.1"/>
    <n v="3"/>
    <n v="4"/>
    <n v="1"/>
    <n v="15.3"/>
    <s v="UNDERWEIGHT"/>
    <n v="110"/>
    <s v="Good"/>
    <n v="3.6666666666666665"/>
    <s v="Regular Member"/>
  </r>
  <r>
    <n v="20"/>
    <x v="1"/>
    <n v="40"/>
    <n v="1.81"/>
    <n v="176"/>
    <n v="138"/>
    <n v="66"/>
    <n v="1.44"/>
    <n v="1210"/>
    <s v="Cardio"/>
    <n v="23"/>
    <n v="3.6"/>
    <n v="4"/>
    <n v="2"/>
    <n v="12.32"/>
    <s v="UNDERWEIGHT"/>
    <n v="110"/>
    <s v="Good"/>
    <n v="3.3333333333333335"/>
    <s v="Regular Member"/>
  </r>
  <r>
    <n v="25"/>
    <x v="1"/>
    <n v="40"/>
    <n v="1.68"/>
    <n v="175"/>
    <n v="123"/>
    <n v="66"/>
    <n v="0.74"/>
    <n v="1783"/>
    <s v="Strength"/>
    <n v="27.9"/>
    <n v="3.5"/>
    <n v="3"/>
    <n v="3"/>
    <n v="14.27"/>
    <s v="UNDERWEIGHT"/>
    <n v="109"/>
    <s v="Good"/>
    <n v="3.6666666666666665"/>
    <s v="Regular Member"/>
  </r>
  <r>
    <n v="21"/>
    <x v="0"/>
    <n v="51.6"/>
    <n v="1.5"/>
    <n v="175"/>
    <n v="149"/>
    <n v="66"/>
    <n v="2"/>
    <n v="863"/>
    <s v="Yoga"/>
    <n v="25.2"/>
    <n v="2"/>
    <n v="3"/>
    <n v="1"/>
    <n v="24.7"/>
    <s v="NORMAL WEIGHT"/>
    <n v="109"/>
    <s v="Good"/>
    <n v="4.333333333333333"/>
    <s v="Regular Member"/>
  </r>
  <r>
    <n v="22"/>
    <x v="1"/>
    <n v="68.400000000000006"/>
    <n v="1.86"/>
    <n v="175"/>
    <n v="129"/>
    <n v="66"/>
    <n v="1.99"/>
    <n v="895"/>
    <s v="Cardio"/>
    <n v="20"/>
    <n v="3.6"/>
    <n v="5"/>
    <n v="1"/>
    <n v="16.16"/>
    <s v="UNDERWEIGHT"/>
    <n v="109"/>
    <s v="Good"/>
    <n v="4"/>
    <s v="Elite Athlete"/>
  </r>
  <r>
    <n v="21"/>
    <x v="0"/>
    <n v="70.5"/>
    <n v="1.84"/>
    <n v="173"/>
    <n v="127"/>
    <n v="66"/>
    <n v="0.97"/>
    <n v="1013"/>
    <s v="Cardio"/>
    <n v="26.7"/>
    <n v="1.6"/>
    <n v="5"/>
    <n v="3"/>
    <n v="25.59"/>
    <s v="OVERWEIGHT"/>
    <n v="107"/>
    <s v="Good"/>
    <n v="4"/>
    <s v="Elite Athlete"/>
  </r>
  <r>
    <n v="44"/>
    <x v="0"/>
    <n v="87.5"/>
    <n v="1.88"/>
    <n v="173"/>
    <n v="132"/>
    <n v="66"/>
    <n v="1.21"/>
    <n v="1643"/>
    <s v="Strength"/>
    <n v="26.9"/>
    <n v="3.1"/>
    <n v="2"/>
    <n v="2"/>
    <n v="21.72"/>
    <s v="NORMAL WEIGHT"/>
    <n v="107"/>
    <s v="Good"/>
    <n v="3"/>
    <s v="Casual Gym-Goer"/>
  </r>
  <r>
    <n v="18"/>
    <x v="0"/>
    <n v="44.2"/>
    <n v="1.64"/>
    <n v="171"/>
    <n v="164"/>
    <n v="66"/>
    <n v="1.1399999999999999"/>
    <n v="1083"/>
    <s v="Yoga"/>
    <n v="16.100000000000001"/>
    <n v="2.2000000000000002"/>
    <n v="5"/>
    <n v="2"/>
    <n v="18.36"/>
    <s v="UNDERWEIGHT"/>
    <n v="105"/>
    <s v="Good"/>
    <n v="3.6666666666666665"/>
    <s v="Elite Athlete"/>
  </r>
  <r>
    <n v="47"/>
    <x v="1"/>
    <n v="40"/>
    <n v="1.73"/>
    <n v="170"/>
    <n v="160"/>
    <n v="66"/>
    <n v="1.27"/>
    <n v="1249"/>
    <s v="Cardio"/>
    <n v="22.8"/>
    <n v="3.6"/>
    <n v="2"/>
    <n v="1"/>
    <n v="26.91"/>
    <s v="OVERWEIGHT"/>
    <n v="104"/>
    <s v="Good"/>
    <n v="3.6666666666666665"/>
    <s v="Casual Gym-Goer"/>
  </r>
  <r>
    <n v="35"/>
    <x v="0"/>
    <n v="56.2"/>
    <n v="1.74"/>
    <n v="170"/>
    <n v="151"/>
    <n v="66"/>
    <n v="0.99"/>
    <n v="1215"/>
    <s v="Strength"/>
    <n v="26.9"/>
    <n v="2.9"/>
    <n v="4"/>
    <n v="2"/>
    <n v="20.61"/>
    <s v="NORMAL WEIGHT"/>
    <n v="104"/>
    <s v="Good"/>
    <n v="4.333333333333333"/>
    <s v="Regular Member"/>
  </r>
  <r>
    <n v="31"/>
    <x v="1"/>
    <n v="67.400000000000006"/>
    <n v="1.83"/>
    <n v="167"/>
    <n v="122"/>
    <n v="66"/>
    <n v="1.49"/>
    <n v="1032"/>
    <s v="HIIT"/>
    <n v="30.6"/>
    <n v="3.1"/>
    <n v="5"/>
    <n v="2"/>
    <n v="18.29"/>
    <s v="UNDERWEIGHT"/>
    <n v="101"/>
    <s v="Good"/>
    <n v="4"/>
    <s v="Elite Athlete"/>
  </r>
  <r>
    <n v="47"/>
    <x v="1"/>
    <n v="78.8"/>
    <n v="1.82"/>
    <n v="167"/>
    <n v="144"/>
    <n v="66"/>
    <n v="1.66"/>
    <n v="1163"/>
    <s v="Cardio"/>
    <n v="31.7"/>
    <n v="2.8"/>
    <n v="4"/>
    <n v="2"/>
    <n v="15.78"/>
    <s v="UNDERWEIGHT"/>
    <n v="101"/>
    <s v="Good"/>
    <n v="3.3333333333333335"/>
    <s v="Regular Member"/>
  </r>
  <r>
    <n v="43"/>
    <x v="1"/>
    <n v="57.4"/>
    <n v="1.69"/>
    <n v="166"/>
    <n v="143"/>
    <n v="66"/>
    <n v="1.1399999999999999"/>
    <n v="775"/>
    <s v="Strength"/>
    <n v="23.7"/>
    <n v="3.3"/>
    <n v="3"/>
    <n v="1"/>
    <n v="13.31"/>
    <s v="UNDERWEIGHT"/>
    <n v="100"/>
    <s v="Good"/>
    <n v="3.3333333333333335"/>
    <s v="Regular Member"/>
  </r>
  <r>
    <n v="48"/>
    <x v="1"/>
    <n v="119.9"/>
    <n v="1.73"/>
    <n v="165"/>
    <n v="156"/>
    <n v="66"/>
    <n v="0.99"/>
    <n v="781"/>
    <s v="Cardio"/>
    <n v="18.5"/>
    <n v="3.6"/>
    <n v="3"/>
    <n v="1"/>
    <n v="18.18"/>
    <s v="UNDERWEIGHT"/>
    <n v="99"/>
    <s v="Good"/>
    <n v="3.6666666666666665"/>
    <s v="Regular Member"/>
  </r>
  <r>
    <n v="39"/>
    <x v="0"/>
    <n v="50.3"/>
    <n v="1.94"/>
    <n v="164"/>
    <n v="160"/>
    <n v="66"/>
    <n v="0.57999999999999996"/>
    <n v="992"/>
    <s v="Cardio"/>
    <n v="10"/>
    <n v="2.9"/>
    <n v="4"/>
    <n v="1"/>
    <n v="14.72"/>
    <s v="UNDERWEIGHT"/>
    <n v="98"/>
    <s v="Good"/>
    <n v="4"/>
    <s v="Regular Member"/>
  </r>
  <r>
    <n v="18"/>
    <x v="1"/>
    <n v="63.9"/>
    <n v="1.71"/>
    <n v="164"/>
    <n v="140"/>
    <n v="66"/>
    <n v="1.48"/>
    <n v="785"/>
    <s v="Yoga"/>
    <n v="30.2"/>
    <n v="3.3"/>
    <n v="4"/>
    <n v="2"/>
    <n v="21.96"/>
    <s v="NORMAL WEIGHT"/>
    <n v="98"/>
    <s v="Good"/>
    <n v="3.6666666666666665"/>
    <s v="Regular Member"/>
  </r>
  <r>
    <n v="54"/>
    <x v="0"/>
    <n v="45.8"/>
    <n v="1.62"/>
    <n v="163"/>
    <n v="135"/>
    <n v="66"/>
    <n v="1.26"/>
    <n v="1703"/>
    <s v="Strength"/>
    <n v="15.2"/>
    <n v="1.6"/>
    <n v="4"/>
    <n v="2"/>
    <n v="17.989999999999998"/>
    <s v="UNDERWEIGHT"/>
    <n v="97"/>
    <s v="Good"/>
    <n v="3.3333333333333335"/>
    <s v="Regular Member"/>
  </r>
  <r>
    <n v="18"/>
    <x v="1"/>
    <n v="94.7"/>
    <n v="1.52"/>
    <n v="161"/>
    <n v="141"/>
    <n v="66"/>
    <n v="1.4"/>
    <n v="1446"/>
    <s v="Yoga"/>
    <n v="16.7"/>
    <n v="2.6"/>
    <n v="3"/>
    <n v="2"/>
    <n v="22.4"/>
    <s v="NORMAL WEIGHT"/>
    <n v="95"/>
    <s v="Good"/>
    <n v="3"/>
    <s v="Regular Member"/>
  </r>
  <r>
    <n v="28"/>
    <x v="0"/>
    <n v="67.8"/>
    <n v="1.57"/>
    <n v="198"/>
    <n v="135"/>
    <n v="67"/>
    <n v="2"/>
    <n v="1062"/>
    <s v="Strength"/>
    <n v="30.5"/>
    <n v="1.5"/>
    <n v="3"/>
    <n v="1"/>
    <n v="14.86"/>
    <s v="UNDERWEIGHT"/>
    <n v="131"/>
    <s v="Good"/>
    <n v="2.6666666666666665"/>
    <s v="Regular Member"/>
  </r>
  <r>
    <n v="35"/>
    <x v="0"/>
    <n v="81"/>
    <n v="1.78"/>
    <n v="196"/>
    <n v="151"/>
    <n v="67"/>
    <n v="2"/>
    <n v="1246"/>
    <s v="HIIT"/>
    <n v="10"/>
    <n v="3.3"/>
    <n v="3"/>
    <n v="1"/>
    <n v="19.739999999999998"/>
    <s v="NORMAL WEIGHT"/>
    <n v="129"/>
    <s v="Good"/>
    <n v="2.6666666666666665"/>
    <s v="Regular Member"/>
  </r>
  <r>
    <n v="33"/>
    <x v="0"/>
    <n v="73"/>
    <n v="1.69"/>
    <n v="196"/>
    <n v="135"/>
    <n v="67"/>
    <n v="1.93"/>
    <n v="881"/>
    <s v="Yoga"/>
    <n v="10"/>
    <n v="2.2000000000000002"/>
    <n v="2"/>
    <n v="2"/>
    <n v="23.54"/>
    <s v="NORMAL WEIGHT"/>
    <n v="129"/>
    <s v="Good"/>
    <n v="3.3333333333333335"/>
    <s v="Casual Gym-Goer"/>
  </r>
  <r>
    <n v="51"/>
    <x v="1"/>
    <n v="51.6"/>
    <n v="1.83"/>
    <n v="194"/>
    <n v="161"/>
    <n v="67"/>
    <n v="2"/>
    <n v="1057"/>
    <s v="Yoga"/>
    <n v="27.6"/>
    <n v="2.2000000000000002"/>
    <n v="3"/>
    <n v="1"/>
    <n v="24.12"/>
    <s v="NORMAL WEIGHT"/>
    <n v="127"/>
    <s v="Good"/>
    <n v="3.3333333333333335"/>
    <s v="Regular Member"/>
  </r>
  <r>
    <n v="29"/>
    <x v="0"/>
    <n v="60.9"/>
    <n v="1.92"/>
    <n v="192"/>
    <n v="151"/>
    <n v="67"/>
    <n v="1.5"/>
    <n v="1407"/>
    <s v="Cardio"/>
    <n v="18"/>
    <n v="3.5"/>
    <n v="5"/>
    <n v="1"/>
    <n v="43.3"/>
    <s v="OBESE"/>
    <n v="125"/>
    <s v="Good"/>
    <n v="3.3333333333333335"/>
    <s v="Elite Athlete"/>
  </r>
  <r>
    <n v="45"/>
    <x v="0"/>
    <n v="73.7"/>
    <n v="1.7"/>
    <n v="190"/>
    <n v="167"/>
    <n v="67"/>
    <n v="1.1100000000000001"/>
    <n v="1100"/>
    <s v="Yoga"/>
    <n v="29.1"/>
    <n v="1.8"/>
    <n v="2"/>
    <n v="1"/>
    <n v="15.88"/>
    <s v="UNDERWEIGHT"/>
    <n v="123"/>
    <s v="Good"/>
    <n v="2.3333333333333335"/>
    <s v="Casual Gym-Goer"/>
  </r>
  <r>
    <n v="33"/>
    <x v="0"/>
    <n v="40"/>
    <n v="1.79"/>
    <n v="189"/>
    <n v="144"/>
    <n v="67"/>
    <n v="2"/>
    <n v="1285"/>
    <s v="HIIT"/>
    <n v="27.2"/>
    <n v="2.6"/>
    <n v="3"/>
    <n v="2"/>
    <n v="15.69"/>
    <s v="UNDERWEIGHT"/>
    <n v="122"/>
    <s v="Good"/>
    <n v="2.6666666666666665"/>
    <s v="Regular Member"/>
  </r>
  <r>
    <n v="18"/>
    <x v="1"/>
    <n v="42"/>
    <n v="1.82"/>
    <n v="188"/>
    <n v="137"/>
    <n v="67"/>
    <n v="0.77"/>
    <n v="589"/>
    <s v="HIIT"/>
    <n v="16.399999999999999"/>
    <n v="2"/>
    <n v="2"/>
    <n v="3"/>
    <n v="29.09"/>
    <s v="OVERWEIGHT"/>
    <n v="121"/>
    <s v="Good"/>
    <n v="3"/>
    <s v="Casual Gym-Goer"/>
  </r>
  <r>
    <n v="47"/>
    <x v="1"/>
    <n v="70.099999999999994"/>
    <n v="1.84"/>
    <n v="188"/>
    <n v="129"/>
    <n v="67"/>
    <n v="1.2"/>
    <n v="1261"/>
    <s v="Strength"/>
    <n v="28.4"/>
    <n v="2.5"/>
    <n v="3"/>
    <n v="2"/>
    <n v="17.989999999999998"/>
    <s v="UNDERWEIGHT"/>
    <n v="121"/>
    <s v="Good"/>
    <n v="3.6666666666666665"/>
    <s v="Regular Member"/>
  </r>
  <r>
    <n v="25"/>
    <x v="0"/>
    <n v="73.3"/>
    <n v="1.5"/>
    <n v="185"/>
    <n v="169"/>
    <n v="67"/>
    <n v="1.38"/>
    <n v="433"/>
    <s v="Strength"/>
    <n v="30.6"/>
    <n v="1.5"/>
    <n v="4"/>
    <n v="1"/>
    <n v="22.55"/>
    <s v="NORMAL WEIGHT"/>
    <n v="118"/>
    <s v="Good"/>
    <n v="4"/>
    <s v="Regular Member"/>
  </r>
  <r>
    <n v="33"/>
    <x v="0"/>
    <n v="55.4"/>
    <n v="1.6"/>
    <n v="185"/>
    <n v="144"/>
    <n v="67"/>
    <n v="2"/>
    <n v="1015"/>
    <s v="HIIT"/>
    <n v="30.6"/>
    <n v="2.7"/>
    <n v="4"/>
    <n v="3"/>
    <n v="20.82"/>
    <s v="NORMAL WEIGHT"/>
    <n v="118"/>
    <s v="Good"/>
    <n v="3.6666666666666665"/>
    <s v="Regular Member"/>
  </r>
  <r>
    <n v="43"/>
    <x v="1"/>
    <n v="88.5"/>
    <n v="1.72"/>
    <n v="185"/>
    <n v="131"/>
    <n v="67"/>
    <n v="1.48"/>
    <n v="1140"/>
    <s v="Cardio"/>
    <n v="23.6"/>
    <n v="3.3"/>
    <n v="4"/>
    <n v="1"/>
    <n v="28.7"/>
    <s v="OVERWEIGHT"/>
    <n v="118"/>
    <s v="Good"/>
    <n v="3"/>
    <s v="Regular Member"/>
  </r>
  <r>
    <n v="42"/>
    <x v="1"/>
    <n v="72"/>
    <n v="1.9"/>
    <n v="184"/>
    <n v="147"/>
    <n v="67"/>
    <n v="1.48"/>
    <n v="1047"/>
    <s v="Yoga"/>
    <n v="15.6"/>
    <n v="3.4"/>
    <n v="3"/>
    <n v="1"/>
    <n v="24.6"/>
    <s v="NORMAL WEIGHT"/>
    <n v="117"/>
    <s v="Good"/>
    <n v="3"/>
    <s v="Regular Member"/>
  </r>
  <r>
    <n v="25"/>
    <x v="0"/>
    <n v="64.3"/>
    <n v="1.65"/>
    <n v="183"/>
    <n v="169"/>
    <n v="67"/>
    <n v="1.28"/>
    <n v="1783"/>
    <s v="Cardio"/>
    <n v="20"/>
    <n v="3.2"/>
    <n v="2"/>
    <n v="3"/>
    <n v="20.59"/>
    <s v="NORMAL WEIGHT"/>
    <n v="116"/>
    <s v="Good"/>
    <n v="3.3333333333333335"/>
    <s v="Casual Gym-Goer"/>
  </r>
  <r>
    <n v="27"/>
    <x v="0"/>
    <n v="63.3"/>
    <n v="1.9"/>
    <n v="183"/>
    <n v="148"/>
    <n v="67"/>
    <n v="0.57999999999999996"/>
    <n v="933"/>
    <s v="HIIT"/>
    <n v="20"/>
    <n v="3.2"/>
    <n v="4"/>
    <n v="2"/>
    <n v="22.45"/>
    <s v="NORMAL WEIGHT"/>
    <n v="116"/>
    <s v="Good"/>
    <n v="3.3333333333333335"/>
    <s v="Regular Member"/>
  </r>
  <r>
    <n v="25"/>
    <x v="0"/>
    <n v="83.1"/>
    <n v="1.72"/>
    <n v="182"/>
    <n v="167"/>
    <n v="67"/>
    <n v="0.89"/>
    <n v="771"/>
    <s v="Strength"/>
    <n v="23.8"/>
    <n v="2.2999999999999998"/>
    <n v="4"/>
    <n v="1"/>
    <n v="12.32"/>
    <s v="UNDERWEIGHT"/>
    <n v="115"/>
    <s v="Good"/>
    <n v="3.3333333333333335"/>
    <s v="Regular Member"/>
  </r>
  <r>
    <n v="23"/>
    <x v="0"/>
    <n v="90.5"/>
    <n v="1.5"/>
    <n v="182"/>
    <n v="148"/>
    <n v="67"/>
    <n v="1.1599999999999999"/>
    <n v="1204"/>
    <s v="Strength"/>
    <n v="23.3"/>
    <n v="2.8"/>
    <n v="2"/>
    <n v="2"/>
    <n v="15.69"/>
    <s v="UNDERWEIGHT"/>
    <n v="115"/>
    <s v="Good"/>
    <n v="3"/>
    <s v="Casual Gym-Goer"/>
  </r>
  <r>
    <n v="37"/>
    <x v="1"/>
    <n v="46.3"/>
    <n v="1.69"/>
    <n v="181"/>
    <n v="141"/>
    <n v="67"/>
    <n v="1.64"/>
    <n v="1445"/>
    <s v="Strength"/>
    <n v="20.7"/>
    <n v="2.5"/>
    <n v="4"/>
    <n v="2"/>
    <n v="19.11"/>
    <s v="NORMAL WEIGHT"/>
    <n v="114"/>
    <s v="Good"/>
    <n v="3.6666666666666665"/>
    <s v="Regular Member"/>
  </r>
  <r>
    <n v="52"/>
    <x v="0"/>
    <n v="73.5"/>
    <n v="1.78"/>
    <n v="181"/>
    <n v="162"/>
    <n v="67"/>
    <n v="2"/>
    <n v="1325"/>
    <s v="Yoga"/>
    <n v="21.1"/>
    <n v="2.2999999999999998"/>
    <n v="3"/>
    <n v="3"/>
    <n v="18.079999999999998"/>
    <s v="UNDERWEIGHT"/>
    <n v="114"/>
    <s v="Good"/>
    <n v="3.6666666666666665"/>
    <s v="Regular Member"/>
  </r>
  <r>
    <n v="24"/>
    <x v="1"/>
    <n v="95.5"/>
    <n v="1.57"/>
    <n v="181"/>
    <n v="158"/>
    <n v="67"/>
    <n v="1.47"/>
    <n v="1609"/>
    <s v="Cardio"/>
    <n v="32.5"/>
    <n v="2"/>
    <n v="4"/>
    <n v="2"/>
    <n v="26.3"/>
    <s v="OVERWEIGHT"/>
    <n v="114"/>
    <s v="Good"/>
    <n v="3.6666666666666665"/>
    <s v="Regular Member"/>
  </r>
  <r>
    <n v="48"/>
    <x v="0"/>
    <n v="81.900000000000006"/>
    <n v="1.8"/>
    <n v="180"/>
    <n v="165"/>
    <n v="67"/>
    <n v="1.25"/>
    <n v="1410"/>
    <s v="Cardio"/>
    <n v="24"/>
    <n v="3.5"/>
    <n v="4"/>
    <n v="2"/>
    <n v="18.28"/>
    <s v="UNDERWEIGHT"/>
    <n v="113"/>
    <s v="Good"/>
    <n v="3.6666666666666665"/>
    <s v="Regular Member"/>
  </r>
  <r>
    <n v="18"/>
    <x v="0"/>
    <n v="77.7"/>
    <n v="1.55"/>
    <n v="178"/>
    <n v="131"/>
    <n v="67"/>
    <n v="1.4"/>
    <n v="1259"/>
    <s v="Strength"/>
    <n v="14.8"/>
    <n v="2.4"/>
    <n v="3"/>
    <n v="2"/>
    <n v="12.32"/>
    <s v="UNDERWEIGHT"/>
    <n v="111"/>
    <s v="Good"/>
    <n v="3"/>
    <s v="Regular Member"/>
  </r>
  <r>
    <n v="25"/>
    <x v="1"/>
    <n v="72.5"/>
    <n v="1.78"/>
    <n v="177"/>
    <n v="142"/>
    <n v="67"/>
    <n v="1.99"/>
    <n v="1047"/>
    <s v="HIIT"/>
    <n v="27.4"/>
    <n v="3"/>
    <n v="4"/>
    <n v="3"/>
    <n v="12.32"/>
    <s v="UNDERWEIGHT"/>
    <n v="110"/>
    <s v="Good"/>
    <n v="3.6666666666666665"/>
    <s v="Regular Member"/>
  </r>
  <r>
    <n v="18"/>
    <x v="1"/>
    <n v="75.400000000000006"/>
    <n v="1.97"/>
    <n v="177"/>
    <n v="136"/>
    <n v="67"/>
    <n v="0.76"/>
    <n v="1371"/>
    <s v="HIIT"/>
    <n v="29.7"/>
    <n v="3.1"/>
    <n v="2"/>
    <n v="1"/>
    <n v="15.43"/>
    <s v="UNDERWEIGHT"/>
    <n v="110"/>
    <s v="Good"/>
    <n v="4"/>
    <s v="Casual Gym-Goer"/>
  </r>
  <r>
    <n v="45"/>
    <x v="0"/>
    <n v="55.2"/>
    <n v="1.9"/>
    <n v="175"/>
    <n v="156"/>
    <n v="67"/>
    <n v="1.39"/>
    <n v="854"/>
    <s v="Strength"/>
    <n v="24.5"/>
    <n v="2.5"/>
    <n v="5"/>
    <n v="1"/>
    <n v="12.32"/>
    <s v="UNDERWEIGHT"/>
    <n v="108"/>
    <s v="Good"/>
    <n v="4.666666666666667"/>
    <s v="Elite Athlete"/>
  </r>
  <r>
    <n v="18"/>
    <x v="0"/>
    <n v="72.5"/>
    <n v="1.79"/>
    <n v="173"/>
    <n v="140"/>
    <n v="67"/>
    <n v="1.34"/>
    <n v="1629"/>
    <s v="Strength"/>
    <n v="27.3"/>
    <n v="2.7"/>
    <n v="5"/>
    <n v="1"/>
    <n v="19.579999999999998"/>
    <s v="NORMAL WEIGHT"/>
    <n v="106"/>
    <s v="Good"/>
    <n v="4.333333333333333"/>
    <s v="Elite Athlete"/>
  </r>
  <r>
    <n v="40"/>
    <x v="0"/>
    <n v="95.3"/>
    <n v="1.86"/>
    <n v="171"/>
    <n v="130"/>
    <n v="67"/>
    <n v="1.46"/>
    <n v="796"/>
    <s v="\nStrength"/>
    <n v="10"/>
    <n v="2"/>
    <n v="4"/>
    <n v="1"/>
    <n v="22.23"/>
    <s v="NORMAL WEIGHT"/>
    <n v="104"/>
    <s v="Good"/>
    <n v="3.6666666666666665"/>
    <s v="Regular Member"/>
  </r>
  <r>
    <n v="49"/>
    <x v="1"/>
    <n v="58.2"/>
    <n v="1.82"/>
    <n v="171"/>
    <n v="154"/>
    <n v="67"/>
    <n v="1.38"/>
    <n v="624"/>
    <s v="Strength"/>
    <n v="20.8"/>
    <n v="3.5"/>
    <n v="4"/>
    <n v="1"/>
    <n v="19.11"/>
    <s v="NORMAL WEIGHT"/>
    <n v="104"/>
    <s v="Good"/>
    <n v="3.6666666666666665"/>
    <s v="Regular Member"/>
  </r>
  <r>
    <n v="46"/>
    <x v="1"/>
    <n v="54.2"/>
    <n v="1.91"/>
    <n v="171"/>
    <n v="169"/>
    <n v="67"/>
    <n v="0.9"/>
    <n v="771"/>
    <s v="HIIT"/>
    <n v="14"/>
    <n v="2.6"/>
    <n v="3"/>
    <n v="3"/>
    <n v="26.79"/>
    <s v="OVERWEIGHT"/>
    <n v="104"/>
    <s v="Good"/>
    <n v="3.6666666666666665"/>
    <s v="Regular Member"/>
  </r>
  <r>
    <n v="35"/>
    <x v="1"/>
    <n v="73.400000000000006"/>
    <n v="1.57"/>
    <n v="169"/>
    <n v="138"/>
    <n v="67"/>
    <n v="1.1399999999999999"/>
    <n v="977"/>
    <s v="Strength"/>
    <n v="32.4"/>
    <n v="3"/>
    <n v="4"/>
    <n v="3"/>
    <n v="25.05"/>
    <s v="OVERWEIGHT"/>
    <n v="102"/>
    <s v="Good"/>
    <n v="4"/>
    <s v="Regular Member"/>
  </r>
  <r>
    <n v="30"/>
    <x v="0"/>
    <n v="57.6"/>
    <n v="1.66"/>
    <n v="169"/>
    <n v="160"/>
    <n v="67"/>
    <n v="1.86"/>
    <n v="1332"/>
    <s v="Yoga"/>
    <n v="30.9"/>
    <n v="2.7"/>
    <n v="4"/>
    <n v="2"/>
    <n v="30.42"/>
    <s v="OBESE"/>
    <n v="102"/>
    <s v="Good"/>
    <n v="4"/>
    <s v="Regular Member"/>
  </r>
  <r>
    <n v="35"/>
    <x v="1"/>
    <n v="44.9"/>
    <n v="1.92"/>
    <n v="168"/>
    <n v="123"/>
    <n v="67"/>
    <n v="1.29"/>
    <n v="572"/>
    <s v="Cardio"/>
    <n v="20.8"/>
    <n v="2.1"/>
    <n v="4"/>
    <n v="2"/>
    <n v="17.329999999999998"/>
    <s v="UNDERWEIGHT"/>
    <n v="101"/>
    <s v="Good"/>
    <n v="3.6666666666666665"/>
    <s v="Regular Member"/>
  </r>
  <r>
    <n v="45"/>
    <x v="0"/>
    <n v="70.2"/>
    <n v="1.82"/>
    <n v="167"/>
    <n v="139"/>
    <n v="67"/>
    <n v="1.32"/>
    <n v="953"/>
    <s v="Strength"/>
    <n v="10"/>
    <n v="1.5"/>
    <n v="4"/>
    <n v="2"/>
    <n v="13.6"/>
    <s v="UNDERWEIGHT"/>
    <n v="100"/>
    <s v="Good"/>
    <n v="3.3333333333333335"/>
    <s v="Regular Member"/>
  </r>
  <r>
    <n v="29"/>
    <x v="1"/>
    <n v="72.099999999999994"/>
    <n v="2"/>
    <n v="166"/>
    <n v="124"/>
    <n v="67"/>
    <n v="2"/>
    <n v="1582"/>
    <s v="Strength"/>
    <n v="32.700000000000003"/>
    <n v="3.4"/>
    <n v="3"/>
    <n v="2"/>
    <n v="21.75"/>
    <s v="NORMAL WEIGHT"/>
    <n v="99"/>
    <s v="Good"/>
    <n v="2.6666666666666665"/>
    <s v="Regular Member"/>
  </r>
  <r>
    <n v="30"/>
    <x v="1"/>
    <n v="62.2"/>
    <n v="1.69"/>
    <n v="164"/>
    <n v="134"/>
    <n v="67"/>
    <n v="1.24"/>
    <n v="1783"/>
    <s v="Cardio"/>
    <n v="30.3"/>
    <n v="3.2"/>
    <n v="3"/>
    <n v="2"/>
    <n v="25.59"/>
    <s v="OVERWEIGHT"/>
    <n v="97"/>
    <s v="Good"/>
    <n v="2.3333333333333335"/>
    <s v="Regular Member"/>
  </r>
  <r>
    <n v="48"/>
    <x v="1"/>
    <n v="83"/>
    <n v="1.55"/>
    <n v="164"/>
    <n v="169"/>
    <n v="67"/>
    <n v="1.27"/>
    <n v="1287"/>
    <s v="Cardio"/>
    <n v="21.5"/>
    <n v="3.5"/>
    <n v="2"/>
    <n v="3"/>
    <n v="22.88"/>
    <s v="NORMAL WEIGHT"/>
    <n v="97"/>
    <s v="Good"/>
    <n v="2.3333333333333335"/>
    <s v="Casual Gym-Goer"/>
  </r>
  <r>
    <n v="52"/>
    <x v="0"/>
    <n v="81.7"/>
    <n v="1.59"/>
    <n v="164"/>
    <n v="136"/>
    <n v="67"/>
    <n v="1.91"/>
    <n v="1025"/>
    <s v="HIIT"/>
    <n v="28.2"/>
    <n v="3.4"/>
    <n v="2"/>
    <n v="2"/>
    <n v="19.89"/>
    <s v="NORMAL WEIGHT"/>
    <n v="97"/>
    <s v="Good"/>
    <n v="3"/>
    <s v="Casual Gym-Goer"/>
  </r>
  <r>
    <n v="43"/>
    <x v="0"/>
    <n v="89.2"/>
    <n v="1.73"/>
    <n v="163"/>
    <n v="135"/>
    <n v="67"/>
    <n v="1.51"/>
    <n v="1367"/>
    <s v="Yoga"/>
    <n v="14.5"/>
    <n v="3.5"/>
    <n v="3"/>
    <n v="1"/>
    <n v="25.4"/>
    <s v="OVERWEIGHT"/>
    <n v="96"/>
    <s v="Good"/>
    <n v="3"/>
    <s v="Regular Member"/>
  </r>
  <r>
    <n v="36"/>
    <x v="0"/>
    <n v="50.1"/>
    <n v="1.85"/>
    <n v="199"/>
    <n v="140"/>
    <n v="68"/>
    <n v="0.91"/>
    <n v="1243"/>
    <s v="Strength"/>
    <n v="30.7"/>
    <n v="2.8"/>
    <n v="4"/>
    <n v="2"/>
    <n v="25.82"/>
    <s v="OVERWEIGHT"/>
    <n v="131"/>
    <s v="Good"/>
    <n v="3.3333333333333335"/>
    <s v="Regular Member"/>
  </r>
  <r>
    <n v="31"/>
    <x v="0"/>
    <n v="71"/>
    <n v="1.81"/>
    <n v="199"/>
    <n v="158"/>
    <n v="68"/>
    <n v="1.87"/>
    <n v="1228"/>
    <s v="Strength"/>
    <n v="29.6"/>
    <n v="2.7"/>
    <n v="2"/>
    <n v="2"/>
    <n v="14.52"/>
    <s v="UNDERWEIGHT"/>
    <n v="131"/>
    <s v="Good"/>
    <n v="3.3333333333333335"/>
    <s v="Casual Gym-Goer"/>
  </r>
  <r>
    <n v="34"/>
    <x v="1"/>
    <n v="53"/>
    <n v="1.92"/>
    <n v="199"/>
    <n v="134"/>
    <n v="68"/>
    <n v="1.1200000000000001"/>
    <n v="790"/>
    <s v="Strength"/>
    <n v="19.8"/>
    <n v="3.5"/>
    <n v="4"/>
    <n v="3"/>
    <n v="16.18"/>
    <s v="UNDERWEIGHT"/>
    <n v="131"/>
    <s v="Good"/>
    <n v="3.6666666666666665"/>
    <s v="Regular Member"/>
  </r>
  <r>
    <n v="33"/>
    <x v="1"/>
    <n v="42.7"/>
    <n v="1.82"/>
    <n v="196"/>
    <n v="145"/>
    <n v="68"/>
    <n v="1.24"/>
    <n v="1436"/>
    <s v="Yoga"/>
    <n v="26.3"/>
    <n v="3.7"/>
    <n v="4"/>
    <n v="1"/>
    <n v="42.84"/>
    <s v="OBESE"/>
    <n v="128"/>
    <s v="Good"/>
    <n v="3.3333333333333335"/>
    <s v="Regular Member"/>
  </r>
  <r>
    <n v="40"/>
    <x v="0"/>
    <n v="95.5"/>
    <n v="1.84"/>
    <n v="196"/>
    <n v="144"/>
    <n v="68"/>
    <n v="1.94"/>
    <n v="1568"/>
    <s v="Yoga"/>
    <n v="26.7"/>
    <n v="3.7"/>
    <n v="3"/>
    <n v="1"/>
    <n v="17.55"/>
    <s v="UNDERWEIGHT"/>
    <n v="128"/>
    <s v="Good"/>
    <n v="2.6666666666666665"/>
    <s v="Regular Member"/>
  </r>
  <r>
    <n v="42"/>
    <x v="0"/>
    <n v="86.7"/>
    <n v="1.7"/>
    <n v="196"/>
    <n v="135"/>
    <n v="68"/>
    <n v="1.22"/>
    <n v="923"/>
    <s v="Strength"/>
    <n v="27.2"/>
    <n v="3.2"/>
    <n v="3"/>
    <n v="2"/>
    <n v="17.489999999999998"/>
    <s v="UNDERWEIGHT"/>
    <n v="128"/>
    <s v="Good"/>
    <n v="3"/>
    <s v="Regular Member"/>
  </r>
  <r>
    <n v="49"/>
    <x v="1"/>
    <n v="128.5"/>
    <n v="1.96"/>
    <n v="196"/>
    <n v="138"/>
    <n v="68"/>
    <n v="0.5"/>
    <n v="1165"/>
    <s v="Cardio"/>
    <n v="26.1"/>
    <n v="3.4"/>
    <n v="2"/>
    <n v="1"/>
    <n v="22.89"/>
    <s v="NORMAL WEIGHT"/>
    <n v="128"/>
    <s v="Good"/>
    <n v="2.6666666666666665"/>
    <s v="Casual Gym-Goer"/>
  </r>
  <r>
    <n v="47"/>
    <x v="0"/>
    <n v="74.7"/>
    <n v="1.77"/>
    <n v="195"/>
    <n v="130"/>
    <n v="68"/>
    <n v="1.93"/>
    <n v="1056"/>
    <s v="HIIT"/>
    <n v="22.1"/>
    <n v="3.4"/>
    <n v="4"/>
    <n v="2"/>
    <n v="24.44"/>
    <s v="NORMAL WEIGHT"/>
    <n v="127"/>
    <s v="Good"/>
    <n v="3.3333333333333335"/>
    <s v="Regular Member"/>
  </r>
  <r>
    <n v="45"/>
    <x v="0"/>
    <n v="61.4"/>
    <n v="1.76"/>
    <n v="194"/>
    <n v="120"/>
    <n v="68"/>
    <n v="1.22"/>
    <n v="909"/>
    <s v="Strength"/>
    <n v="21.4"/>
    <n v="2.8"/>
    <n v="2"/>
    <n v="1"/>
    <n v="21.75"/>
    <s v="NORMAL WEIGHT"/>
    <n v="126"/>
    <s v="Good"/>
    <n v="2.6666666666666665"/>
    <s v="Casual Gym-Goer"/>
  </r>
  <r>
    <n v="31"/>
    <x v="1"/>
    <n v="40"/>
    <n v="1.74"/>
    <n v="194"/>
    <n v="155"/>
    <n v="68"/>
    <n v="1.4"/>
    <n v="716"/>
    <s v="HIIT"/>
    <n v="30.6"/>
    <n v="1.5"/>
    <n v="4"/>
    <n v="3"/>
    <n v="20.16"/>
    <s v="NORMAL WEIGHT"/>
    <n v="126"/>
    <s v="Good"/>
    <n v="3"/>
    <s v="Regular Member"/>
  </r>
  <r>
    <n v="29"/>
    <x v="0"/>
    <n v="40"/>
    <n v="1.72"/>
    <n v="194"/>
    <n v="127"/>
    <n v="68"/>
    <n v="1.51"/>
    <n v="1005"/>
    <s v="HIIT"/>
    <n v="27.1"/>
    <n v="2.1"/>
    <n v="2"/>
    <n v="1"/>
    <n v="21.98"/>
    <s v="NORMAL WEIGHT"/>
    <n v="126"/>
    <s v="Good"/>
    <n v="2.3333333333333335"/>
    <s v="Casual Gym-Goer"/>
  </r>
  <r>
    <n v="41"/>
    <x v="0"/>
    <n v="105.1"/>
    <n v="1.67"/>
    <n v="194"/>
    <n v="127"/>
    <n v="68"/>
    <n v="1.3"/>
    <n v="1068"/>
    <s v="Strength"/>
    <n v="30.6"/>
    <n v="3.5"/>
    <n v="3"/>
    <n v="3"/>
    <n v="17.649999999999999"/>
    <s v="UNDERWEIGHT"/>
    <n v="126"/>
    <s v="Good"/>
    <n v="3"/>
    <s v="Regular Member"/>
  </r>
  <r>
    <n v="26"/>
    <x v="0"/>
    <n v="88.8"/>
    <n v="1.7"/>
    <n v="193"/>
    <n v="169"/>
    <n v="68"/>
    <n v="1.91"/>
    <n v="1145"/>
    <s v="Strength"/>
    <n v="18.100000000000001"/>
    <n v="3.7"/>
    <n v="2"/>
    <n v="2"/>
    <n v="30.34"/>
    <s v="OBESE"/>
    <n v="125"/>
    <s v="Good"/>
    <n v="3.3333333333333335"/>
    <s v="Casual Gym-Goer"/>
  </r>
  <r>
    <n v="44"/>
    <x v="1"/>
    <n v="66.8"/>
    <n v="1.72"/>
    <n v="191"/>
    <n v="136"/>
    <n v="68"/>
    <n v="1.34"/>
    <n v="1239"/>
    <s v="Cardio"/>
    <n v="31.5"/>
    <n v="2.8"/>
    <n v="4"/>
    <n v="2"/>
    <n v="22.21"/>
    <s v="NORMAL WEIGHT"/>
    <n v="123"/>
    <s v="Good"/>
    <n v="3.3333333333333335"/>
    <s v="Regular Member"/>
  </r>
  <r>
    <n v="21"/>
    <x v="0"/>
    <n v="59.7"/>
    <n v="1.65"/>
    <n v="191"/>
    <n v="138"/>
    <n v="68"/>
    <n v="0.95"/>
    <n v="539"/>
    <s v="HIIT"/>
    <n v="35"/>
    <n v="3.2"/>
    <n v="4"/>
    <n v="2"/>
    <n v="17.55"/>
    <s v="UNDERWEIGHT"/>
    <n v="123"/>
    <s v="Good"/>
    <n v="2.6666666666666665"/>
    <s v="Regular Member"/>
  </r>
  <r>
    <n v="26"/>
    <x v="1"/>
    <n v="44"/>
    <n v="1.6"/>
    <n v="190"/>
    <n v="125"/>
    <n v="68"/>
    <n v="1.06"/>
    <n v="1246"/>
    <s v="Strength"/>
    <n v="21.1"/>
    <n v="2.7"/>
    <n v="2"/>
    <n v="2"/>
    <n v="15.5"/>
    <s v="UNDERWEIGHT"/>
    <n v="122"/>
    <s v="Good"/>
    <n v="2"/>
    <s v="Casual Gym-Goer"/>
  </r>
  <r>
    <n v="43"/>
    <x v="1"/>
    <n v="74.2"/>
    <n v="1.76"/>
    <n v="188"/>
    <n v="141"/>
    <n v="68"/>
    <n v="0.98"/>
    <n v="1426"/>
    <s v="Cardio"/>
    <n v="21.2"/>
    <n v="3.1"/>
    <n v="2"/>
    <n v="3"/>
    <n v="20.52"/>
    <s v="NORMAL WEIGHT"/>
    <n v="120"/>
    <s v="Good"/>
    <n v="2.3333333333333335"/>
    <s v="Casual Gym-Goer"/>
  </r>
  <r>
    <n v="19"/>
    <x v="0"/>
    <n v="90.6"/>
    <n v="1.85"/>
    <n v="187"/>
    <n v="131"/>
    <n v="68"/>
    <n v="1.67"/>
    <n v="607"/>
    <s v="HIIT"/>
    <n v="27.5"/>
    <n v="3.3"/>
    <n v="2"/>
    <n v="2"/>
    <n v="19.149999999999999"/>
    <s v="NORMAL WEIGHT"/>
    <n v="119"/>
    <s v="Good"/>
    <n v="3"/>
    <s v="Casual Gym-Goer"/>
  </r>
  <r>
    <n v="23"/>
    <x v="1"/>
    <n v="96.5"/>
    <n v="1.8"/>
    <n v="187"/>
    <n v="155"/>
    <n v="68"/>
    <n v="0.92"/>
    <n v="1465"/>
    <s v="Yoga"/>
    <n v="29.3"/>
    <n v="3.2"/>
    <n v="3"/>
    <n v="1"/>
    <n v="12.32"/>
    <s v="UNDERWEIGHT"/>
    <n v="119"/>
    <s v="Good"/>
    <n v="4"/>
    <s v="Regular Member"/>
  </r>
  <r>
    <n v="18"/>
    <x v="1"/>
    <n v="74.8"/>
    <n v="1.76"/>
    <n v="186"/>
    <n v="134"/>
    <n v="68"/>
    <n v="0.5"/>
    <n v="1783"/>
    <s v="Cardio"/>
    <n v="21.8"/>
    <n v="3.5"/>
    <n v="4"/>
    <n v="3"/>
    <n v="23.47"/>
    <s v="NORMAL WEIGHT"/>
    <n v="118"/>
    <s v="Good"/>
    <n v="4"/>
    <s v="Regular Member"/>
  </r>
  <r>
    <n v="47"/>
    <x v="1"/>
    <n v="71.3"/>
    <n v="1.83"/>
    <n v="186"/>
    <n v="163"/>
    <n v="68"/>
    <n v="0.95"/>
    <n v="837"/>
    <s v="Strength"/>
    <n v="22.6"/>
    <n v="1.5"/>
    <n v="5"/>
    <n v="2"/>
    <n v="18.61"/>
    <s v="NORMAL WEIGHT"/>
    <n v="118"/>
    <s v="Good"/>
    <n v="4.333333333333333"/>
    <s v="Elite Athlete"/>
  </r>
  <r>
    <n v="53"/>
    <x v="0"/>
    <n v="76.2"/>
    <n v="1.67"/>
    <n v="185"/>
    <n v="142"/>
    <n v="68"/>
    <n v="1.55"/>
    <n v="804"/>
    <s v="HIIT"/>
    <n v="25.5"/>
    <n v="3.4"/>
    <n v="3"/>
    <n v="1"/>
    <n v="18.46"/>
    <s v="UNDERWEIGHT"/>
    <n v="117"/>
    <s v="Good"/>
    <n v="3.3333333333333335"/>
    <s v="Regular Member"/>
  </r>
  <r>
    <n v="42"/>
    <x v="0"/>
    <n v="77"/>
    <n v="1.63"/>
    <n v="185"/>
    <n v="136"/>
    <n v="68"/>
    <n v="1.07"/>
    <n v="1029"/>
    <s v="Cardio"/>
    <n v="29.2"/>
    <n v="1.5"/>
    <n v="5"/>
    <n v="1"/>
    <n v="15.93"/>
    <s v="UNDERWEIGHT"/>
    <n v="117"/>
    <s v="Good"/>
    <n v="3.3333333333333335"/>
    <s v="Elite Athlete"/>
  </r>
  <r>
    <n v="30"/>
    <x v="0"/>
    <n v="62.3"/>
    <n v="1.53"/>
    <n v="185"/>
    <n v="153"/>
    <n v="68"/>
    <n v="1.3"/>
    <n v="1382"/>
    <s v="Yoga"/>
    <n v="20.5"/>
    <n v="1.6"/>
    <n v="2"/>
    <n v="2"/>
    <n v="34.479999999999997"/>
    <s v="OBESE"/>
    <n v="117"/>
    <s v="Good"/>
    <n v="2.6666666666666665"/>
    <s v="Casual Gym-Goer"/>
  </r>
  <r>
    <n v="36"/>
    <x v="1"/>
    <n v="72.8"/>
    <n v="1.63"/>
    <n v="184"/>
    <n v="130"/>
    <n v="68"/>
    <n v="1.44"/>
    <n v="669"/>
    <s v="HIIT"/>
    <n v="25.1"/>
    <n v="1.7"/>
    <n v="3"/>
    <n v="3"/>
    <n v="12.32"/>
    <s v="UNDERWEIGHT"/>
    <n v="116"/>
    <s v="Good"/>
    <n v="3.3333333333333335"/>
    <s v="Regular Member"/>
  </r>
  <r>
    <n v="26"/>
    <x v="0"/>
    <n v="78.3"/>
    <n v="1.58"/>
    <n v="184"/>
    <n v="141"/>
    <n v="68"/>
    <n v="1.5"/>
    <n v="1436"/>
    <s v="Yoga"/>
    <n v="15"/>
    <n v="3.7"/>
    <n v="3"/>
    <n v="1"/>
    <n v="28.61"/>
    <s v="OVERWEIGHT"/>
    <n v="116"/>
    <s v="Good"/>
    <n v="4"/>
    <s v="Regular Member"/>
  </r>
  <r>
    <n v="21"/>
    <x v="1"/>
    <n v="90.1"/>
    <n v="1.72"/>
    <n v="184"/>
    <n v="138"/>
    <n v="68"/>
    <n v="1.35"/>
    <n v="1043"/>
    <s v="Yoga"/>
    <n v="27.1"/>
    <n v="2.1"/>
    <n v="4"/>
    <n v="3"/>
    <n v="22.34"/>
    <s v="NORMAL WEIGHT"/>
    <n v="116"/>
    <s v="Good"/>
    <n v="4"/>
    <s v="Regular Member"/>
  </r>
  <r>
    <n v="35"/>
    <x v="1"/>
    <n v="40.299999999999997"/>
    <n v="1.79"/>
    <n v="183"/>
    <n v="120"/>
    <n v="68"/>
    <n v="1.24"/>
    <n v="1420"/>
    <s v="Strength"/>
    <n v="14.5"/>
    <n v="1.7"/>
    <n v="5"/>
    <n v="1"/>
    <n v="13.37"/>
    <s v="UNDERWEIGHT"/>
    <n v="115"/>
    <s v="Good"/>
    <n v="4.333333333333333"/>
    <s v="Elite Athlete"/>
  </r>
  <r>
    <n v="27"/>
    <x v="0"/>
    <n v="61.1"/>
    <n v="1.59"/>
    <n v="182"/>
    <n v="139"/>
    <n v="68"/>
    <n v="1.0900000000000001"/>
    <n v="669"/>
    <s v="Yoga"/>
    <n v="16.7"/>
    <n v="1.5"/>
    <n v="3"/>
    <n v="2"/>
    <n v="12.32"/>
    <s v="UNDERWEIGHT"/>
    <n v="114"/>
    <s v="Good"/>
    <n v="4"/>
    <s v="Regular Member"/>
  </r>
  <r>
    <n v="44"/>
    <x v="0"/>
    <n v="68"/>
    <n v="1.66"/>
    <n v="182"/>
    <n v="146"/>
    <n v="68"/>
    <n v="0.82"/>
    <n v="1278"/>
    <s v="HIIT"/>
    <n v="20.7"/>
    <n v="3"/>
    <n v="5"/>
    <n v="1"/>
    <n v="16.02"/>
    <s v="UNDERWEIGHT"/>
    <n v="114"/>
    <s v="Good"/>
    <n v="3.6666666666666665"/>
    <s v="Elite Athlete"/>
  </r>
  <r>
    <n v="43"/>
    <x v="1"/>
    <n v="65.2"/>
    <n v="1.5"/>
    <n v="182"/>
    <n v="157"/>
    <n v="68"/>
    <n v="2"/>
    <n v="1417"/>
    <s v="Yoga"/>
    <n v="26.7"/>
    <n v="3.1"/>
    <n v="4"/>
    <n v="2"/>
    <n v="14.95"/>
    <s v="UNDERWEIGHT"/>
    <n v="114"/>
    <s v="Good"/>
    <n v="3.3333333333333335"/>
    <s v="Regular Member"/>
  </r>
  <r>
    <n v="41"/>
    <x v="0"/>
    <n v="40"/>
    <n v="1.78"/>
    <n v="182"/>
    <n v="155"/>
    <n v="68"/>
    <n v="1.51"/>
    <n v="1376"/>
    <s v="HIIT"/>
    <n v="29.8"/>
    <n v="2.1"/>
    <n v="2"/>
    <n v="3"/>
    <n v="12.32"/>
    <s v="UNDERWEIGHT"/>
    <n v="114"/>
    <s v="Good"/>
    <n v="3.3333333333333335"/>
    <s v="Casual Gym-Goer"/>
  </r>
  <r>
    <n v="34"/>
    <x v="1"/>
    <n v="47.8"/>
    <n v="1.69"/>
    <n v="182"/>
    <n v="153"/>
    <n v="68"/>
    <n v="1.63"/>
    <n v="1249"/>
    <s v="Yoga"/>
    <n v="20.2"/>
    <n v="1.5"/>
    <n v="4"/>
    <n v="3"/>
    <n v="12.32"/>
    <s v="UNDERWEIGHT"/>
    <n v="114"/>
    <s v="Good"/>
    <n v="3.6666666666666665"/>
    <s v="Regular Member"/>
  </r>
  <r>
    <n v="48"/>
    <x v="1"/>
    <n v="51.6"/>
    <n v="1.8"/>
    <n v="181"/>
    <n v="161"/>
    <n v="68"/>
    <n v="0.82"/>
    <n v="1487"/>
    <s v="Cardio"/>
    <n v="22.5"/>
    <n v="1.9"/>
    <n v="4"/>
    <n v="2"/>
    <n v="13.29"/>
    <s v="UNDERWEIGHT"/>
    <n v="113"/>
    <s v="Good"/>
    <n v="3"/>
    <s v="Regular Member"/>
  </r>
  <r>
    <n v="18"/>
    <x v="1"/>
    <n v="98.9"/>
    <n v="1.58"/>
    <n v="181"/>
    <n v="126"/>
    <n v="68"/>
    <n v="1.48"/>
    <n v="1330"/>
    <s v="Cardio"/>
    <n v="27.5"/>
    <n v="3.1"/>
    <n v="3"/>
    <n v="2"/>
    <n v="12.32"/>
    <s v="UNDERWEIGHT"/>
    <n v="113"/>
    <s v="Good"/>
    <n v="3"/>
    <s v="Regular Member"/>
  </r>
  <r>
    <n v="31"/>
    <x v="0"/>
    <n v="71.400000000000006"/>
    <n v="1.68"/>
    <n v="180"/>
    <n v="143"/>
    <n v="68"/>
    <n v="1.37"/>
    <n v="606"/>
    <s v="Yoga"/>
    <n v="23.8"/>
    <n v="3.2"/>
    <n v="2"/>
    <n v="2"/>
    <n v="21.59"/>
    <s v="NORMAL WEIGHT"/>
    <n v="112"/>
    <s v="Good"/>
    <n v="2.6666666666666665"/>
    <s v="Casual Gym-Goer"/>
  </r>
  <r>
    <n v="48"/>
    <x v="0"/>
    <n v="87.9"/>
    <n v="1.5"/>
    <n v="180"/>
    <n v="164"/>
    <n v="68"/>
    <n v="1.41"/>
    <n v="974"/>
    <s v="Yoga"/>
    <n v="22.1"/>
    <n v="2.6"/>
    <n v="4"/>
    <n v="1"/>
    <n v="13.04"/>
    <s v="UNDERWEIGHT"/>
    <n v="112"/>
    <s v="Good"/>
    <n v="3"/>
    <s v="Regular Member"/>
  </r>
  <r>
    <n v="18"/>
    <x v="1"/>
    <n v="100.6"/>
    <n v="1.74"/>
    <n v="179"/>
    <n v="138"/>
    <n v="68"/>
    <n v="1.2"/>
    <n v="1261"/>
    <s v="Cardio"/>
    <n v="23.2"/>
    <n v="3.5"/>
    <n v="2"/>
    <n v="2"/>
    <n v="20.9"/>
    <s v="NORMAL WEIGHT"/>
    <n v="111"/>
    <s v="Good"/>
    <n v="2.3333333333333335"/>
    <s v="Casual Gym-Goer"/>
  </r>
  <r>
    <n v="18"/>
    <x v="0"/>
    <n v="46"/>
    <n v="1.79"/>
    <n v="177"/>
    <n v="140"/>
    <n v="68"/>
    <n v="2"/>
    <n v="1386"/>
    <s v="Cardio"/>
    <n v="23.6"/>
    <n v="3.2"/>
    <n v="3"/>
    <n v="2"/>
    <n v="18"/>
    <s v="UNDERWEIGHT"/>
    <n v="109"/>
    <s v="Good"/>
    <n v="3.3333333333333335"/>
    <s v="Regular Member"/>
  </r>
  <r>
    <n v="29"/>
    <x v="0"/>
    <n v="71.2"/>
    <n v="1.8"/>
    <n v="176"/>
    <n v="139"/>
    <n v="68"/>
    <n v="1.4"/>
    <n v="354"/>
    <s v="Cardio"/>
    <n v="10"/>
    <n v="3.4"/>
    <n v="2"/>
    <n v="3"/>
    <n v="31.75"/>
    <s v="OBESE"/>
    <n v="108"/>
    <s v="Good"/>
    <n v="3.3333333333333335"/>
    <s v="Casual Gym-Goer"/>
  </r>
  <r>
    <n v="23"/>
    <x v="0"/>
    <n v="68"/>
    <n v="1.74"/>
    <n v="175"/>
    <n v="120"/>
    <n v="68"/>
    <n v="1.01"/>
    <n v="694"/>
    <s v="HIIT"/>
    <n v="24.5"/>
    <n v="3.5"/>
    <n v="5"/>
    <n v="2"/>
    <n v="17.47"/>
    <s v="UNDERWEIGHT"/>
    <n v="107"/>
    <s v="Good"/>
    <n v="4.333333333333333"/>
    <s v="Elite Athlete"/>
  </r>
  <r>
    <n v="28"/>
    <x v="1"/>
    <n v="68"/>
    <n v="1.7"/>
    <n v="174"/>
    <n v="155"/>
    <n v="68"/>
    <n v="0.74"/>
    <n v="1464"/>
    <s v="Yoga"/>
    <n v="17"/>
    <n v="2.2999999999999998"/>
    <n v="3"/>
    <n v="2"/>
    <n v="21.67"/>
    <s v="NORMAL WEIGHT"/>
    <n v="106"/>
    <s v="Good"/>
    <n v="3.3333333333333335"/>
    <s v="Regular Member"/>
  </r>
  <r>
    <n v="27"/>
    <x v="0"/>
    <n v="50.6"/>
    <n v="2"/>
    <n v="174"/>
    <n v="129"/>
    <n v="68"/>
    <n v="1.34"/>
    <n v="1179"/>
    <s v="HIIT"/>
    <n v="31"/>
    <n v="2"/>
    <n v="5"/>
    <n v="2"/>
    <n v="24.12"/>
    <s v="NORMAL WEIGHT"/>
    <n v="106"/>
    <s v="Good"/>
    <n v="3.6666666666666665"/>
    <s v="Elite Athlete"/>
  </r>
  <r>
    <n v="59"/>
    <x v="1"/>
    <n v="40"/>
    <n v="2"/>
    <n v="173"/>
    <n v="141"/>
    <n v="68"/>
    <n v="1.04"/>
    <n v="1331"/>
    <s v="Strength"/>
    <n v="27"/>
    <n v="3.7"/>
    <n v="2"/>
    <n v="1"/>
    <n v="43.74"/>
    <s v="OBESE"/>
    <n v="105"/>
    <s v="Good"/>
    <n v="3.3333333333333335"/>
    <s v="Casual Gym-Goer"/>
  </r>
  <r>
    <n v="59"/>
    <x v="1"/>
    <n v="70.2"/>
    <n v="1.77"/>
    <n v="172"/>
    <n v="124"/>
    <n v="68"/>
    <n v="1.47"/>
    <n v="1069"/>
    <s v="Cardio"/>
    <n v="21.4"/>
    <n v="3.5"/>
    <n v="4"/>
    <n v="1"/>
    <n v="40.19"/>
    <s v="OBESE"/>
    <n v="104"/>
    <s v="Good"/>
    <n v="3.3333333333333335"/>
    <s v="Regular Member"/>
  </r>
  <r>
    <n v="39"/>
    <x v="0"/>
    <n v="65.599999999999994"/>
    <n v="1.7"/>
    <n v="172"/>
    <n v="148"/>
    <n v="68"/>
    <n v="0.87"/>
    <n v="1709"/>
    <s v="HIIT"/>
    <n v="20.2"/>
    <n v="1.5"/>
    <n v="4"/>
    <n v="3"/>
    <n v="14.83"/>
    <s v="UNDERWEIGHT"/>
    <n v="104"/>
    <s v="Good"/>
    <n v="2.6666666666666665"/>
    <s v="Regular Member"/>
  </r>
  <r>
    <n v="47"/>
    <x v="1"/>
    <n v="85.5"/>
    <n v="1.84"/>
    <n v="172"/>
    <n v="152"/>
    <n v="68"/>
    <n v="0.98"/>
    <n v="773"/>
    <s v="Cardio"/>
    <n v="24.1"/>
    <n v="2.6"/>
    <n v="2"/>
    <n v="2"/>
    <n v="19.61"/>
    <s v="NORMAL WEIGHT"/>
    <n v="104"/>
    <s v="Good"/>
    <n v="3"/>
    <s v="Casual Gym-Goer"/>
  </r>
  <r>
    <n v="33"/>
    <x v="1"/>
    <n v="74.599999999999994"/>
    <n v="1.58"/>
    <n v="172"/>
    <n v="165"/>
    <n v="68"/>
    <n v="1.4"/>
    <n v="1271"/>
    <s v="Yoga"/>
    <n v="15.6"/>
    <n v="2.7"/>
    <n v="2"/>
    <n v="2"/>
    <n v="13.23"/>
    <s v="UNDERWEIGHT"/>
    <n v="104"/>
    <s v="Good"/>
    <n v="3.3333333333333335"/>
    <s v="Casual Gym-Goer"/>
  </r>
  <r>
    <n v="55"/>
    <x v="0"/>
    <n v="51.9"/>
    <n v="1.64"/>
    <n v="171"/>
    <n v="150"/>
    <n v="68"/>
    <n v="1.05"/>
    <n v="1619"/>
    <s v="Strength"/>
    <n v="22.8"/>
    <n v="2.2000000000000002"/>
    <n v="5"/>
    <n v="3"/>
    <n v="25.06"/>
    <s v="OVERWEIGHT"/>
    <n v="103"/>
    <s v="Good"/>
    <n v="4"/>
    <s v="Elite Athlete"/>
  </r>
  <r>
    <n v="34"/>
    <x v="1"/>
    <n v="60.5"/>
    <n v="1.8"/>
    <n v="171"/>
    <n v="120"/>
    <n v="68"/>
    <n v="1.57"/>
    <n v="1452"/>
    <s v="Cardio"/>
    <n v="27.1"/>
    <n v="3.2"/>
    <n v="3"/>
    <n v="1"/>
    <n v="12.32"/>
    <s v="UNDERWEIGHT"/>
    <n v="103"/>
    <s v="Good"/>
    <n v="3"/>
    <s v="Regular Member"/>
  </r>
  <r>
    <n v="23"/>
    <x v="1"/>
    <n v="71.2"/>
    <n v="1.56"/>
    <n v="170"/>
    <n v="140"/>
    <n v="68"/>
    <n v="0.79"/>
    <n v="1014"/>
    <s v="Yoga"/>
    <n v="21.8"/>
    <n v="3.5"/>
    <n v="4"/>
    <n v="1"/>
    <n v="13.25"/>
    <s v="UNDERWEIGHT"/>
    <n v="102"/>
    <s v="Good"/>
    <n v="3.6666666666666665"/>
    <s v="Regular Member"/>
  </r>
  <r>
    <n v="18"/>
    <x v="1"/>
    <n v="97.5"/>
    <n v="2"/>
    <n v="169"/>
    <n v="159"/>
    <n v="68"/>
    <n v="1.17"/>
    <n v="782"/>
    <s v="Strength"/>
    <n v="24.8"/>
    <n v="1.8"/>
    <n v="2"/>
    <n v="1"/>
    <n v="42.88"/>
    <s v="OBESE"/>
    <n v="101"/>
    <s v="Good"/>
    <n v="4"/>
    <s v="Casual Gym-Goer"/>
  </r>
  <r>
    <n v="52"/>
    <x v="1"/>
    <n v="47.8"/>
    <n v="1.79"/>
    <n v="168"/>
    <n v="144"/>
    <n v="68"/>
    <n v="0.95"/>
    <n v="715"/>
    <s v="Cardio"/>
    <n v="27.3"/>
    <n v="2.4"/>
    <n v="5"/>
    <n v="3"/>
    <n v="17.21"/>
    <s v="UNDERWEIGHT"/>
    <n v="100"/>
    <s v="Good"/>
    <n v="4.666666666666667"/>
    <s v="Elite Athlete"/>
  </r>
  <r>
    <n v="21"/>
    <x v="0"/>
    <n v="69.2"/>
    <n v="1.87"/>
    <n v="168"/>
    <n v="127"/>
    <n v="68"/>
    <n v="1.47"/>
    <n v="1275"/>
    <s v="Yoga"/>
    <n v="24.1"/>
    <n v="2.9"/>
    <n v="5"/>
    <n v="3"/>
    <n v="14.59"/>
    <s v="UNDERWEIGHT"/>
    <n v="100"/>
    <s v="Good"/>
    <n v="4.333333333333333"/>
    <s v="Elite Athlete"/>
  </r>
  <r>
    <n v="38"/>
    <x v="1"/>
    <n v="93.7"/>
    <n v="1.66"/>
    <n v="168"/>
    <n v="169"/>
    <n v="68"/>
    <n v="1.97"/>
    <n v="875"/>
    <s v="Cardio"/>
    <n v="29"/>
    <n v="3.4"/>
    <n v="4"/>
    <n v="2"/>
    <n v="13.87"/>
    <s v="UNDERWEIGHT"/>
    <n v="100"/>
    <s v="Good"/>
    <n v="3.6666666666666665"/>
    <s v="Regular Member"/>
  </r>
  <r>
    <n v="29"/>
    <x v="0"/>
    <n v="72"/>
    <n v="1.66"/>
    <n v="167"/>
    <n v="144"/>
    <n v="68"/>
    <n v="0.87"/>
    <n v="1248"/>
    <s v="HIIT"/>
    <n v="10"/>
    <n v="3.6"/>
    <n v="4"/>
    <n v="3"/>
    <n v="17.55"/>
    <s v="UNDERWEIGHT"/>
    <n v="99"/>
    <s v="Good"/>
    <n v="3"/>
    <s v="Regular Member"/>
  </r>
  <r>
    <n v="34"/>
    <x v="0"/>
    <n v="57.6"/>
    <n v="1.7"/>
    <n v="167"/>
    <n v="141"/>
    <n v="68"/>
    <n v="0.88"/>
    <n v="710"/>
    <s v="Cardio"/>
    <n v="14.7"/>
    <n v="1.5"/>
    <n v="3"/>
    <n v="2"/>
    <n v="15.66"/>
    <s v="UNDERWEIGHT"/>
    <n v="99"/>
    <s v="Good"/>
    <n v="2.3333333333333335"/>
    <s v="Regular Member"/>
  </r>
  <r>
    <n v="28"/>
    <x v="0"/>
    <n v="40"/>
    <n v="1.57"/>
    <n v="165"/>
    <n v="169"/>
    <n v="68"/>
    <n v="1.04"/>
    <n v="669"/>
    <s v="Cardio"/>
    <n v="30.2"/>
    <n v="2.6"/>
    <n v="2"/>
    <n v="2"/>
    <n v="15.05"/>
    <s v="UNDERWEIGHT"/>
    <n v="97"/>
    <s v="Good"/>
    <n v="2.6666666666666665"/>
    <s v="Casual Gym-Goer"/>
  </r>
  <r>
    <n v="22"/>
    <x v="1"/>
    <n v="47.1"/>
    <n v="1.87"/>
    <n v="165"/>
    <n v="132"/>
    <n v="68"/>
    <n v="0.72"/>
    <n v="674"/>
    <s v="Strength"/>
    <n v="31.7"/>
    <n v="3.2"/>
    <n v="2"/>
    <n v="2"/>
    <n v="34.979999999999997"/>
    <s v="OBESE"/>
    <n v="97"/>
    <s v="Good"/>
    <n v="2.6666666666666665"/>
    <s v="Casual Gym-Goer"/>
  </r>
  <r>
    <n v="23"/>
    <x v="1"/>
    <n v="46.7"/>
    <n v="1.65"/>
    <n v="164"/>
    <n v="159"/>
    <n v="68"/>
    <n v="1.81"/>
    <n v="1563"/>
    <s v="Yoga"/>
    <n v="15.8"/>
    <n v="2.5"/>
    <n v="4"/>
    <n v="2"/>
    <n v="19.8"/>
    <s v="NORMAL WEIGHT"/>
    <n v="96"/>
    <s v="Good"/>
    <n v="3.3333333333333335"/>
    <s v="Regular Member"/>
  </r>
  <r>
    <n v="18"/>
    <x v="0"/>
    <n v="43"/>
    <n v="1.95"/>
    <n v="163"/>
    <n v="164"/>
    <n v="68"/>
    <n v="2"/>
    <n v="1349"/>
    <s v="Strength"/>
    <n v="18.5"/>
    <n v="3.2"/>
    <n v="2"/>
    <n v="2"/>
    <n v="12.32"/>
    <s v="UNDERWEIGHT"/>
    <n v="95"/>
    <s v="Good"/>
    <n v="3.6666666666666665"/>
    <s v="Casual Gym-Goer"/>
  </r>
  <r>
    <n v="37"/>
    <x v="1"/>
    <n v="108.7"/>
    <n v="1.55"/>
    <n v="163"/>
    <n v="122"/>
    <n v="68"/>
    <n v="1.19"/>
    <n v="1104"/>
    <s v="Strength"/>
    <n v="26.9"/>
    <n v="1.6"/>
    <n v="4"/>
    <n v="2"/>
    <n v="26.23"/>
    <s v="OVERWEIGHT"/>
    <n v="95"/>
    <s v="Good"/>
    <n v="4.666666666666667"/>
    <s v="Regular Member"/>
  </r>
  <r>
    <n v="46"/>
    <x v="0"/>
    <n v="48.4"/>
    <n v="1.82"/>
    <n v="163"/>
    <n v="163"/>
    <n v="68"/>
    <n v="1.51"/>
    <n v="1221"/>
    <s v="HIIT"/>
    <n v="19.2"/>
    <n v="3.7"/>
    <n v="5"/>
    <n v="2"/>
    <n v="12.32"/>
    <s v="UNDERWEIGHT"/>
    <n v="95"/>
    <s v="Good"/>
    <n v="5"/>
    <s v="Elite Athlete"/>
  </r>
  <r>
    <n v="28"/>
    <x v="0"/>
    <n v="121.1"/>
    <n v="1.75"/>
    <n v="163"/>
    <n v="149"/>
    <n v="68"/>
    <n v="1.57"/>
    <n v="716"/>
    <s v="Strength"/>
    <n v="21"/>
    <n v="3.3"/>
    <n v="5"/>
    <n v="1"/>
    <n v="26.5"/>
    <s v="OVERWEIGHT"/>
    <n v="95"/>
    <s v="Good"/>
    <n v="4.666666666666667"/>
    <s v="Elite Athlete"/>
  </r>
  <r>
    <n v="31"/>
    <x v="0"/>
    <n v="67.900000000000006"/>
    <n v="1.7"/>
    <n v="163"/>
    <n v="124"/>
    <n v="68"/>
    <n v="1.43"/>
    <n v="1338"/>
    <s v="Cardio"/>
    <n v="13"/>
    <n v="3.1"/>
    <n v="5"/>
    <n v="1"/>
    <n v="13.87"/>
    <s v="UNDERWEIGHT"/>
    <n v="95"/>
    <s v="Good"/>
    <n v="4.333333333333333"/>
    <s v="Elite Athlete"/>
  </r>
  <r>
    <n v="26"/>
    <x v="1"/>
    <n v="95.2"/>
    <n v="1.68"/>
    <n v="163"/>
    <n v="142"/>
    <n v="68"/>
    <n v="0.71"/>
    <n v="1196"/>
    <s v="Strength"/>
    <n v="24.2"/>
    <n v="3.7"/>
    <n v="4"/>
    <n v="2"/>
    <n v="19.46"/>
    <s v="NORMAL WEIGHT"/>
    <n v="95"/>
    <s v="Good"/>
    <n v="3.6666666666666665"/>
    <s v="Regular Member"/>
  </r>
  <r>
    <n v="45"/>
    <x v="0"/>
    <n v="40"/>
    <n v="1.69"/>
    <n v="162"/>
    <n v="147"/>
    <n v="68"/>
    <n v="1.19"/>
    <n v="979"/>
    <s v="HIIT"/>
    <n v="25.2"/>
    <n v="2.4"/>
    <n v="4"/>
    <n v="2"/>
    <n v="12.75"/>
    <s v="UNDERWEIGHT"/>
    <n v="94"/>
    <s v="Good"/>
    <n v="3.6666666666666665"/>
    <s v="Regular Member"/>
  </r>
  <r>
    <n v="18"/>
    <x v="1"/>
    <n v="68.7"/>
    <n v="1.77"/>
    <n v="161"/>
    <n v="169"/>
    <n v="68"/>
    <n v="1.01"/>
    <n v="1011"/>
    <s v="Cardio"/>
    <n v="27.3"/>
    <n v="3.5"/>
    <n v="3"/>
    <n v="2"/>
    <n v="17"/>
    <s v="UNDERWEIGHT"/>
    <n v="93"/>
    <s v="Good"/>
    <n v="3.6666666666666665"/>
    <s v="Regular Member"/>
  </r>
  <r>
    <n v="54"/>
    <x v="1"/>
    <n v="47.2"/>
    <n v="1.75"/>
    <n v="160"/>
    <n v="134"/>
    <n v="68"/>
    <n v="1.18"/>
    <n v="1001"/>
    <s v="Yoga"/>
    <n v="23.9"/>
    <n v="1.9"/>
    <n v="4"/>
    <n v="1"/>
    <n v="20"/>
    <s v="NORMAL WEIGHT"/>
    <n v="92"/>
    <s v="Good"/>
    <n v="4"/>
    <s v="Regular Member"/>
  </r>
  <r>
    <n v="53"/>
    <x v="1"/>
    <n v="60.8"/>
    <n v="1.66"/>
    <n v="199"/>
    <n v="121"/>
    <n v="69"/>
    <n v="1.1200000000000001"/>
    <n v="926"/>
    <s v="Strength"/>
    <n v="26.5"/>
    <n v="3.6"/>
    <n v="4"/>
    <n v="1"/>
    <n v="12.32"/>
    <s v="UNDERWEIGHT"/>
    <n v="130"/>
    <s v="Good"/>
    <n v="4.333333333333333"/>
    <s v="Regular Member"/>
  </r>
  <r>
    <n v="28"/>
    <x v="0"/>
    <n v="70"/>
    <n v="1.74"/>
    <n v="198"/>
    <n v="169"/>
    <n v="69"/>
    <n v="2"/>
    <n v="1468"/>
    <s v="Cardio"/>
    <n v="28.4"/>
    <n v="2.8"/>
    <n v="4"/>
    <n v="2"/>
    <n v="21.91"/>
    <s v="NORMAL WEIGHT"/>
    <n v="129"/>
    <s v="Good"/>
    <n v="4"/>
    <s v="Regular Member"/>
  </r>
  <r>
    <n v="53"/>
    <x v="0"/>
    <n v="70.5"/>
    <n v="1.9"/>
    <n v="198"/>
    <n v="146"/>
    <n v="69"/>
    <n v="0.84"/>
    <n v="766"/>
    <s v="Cardio"/>
    <n v="31.9"/>
    <n v="2.9"/>
    <n v="5"/>
    <n v="1"/>
    <n v="16.399999999999999"/>
    <s v="UNDERWEIGHT"/>
    <n v="129"/>
    <s v="Good"/>
    <n v="4"/>
    <s v="Elite Athlete"/>
  </r>
  <r>
    <n v="18"/>
    <x v="0"/>
    <n v="53.8"/>
    <n v="1.7"/>
    <n v="197"/>
    <n v="120"/>
    <n v="69"/>
    <n v="1.01"/>
    <n v="1274"/>
    <s v="Strength"/>
    <n v="31.4"/>
    <n v="2.4"/>
    <n v="3"/>
    <n v="3"/>
    <n v="15.72"/>
    <s v="UNDERWEIGHT"/>
    <n v="128"/>
    <s v="Good"/>
    <n v="3"/>
    <s v="Regular Member"/>
  </r>
  <r>
    <n v="33"/>
    <x v="1"/>
    <n v="76.8"/>
    <n v="1.72"/>
    <n v="193"/>
    <n v="126"/>
    <n v="69"/>
    <n v="1.26"/>
    <n v="790"/>
    <s v="HIIT"/>
    <n v="31.8"/>
    <n v="3.3"/>
    <n v="4"/>
    <n v="1"/>
    <n v="25.47"/>
    <s v="OVERWEIGHT"/>
    <n v="124"/>
    <s v="Good"/>
    <n v="3.6666666666666665"/>
    <s v="Regular Member"/>
  </r>
  <r>
    <n v="18"/>
    <x v="0"/>
    <n v="61.1"/>
    <n v="1.74"/>
    <n v="191"/>
    <n v="159"/>
    <n v="69"/>
    <n v="1.36"/>
    <n v="1311"/>
    <s v="HIIT"/>
    <n v="15.6"/>
    <n v="3.4"/>
    <n v="2"/>
    <n v="2"/>
    <n v="16.61"/>
    <s v="UNDERWEIGHT"/>
    <n v="122"/>
    <s v="Good"/>
    <n v="3.6666666666666665"/>
    <s v="Casual Gym-Goer"/>
  </r>
  <r>
    <n v="18"/>
    <x v="0"/>
    <n v="63.4"/>
    <n v="1.85"/>
    <n v="191"/>
    <n v="148"/>
    <n v="69"/>
    <n v="0.89"/>
    <n v="1106"/>
    <s v="Strength"/>
    <n v="21.4"/>
    <n v="2.2999999999999998"/>
    <n v="5"/>
    <n v="3"/>
    <n v="15.64"/>
    <s v="UNDERWEIGHT"/>
    <n v="122"/>
    <s v="Good"/>
    <n v="4"/>
    <s v="Elite Athlete"/>
  </r>
  <r>
    <n v="44"/>
    <x v="1"/>
    <n v="56.1"/>
    <n v="1.68"/>
    <n v="191"/>
    <n v="152"/>
    <n v="69"/>
    <n v="1.8"/>
    <n v="1223"/>
    <s v="Strength"/>
    <n v="15.4"/>
    <n v="2.6"/>
    <n v="4"/>
    <n v="2"/>
    <n v="17.28"/>
    <s v="UNDERWEIGHT"/>
    <n v="122"/>
    <s v="Good"/>
    <n v="3.6666666666666665"/>
    <s v="Regular Member"/>
  </r>
  <r>
    <n v="31"/>
    <x v="0"/>
    <n v="129.9"/>
    <n v="1.7"/>
    <n v="190"/>
    <n v="169"/>
    <n v="69"/>
    <n v="1.38"/>
    <n v="735"/>
    <s v="Strength"/>
    <n v="10"/>
    <n v="2.1"/>
    <n v="3"/>
    <n v="3"/>
    <n v="16.07"/>
    <s v="UNDERWEIGHT"/>
    <n v="121"/>
    <s v="Good"/>
    <n v="3.6666666666666665"/>
    <s v="Regular Member"/>
  </r>
  <r>
    <n v="43"/>
    <x v="1"/>
    <n v="102.5"/>
    <n v="1.79"/>
    <n v="190"/>
    <n v="138"/>
    <n v="69"/>
    <n v="1.54"/>
    <n v="844"/>
    <s v="Cardio"/>
    <n v="19.7"/>
    <n v="3.7"/>
    <n v="4"/>
    <n v="2"/>
    <n v="17.07"/>
    <s v="UNDERWEIGHT"/>
    <n v="121"/>
    <s v="Good"/>
    <n v="3.3333333333333335"/>
    <s v="Regular Member"/>
  </r>
  <r>
    <n v="43"/>
    <x v="0"/>
    <n v="46.3"/>
    <n v="1.61"/>
    <n v="190"/>
    <n v="136"/>
    <n v="69"/>
    <n v="2"/>
    <n v="1185"/>
    <s v="Yoga"/>
    <n v="21.4"/>
    <n v="3.5"/>
    <n v="4"/>
    <n v="1"/>
    <n v="14.14"/>
    <s v="UNDERWEIGHT"/>
    <n v="121"/>
    <s v="Good"/>
    <n v="2.6666666666666665"/>
    <s v="Regular Member"/>
  </r>
  <r>
    <n v="29"/>
    <x v="1"/>
    <n v="82.5"/>
    <n v="1.79"/>
    <n v="190"/>
    <n v="132"/>
    <n v="69"/>
    <n v="0.9"/>
    <n v="664"/>
    <s v="Yoga"/>
    <n v="10"/>
    <n v="2.2999999999999998"/>
    <n v="2"/>
    <n v="1"/>
    <n v="34.85"/>
    <s v="OBESE"/>
    <n v="121"/>
    <s v="Good"/>
    <n v="2.6666666666666665"/>
    <s v="Casual Gym-Goer"/>
  </r>
  <r>
    <n v="18"/>
    <x v="0"/>
    <n v="45.3"/>
    <n v="1.75"/>
    <n v="190"/>
    <n v="169"/>
    <n v="69"/>
    <n v="0.82"/>
    <n v="808"/>
    <s v="Cardio"/>
    <n v="28.4"/>
    <n v="3.7"/>
    <n v="2"/>
    <n v="3"/>
    <n v="26.5"/>
    <s v="OVERWEIGHT"/>
    <n v="121"/>
    <s v="Good"/>
    <n v="3"/>
    <s v="Casual Gym-Goer"/>
  </r>
  <r>
    <n v="28"/>
    <x v="1"/>
    <n v="59.3"/>
    <n v="1.79"/>
    <n v="189"/>
    <n v="128"/>
    <n v="69"/>
    <n v="0.91"/>
    <n v="877"/>
    <s v="Strength"/>
    <n v="24.8"/>
    <n v="2.1"/>
    <n v="4"/>
    <n v="1"/>
    <n v="28.16"/>
    <s v="OVERWEIGHT"/>
    <n v="120"/>
    <s v="Good"/>
    <n v="3.3333333333333335"/>
    <s v="Regular Member"/>
  </r>
  <r>
    <n v="33"/>
    <x v="1"/>
    <n v="59.6"/>
    <n v="1.6"/>
    <n v="187"/>
    <n v="127"/>
    <n v="69"/>
    <n v="1.41"/>
    <n v="573"/>
    <s v="\tCardio"/>
    <n v="22.7"/>
    <n v="2.2000000000000002"/>
    <n v="3"/>
    <n v="1"/>
    <n v="21.54"/>
    <s v="NORMAL WEIGHT"/>
    <n v="118"/>
    <s v="Good"/>
    <n v="2.6666666666666665"/>
    <s v="Regular Member"/>
  </r>
  <r>
    <n v="25"/>
    <x v="0"/>
    <n v="76.2"/>
    <n v="1.87"/>
    <n v="184"/>
    <n v="148"/>
    <n v="69"/>
    <n v="1.96"/>
    <n v="809"/>
    <s v="HIIT"/>
    <n v="26.2"/>
    <n v="2.2999999999999998"/>
    <n v="3"/>
    <n v="1"/>
    <n v="17.02"/>
    <s v="UNDERWEIGHT"/>
    <n v="115"/>
    <s v="Good"/>
    <n v="3"/>
    <s v="Regular Member"/>
  </r>
  <r>
    <n v="25"/>
    <x v="0"/>
    <n v="45.5"/>
    <n v="1.58"/>
    <n v="182"/>
    <n v="136"/>
    <n v="69"/>
    <n v="2"/>
    <n v="1137"/>
    <s v="Yoga"/>
    <n v="17.399999999999999"/>
    <n v="1.7"/>
    <n v="2"/>
    <n v="2"/>
    <n v="15.04"/>
    <s v="UNDERWEIGHT"/>
    <n v="113"/>
    <s v="Good"/>
    <n v="3"/>
    <s v="Casual Gym-Goer"/>
  </r>
  <r>
    <n v="27"/>
    <x v="1"/>
    <n v="72.5"/>
    <n v="1.88"/>
    <n v="181"/>
    <n v="162"/>
    <n v="69"/>
    <n v="1.21"/>
    <n v="1120"/>
    <s v="HIIT"/>
    <n v="34.6"/>
    <n v="3.4"/>
    <n v="4"/>
    <n v="1"/>
    <n v="27.76"/>
    <s v="OVERWEIGHT"/>
    <n v="112"/>
    <s v="Good"/>
    <n v="3.6666666666666665"/>
    <s v="Regular Member"/>
  </r>
  <r>
    <n v="33"/>
    <x v="0"/>
    <n v="60.7"/>
    <n v="1.57"/>
    <n v="179"/>
    <n v="135"/>
    <n v="69"/>
    <n v="1.24"/>
    <n v="964"/>
    <s v="HIIT"/>
    <n v="26"/>
    <n v="2.9"/>
    <n v="3"/>
    <n v="1"/>
    <n v="15.19"/>
    <s v="UNDERWEIGHT"/>
    <n v="110"/>
    <s v="Good"/>
    <n v="3.3333333333333335"/>
    <s v="Regular Member"/>
  </r>
  <r>
    <n v="36"/>
    <x v="0"/>
    <n v="40"/>
    <n v="1.71"/>
    <n v="178"/>
    <n v="169"/>
    <n v="69"/>
    <n v="1.3"/>
    <n v="1519"/>
    <s v="HIIT"/>
    <n v="27.5"/>
    <n v="2.7"/>
    <n v="4"/>
    <n v="1"/>
    <n v="39.74"/>
    <s v="OBESE"/>
    <n v="109"/>
    <s v="Good"/>
    <n v="3.3333333333333335"/>
    <s v="Regular Member"/>
  </r>
  <r>
    <n v="29"/>
    <x v="0"/>
    <n v="40"/>
    <n v="1.64"/>
    <n v="178"/>
    <n v="130"/>
    <n v="69"/>
    <n v="1.1499999999999999"/>
    <n v="1093"/>
    <s v="HIIT"/>
    <n v="27.4"/>
    <n v="3.4"/>
    <n v="3"/>
    <n v="2"/>
    <n v="14.89"/>
    <s v="UNDERWEIGHT"/>
    <n v="109"/>
    <s v="Good"/>
    <n v="3.3333333333333335"/>
    <s v="Regular Member"/>
  </r>
  <r>
    <n v="47"/>
    <x v="1"/>
    <n v="40"/>
    <n v="1.89"/>
    <n v="177"/>
    <n v="139"/>
    <n v="69"/>
    <n v="1.3"/>
    <n v="902"/>
    <s v="HIIT"/>
    <n v="26.7"/>
    <n v="3.3"/>
    <n v="3"/>
    <n v="3"/>
    <n v="26.2"/>
    <s v="OVERWEIGHT"/>
    <n v="108"/>
    <s v="Good"/>
    <n v="3.3333333333333335"/>
    <s v="Regular Member"/>
  </r>
  <r>
    <n v="50"/>
    <x v="1"/>
    <n v="55"/>
    <n v="1.5"/>
    <n v="177"/>
    <n v="120"/>
    <n v="69"/>
    <n v="1.07"/>
    <n v="715"/>
    <s v="Yoga"/>
    <n v="27.2"/>
    <n v="1.7"/>
    <n v="4"/>
    <n v="2"/>
    <n v="26.53"/>
    <s v="OVERWEIGHT"/>
    <n v="108"/>
    <s v="Good"/>
    <n v="3"/>
    <s v="Regular Member"/>
  </r>
  <r>
    <n v="31"/>
    <x v="1"/>
    <n v="40"/>
    <n v="2"/>
    <n v="176"/>
    <n v="162"/>
    <n v="69"/>
    <n v="1.45"/>
    <n v="949"/>
    <s v="Cardio"/>
    <n v="26.9"/>
    <n v="3.2"/>
    <n v="3"/>
    <n v="2"/>
    <n v="30.36"/>
    <s v="OBESE"/>
    <n v="107"/>
    <s v="Good"/>
    <n v="2.6666666666666665"/>
    <s v="Regular Member"/>
  </r>
  <r>
    <n v="47"/>
    <x v="0"/>
    <n v="108.3"/>
    <n v="1.67"/>
    <n v="176"/>
    <n v="169"/>
    <n v="69"/>
    <n v="1.07"/>
    <n v="1204"/>
    <s v="Yoga"/>
    <n v="27.6"/>
    <n v="3.7"/>
    <n v="2"/>
    <n v="2"/>
    <n v="13.44"/>
    <s v="UNDERWEIGHT"/>
    <n v="107"/>
    <s v="Good"/>
    <n v="3"/>
    <s v="Casual Gym-Goer"/>
  </r>
  <r>
    <n v="39"/>
    <x v="0"/>
    <n v="41.3"/>
    <n v="1.76"/>
    <n v="175"/>
    <n v="136"/>
    <n v="69"/>
    <n v="1.42"/>
    <n v="1096"/>
    <s v="Yoga"/>
    <n v="24.3"/>
    <n v="3.2"/>
    <n v="3"/>
    <n v="2"/>
    <n v="15.36"/>
    <s v="UNDERWEIGHT"/>
    <n v="106"/>
    <s v="Good"/>
    <n v="3.3333333333333335"/>
    <s v="Regular Member"/>
  </r>
  <r>
    <n v="31"/>
    <x v="0"/>
    <n v="66.400000000000006"/>
    <n v="1.76"/>
    <n v="175"/>
    <n v="140"/>
    <n v="69"/>
    <n v="1.55"/>
    <n v="640"/>
    <s v="Strength"/>
    <n v="24.7"/>
    <n v="3.5"/>
    <n v="4"/>
    <n v="2"/>
    <n v="29.07"/>
    <s v="OVERWEIGHT"/>
    <n v="106"/>
    <s v="Good"/>
    <n v="3"/>
    <s v="Regular Member"/>
  </r>
  <r>
    <n v="45"/>
    <x v="1"/>
    <n v="52.7"/>
    <n v="1.82"/>
    <n v="172"/>
    <n v="129"/>
    <n v="69"/>
    <n v="0.62"/>
    <n v="1783"/>
    <s v="Yoga"/>
    <n v="22.9"/>
    <n v="3.2"/>
    <n v="3"/>
    <n v="1"/>
    <n v="24.95"/>
    <s v="NORMAL WEIGHT"/>
    <n v="103"/>
    <s v="Good"/>
    <n v="2.6666666666666665"/>
    <s v="Regular Member"/>
  </r>
  <r>
    <n v="54"/>
    <x v="1"/>
    <n v="72.599999999999994"/>
    <n v="1.56"/>
    <n v="172"/>
    <n v="165"/>
    <n v="69"/>
    <n v="1.26"/>
    <n v="966"/>
    <s v="HIIT"/>
    <n v="26.1"/>
    <n v="3.5"/>
    <n v="2"/>
    <n v="1"/>
    <n v="31.41"/>
    <s v="OBESE"/>
    <n v="103"/>
    <s v="Good"/>
    <n v="2.6666666666666665"/>
    <s v="Casual Gym-Goer"/>
  </r>
  <r>
    <n v="31"/>
    <x v="0"/>
    <n v="79.400000000000006"/>
    <n v="1.56"/>
    <n v="171"/>
    <n v="126"/>
    <n v="69"/>
    <n v="1.42"/>
    <n v="963"/>
    <s v="Cardio"/>
    <n v="21.3"/>
    <n v="3.1"/>
    <n v="3"/>
    <n v="3"/>
    <n v="26.3"/>
    <s v="OVERWEIGHT"/>
    <n v="102"/>
    <s v="Good"/>
    <n v="3"/>
    <s v="Regular Member"/>
  </r>
  <r>
    <n v="45"/>
    <x v="0"/>
    <n v="61.1"/>
    <n v="1.74"/>
    <n v="171"/>
    <n v="164"/>
    <n v="69"/>
    <n v="1.1599999999999999"/>
    <n v="1019"/>
    <s v="Yoga"/>
    <n v="19.600000000000001"/>
    <n v="2.8"/>
    <n v="3"/>
    <n v="1"/>
    <n v="16.37"/>
    <s v="UNDERWEIGHT"/>
    <n v="102"/>
    <s v="Good"/>
    <n v="3"/>
    <s v="Regular Member"/>
  </r>
  <r>
    <n v="34"/>
    <x v="0"/>
    <n v="83.2"/>
    <n v="1.64"/>
    <n v="171"/>
    <n v="164"/>
    <n v="69"/>
    <n v="1.19"/>
    <n v="1392"/>
    <s v="Yoga"/>
    <n v="22.9"/>
    <n v="3.5"/>
    <n v="3"/>
    <n v="1"/>
    <n v="14.97"/>
    <s v="UNDERWEIGHT"/>
    <n v="102"/>
    <s v="Good"/>
    <n v="3"/>
    <s v="Regular Member"/>
  </r>
  <r>
    <n v="18"/>
    <x v="1"/>
    <n v="65.900000000000006"/>
    <n v="1.78"/>
    <n v="170"/>
    <n v="135"/>
    <n v="69"/>
    <n v="2"/>
    <n v="1734"/>
    <s v="Yoga"/>
    <n v="23.9"/>
    <n v="3.1"/>
    <n v="3"/>
    <n v="1"/>
    <n v="24.81"/>
    <s v="NORMAL WEIGHT"/>
    <n v="101"/>
    <s v="Good"/>
    <n v="3.6666666666666665"/>
    <s v="Regular Member"/>
  </r>
  <r>
    <n v="18"/>
    <x v="1"/>
    <n v="64.8"/>
    <n v="1.82"/>
    <n v="169"/>
    <n v="156"/>
    <n v="69"/>
    <n v="1.93"/>
    <n v="1516"/>
    <s v="Strength"/>
    <n v="21.9"/>
    <n v="3.5"/>
    <n v="3"/>
    <n v="2"/>
    <n v="17.690000000000001"/>
    <s v="UNDERWEIGHT"/>
    <n v="100"/>
    <s v="Good"/>
    <n v="3.3333333333333335"/>
    <s v="Regular Member"/>
  </r>
  <r>
    <n v="18"/>
    <x v="1"/>
    <n v="89.4"/>
    <n v="1.84"/>
    <n v="168"/>
    <n v="168"/>
    <n v="69"/>
    <n v="2"/>
    <n v="968"/>
    <s v="Strength"/>
    <n v="17.3"/>
    <n v="2.6"/>
    <n v="5"/>
    <n v="2"/>
    <n v="14.77"/>
    <s v="UNDERWEIGHT"/>
    <n v="99"/>
    <s v="Good"/>
    <n v="3.3333333333333335"/>
    <s v="Elite Athlete"/>
  </r>
  <r>
    <n v="25"/>
    <x v="1"/>
    <n v="85.5"/>
    <n v="1.8"/>
    <n v="168"/>
    <n v="156"/>
    <n v="69"/>
    <n v="1.39"/>
    <n v="644"/>
    <s v="Strength"/>
    <n v="15.7"/>
    <n v="3.3"/>
    <n v="2"/>
    <n v="1"/>
    <n v="12.32"/>
    <s v="UNDERWEIGHT"/>
    <n v="99"/>
    <s v="Good"/>
    <n v="2.3333333333333335"/>
    <s v="Casual Gym-Goer"/>
  </r>
  <r>
    <n v="37"/>
    <x v="1"/>
    <n v="48.3"/>
    <n v="1.81"/>
    <n v="167"/>
    <n v="134"/>
    <n v="69"/>
    <n v="1.97"/>
    <n v="1276"/>
    <s v="Yoga"/>
    <n v="26.1"/>
    <n v="1.8"/>
    <n v="3"/>
    <n v="2"/>
    <n v="20.81"/>
    <s v="NORMAL WEIGHT"/>
    <n v="98"/>
    <s v="Good"/>
    <n v="3"/>
    <s v="Regular Member"/>
  </r>
  <r>
    <n v="42"/>
    <x v="1"/>
    <n v="46.2"/>
    <n v="1.72"/>
    <n v="167"/>
    <n v="130"/>
    <n v="69"/>
    <n v="1.19"/>
    <n v="945"/>
    <s v="HIIT"/>
    <n v="24.6"/>
    <n v="2.9"/>
    <n v="2"/>
    <n v="3"/>
    <n v="19.47"/>
    <s v="NORMAL WEIGHT"/>
    <n v="98"/>
    <s v="Good"/>
    <n v="3"/>
    <s v="Casual Gym-Goer"/>
  </r>
  <r>
    <n v="52"/>
    <x v="1"/>
    <n v="54.9"/>
    <n v="1.67"/>
    <n v="167"/>
    <n v="144"/>
    <n v="69"/>
    <n v="2"/>
    <n v="997"/>
    <s v="Strength"/>
    <n v="16.399999999999999"/>
    <n v="2.5"/>
    <n v="4"/>
    <n v="2"/>
    <n v="18.27"/>
    <s v="UNDERWEIGHT"/>
    <n v="98"/>
    <s v="Good"/>
    <n v="3.6666666666666665"/>
    <s v="Regular Member"/>
  </r>
  <r>
    <n v="28"/>
    <x v="1"/>
    <n v="40.299999999999997"/>
    <n v="1.69"/>
    <n v="166"/>
    <n v="169"/>
    <n v="69"/>
    <n v="0.5"/>
    <n v="864"/>
    <s v="Cardio"/>
    <n v="24.9"/>
    <n v="2.6"/>
    <n v="3"/>
    <n v="3"/>
    <n v="20.420000000000002"/>
    <s v="NORMAL WEIGHT"/>
    <n v="97"/>
    <s v="Good"/>
    <n v="3.6666666666666665"/>
    <s v="Regular Member"/>
  </r>
  <r>
    <n v="43"/>
    <x v="0"/>
    <n v="47.1"/>
    <n v="1.81"/>
    <n v="166"/>
    <n v="149"/>
    <n v="69"/>
    <n v="0.76"/>
    <n v="998"/>
    <s v="HIIT"/>
    <n v="22.2"/>
    <n v="3"/>
    <n v="4"/>
    <n v="1"/>
    <n v="29.69"/>
    <s v="OVERWEIGHT"/>
    <n v="97"/>
    <s v="Good"/>
    <n v="3.3333333333333335"/>
    <s v="Regular Member"/>
  </r>
  <r>
    <n v="34"/>
    <x v="0"/>
    <n v="73.099999999999994"/>
    <n v="1.73"/>
    <n v="166"/>
    <n v="161"/>
    <n v="69"/>
    <n v="1.64"/>
    <n v="765"/>
    <s v="Yoga"/>
    <n v="27"/>
    <n v="3.3"/>
    <n v="4"/>
    <n v="2"/>
    <n v="21.47"/>
    <s v="NORMAL WEIGHT"/>
    <n v="97"/>
    <s v="Good"/>
    <n v="3"/>
    <s v="Regular Member"/>
  </r>
  <r>
    <n v="42"/>
    <x v="0"/>
    <n v="98.1"/>
    <n v="1.73"/>
    <n v="165"/>
    <n v="120"/>
    <n v="69"/>
    <n v="1.52"/>
    <n v="477"/>
    <s v="Yoga"/>
    <n v="21.7"/>
    <n v="1.9"/>
    <n v="2"/>
    <n v="2"/>
    <n v="15.29"/>
    <s v="UNDERWEIGHT"/>
    <n v="96"/>
    <s v="Good"/>
    <n v="3.3333333333333335"/>
    <s v="Casual Gym-Goer"/>
  </r>
  <r>
    <n v="21"/>
    <x v="0"/>
    <n v="40"/>
    <n v="1.58"/>
    <n v="165"/>
    <n v="134"/>
    <n v="69"/>
    <n v="1.05"/>
    <n v="624"/>
    <s v="Strength"/>
    <n v="29.2"/>
    <n v="1.7"/>
    <n v="3"/>
    <n v="1"/>
    <n v="12.47"/>
    <s v="UNDERWEIGHT"/>
    <n v="96"/>
    <s v="Good"/>
    <n v="3.6666666666666665"/>
    <s v="Regular Member"/>
  </r>
  <r>
    <n v="45"/>
    <x v="1"/>
    <n v="46"/>
    <n v="1.76"/>
    <n v="165"/>
    <n v="135"/>
    <n v="69"/>
    <n v="1.05"/>
    <n v="1121"/>
    <s v="Yoga"/>
    <n v="24"/>
    <n v="1.5"/>
    <n v="5"/>
    <n v="2"/>
    <n v="28.92"/>
    <s v="OVERWEIGHT"/>
    <n v="96"/>
    <s v="Good"/>
    <n v="4"/>
    <s v="Elite Athlete"/>
  </r>
  <r>
    <n v="34"/>
    <x v="1"/>
    <n v="76.400000000000006"/>
    <n v="1.84"/>
    <n v="164"/>
    <n v="161"/>
    <n v="69"/>
    <n v="1.2"/>
    <n v="978"/>
    <s v="Cardio"/>
    <n v="17"/>
    <n v="3"/>
    <n v="3"/>
    <n v="1"/>
    <n v="21.69"/>
    <s v="NORMAL WEIGHT"/>
    <n v="95"/>
    <s v="Good"/>
    <n v="3.3333333333333335"/>
    <s v="Regular Member"/>
  </r>
  <r>
    <n v="35"/>
    <x v="1"/>
    <n v="40"/>
    <n v="1.71"/>
    <n v="162"/>
    <n v="133"/>
    <n v="69"/>
    <n v="1.99"/>
    <n v="840"/>
    <s v="Yoga"/>
    <n v="20.2"/>
    <n v="3.2"/>
    <n v="4"/>
    <n v="2"/>
    <n v="27.14"/>
    <s v="OVERWEIGHT"/>
    <n v="93"/>
    <s v="Good"/>
    <n v="3.6666666666666665"/>
    <s v="Regular Member"/>
  </r>
  <r>
    <n v="55"/>
    <x v="0"/>
    <n v="63.2"/>
    <n v="1.59"/>
    <n v="161"/>
    <n v="168"/>
    <n v="69"/>
    <n v="1.49"/>
    <n v="1094"/>
    <s v="Yoga"/>
    <n v="19"/>
    <n v="3.6"/>
    <n v="3"/>
    <n v="2"/>
    <n v="17.45"/>
    <s v="UNDERWEIGHT"/>
    <n v="92"/>
    <s v="Good"/>
    <n v="3.3333333333333335"/>
    <s v="Regular Member"/>
  </r>
  <r>
    <n v="59"/>
    <x v="0"/>
    <n v="97.4"/>
    <n v="1.57"/>
    <n v="199"/>
    <n v="153"/>
    <n v="70"/>
    <n v="0.73"/>
    <n v="877"/>
    <s v="Yoga"/>
    <n v="18.100000000000001"/>
    <n v="3.3"/>
    <n v="4"/>
    <n v="1"/>
    <n v="27.67"/>
    <s v="OVERWEIGHT"/>
    <n v="129"/>
    <s v="Average"/>
    <n v="3"/>
    <s v="Regular Member"/>
  </r>
  <r>
    <n v="27"/>
    <x v="1"/>
    <n v="96.3"/>
    <n v="1.61"/>
    <n v="198"/>
    <n v="159"/>
    <n v="70"/>
    <n v="1.1599999999999999"/>
    <n v="1203"/>
    <s v="Cardio"/>
    <n v="32.1"/>
    <n v="3.1"/>
    <n v="3"/>
    <n v="1"/>
    <n v="12.32"/>
    <s v="UNDERWEIGHT"/>
    <n v="128"/>
    <s v="Average"/>
    <n v="3.3333333333333335"/>
    <s v="Regular Member"/>
  </r>
  <r>
    <n v="28"/>
    <x v="1"/>
    <n v="60.7"/>
    <n v="1.73"/>
    <n v="198"/>
    <n v="124"/>
    <n v="70"/>
    <n v="1.34"/>
    <n v="1212"/>
    <s v="Cardio"/>
    <n v="24.8"/>
    <n v="2"/>
    <n v="2"/>
    <n v="1"/>
    <n v="20.21"/>
    <s v="NORMAL WEIGHT"/>
    <n v="128"/>
    <s v="Average"/>
    <n v="3.3333333333333335"/>
    <s v="Casual Gym-Goer"/>
  </r>
  <r>
    <n v="22"/>
    <x v="0"/>
    <n v="60.1"/>
    <n v="1.71"/>
    <n v="198"/>
    <n v="161"/>
    <n v="70"/>
    <n v="1.04"/>
    <n v="533"/>
    <s v="HIIT"/>
    <n v="10.3"/>
    <n v="3.4"/>
    <n v="5"/>
    <n v="1"/>
    <n v="26.74"/>
    <s v="OVERWEIGHT"/>
    <n v="128"/>
    <s v="Average"/>
    <n v="4"/>
    <s v="Elite Athlete"/>
  </r>
  <r>
    <n v="56"/>
    <x v="1"/>
    <n v="51.5"/>
    <n v="1.66"/>
    <n v="198"/>
    <n v="167"/>
    <n v="70"/>
    <n v="2"/>
    <n v="843"/>
    <s v="Strength"/>
    <n v="24.2"/>
    <n v="2.4"/>
    <n v="3"/>
    <n v="3"/>
    <n v="25.65"/>
    <s v="OVERWEIGHT"/>
    <n v="128"/>
    <s v="Average"/>
    <n v="3"/>
    <s v="Regular Member"/>
  </r>
  <r>
    <n v="18"/>
    <x v="0"/>
    <n v="40"/>
    <n v="1.8"/>
    <n v="196"/>
    <n v="120"/>
    <n v="70"/>
    <n v="2"/>
    <n v="979"/>
    <s v="Cardio"/>
    <n v="10"/>
    <n v="2.6"/>
    <n v="4"/>
    <n v="1"/>
    <n v="20.059999999999999"/>
    <s v="NORMAL WEIGHT"/>
    <n v="126"/>
    <s v="Average"/>
    <n v="2.6666666666666665"/>
    <s v="Regular Member"/>
  </r>
  <r>
    <n v="44"/>
    <x v="0"/>
    <n v="84.8"/>
    <n v="2"/>
    <n v="196"/>
    <n v="155"/>
    <n v="70"/>
    <n v="1.66"/>
    <n v="1439"/>
    <s v="HIIT"/>
    <n v="12.1"/>
    <n v="1.7"/>
    <n v="2"/>
    <n v="1"/>
    <n v="14.34"/>
    <s v="UNDERWEIGHT"/>
    <n v="126"/>
    <s v="Average"/>
    <n v="2.3333333333333335"/>
    <s v="Casual Gym-Goer"/>
  </r>
  <r>
    <n v="31"/>
    <x v="1"/>
    <n v="84.5"/>
    <n v="1.56"/>
    <n v="194"/>
    <n v="124"/>
    <n v="70"/>
    <n v="1.31"/>
    <n v="734"/>
    <s v="Strength"/>
    <n v="23.6"/>
    <n v="3.3"/>
    <n v="2"/>
    <n v="2"/>
    <n v="21.57"/>
    <s v="NORMAL WEIGHT"/>
    <n v="124"/>
    <s v="Average"/>
    <n v="3"/>
    <s v="Casual Gym-Goer"/>
  </r>
  <r>
    <n v="45"/>
    <x v="0"/>
    <n v="47.9"/>
    <n v="1.71"/>
    <n v="194"/>
    <n v="169"/>
    <n v="70"/>
    <n v="0.78"/>
    <n v="772"/>
    <s v="HIIT"/>
    <n v="23.5"/>
    <n v="2.8"/>
    <n v="3"/>
    <n v="2"/>
    <n v="20.37"/>
    <s v="NORMAL WEIGHT"/>
    <n v="124"/>
    <s v="Average"/>
    <n v="3.6666666666666665"/>
    <s v="Regular Member"/>
  </r>
  <r>
    <n v="37"/>
    <x v="0"/>
    <n v="94.4"/>
    <n v="1.7"/>
    <n v="193"/>
    <n v="127"/>
    <n v="70"/>
    <n v="1.27"/>
    <n v="1183"/>
    <s v="HIIT"/>
    <n v="16.399999999999999"/>
    <n v="3.4"/>
    <n v="4"/>
    <n v="1"/>
    <n v="19.3"/>
    <s v="NORMAL WEIGHT"/>
    <n v="123"/>
    <s v="Average"/>
    <n v="3.6666666666666665"/>
    <s v="Regular Member"/>
  </r>
  <r>
    <n v="18"/>
    <x v="1"/>
    <n v="57.5"/>
    <n v="1.74"/>
    <n v="193"/>
    <n v="154"/>
    <n v="70"/>
    <n v="1.1599999999999999"/>
    <n v="1358"/>
    <s v="HIIT"/>
    <n v="33.9"/>
    <n v="3.7"/>
    <n v="4"/>
    <n v="3"/>
    <n v="12.32"/>
    <s v="UNDERWEIGHT"/>
    <n v="123"/>
    <s v="Average"/>
    <n v="3"/>
    <s v="Regular Member"/>
  </r>
  <r>
    <n v="23"/>
    <x v="0"/>
    <n v="88"/>
    <n v="2"/>
    <n v="193"/>
    <n v="128"/>
    <n v="70"/>
    <n v="1.24"/>
    <n v="399"/>
    <s v="HIIT"/>
    <n v="23.9"/>
    <n v="2.8"/>
    <n v="3"/>
    <n v="1"/>
    <n v="31.33"/>
    <s v="OBESE"/>
    <n v="123"/>
    <s v="Average"/>
    <n v="2.6666666666666665"/>
    <s v="Regular Member"/>
  </r>
  <r>
    <n v="36"/>
    <x v="1"/>
    <n v="57.4"/>
    <n v="1.58"/>
    <n v="192"/>
    <n v="152"/>
    <n v="70"/>
    <n v="1.38"/>
    <n v="1137"/>
    <s v="Yoga"/>
    <n v="18.3"/>
    <n v="3.2"/>
    <n v="2"/>
    <n v="1"/>
    <n v="20.91"/>
    <s v="NORMAL WEIGHT"/>
    <n v="122"/>
    <s v="Average"/>
    <n v="3.3333333333333335"/>
    <s v="Casual Gym-Goer"/>
  </r>
  <r>
    <n v="53"/>
    <x v="0"/>
    <n v="68.900000000000006"/>
    <n v="1.6"/>
    <n v="191"/>
    <n v="155"/>
    <n v="70"/>
    <n v="0.89"/>
    <n v="874"/>
    <s v="Yoga"/>
    <n v="10.199999999999999"/>
    <n v="1.6"/>
    <n v="3"/>
    <n v="2"/>
    <n v="27.19"/>
    <s v="OVERWEIGHT"/>
    <n v="121"/>
    <s v="Average"/>
    <n v="4"/>
    <s v="Regular Member"/>
  </r>
  <r>
    <n v="26"/>
    <x v="1"/>
    <n v="82.2"/>
    <n v="1.69"/>
    <n v="189"/>
    <n v="139"/>
    <n v="70"/>
    <n v="1.45"/>
    <n v="1184"/>
    <s v="Yoga"/>
    <n v="10"/>
    <n v="2.5"/>
    <n v="5"/>
    <n v="2"/>
    <n v="18.010000000000002"/>
    <s v="UNDERWEIGHT"/>
    <n v="119"/>
    <s v="Average"/>
    <n v="4.333333333333333"/>
    <s v="Elite Athlete"/>
  </r>
  <r>
    <n v="29"/>
    <x v="0"/>
    <n v="57"/>
    <n v="1.62"/>
    <n v="188"/>
    <n v="126"/>
    <n v="70"/>
    <n v="2"/>
    <n v="998"/>
    <s v="Yoga"/>
    <n v="17.899999999999999"/>
    <n v="3.4"/>
    <n v="4"/>
    <n v="1"/>
    <n v="13.32"/>
    <s v="UNDERWEIGHT"/>
    <n v="118"/>
    <s v="Average"/>
    <n v="3.6666666666666665"/>
    <s v="Regular Member"/>
  </r>
  <r>
    <n v="30"/>
    <x v="0"/>
    <n v="54.9"/>
    <n v="1.93"/>
    <n v="187"/>
    <n v="165"/>
    <n v="70"/>
    <n v="0.94"/>
    <n v="836"/>
    <s v="Cardio"/>
    <n v="26.7"/>
    <n v="3.7"/>
    <n v="4"/>
    <n v="2"/>
    <n v="13.37"/>
    <s v="UNDERWEIGHT"/>
    <n v="117"/>
    <s v="Average"/>
    <n v="3.6666666666666665"/>
    <s v="Regular Member"/>
  </r>
  <r>
    <n v="18"/>
    <x v="1"/>
    <n v="48.7"/>
    <n v="1.75"/>
    <n v="187"/>
    <n v="141"/>
    <n v="70"/>
    <n v="2"/>
    <n v="1266"/>
    <s v="\tCardio"/>
    <n v="34.4"/>
    <n v="2.6"/>
    <n v="3"/>
    <n v="1"/>
    <n v="38.479999999999997"/>
    <s v="OBESE"/>
    <n v="117"/>
    <s v="Average"/>
    <n v="3.6666666666666665"/>
    <s v="Regular Member"/>
  </r>
  <r>
    <n v="59"/>
    <x v="1"/>
    <n v="82"/>
    <n v="1.51"/>
    <n v="185"/>
    <n v="121"/>
    <n v="70"/>
    <n v="1.82"/>
    <n v="625"/>
    <s v="Strength"/>
    <n v="28.5"/>
    <n v="2.2000000000000002"/>
    <n v="4"/>
    <n v="3"/>
    <n v="24.72"/>
    <s v="NORMAL WEIGHT"/>
    <n v="115"/>
    <s v="Average"/>
    <n v="4"/>
    <s v="Regular Member"/>
  </r>
  <r>
    <n v="59"/>
    <x v="0"/>
    <n v="47.2"/>
    <n v="1.68"/>
    <n v="185"/>
    <n v="159"/>
    <n v="70"/>
    <n v="1.49"/>
    <n v="704"/>
    <s v="Strength"/>
    <n v="15.4"/>
    <n v="2.2000000000000002"/>
    <n v="4"/>
    <n v="2"/>
    <n v="23.79"/>
    <s v="NORMAL WEIGHT"/>
    <n v="115"/>
    <s v="Average"/>
    <n v="3.6666666666666665"/>
    <s v="Regular Member"/>
  </r>
  <r>
    <n v="55"/>
    <x v="0"/>
    <n v="60.6"/>
    <n v="1.68"/>
    <n v="185"/>
    <n v="124"/>
    <n v="70"/>
    <n v="1.35"/>
    <n v="1447"/>
    <s v="HIIT"/>
    <n v="24"/>
    <n v="2"/>
    <n v="4"/>
    <n v="1"/>
    <n v="18.66"/>
    <s v="NORMAL WEIGHT"/>
    <n v="115"/>
    <s v="Average"/>
    <n v="3.3333333333333335"/>
    <s v="Regular Member"/>
  </r>
  <r>
    <n v="29"/>
    <x v="0"/>
    <n v="40.200000000000003"/>
    <n v="1.7"/>
    <n v="184"/>
    <n v="152"/>
    <n v="70"/>
    <n v="1.82"/>
    <n v="744"/>
    <s v="Strength"/>
    <n v="13.2"/>
    <n v="2.6"/>
    <n v="3"/>
    <n v="2"/>
    <n v="18.63"/>
    <s v="NORMAL WEIGHT"/>
    <n v="114"/>
    <s v="Average"/>
    <n v="3.6666666666666665"/>
    <s v="Regular Member"/>
  </r>
  <r>
    <n v="51"/>
    <x v="0"/>
    <n v="72.2"/>
    <n v="1.91"/>
    <n v="184"/>
    <n v="140"/>
    <n v="70"/>
    <n v="1.39"/>
    <n v="960"/>
    <s v="HIIT"/>
    <n v="21"/>
    <n v="1.5"/>
    <n v="3"/>
    <n v="2"/>
    <n v="17.41"/>
    <s v="UNDERWEIGHT"/>
    <n v="114"/>
    <s v="Average"/>
    <n v="3.3333333333333335"/>
    <s v="Regular Member"/>
  </r>
  <r>
    <n v="47"/>
    <x v="1"/>
    <n v="69.7"/>
    <n v="1.83"/>
    <n v="184"/>
    <n v="121"/>
    <n v="70"/>
    <n v="1.02"/>
    <n v="747"/>
    <s v="HIIT"/>
    <n v="30.2"/>
    <n v="1.9"/>
    <n v="5"/>
    <n v="1"/>
    <n v="20.78"/>
    <s v="NORMAL WEIGHT"/>
    <n v="114"/>
    <s v="Average"/>
    <n v="3.6666666666666665"/>
    <s v="Elite Athlete"/>
  </r>
  <r>
    <n v="38"/>
    <x v="0"/>
    <n v="46.5"/>
    <n v="1.65"/>
    <n v="182"/>
    <n v="169"/>
    <n v="70"/>
    <n v="1.34"/>
    <n v="806"/>
    <s v="Cardio"/>
    <n v="24.1"/>
    <n v="3.5"/>
    <n v="2"/>
    <n v="1"/>
    <n v="12.32"/>
    <s v="UNDERWEIGHT"/>
    <n v="112"/>
    <s v="Average"/>
    <n v="3.3333333333333335"/>
    <s v="Casual Gym-Goer"/>
  </r>
  <r>
    <n v="29"/>
    <x v="0"/>
    <n v="58.4"/>
    <n v="1.61"/>
    <n v="182"/>
    <n v="165"/>
    <n v="70"/>
    <n v="0.77"/>
    <n v="1259"/>
    <s v="HIIT"/>
    <n v="20.100000000000001"/>
    <n v="3.5"/>
    <n v="4"/>
    <n v="2"/>
    <n v="26.13"/>
    <s v="OVERWEIGHT"/>
    <n v="112"/>
    <s v="Average"/>
    <n v="3.3333333333333335"/>
    <s v="Regular Member"/>
  </r>
  <r>
    <n v="35"/>
    <x v="1"/>
    <n v="40"/>
    <n v="1.72"/>
    <n v="182"/>
    <n v="120"/>
    <n v="70"/>
    <n v="1.22"/>
    <n v="1178"/>
    <s v="HIIT"/>
    <n v="14.6"/>
    <n v="1.9"/>
    <n v="4"/>
    <n v="2"/>
    <n v="17.87"/>
    <s v="UNDERWEIGHT"/>
    <n v="112"/>
    <s v="Average"/>
    <n v="3"/>
    <s v="Regular Member"/>
  </r>
  <r>
    <n v="51"/>
    <x v="1"/>
    <n v="98.9"/>
    <n v="1.85"/>
    <n v="181"/>
    <n v="138"/>
    <n v="70"/>
    <n v="1.49"/>
    <n v="859"/>
    <s v="Cardio"/>
    <n v="25"/>
    <n v="1.5"/>
    <n v="2"/>
    <n v="2"/>
    <n v="25.3"/>
    <s v="OVERWEIGHT"/>
    <n v="111"/>
    <s v="Average"/>
    <n v="3"/>
    <s v="Casual Gym-Goer"/>
  </r>
  <r>
    <n v="31"/>
    <x v="0"/>
    <n v="48.1"/>
    <n v="1.58"/>
    <n v="181"/>
    <n v="125"/>
    <n v="70"/>
    <n v="1.88"/>
    <n v="695"/>
    <s v="HIIT"/>
    <n v="23.1"/>
    <n v="3.3"/>
    <n v="3"/>
    <n v="2"/>
    <n v="26.69"/>
    <s v="OVERWEIGHT"/>
    <n v="111"/>
    <s v="Average"/>
    <n v="3.6666666666666665"/>
    <s v="Regular Member"/>
  </r>
  <r>
    <n v="23"/>
    <x v="0"/>
    <n v="69.2"/>
    <n v="1.73"/>
    <n v="180"/>
    <n v="165"/>
    <n v="70"/>
    <n v="2"/>
    <n v="765"/>
    <s v="HIIT"/>
    <n v="23.3"/>
    <n v="1.8"/>
    <n v="4"/>
    <n v="2"/>
    <n v="21.96"/>
    <s v="NORMAL WEIGHT"/>
    <n v="110"/>
    <s v="Average"/>
    <n v="3.6666666666666665"/>
    <s v="Regular Member"/>
  </r>
  <r>
    <n v="50"/>
    <x v="1"/>
    <n v="46.8"/>
    <n v="1.77"/>
    <n v="180"/>
    <n v="128"/>
    <n v="70"/>
    <n v="1.4"/>
    <n v="803"/>
    <s v="HIIT"/>
    <n v="17"/>
    <n v="3.3"/>
    <n v="4"/>
    <n v="1"/>
    <n v="21.83"/>
    <s v="NORMAL WEIGHT"/>
    <n v="110"/>
    <s v="Average"/>
    <n v="3.6666666666666665"/>
    <s v="Regular Member"/>
  </r>
  <r>
    <n v="22"/>
    <x v="0"/>
    <n v="48.6"/>
    <n v="1.72"/>
    <n v="177"/>
    <n v="156"/>
    <n v="70"/>
    <n v="1.39"/>
    <n v="708"/>
    <s v="Yoga"/>
    <n v="25.4"/>
    <n v="3.4"/>
    <n v="3"/>
    <n v="1"/>
    <n v="20.420000000000002"/>
    <s v="NORMAL WEIGHT"/>
    <n v="107"/>
    <s v="Average"/>
    <n v="4"/>
    <s v="Regular Member"/>
  </r>
  <r>
    <n v="18"/>
    <x v="1"/>
    <n v="49.9"/>
    <n v="1.74"/>
    <n v="177"/>
    <n v="161"/>
    <n v="70"/>
    <n v="2"/>
    <n v="950"/>
    <s v="HIIT"/>
    <n v="23"/>
    <n v="3.4"/>
    <n v="4"/>
    <n v="2"/>
    <n v="17.53"/>
    <s v="UNDERWEIGHT"/>
    <n v="107"/>
    <s v="Average"/>
    <n v="4.333333333333333"/>
    <s v="Regular Member"/>
  </r>
  <r>
    <n v="36"/>
    <x v="1"/>
    <n v="53.4"/>
    <n v="1.75"/>
    <n v="177"/>
    <n v="120"/>
    <n v="70"/>
    <n v="0.68"/>
    <n v="1257"/>
    <s v="Yoga"/>
    <n v="26.7"/>
    <n v="2.7"/>
    <n v="5"/>
    <n v="2"/>
    <n v="35.28"/>
    <s v="OBESE"/>
    <n v="107"/>
    <s v="Average"/>
    <n v="4"/>
    <s v="Elite Athlete"/>
  </r>
  <r>
    <n v="35"/>
    <x v="0"/>
    <n v="40.4"/>
    <n v="1.71"/>
    <n v="176"/>
    <n v="130"/>
    <n v="70"/>
    <n v="1.97"/>
    <n v="1110"/>
    <s v="HIIT"/>
    <n v="17"/>
    <n v="3.6"/>
    <n v="4"/>
    <n v="3"/>
    <n v="29.32"/>
    <s v="OVERWEIGHT"/>
    <n v="106"/>
    <s v="Average"/>
    <n v="4"/>
    <s v="Regular Member"/>
  </r>
  <r>
    <n v="28"/>
    <x v="1"/>
    <n v="50.3"/>
    <n v="1.81"/>
    <n v="176"/>
    <n v="156"/>
    <n v="70"/>
    <n v="1.46"/>
    <n v="1143"/>
    <s v="Strength"/>
    <n v="31.8"/>
    <n v="1.9"/>
    <n v="3"/>
    <n v="1"/>
    <n v="26.47"/>
    <s v="OVERWEIGHT"/>
    <n v="106"/>
    <s v="Average"/>
    <n v="3.3333333333333335"/>
    <s v="Regular Member"/>
  </r>
  <r>
    <n v="24"/>
    <x v="1"/>
    <n v="47.6"/>
    <n v="1.51"/>
    <n v="175"/>
    <n v="120"/>
    <n v="70"/>
    <n v="0.78"/>
    <n v="583"/>
    <s v="Strength"/>
    <n v="22.6"/>
    <n v="1.7"/>
    <n v="5"/>
    <n v="1"/>
    <n v="13.71"/>
    <s v="UNDERWEIGHT"/>
    <n v="105"/>
    <s v="Average"/>
    <n v="4"/>
    <s v="Elite Athlete"/>
  </r>
  <r>
    <n v="47"/>
    <x v="0"/>
    <n v="82.2"/>
    <n v="1.72"/>
    <n v="174"/>
    <n v="126"/>
    <n v="70"/>
    <n v="1.1499999999999999"/>
    <n v="1211"/>
    <s v="Yoga"/>
    <n v="25"/>
    <n v="3.7"/>
    <n v="2"/>
    <n v="3"/>
    <n v="12.4"/>
    <s v="UNDERWEIGHT"/>
    <n v="104"/>
    <s v="Average"/>
    <n v="3.3333333333333335"/>
    <s v="Casual Gym-Goer"/>
  </r>
  <r>
    <n v="46"/>
    <x v="1"/>
    <n v="68.2"/>
    <n v="1.88"/>
    <n v="172"/>
    <n v="167"/>
    <n v="70"/>
    <n v="1.41"/>
    <n v="723"/>
    <s v="Strength"/>
    <n v="17.2"/>
    <n v="2.6"/>
    <n v="5"/>
    <n v="1"/>
    <n v="32.75"/>
    <s v="OBESE"/>
    <n v="102"/>
    <s v="Average"/>
    <n v="4"/>
    <s v="Elite Athlete"/>
  </r>
  <r>
    <n v="20"/>
    <x v="0"/>
    <n v="102.9"/>
    <n v="1.61"/>
    <n v="172"/>
    <n v="146"/>
    <n v="70"/>
    <n v="1.57"/>
    <n v="1113"/>
    <s v="Yoga"/>
    <n v="23.5"/>
    <n v="3.2"/>
    <n v="3"/>
    <n v="3"/>
    <n v="21.82"/>
    <s v="NORMAL WEIGHT"/>
    <n v="102"/>
    <s v="Average"/>
    <n v="4"/>
    <s v="Regular Member"/>
  </r>
  <r>
    <n v="49"/>
    <x v="0"/>
    <n v="105"/>
    <n v="1.63"/>
    <n v="170"/>
    <n v="139"/>
    <n v="70"/>
    <n v="1.53"/>
    <n v="1065"/>
    <s v="Cardio"/>
    <n v="24"/>
    <n v="1.5"/>
    <n v="4"/>
    <n v="2"/>
    <n v="18.89"/>
    <s v="NORMAL WEIGHT"/>
    <n v="100"/>
    <s v="Average"/>
    <n v="4"/>
    <s v="Regular Member"/>
  </r>
  <r>
    <n v="32"/>
    <x v="1"/>
    <n v="52.8"/>
    <n v="1.61"/>
    <n v="169"/>
    <n v="169"/>
    <n v="70"/>
    <n v="0.88"/>
    <n v="1375"/>
    <s v="Strength"/>
    <n v="24.2"/>
    <n v="2.7"/>
    <n v="5"/>
    <n v="1"/>
    <n v="18.100000000000001"/>
    <s v="UNDERWEIGHT"/>
    <n v="99"/>
    <s v="Average"/>
    <n v="4"/>
    <s v="Elite Athlete"/>
  </r>
  <r>
    <n v="47"/>
    <x v="0"/>
    <n v="74.099999999999994"/>
    <n v="1.87"/>
    <n v="168"/>
    <n v="123"/>
    <n v="70"/>
    <n v="0.95"/>
    <n v="1030"/>
    <s v="Yoga"/>
    <n v="14.8"/>
    <n v="1.5"/>
    <n v="3"/>
    <n v="1"/>
    <n v="21.54"/>
    <s v="NORMAL WEIGHT"/>
    <n v="98"/>
    <s v="Average"/>
    <n v="3.3333333333333335"/>
    <s v="Regular Member"/>
  </r>
  <r>
    <n v="35"/>
    <x v="1"/>
    <n v="96.5"/>
    <n v="1.54"/>
    <n v="168"/>
    <n v="160"/>
    <n v="70"/>
    <n v="1.43"/>
    <n v="1573"/>
    <s v="Yoga"/>
    <n v="35"/>
    <n v="3.4"/>
    <n v="4"/>
    <n v="1"/>
    <n v="20.43"/>
    <s v="NORMAL WEIGHT"/>
    <n v="98"/>
    <s v="Average"/>
    <n v="3"/>
    <s v="Regular Member"/>
  </r>
  <r>
    <n v="19"/>
    <x v="1"/>
    <n v="51.4"/>
    <n v="1.78"/>
    <n v="167"/>
    <n v="154"/>
    <n v="70"/>
    <n v="2"/>
    <n v="1218"/>
    <s v="Yoga"/>
    <n v="29.8"/>
    <n v="2.1"/>
    <n v="3"/>
    <n v="2"/>
    <n v="13.61"/>
    <s v="UNDERWEIGHT"/>
    <n v="97"/>
    <s v="Average"/>
    <n v="2.6666666666666665"/>
    <s v="Regular Member"/>
  </r>
  <r>
    <n v="22"/>
    <x v="0"/>
    <n v="56.1"/>
    <n v="1.91"/>
    <n v="167"/>
    <n v="122"/>
    <n v="70"/>
    <n v="1.4"/>
    <n v="1183"/>
    <s v="Cardio"/>
    <n v="24.9"/>
    <n v="2.7"/>
    <n v="2"/>
    <n v="1"/>
    <n v="12.32"/>
    <s v="UNDERWEIGHT"/>
    <n v="97"/>
    <s v="Average"/>
    <n v="2.6666666666666665"/>
    <s v="Casual Gym-Goer"/>
  </r>
  <r>
    <n v="58"/>
    <x v="0"/>
    <n v="51.2"/>
    <n v="1.72"/>
    <n v="165"/>
    <n v="139"/>
    <n v="70"/>
    <n v="0.79"/>
    <n v="1612"/>
    <s v="Yoga"/>
    <n v="20.6"/>
    <n v="2.1"/>
    <n v="3"/>
    <n v="3"/>
    <n v="36.29"/>
    <s v="OBESE"/>
    <n v="95"/>
    <s v="Average"/>
    <n v="3"/>
    <s v="Regular Member"/>
  </r>
  <r>
    <n v="49"/>
    <x v="0"/>
    <n v="105.3"/>
    <n v="1.83"/>
    <n v="165"/>
    <n v="150"/>
    <n v="70"/>
    <n v="1.53"/>
    <n v="699"/>
    <s v="Strength"/>
    <n v="31.4"/>
    <n v="3.7"/>
    <n v="3"/>
    <n v="1"/>
    <n v="39.35"/>
    <s v="OBESE"/>
    <n v="95"/>
    <s v="Average"/>
    <n v="2.6666666666666665"/>
    <s v="Regular Member"/>
  </r>
  <r>
    <n v="44"/>
    <x v="0"/>
    <n v="65"/>
    <n v="1.57"/>
    <n v="165"/>
    <n v="168"/>
    <n v="70"/>
    <n v="1.02"/>
    <n v="1232"/>
    <s v="Cardio"/>
    <n v="27.9"/>
    <n v="3.6"/>
    <n v="3"/>
    <n v="1"/>
    <n v="32.75"/>
    <s v="OBESE"/>
    <n v="95"/>
    <s v="Average"/>
    <n v="3.3333333333333335"/>
    <s v="Regular Member"/>
  </r>
  <r>
    <n v="38"/>
    <x v="0"/>
    <n v="40"/>
    <n v="1.88"/>
    <n v="164"/>
    <n v="154"/>
    <n v="70"/>
    <n v="1.63"/>
    <n v="1109"/>
    <s v="Yoga"/>
    <n v="20.7"/>
    <n v="1.7"/>
    <n v="2"/>
    <n v="2"/>
    <n v="12.64"/>
    <s v="UNDERWEIGHT"/>
    <n v="94"/>
    <s v="Average"/>
    <n v="4"/>
    <s v="Casual Gym-Goer"/>
  </r>
  <r>
    <n v="28"/>
    <x v="0"/>
    <n v="77.8"/>
    <n v="1.62"/>
    <n v="164"/>
    <n v="161"/>
    <n v="70"/>
    <n v="1.52"/>
    <n v="1095"/>
    <s v="Strength"/>
    <n v="23.1"/>
    <n v="3.5"/>
    <n v="5"/>
    <n v="2"/>
    <n v="21.22"/>
    <s v="NORMAL WEIGHT"/>
    <n v="94"/>
    <s v="Average"/>
    <n v="4"/>
    <s v="Elite Athlete"/>
  </r>
  <r>
    <n v="33"/>
    <x v="0"/>
    <n v="99.6"/>
    <n v="1.72"/>
    <n v="164"/>
    <n v="169"/>
    <n v="70"/>
    <n v="1.41"/>
    <n v="962"/>
    <s v="HIIT"/>
    <n v="23.6"/>
    <n v="3.7"/>
    <n v="5"/>
    <n v="2"/>
    <n v="28.7"/>
    <s v="OVERWEIGHT"/>
    <n v="94"/>
    <s v="Average"/>
    <n v="3"/>
    <s v="Elite Athlete"/>
  </r>
  <r>
    <n v="18"/>
    <x v="1"/>
    <n v="61"/>
    <n v="1.67"/>
    <n v="163"/>
    <n v="139"/>
    <n v="70"/>
    <n v="1.22"/>
    <n v="361"/>
    <s v="Strength"/>
    <n v="27.4"/>
    <n v="3.4"/>
    <n v="2"/>
    <n v="3"/>
    <n v="17.170000000000002"/>
    <s v="UNDERWEIGHT"/>
    <n v="93"/>
    <s v="Average"/>
    <n v="2.6666666666666665"/>
    <s v="Casual Gym-Goer"/>
  </r>
  <r>
    <n v="18"/>
    <x v="0"/>
    <n v="83.5"/>
    <n v="1.67"/>
    <n v="162"/>
    <n v="169"/>
    <n v="70"/>
    <n v="1.54"/>
    <n v="1389"/>
    <s v="Cardio"/>
    <n v="12.1"/>
    <n v="1.7"/>
    <n v="2"/>
    <n v="1"/>
    <n v="33.799999999999997"/>
    <s v="OBESE"/>
    <n v="92"/>
    <s v="Average"/>
    <n v="2.6666666666666665"/>
    <s v="Casual Gym-Goer"/>
  </r>
  <r>
    <n v="55"/>
    <x v="0"/>
    <n v="67.099999999999994"/>
    <n v="1.58"/>
    <n v="199"/>
    <n v="122"/>
    <n v="71"/>
    <n v="1.86"/>
    <n v="960"/>
    <s v="Strength"/>
    <n v="21.7"/>
    <n v="1.5"/>
    <n v="4"/>
    <n v="2"/>
    <n v="28.07"/>
    <s v="OVERWEIGHT"/>
    <n v="128"/>
    <s v="Average"/>
    <n v="3.3333333333333335"/>
    <s v="Regular Member"/>
  </r>
  <r>
    <n v="24"/>
    <x v="0"/>
    <n v="45.7"/>
    <n v="1.63"/>
    <n v="199"/>
    <n v="144"/>
    <n v="71"/>
    <n v="0.94"/>
    <n v="1137"/>
    <s v="Yoga"/>
    <n v="19.600000000000001"/>
    <n v="1.8"/>
    <n v="2"/>
    <n v="3"/>
    <n v="12.32"/>
    <s v="UNDERWEIGHT"/>
    <n v="128"/>
    <s v="Average"/>
    <n v="3.3333333333333335"/>
    <s v="Casual Gym-Goer"/>
  </r>
  <r>
    <n v="50"/>
    <x v="0"/>
    <n v="61.5"/>
    <n v="1.57"/>
    <n v="199"/>
    <n v="139"/>
    <n v="71"/>
    <n v="0.95"/>
    <n v="798"/>
    <s v="Cardio"/>
    <n v="22.5"/>
    <n v="3.5"/>
    <n v="4"/>
    <n v="2"/>
    <n v="17.3"/>
    <s v="UNDERWEIGHT"/>
    <n v="128"/>
    <s v="Average"/>
    <n v="4"/>
    <s v="Regular Member"/>
  </r>
  <r>
    <n v="27"/>
    <x v="1"/>
    <n v="56.4"/>
    <n v="1.76"/>
    <n v="198"/>
    <n v="129"/>
    <n v="71"/>
    <n v="1.79"/>
    <n v="488"/>
    <s v="HIIT"/>
    <n v="22.9"/>
    <n v="3.3"/>
    <n v="4"/>
    <n v="1"/>
    <n v="17.489999999999998"/>
    <s v="UNDERWEIGHT"/>
    <n v="127"/>
    <s v="Average"/>
    <n v="4.333333333333333"/>
    <s v="Regular Member"/>
  </r>
  <r>
    <n v="31"/>
    <x v="1"/>
    <n v="60.7"/>
    <n v="1.62"/>
    <n v="198"/>
    <n v="120"/>
    <n v="71"/>
    <n v="1.35"/>
    <n v="967"/>
    <s v="Yoga"/>
    <n v="31.2"/>
    <n v="3.2"/>
    <n v="4"/>
    <n v="2"/>
    <n v="23.83"/>
    <s v="NORMAL WEIGHT"/>
    <n v="127"/>
    <s v="Average"/>
    <n v="4.333333333333333"/>
    <s v="Regular Member"/>
  </r>
  <r>
    <n v="39"/>
    <x v="1"/>
    <n v="78.5"/>
    <n v="1.59"/>
    <n v="197"/>
    <n v="153"/>
    <n v="71"/>
    <n v="1.88"/>
    <n v="1009"/>
    <s v="Yoga"/>
    <n v="26"/>
    <n v="3.7"/>
    <n v="5"/>
    <n v="1"/>
    <n v="16.239999999999998"/>
    <s v="UNDERWEIGHT"/>
    <n v="126"/>
    <s v="Average"/>
    <n v="3.6666666666666665"/>
    <s v="Elite Athlete"/>
  </r>
  <r>
    <n v="40"/>
    <x v="0"/>
    <n v="68.2"/>
    <n v="1.5"/>
    <n v="197"/>
    <n v="153"/>
    <n v="71"/>
    <n v="1.24"/>
    <n v="484"/>
    <s v="Cardio"/>
    <n v="24.1"/>
    <n v="3.5"/>
    <n v="4"/>
    <n v="2"/>
    <n v="12.45"/>
    <s v="UNDERWEIGHT"/>
    <n v="126"/>
    <s v="Average"/>
    <n v="3"/>
    <s v="Regular Member"/>
  </r>
  <r>
    <n v="22"/>
    <x v="1"/>
    <n v="63.4"/>
    <n v="1.83"/>
    <n v="196"/>
    <n v="169"/>
    <n v="71"/>
    <n v="1.66"/>
    <n v="466"/>
    <s v="Cardio"/>
    <n v="28"/>
    <n v="3.4"/>
    <n v="2"/>
    <n v="3"/>
    <n v="24.61"/>
    <s v="NORMAL WEIGHT"/>
    <n v="125"/>
    <s v="Average"/>
    <n v="3"/>
    <s v="Casual Gym-Goer"/>
  </r>
  <r>
    <n v="40"/>
    <x v="1"/>
    <n v="61"/>
    <n v="1.89"/>
    <n v="196"/>
    <n v="123"/>
    <n v="71"/>
    <n v="1.45"/>
    <n v="625"/>
    <s v="Strength"/>
    <n v="27.4"/>
    <n v="3.6"/>
    <n v="3"/>
    <n v="1"/>
    <n v="23.16"/>
    <s v="NORMAL WEIGHT"/>
    <n v="125"/>
    <s v="Average"/>
    <n v="3.3333333333333335"/>
    <s v="Regular Member"/>
  </r>
  <r>
    <n v="56"/>
    <x v="0"/>
    <n v="45.7"/>
    <n v="1.96"/>
    <n v="192"/>
    <n v="153"/>
    <n v="71"/>
    <n v="2"/>
    <n v="868"/>
    <s v="Yoga"/>
    <n v="11.4"/>
    <n v="2"/>
    <n v="4"/>
    <n v="2"/>
    <n v="21.34"/>
    <s v="NORMAL WEIGHT"/>
    <n v="121"/>
    <s v="Average"/>
    <n v="3"/>
    <s v="Regular Member"/>
  </r>
  <r>
    <n v="50"/>
    <x v="1"/>
    <n v="87.9"/>
    <n v="1.68"/>
    <n v="192"/>
    <n v="151"/>
    <n v="71"/>
    <n v="2"/>
    <n v="494"/>
    <s v="Strength"/>
    <n v="15.5"/>
    <n v="3.1"/>
    <n v="3"/>
    <n v="3"/>
    <n v="31.28"/>
    <s v="OBESE"/>
    <n v="121"/>
    <s v="Average"/>
    <n v="2.3333333333333335"/>
    <s v="Regular Member"/>
  </r>
  <r>
    <n v="24"/>
    <x v="1"/>
    <n v="54"/>
    <n v="1.71"/>
    <n v="191"/>
    <n v="169"/>
    <n v="71"/>
    <n v="1.23"/>
    <n v="730"/>
    <s v="Cardio"/>
    <n v="29"/>
    <n v="2.7"/>
    <n v="2"/>
    <n v="2"/>
    <n v="15.39"/>
    <s v="UNDERWEIGHT"/>
    <n v="120"/>
    <s v="Average"/>
    <n v="2.6666666666666665"/>
    <s v="Casual Gym-Goer"/>
  </r>
  <r>
    <n v="33"/>
    <x v="1"/>
    <n v="40"/>
    <n v="1.81"/>
    <n v="189"/>
    <n v="157"/>
    <n v="71"/>
    <n v="1.32"/>
    <n v="1298"/>
    <s v="HIIT"/>
    <n v="20.100000000000001"/>
    <n v="3.4"/>
    <n v="2"/>
    <n v="3"/>
    <n v="16.68"/>
    <s v="UNDERWEIGHT"/>
    <n v="118"/>
    <s v="Average"/>
    <n v="2.6666666666666665"/>
    <s v="Casual Gym-Goer"/>
  </r>
  <r>
    <n v="19"/>
    <x v="0"/>
    <n v="76.599999999999994"/>
    <n v="1.84"/>
    <n v="188"/>
    <n v="138"/>
    <n v="71"/>
    <n v="1.72"/>
    <n v="699"/>
    <s v="HIIT"/>
    <n v="28.3"/>
    <n v="3.5"/>
    <n v="4"/>
    <n v="1"/>
    <n v="19.760000000000002"/>
    <s v="NORMAL WEIGHT"/>
    <n v="117"/>
    <s v="Average"/>
    <n v="2.6666666666666665"/>
    <s v="Regular Member"/>
  </r>
  <r>
    <n v="18"/>
    <x v="0"/>
    <n v="40"/>
    <n v="1.8"/>
    <n v="187"/>
    <n v="158"/>
    <n v="71"/>
    <n v="1.24"/>
    <n v="665"/>
    <s v="\nStrength"/>
    <n v="24.1"/>
    <n v="1.7"/>
    <n v="2"/>
    <n v="2"/>
    <n v="14.93"/>
    <s v="UNDERWEIGHT"/>
    <n v="116"/>
    <s v="Average"/>
    <n v="2.6666666666666665"/>
    <s v="Casual Gym-Goer"/>
  </r>
  <r>
    <n v="38"/>
    <x v="1"/>
    <n v="40"/>
    <n v="1.86"/>
    <n v="187"/>
    <n v="126"/>
    <n v="71"/>
    <n v="1.6"/>
    <n v="1059"/>
    <s v="Cardio"/>
    <n v="14.7"/>
    <n v="3"/>
    <n v="2"/>
    <n v="2"/>
    <n v="12.32"/>
    <s v="UNDERWEIGHT"/>
    <n v="116"/>
    <s v="Average"/>
    <n v="3.3333333333333335"/>
    <s v="Casual Gym-Goer"/>
  </r>
  <r>
    <n v="48"/>
    <x v="1"/>
    <n v="63.8"/>
    <n v="1.79"/>
    <n v="185"/>
    <n v="135"/>
    <n v="71"/>
    <n v="1.69"/>
    <n v="1242"/>
    <s v="HIIT"/>
    <n v="29.7"/>
    <n v="1.5"/>
    <n v="4"/>
    <n v="1"/>
    <n v="25.54"/>
    <s v="OVERWEIGHT"/>
    <n v="114"/>
    <s v="Average"/>
    <n v="4.333333333333333"/>
    <s v="Regular Member"/>
  </r>
  <r>
    <n v="49"/>
    <x v="1"/>
    <n v="53.8"/>
    <n v="1.81"/>
    <n v="185"/>
    <n v="169"/>
    <n v="71"/>
    <n v="1.56"/>
    <n v="1345"/>
    <s v="Strength"/>
    <n v="25.3"/>
    <n v="2.4"/>
    <n v="4"/>
    <n v="2"/>
    <n v="19.34"/>
    <s v="NORMAL WEIGHT"/>
    <n v="114"/>
    <s v="Average"/>
    <n v="3.6666666666666665"/>
    <s v="Regular Member"/>
  </r>
  <r>
    <n v="56"/>
    <x v="0"/>
    <n v="92"/>
    <n v="1.86"/>
    <n v="184"/>
    <n v="167"/>
    <n v="71"/>
    <n v="1.56"/>
    <n v="999"/>
    <s v="Cardio"/>
    <n v="24.2"/>
    <n v="2.1"/>
    <n v="5"/>
    <n v="3"/>
    <n v="31.52"/>
    <s v="OBESE"/>
    <n v="113"/>
    <s v="Average"/>
    <n v="3.3333333333333335"/>
    <s v="Elite Athlete"/>
  </r>
  <r>
    <n v="27"/>
    <x v="0"/>
    <n v="43.4"/>
    <n v="1.71"/>
    <n v="184"/>
    <n v="165"/>
    <n v="71"/>
    <n v="1.24"/>
    <n v="945"/>
    <s v="Strength"/>
    <n v="10"/>
    <n v="3.6"/>
    <n v="2"/>
    <n v="2"/>
    <n v="25.15"/>
    <s v="OVERWEIGHT"/>
    <n v="113"/>
    <s v="Average"/>
    <n v="3.3333333333333335"/>
    <s v="Casual Gym-Goer"/>
  </r>
  <r>
    <n v="19"/>
    <x v="1"/>
    <n v="72.5"/>
    <n v="1.73"/>
    <n v="184"/>
    <n v="135"/>
    <n v="71"/>
    <n v="1.1200000000000001"/>
    <n v="1392"/>
    <s v="HIIT"/>
    <n v="11.9"/>
    <n v="3.5"/>
    <n v="3"/>
    <n v="1"/>
    <n v="29.87"/>
    <s v="OVERWEIGHT"/>
    <n v="113"/>
    <s v="Average"/>
    <n v="3.3333333333333335"/>
    <s v="Regular Member"/>
  </r>
  <r>
    <n v="31"/>
    <x v="0"/>
    <n v="64"/>
    <n v="1.85"/>
    <n v="184"/>
    <n v="147"/>
    <n v="71"/>
    <n v="1.05"/>
    <n v="571"/>
    <s v="Strength"/>
    <n v="27"/>
    <n v="2"/>
    <n v="5"/>
    <n v="2"/>
    <n v="14.26"/>
    <s v="UNDERWEIGHT"/>
    <n v="113"/>
    <s v="Average"/>
    <n v="3"/>
    <s v="Elite Athlete"/>
  </r>
  <r>
    <n v="59"/>
    <x v="0"/>
    <n v="44.5"/>
    <n v="1.84"/>
    <n v="183"/>
    <n v="154"/>
    <n v="71"/>
    <n v="1.28"/>
    <n v="787"/>
    <s v="Cardio"/>
    <n v="26.5"/>
    <n v="1.7"/>
    <n v="2"/>
    <n v="2"/>
    <n v="20.22"/>
    <s v="NORMAL WEIGHT"/>
    <n v="112"/>
    <s v="Average"/>
    <n v="2.6666666666666665"/>
    <s v="Casual Gym-Goer"/>
  </r>
  <r>
    <n v="42"/>
    <x v="1"/>
    <n v="59.1"/>
    <n v="1.65"/>
    <n v="183"/>
    <n v="138"/>
    <n v="71"/>
    <n v="2"/>
    <n v="957"/>
    <s v="Strength"/>
    <n v="21.2"/>
    <n v="2"/>
    <n v="2"/>
    <n v="2"/>
    <n v="35.06"/>
    <s v="OBESE"/>
    <n v="112"/>
    <s v="Average"/>
    <n v="3"/>
    <s v="Casual Gym-Goer"/>
  </r>
  <r>
    <n v="27"/>
    <x v="0"/>
    <n v="59.6"/>
    <n v="1.73"/>
    <n v="182"/>
    <n v="139"/>
    <n v="71"/>
    <n v="1.42"/>
    <n v="1321"/>
    <s v="Strength"/>
    <n v="16.3"/>
    <n v="3.3"/>
    <n v="4"/>
    <n v="3"/>
    <n v="16.62"/>
    <s v="UNDERWEIGHT"/>
    <n v="111"/>
    <s v="Average"/>
    <n v="4"/>
    <s v="Regular Member"/>
  </r>
  <r>
    <n v="44"/>
    <x v="1"/>
    <n v="40"/>
    <n v="1.91"/>
    <n v="181"/>
    <n v="124"/>
    <n v="71"/>
    <n v="1.55"/>
    <n v="1545"/>
    <s v="Cardio"/>
    <n v="26.5"/>
    <n v="3.4"/>
    <n v="3"/>
    <n v="1"/>
    <n v="35.01"/>
    <s v="OBESE"/>
    <n v="110"/>
    <s v="Average"/>
    <n v="4"/>
    <s v="Regular Member"/>
  </r>
  <r>
    <n v="29"/>
    <x v="0"/>
    <n v="66.099999999999994"/>
    <n v="1.63"/>
    <n v="181"/>
    <n v="169"/>
    <n v="71"/>
    <n v="1.48"/>
    <n v="666"/>
    <s v="HIIT"/>
    <n v="30.6"/>
    <n v="1.6"/>
    <n v="5"/>
    <n v="1"/>
    <n v="17.149999999999999"/>
    <s v="UNDERWEIGHT"/>
    <n v="110"/>
    <s v="Average"/>
    <n v="4.333333333333333"/>
    <s v="Elite Athlete"/>
  </r>
  <r>
    <n v="52"/>
    <x v="1"/>
    <n v="84.5"/>
    <n v="1.75"/>
    <n v="180"/>
    <n v="158"/>
    <n v="71"/>
    <n v="2"/>
    <n v="830"/>
    <s v="Strength"/>
    <n v="14.1"/>
    <n v="1.5"/>
    <n v="4"/>
    <n v="3"/>
    <n v="18.25"/>
    <s v="UNDERWEIGHT"/>
    <n v="109"/>
    <s v="Average"/>
    <n v="3.6666666666666665"/>
    <s v="Regular Member"/>
  </r>
  <r>
    <n v="33"/>
    <x v="1"/>
    <n v="49.7"/>
    <n v="1.82"/>
    <n v="179"/>
    <n v="169"/>
    <n v="71"/>
    <n v="1.55"/>
    <n v="968"/>
    <s v="Cardio"/>
    <n v="32.200000000000003"/>
    <n v="3.6"/>
    <n v="4"/>
    <n v="3"/>
    <n v="21.87"/>
    <s v="NORMAL WEIGHT"/>
    <n v="108"/>
    <s v="Average"/>
    <n v="3"/>
    <s v="Regular Member"/>
  </r>
  <r>
    <n v="59"/>
    <x v="0"/>
    <n v="40"/>
    <n v="1.65"/>
    <n v="179"/>
    <n v="163"/>
    <n v="71"/>
    <n v="1.93"/>
    <n v="823"/>
    <s v="Cardio"/>
    <n v="23.4"/>
    <n v="3.4"/>
    <n v="3"/>
    <n v="1"/>
    <n v="22.78"/>
    <s v="NORMAL WEIGHT"/>
    <n v="108"/>
    <s v="Average"/>
    <n v="2.6666666666666665"/>
    <s v="Regular Member"/>
  </r>
  <r>
    <n v="59"/>
    <x v="1"/>
    <n v="66.900000000000006"/>
    <n v="1.57"/>
    <n v="178"/>
    <n v="120"/>
    <n v="71"/>
    <n v="1.44"/>
    <n v="1153"/>
    <s v="Yoga"/>
    <n v="27.5"/>
    <n v="3.3"/>
    <n v="2"/>
    <n v="2"/>
    <n v="20.399999999999999"/>
    <s v="NORMAL WEIGHT"/>
    <n v="107"/>
    <s v="Average"/>
    <n v="3"/>
    <s v="Casual Gym-Goer"/>
  </r>
  <r>
    <n v="31"/>
    <x v="0"/>
    <n v="48.4"/>
    <n v="1.81"/>
    <n v="178"/>
    <n v="120"/>
    <n v="71"/>
    <n v="1.45"/>
    <n v="1004"/>
    <s v="Strength"/>
    <n v="23.1"/>
    <n v="1.5"/>
    <n v="3"/>
    <n v="1"/>
    <n v="31.33"/>
    <s v="OBESE"/>
    <n v="107"/>
    <s v="Average"/>
    <n v="4"/>
    <s v="Regular Member"/>
  </r>
  <r>
    <n v="24"/>
    <x v="0"/>
    <n v="74.2"/>
    <n v="1.58"/>
    <n v="177"/>
    <n v="140"/>
    <n v="71"/>
    <n v="1.28"/>
    <n v="780"/>
    <s v="Strength"/>
    <n v="23.6"/>
    <n v="1.9"/>
    <n v="4"/>
    <n v="2"/>
    <n v="30.92"/>
    <s v="OBESE"/>
    <n v="106"/>
    <s v="Average"/>
    <n v="3.6666666666666665"/>
    <s v="Regular Member"/>
  </r>
  <r>
    <n v="18"/>
    <x v="1"/>
    <n v="107"/>
    <n v="1.75"/>
    <n v="177"/>
    <n v="155"/>
    <n v="71"/>
    <n v="2"/>
    <n v="645"/>
    <s v="Strength"/>
    <n v="27"/>
    <n v="3.2"/>
    <n v="5"/>
    <n v="2"/>
    <n v="27.94"/>
    <s v="OVERWEIGHT"/>
    <n v="106"/>
    <s v="Average"/>
    <n v="3.6666666666666665"/>
    <s v="Elite Athlete"/>
  </r>
  <r>
    <n v="56"/>
    <x v="0"/>
    <n v="107.4"/>
    <n v="1.73"/>
    <n v="176"/>
    <n v="141"/>
    <n v="71"/>
    <n v="0.65"/>
    <n v="1564"/>
    <s v="HIIT"/>
    <n v="26"/>
    <n v="3"/>
    <n v="2"/>
    <n v="3"/>
    <n v="14.48"/>
    <s v="UNDERWEIGHT"/>
    <n v="105"/>
    <s v="Average"/>
    <n v="3"/>
    <s v="Casual Gym-Goer"/>
  </r>
  <r>
    <n v="24"/>
    <x v="0"/>
    <n v="55.6"/>
    <n v="1.73"/>
    <n v="175"/>
    <n v="120"/>
    <n v="71"/>
    <n v="1.0900000000000001"/>
    <n v="775"/>
    <s v="Yoga"/>
    <n v="17.2"/>
    <n v="3"/>
    <n v="4"/>
    <n v="2"/>
    <n v="22.74"/>
    <s v="NORMAL WEIGHT"/>
    <n v="104"/>
    <s v="Average"/>
    <n v="3.6666666666666665"/>
    <s v="Regular Member"/>
  </r>
  <r>
    <n v="27"/>
    <x v="0"/>
    <n v="96.8"/>
    <n v="1.73"/>
    <n v="174"/>
    <n v="136"/>
    <n v="71"/>
    <n v="1.91"/>
    <n v="887"/>
    <s v="Strength"/>
    <n v="31.7"/>
    <n v="2.6"/>
    <n v="3"/>
    <n v="2"/>
    <n v="19.05"/>
    <s v="NORMAL WEIGHT"/>
    <n v="103"/>
    <s v="Average"/>
    <n v="3.3333333333333335"/>
    <s v="Regular Member"/>
  </r>
  <r>
    <n v="21"/>
    <x v="0"/>
    <n v="62.1"/>
    <n v="1.68"/>
    <n v="173"/>
    <n v="158"/>
    <n v="71"/>
    <n v="1.23"/>
    <n v="1186"/>
    <s v="Yoga"/>
    <n v="26.4"/>
    <n v="3.5"/>
    <n v="4"/>
    <n v="1"/>
    <n v="15.6"/>
    <s v="UNDERWEIGHT"/>
    <n v="102"/>
    <s v="Average"/>
    <n v="3.3333333333333335"/>
    <s v="Regular Member"/>
  </r>
  <r>
    <n v="22"/>
    <x v="0"/>
    <n v="53.3"/>
    <n v="1.73"/>
    <n v="172"/>
    <n v="144"/>
    <n v="71"/>
    <n v="1.1000000000000001"/>
    <n v="1235"/>
    <s v="Strength"/>
    <n v="22.8"/>
    <n v="2.6"/>
    <n v="3"/>
    <n v="1"/>
    <n v="13.13"/>
    <s v="UNDERWEIGHT"/>
    <n v="101"/>
    <s v="Average"/>
    <n v="3"/>
    <s v="Regular Member"/>
  </r>
  <r>
    <n v="50"/>
    <x v="0"/>
    <n v="76.400000000000006"/>
    <n v="1.54"/>
    <n v="172"/>
    <n v="133"/>
    <n v="71"/>
    <n v="1.3"/>
    <n v="1311"/>
    <s v="Strength"/>
    <n v="25.2"/>
    <n v="2.1"/>
    <n v="3"/>
    <n v="1"/>
    <n v="33.64"/>
    <s v="OBESE"/>
    <n v="101"/>
    <s v="Average"/>
    <n v="3.3333333333333335"/>
    <s v="Regular Member"/>
  </r>
  <r>
    <n v="44"/>
    <x v="0"/>
    <n v="106.8"/>
    <n v="1.65"/>
    <n v="171"/>
    <n v="143"/>
    <n v="71"/>
    <n v="1.54"/>
    <n v="1295"/>
    <s v="Cardio"/>
    <n v="17.100000000000001"/>
    <n v="3.5"/>
    <n v="3"/>
    <n v="3"/>
    <n v="25.4"/>
    <s v="OVERWEIGHT"/>
    <n v="100"/>
    <s v="Average"/>
    <n v="4"/>
    <s v="Regular Member"/>
  </r>
  <r>
    <n v="32"/>
    <x v="1"/>
    <n v="57"/>
    <n v="1.76"/>
    <n v="170"/>
    <n v="160"/>
    <n v="71"/>
    <n v="1.82"/>
    <n v="904"/>
    <s v="Strength"/>
    <n v="30.9"/>
    <n v="3.3"/>
    <n v="4"/>
    <n v="3"/>
    <n v="16.010000000000002"/>
    <s v="UNDERWEIGHT"/>
    <n v="99"/>
    <s v="Average"/>
    <n v="4"/>
    <s v="Regular Member"/>
  </r>
  <r>
    <n v="41"/>
    <x v="0"/>
    <n v="65.7"/>
    <n v="1.57"/>
    <n v="170"/>
    <n v="169"/>
    <n v="71"/>
    <n v="1.1299999999999999"/>
    <n v="708"/>
    <s v="Yoga"/>
    <n v="26.5"/>
    <n v="1.9"/>
    <n v="5"/>
    <n v="1"/>
    <n v="12.32"/>
    <s v="UNDERWEIGHT"/>
    <n v="99"/>
    <s v="Average"/>
    <n v="3.6666666666666665"/>
    <s v="Elite Athlete"/>
  </r>
  <r>
    <n v="38"/>
    <x v="1"/>
    <n v="60.6"/>
    <n v="1.81"/>
    <n v="170"/>
    <n v="159"/>
    <n v="71"/>
    <n v="1.45"/>
    <n v="577"/>
    <s v="Cardio"/>
    <n v="24.8"/>
    <n v="3.7"/>
    <n v="3"/>
    <n v="3"/>
    <n v="13.74"/>
    <s v="UNDERWEIGHT"/>
    <n v="99"/>
    <s v="Average"/>
    <n v="3"/>
    <s v="Regular Member"/>
  </r>
  <r>
    <n v="45"/>
    <x v="1"/>
    <n v="53.9"/>
    <n v="1.68"/>
    <n v="169"/>
    <n v="141"/>
    <n v="71"/>
    <n v="1.59"/>
    <n v="1031"/>
    <s v="Yoga"/>
    <n v="19.2"/>
    <n v="2.1"/>
    <n v="3"/>
    <n v="3"/>
    <n v="20.62"/>
    <s v="NORMAL WEIGHT"/>
    <n v="98"/>
    <s v="Average"/>
    <n v="3"/>
    <s v="Regular Member"/>
  </r>
  <r>
    <n v="26"/>
    <x v="0"/>
    <n v="56.7"/>
    <n v="1.73"/>
    <n v="168"/>
    <n v="144"/>
    <n v="71"/>
    <n v="0.68"/>
    <n v="1129"/>
    <s v="Strength"/>
    <n v="25.5"/>
    <n v="3.4"/>
    <n v="3"/>
    <n v="1"/>
    <n v="19.649999999999999"/>
    <s v="NORMAL WEIGHT"/>
    <n v="97"/>
    <s v="Average"/>
    <n v="3"/>
    <s v="Regular Member"/>
  </r>
  <r>
    <n v="52"/>
    <x v="0"/>
    <n v="65.8"/>
    <n v="1.82"/>
    <n v="168"/>
    <n v="167"/>
    <n v="71"/>
    <n v="1.1499999999999999"/>
    <n v="751"/>
    <s v="Strength"/>
    <n v="17.100000000000001"/>
    <n v="1.5"/>
    <n v="3"/>
    <n v="1"/>
    <n v="32.86"/>
    <s v="OBESE"/>
    <n v="97"/>
    <s v="Average"/>
    <n v="3.3333333333333335"/>
    <s v="Regular Member"/>
  </r>
  <r>
    <n v="21"/>
    <x v="0"/>
    <n v="42.7"/>
    <n v="1.81"/>
    <n v="166"/>
    <n v="139"/>
    <n v="71"/>
    <n v="1.42"/>
    <n v="1044"/>
    <s v="Cardio"/>
    <n v="26"/>
    <n v="3.2"/>
    <n v="3"/>
    <n v="3"/>
    <n v="12.32"/>
    <s v="UNDERWEIGHT"/>
    <n v="95"/>
    <s v="Average"/>
    <n v="3.3333333333333335"/>
    <s v="Regular Member"/>
  </r>
  <r>
    <n v="40"/>
    <x v="0"/>
    <n v="56.8"/>
    <n v="1.54"/>
    <n v="166"/>
    <n v="167"/>
    <n v="71"/>
    <n v="1.06"/>
    <n v="1225"/>
    <s v="Yoga"/>
    <n v="27.6"/>
    <n v="1.7"/>
    <n v="4"/>
    <n v="1"/>
    <n v="12.32"/>
    <s v="UNDERWEIGHT"/>
    <n v="95"/>
    <s v="Average"/>
    <n v="3.6666666666666665"/>
    <s v="Regular Member"/>
  </r>
  <r>
    <n v="41"/>
    <x v="1"/>
    <n v="40"/>
    <n v="1.74"/>
    <n v="166"/>
    <n v="154"/>
    <n v="71"/>
    <n v="1.1299999999999999"/>
    <n v="1356"/>
    <s v="HIIT"/>
    <n v="20.100000000000001"/>
    <n v="2.8"/>
    <n v="3"/>
    <n v="3"/>
    <n v="15.67"/>
    <s v="UNDERWEIGHT"/>
    <n v="95"/>
    <s v="Average"/>
    <n v="3"/>
    <s v="Regular Member"/>
  </r>
  <r>
    <n v="26"/>
    <x v="1"/>
    <n v="65.900000000000006"/>
    <n v="1.99"/>
    <n v="166"/>
    <n v="127"/>
    <n v="71"/>
    <n v="1.08"/>
    <n v="1218"/>
    <s v="Cardio"/>
    <n v="22"/>
    <n v="2.6"/>
    <n v="4"/>
    <n v="2"/>
    <n v="13.91"/>
    <s v="UNDERWEIGHT"/>
    <n v="95"/>
    <s v="Average"/>
    <n v="3.3333333333333335"/>
    <s v="Regular Member"/>
  </r>
  <r>
    <n v="18"/>
    <x v="0"/>
    <n v="40"/>
    <n v="1.88"/>
    <n v="165"/>
    <n v="145"/>
    <n v="71"/>
    <n v="1.59"/>
    <n v="1121"/>
    <s v="\nStrength"/>
    <n v="22.6"/>
    <n v="3.4"/>
    <n v="2"/>
    <n v="1"/>
    <n v="14.1"/>
    <s v="UNDERWEIGHT"/>
    <n v="94"/>
    <s v="Average"/>
    <n v="3.6666666666666665"/>
    <s v="Casual Gym-Goer"/>
  </r>
  <r>
    <n v="25"/>
    <x v="0"/>
    <n v="58.2"/>
    <n v="1.64"/>
    <n v="165"/>
    <n v="169"/>
    <n v="71"/>
    <n v="1.92"/>
    <n v="984"/>
    <s v="Strength"/>
    <n v="20.8"/>
    <n v="3.3"/>
    <n v="4"/>
    <n v="3"/>
    <n v="19.05"/>
    <s v="NORMAL WEIGHT"/>
    <n v="94"/>
    <s v="Average"/>
    <n v="4.333333333333333"/>
    <s v="Regular Member"/>
  </r>
  <r>
    <n v="52"/>
    <x v="0"/>
    <n v="45.1"/>
    <n v="1.65"/>
    <n v="165"/>
    <n v="164"/>
    <n v="71"/>
    <n v="1.76"/>
    <n v="1380"/>
    <s v="Yoga"/>
    <n v="21.5"/>
    <n v="3.3"/>
    <n v="5"/>
    <n v="1"/>
    <n v="29.89"/>
    <s v="OVERWEIGHT"/>
    <n v="94"/>
    <s v="Average"/>
    <n v="4.666666666666667"/>
    <s v="Elite Athlete"/>
  </r>
  <r>
    <n v="31"/>
    <x v="0"/>
    <n v="75.599999999999994"/>
    <n v="1.57"/>
    <n v="163"/>
    <n v="152"/>
    <n v="71"/>
    <n v="0.96"/>
    <n v="668"/>
    <s v="\tYoga"/>
    <n v="25.8"/>
    <n v="2.2999999999999998"/>
    <n v="4"/>
    <n v="1"/>
    <n v="26.35"/>
    <s v="OVERWEIGHT"/>
    <n v="92"/>
    <s v="Average"/>
    <n v="4.333333333333333"/>
    <s v="Regular Member"/>
  </r>
  <r>
    <n v="54"/>
    <x v="0"/>
    <n v="41.4"/>
    <n v="1.6"/>
    <n v="163"/>
    <n v="169"/>
    <n v="71"/>
    <n v="1.62"/>
    <n v="1385"/>
    <s v="Yoga"/>
    <n v="10"/>
    <n v="1.6"/>
    <n v="5"/>
    <n v="3"/>
    <n v="20.92"/>
    <s v="NORMAL WEIGHT"/>
    <n v="92"/>
    <s v="Average"/>
    <n v="4.666666666666667"/>
    <s v="Elite Athlete"/>
  </r>
  <r>
    <n v="37"/>
    <x v="0"/>
    <n v="85.3"/>
    <n v="1.69"/>
    <n v="162"/>
    <n v="136"/>
    <n v="71"/>
    <n v="1.49"/>
    <n v="859"/>
    <s v="HIIT"/>
    <n v="22.8"/>
    <n v="3.4"/>
    <n v="4"/>
    <n v="2"/>
    <n v="19.95"/>
    <s v="NORMAL WEIGHT"/>
    <n v="91"/>
    <s v="Average"/>
    <n v="4.333333333333333"/>
    <s v="Regular Member"/>
  </r>
  <r>
    <n v="23"/>
    <x v="0"/>
    <n v="59.6"/>
    <n v="1.81"/>
    <n v="160"/>
    <n v="146"/>
    <n v="71"/>
    <n v="1.54"/>
    <n v="1382"/>
    <s v="HIIT"/>
    <n v="22.6"/>
    <n v="2.8"/>
    <n v="5"/>
    <n v="2"/>
    <n v="12.32"/>
    <s v="UNDERWEIGHT"/>
    <n v="89"/>
    <s v="Average"/>
    <n v="4.333333333333333"/>
    <s v="Elite Athlete"/>
  </r>
  <r>
    <n v="26"/>
    <x v="0"/>
    <n v="63.9"/>
    <n v="1.75"/>
    <n v="199"/>
    <n v="121"/>
    <n v="72"/>
    <n v="2"/>
    <n v="638"/>
    <s v="HIIT"/>
    <n v="23.6"/>
    <n v="3.4"/>
    <n v="4"/>
    <n v="2"/>
    <n v="23.96"/>
    <s v="NORMAL WEIGHT"/>
    <n v="127"/>
    <s v="Average"/>
    <n v="3.3333333333333335"/>
    <s v="Regular Member"/>
  </r>
  <r>
    <n v="44"/>
    <x v="0"/>
    <n v="73.400000000000006"/>
    <n v="1.59"/>
    <n v="199"/>
    <n v="152"/>
    <n v="72"/>
    <n v="0.94"/>
    <n v="721"/>
    <s v="Cardio"/>
    <n v="23"/>
    <n v="2.2000000000000002"/>
    <n v="4"/>
    <n v="1"/>
    <n v="33.25"/>
    <s v="OBESE"/>
    <n v="127"/>
    <s v="Average"/>
    <n v="2.6666666666666665"/>
    <s v="Regular Member"/>
  </r>
  <r>
    <n v="49"/>
    <x v="0"/>
    <n v="56.6"/>
    <n v="1.75"/>
    <n v="198"/>
    <n v="120"/>
    <n v="72"/>
    <n v="1.1200000000000001"/>
    <n v="1767"/>
    <s v="Yoga"/>
    <n v="23.6"/>
    <n v="2.6"/>
    <n v="2"/>
    <n v="2"/>
    <n v="34.369999999999997"/>
    <s v="OBESE"/>
    <n v="126"/>
    <s v="Average"/>
    <n v="2.3333333333333335"/>
    <s v="Casual Gym-Goer"/>
  </r>
  <r>
    <n v="20"/>
    <x v="0"/>
    <n v="104.3"/>
    <n v="1.79"/>
    <n v="197"/>
    <n v="158"/>
    <n v="72"/>
    <n v="1.3"/>
    <n v="933"/>
    <s v="Strength"/>
    <n v="23.4"/>
    <n v="3.2"/>
    <n v="2"/>
    <n v="3"/>
    <n v="16.399999999999999"/>
    <s v="UNDERWEIGHT"/>
    <n v="125"/>
    <s v="Average"/>
    <n v="3"/>
    <s v="Casual Gym-Goer"/>
  </r>
  <r>
    <n v="37"/>
    <x v="0"/>
    <n v="81.099999999999994"/>
    <n v="1.78"/>
    <n v="195"/>
    <n v="143"/>
    <n v="72"/>
    <n v="1.07"/>
    <n v="770"/>
    <s v="HIIT"/>
    <n v="22.5"/>
    <n v="2.5"/>
    <n v="3"/>
    <n v="2"/>
    <n v="12.51"/>
    <s v="UNDERWEIGHT"/>
    <n v="123"/>
    <s v="Average"/>
    <n v="4"/>
    <s v="Regular Member"/>
  </r>
  <r>
    <n v="37"/>
    <x v="1"/>
    <n v="60.2"/>
    <n v="1.76"/>
    <n v="194"/>
    <n v="169"/>
    <n v="72"/>
    <n v="1.7"/>
    <n v="1114"/>
    <s v="Yoga"/>
    <n v="31.4"/>
    <n v="1.8"/>
    <n v="4"/>
    <n v="2"/>
    <n v="32.81"/>
    <s v="OBESE"/>
    <n v="122"/>
    <s v="Average"/>
    <n v="3.6666666666666665"/>
    <s v="Regular Member"/>
  </r>
  <r>
    <n v="37"/>
    <x v="1"/>
    <n v="40"/>
    <n v="1.92"/>
    <n v="194"/>
    <n v="128"/>
    <n v="72"/>
    <n v="1.89"/>
    <n v="1753"/>
    <s v="Strength"/>
    <n v="10"/>
    <n v="3.4"/>
    <n v="5"/>
    <n v="1"/>
    <n v="15.24"/>
    <s v="UNDERWEIGHT"/>
    <n v="122"/>
    <s v="Average"/>
    <n v="3.3333333333333335"/>
    <s v="Elite Athlete"/>
  </r>
  <r>
    <n v="40"/>
    <x v="1"/>
    <n v="40"/>
    <n v="1.73"/>
    <n v="194"/>
    <n v="149"/>
    <n v="72"/>
    <n v="1.06"/>
    <n v="811"/>
    <s v="HIIT"/>
    <n v="19.399999999999999"/>
    <n v="2.7"/>
    <n v="2"/>
    <n v="3"/>
    <n v="36.56"/>
    <s v="OBESE"/>
    <n v="122"/>
    <s v="Average"/>
    <n v="3"/>
    <s v="Casual Gym-Goer"/>
  </r>
  <r>
    <n v="53"/>
    <x v="0"/>
    <n v="84.7"/>
    <n v="1.61"/>
    <n v="193"/>
    <n v="158"/>
    <n v="72"/>
    <n v="2"/>
    <n v="478"/>
    <s v="Yoga"/>
    <n v="25.6"/>
    <n v="2.4"/>
    <n v="3"/>
    <n v="1"/>
    <n v="18.57"/>
    <s v="NORMAL WEIGHT"/>
    <n v="121"/>
    <s v="Average"/>
    <n v="4"/>
    <s v="Regular Member"/>
  </r>
  <r>
    <n v="49"/>
    <x v="1"/>
    <n v="40"/>
    <n v="1.76"/>
    <n v="193"/>
    <n v="124"/>
    <n v="72"/>
    <n v="1.3"/>
    <n v="1196"/>
    <s v="Cardio"/>
    <n v="11.2"/>
    <n v="2.2000000000000002"/>
    <n v="4"/>
    <n v="2"/>
    <n v="16.86"/>
    <s v="UNDERWEIGHT"/>
    <n v="121"/>
    <s v="Average"/>
    <n v="3.6666666666666665"/>
    <s v="Regular Member"/>
  </r>
  <r>
    <n v="44"/>
    <x v="0"/>
    <n v="49.3"/>
    <n v="1.55"/>
    <n v="193"/>
    <n v="168"/>
    <n v="72"/>
    <n v="1.48"/>
    <n v="918"/>
    <s v="Cardio"/>
    <n v="21.5"/>
    <n v="3.6"/>
    <n v="5"/>
    <n v="1"/>
    <n v="21.77"/>
    <s v="NORMAL WEIGHT"/>
    <n v="121"/>
    <s v="Average"/>
    <n v="3.3333333333333335"/>
    <s v="Elite Athlete"/>
  </r>
  <r>
    <n v="36"/>
    <x v="0"/>
    <n v="77.7"/>
    <n v="1.66"/>
    <n v="193"/>
    <n v="120"/>
    <n v="72"/>
    <n v="1.21"/>
    <n v="1115"/>
    <s v="Strength"/>
    <n v="11.3"/>
    <n v="2.2000000000000002"/>
    <n v="2"/>
    <n v="3"/>
    <n v="22.23"/>
    <s v="NORMAL WEIGHT"/>
    <n v="121"/>
    <s v="Average"/>
    <n v="3"/>
    <s v="Casual Gym-Goer"/>
  </r>
  <r>
    <n v="28"/>
    <x v="0"/>
    <n v="43.3"/>
    <n v="1.78"/>
    <n v="193"/>
    <n v="128"/>
    <n v="72"/>
    <n v="1.27"/>
    <n v="1479"/>
    <s v="HIIT"/>
    <n v="26.3"/>
    <n v="3.4"/>
    <n v="3"/>
    <n v="1"/>
    <n v="31.04"/>
    <s v="OBESE"/>
    <n v="121"/>
    <s v="Average"/>
    <n v="3.6666666666666665"/>
    <s v="Regular Member"/>
  </r>
  <r>
    <n v="29"/>
    <x v="0"/>
    <n v="80.7"/>
    <n v="1.74"/>
    <n v="192"/>
    <n v="121"/>
    <n v="72"/>
    <n v="1.43"/>
    <n v="839"/>
    <s v="Strength"/>
    <n v="26.5"/>
    <n v="1.5"/>
    <n v="4"/>
    <n v="1"/>
    <n v="12.32"/>
    <s v="UNDERWEIGHT"/>
    <n v="120"/>
    <s v="Average"/>
    <n v="3.3333333333333335"/>
    <s v="Regular Member"/>
  </r>
  <r>
    <n v="20"/>
    <x v="1"/>
    <n v="75.599999999999994"/>
    <n v="1.74"/>
    <n v="192"/>
    <n v="128"/>
    <n v="72"/>
    <n v="1.86"/>
    <n v="906"/>
    <s v="Cardio"/>
    <n v="21.4"/>
    <n v="3.3"/>
    <n v="4"/>
    <n v="2"/>
    <n v="34.729999999999997"/>
    <s v="OBESE"/>
    <n v="120"/>
    <s v="Average"/>
    <n v="3"/>
    <s v="Regular Member"/>
  </r>
  <r>
    <n v="34"/>
    <x v="1"/>
    <n v="82.4"/>
    <n v="1.66"/>
    <n v="192"/>
    <n v="148"/>
    <n v="72"/>
    <n v="1.1100000000000001"/>
    <n v="1090"/>
    <s v="Strength"/>
    <n v="26.3"/>
    <n v="3.4"/>
    <n v="2"/>
    <n v="2"/>
    <n v="18.079999999999998"/>
    <s v="UNDERWEIGHT"/>
    <n v="120"/>
    <s v="Average"/>
    <n v="2.6666666666666665"/>
    <s v="Casual Gym-Goer"/>
  </r>
  <r>
    <n v="28"/>
    <x v="0"/>
    <n v="74.2"/>
    <n v="1.5"/>
    <n v="191"/>
    <n v="129"/>
    <n v="72"/>
    <n v="1.77"/>
    <n v="848"/>
    <s v="Strength"/>
    <n v="17.3"/>
    <n v="1.5"/>
    <n v="3"/>
    <n v="2"/>
    <n v="24.11"/>
    <s v="NORMAL WEIGHT"/>
    <n v="119"/>
    <s v="Average"/>
    <n v="3"/>
    <s v="Regular Member"/>
  </r>
  <r>
    <n v="27"/>
    <x v="0"/>
    <n v="56.3"/>
    <n v="1.7"/>
    <n v="191"/>
    <n v="134"/>
    <n v="72"/>
    <n v="1.61"/>
    <n v="1631"/>
    <s v="Yoga"/>
    <n v="23.4"/>
    <n v="3.3"/>
    <n v="3"/>
    <n v="1"/>
    <n v="30.84"/>
    <s v="OBESE"/>
    <n v="119"/>
    <s v="Average"/>
    <n v="3"/>
    <s v="Regular Member"/>
  </r>
  <r>
    <n v="59"/>
    <x v="0"/>
    <n v="57.4"/>
    <n v="1.56"/>
    <n v="190"/>
    <n v="156"/>
    <n v="72"/>
    <n v="1.1499999999999999"/>
    <n v="813"/>
    <s v="Cardio"/>
    <n v="18.5"/>
    <n v="2.7"/>
    <n v="3"/>
    <n v="2"/>
    <n v="25.59"/>
    <s v="OVERWEIGHT"/>
    <n v="118"/>
    <s v="Average"/>
    <n v="3.6666666666666665"/>
    <s v="Regular Member"/>
  </r>
  <r>
    <n v="46"/>
    <x v="0"/>
    <n v="61.2"/>
    <n v="1.79"/>
    <n v="190"/>
    <n v="157"/>
    <n v="72"/>
    <n v="1.05"/>
    <n v="947"/>
    <s v="Strength"/>
    <n v="22.6"/>
    <n v="2.5"/>
    <n v="3"/>
    <n v="1"/>
    <n v="17.28"/>
    <s v="UNDERWEIGHT"/>
    <n v="118"/>
    <s v="Average"/>
    <n v="3.3333333333333335"/>
    <s v="Regular Member"/>
  </r>
  <r>
    <n v="33"/>
    <x v="0"/>
    <n v="76.3"/>
    <n v="1.95"/>
    <n v="188"/>
    <n v="125"/>
    <n v="72"/>
    <n v="0.95"/>
    <n v="899"/>
    <s v="Strength"/>
    <n v="21.7"/>
    <n v="2.2999999999999998"/>
    <n v="5"/>
    <n v="1"/>
    <n v="26.08"/>
    <s v="OVERWEIGHT"/>
    <n v="116"/>
    <s v="Average"/>
    <n v="3.6666666666666665"/>
    <s v="Elite Athlete"/>
  </r>
  <r>
    <n v="31"/>
    <x v="1"/>
    <n v="80.2"/>
    <n v="1.74"/>
    <n v="187"/>
    <n v="141"/>
    <n v="72"/>
    <n v="1.23"/>
    <n v="1326"/>
    <s v="Strength"/>
    <n v="21.2"/>
    <n v="2.8"/>
    <n v="2"/>
    <n v="2"/>
    <n v="16.100000000000001"/>
    <s v="UNDERWEIGHT"/>
    <n v="115"/>
    <s v="Average"/>
    <n v="3"/>
    <s v="Casual Gym-Goer"/>
  </r>
  <r>
    <n v="40"/>
    <x v="0"/>
    <n v="55.7"/>
    <n v="1.6"/>
    <n v="184"/>
    <n v="133"/>
    <n v="72"/>
    <n v="1.4"/>
    <n v="749"/>
    <s v="Yoga"/>
    <n v="23.7"/>
    <n v="2.6"/>
    <n v="4"/>
    <n v="2"/>
    <n v="24.88"/>
    <s v="NORMAL WEIGHT"/>
    <n v="112"/>
    <s v="Average"/>
    <n v="3.6666666666666665"/>
    <s v="Regular Member"/>
  </r>
  <r>
    <n v="35"/>
    <x v="1"/>
    <n v="53"/>
    <n v="1.67"/>
    <n v="183"/>
    <n v="128"/>
    <n v="72"/>
    <n v="1.29"/>
    <n v="682"/>
    <s v="Yoga"/>
    <n v="21.9"/>
    <n v="2.2000000000000002"/>
    <n v="3"/>
    <n v="2"/>
    <n v="16.71"/>
    <s v="UNDERWEIGHT"/>
    <n v="111"/>
    <s v="Average"/>
    <n v="4"/>
    <s v="Regular Member"/>
  </r>
  <r>
    <n v="34"/>
    <x v="0"/>
    <n v="61.7"/>
    <n v="1.81"/>
    <n v="183"/>
    <n v="141"/>
    <n v="72"/>
    <n v="0.98"/>
    <n v="1443"/>
    <s v="HIIT"/>
    <n v="31.4"/>
    <n v="2.6"/>
    <n v="4"/>
    <n v="3"/>
    <n v="20.6"/>
    <s v="NORMAL WEIGHT"/>
    <n v="111"/>
    <s v="Average"/>
    <n v="4.333333333333333"/>
    <s v="Regular Member"/>
  </r>
  <r>
    <n v="37"/>
    <x v="0"/>
    <n v="58"/>
    <n v="1.89"/>
    <n v="182"/>
    <n v="163"/>
    <n v="72"/>
    <n v="1.39"/>
    <n v="1156"/>
    <s v="Yoga"/>
    <n v="26"/>
    <n v="3.4"/>
    <n v="5"/>
    <n v="2"/>
    <n v="23.79"/>
    <s v="NORMAL WEIGHT"/>
    <n v="110"/>
    <s v="Average"/>
    <n v="4.333333333333333"/>
    <s v="Elite Athlete"/>
  </r>
  <r>
    <n v="29"/>
    <x v="0"/>
    <n v="61.5"/>
    <n v="1.88"/>
    <n v="182"/>
    <n v="152"/>
    <n v="72"/>
    <n v="1.62"/>
    <n v="793"/>
    <s v="HIIT"/>
    <n v="24.2"/>
    <n v="3.3"/>
    <n v="4"/>
    <n v="3"/>
    <n v="23.84"/>
    <s v="NORMAL WEIGHT"/>
    <n v="110"/>
    <s v="Average"/>
    <n v="3.6666666666666665"/>
    <s v="Regular Member"/>
  </r>
  <r>
    <n v="59"/>
    <x v="0"/>
    <n v="85.7"/>
    <n v="1.6"/>
    <n v="182"/>
    <n v="140"/>
    <n v="72"/>
    <n v="2"/>
    <n v="1243"/>
    <s v="Yoga"/>
    <n v="33.4"/>
    <n v="1.5"/>
    <n v="4"/>
    <n v="3"/>
    <n v="24.01"/>
    <s v="NORMAL WEIGHT"/>
    <n v="110"/>
    <s v="Average"/>
    <n v="3.3333333333333335"/>
    <s v="Regular Member"/>
  </r>
  <r>
    <n v="30"/>
    <x v="0"/>
    <n v="61.9"/>
    <n v="1.55"/>
    <n v="181"/>
    <n v="150"/>
    <n v="72"/>
    <n v="1.93"/>
    <n v="1117"/>
    <s v="HIIT"/>
    <n v="27.1"/>
    <n v="3.6"/>
    <n v="3"/>
    <n v="2"/>
    <n v="12.32"/>
    <s v="UNDERWEIGHT"/>
    <n v="109"/>
    <s v="Average"/>
    <n v="3.3333333333333335"/>
    <s v="Regular Member"/>
  </r>
  <r>
    <n v="24"/>
    <x v="0"/>
    <n v="96.9"/>
    <n v="1.88"/>
    <n v="181"/>
    <n v="166"/>
    <n v="72"/>
    <n v="1.36"/>
    <n v="1220"/>
    <s v="Cardio"/>
    <n v="15.8"/>
    <n v="3.7"/>
    <n v="3"/>
    <n v="2"/>
    <n v="30.18"/>
    <s v="OBESE"/>
    <n v="109"/>
    <s v="Average"/>
    <n v="3.6666666666666665"/>
    <s v="Regular Member"/>
  </r>
  <r>
    <n v="50"/>
    <x v="0"/>
    <n v="88.5"/>
    <n v="2"/>
    <n v="181"/>
    <n v="146"/>
    <n v="72"/>
    <n v="1.33"/>
    <n v="1088"/>
    <s v="Cardio"/>
    <n v="11.9"/>
    <n v="2.2999999999999998"/>
    <n v="4"/>
    <n v="1"/>
    <n v="17.260000000000002"/>
    <s v="UNDERWEIGHT"/>
    <n v="109"/>
    <s v="Average"/>
    <n v="3.3333333333333335"/>
    <s v="Regular Member"/>
  </r>
  <r>
    <n v="18"/>
    <x v="0"/>
    <n v="59.1"/>
    <n v="2"/>
    <n v="181"/>
    <n v="123"/>
    <n v="72"/>
    <n v="1.94"/>
    <n v="901"/>
    <s v="HIIT"/>
    <n v="23.2"/>
    <n v="2.4"/>
    <n v="4"/>
    <n v="2"/>
    <n v="13.32"/>
    <s v="UNDERWEIGHT"/>
    <n v="109"/>
    <s v="Average"/>
    <n v="3"/>
    <s v="Regular Member"/>
  </r>
  <r>
    <n v="18"/>
    <x v="1"/>
    <n v="86.1"/>
    <n v="2"/>
    <n v="180"/>
    <n v="158"/>
    <n v="72"/>
    <n v="1.27"/>
    <n v="1173"/>
    <s v="HIIT"/>
    <n v="19.7"/>
    <n v="3.5"/>
    <n v="2"/>
    <n v="3"/>
    <n v="13.06"/>
    <s v="UNDERWEIGHT"/>
    <n v="108"/>
    <s v="Average"/>
    <n v="3"/>
    <s v="Casual Gym-Goer"/>
  </r>
  <r>
    <n v="47"/>
    <x v="0"/>
    <n v="52.9"/>
    <n v="1.67"/>
    <n v="180"/>
    <n v="142"/>
    <n v="72"/>
    <n v="1.1100000000000001"/>
    <n v="770"/>
    <s v="\tCardio"/>
    <n v="22.9"/>
    <n v="1.5"/>
    <n v="3"/>
    <n v="2"/>
    <n v="30.5"/>
    <s v="OBESE"/>
    <n v="108"/>
    <s v="Average"/>
    <n v="3.6666666666666665"/>
    <s v="Regular Member"/>
  </r>
  <r>
    <n v="36"/>
    <x v="0"/>
    <n v="90"/>
    <n v="1.69"/>
    <n v="180"/>
    <n v="160"/>
    <n v="72"/>
    <n v="2"/>
    <n v="717"/>
    <s v="HIIT"/>
    <n v="20.6"/>
    <n v="3.3"/>
    <n v="4"/>
    <n v="1"/>
    <n v="13.72"/>
    <s v="UNDERWEIGHT"/>
    <n v="108"/>
    <s v="Average"/>
    <n v="4"/>
    <s v="Regular Member"/>
  </r>
  <r>
    <n v="20"/>
    <x v="0"/>
    <n v="69.3"/>
    <n v="1.75"/>
    <n v="180"/>
    <n v="120"/>
    <n v="72"/>
    <n v="1.06"/>
    <n v="1421"/>
    <s v="Yoga"/>
    <n v="24.6"/>
    <n v="3.2"/>
    <n v="4"/>
    <n v="2"/>
    <n v="25.22"/>
    <s v="OVERWEIGHT"/>
    <n v="108"/>
    <s v="Average"/>
    <n v="4"/>
    <s v="Regular Member"/>
  </r>
  <r>
    <n v="58"/>
    <x v="0"/>
    <n v="73.3"/>
    <n v="1.69"/>
    <n v="180"/>
    <n v="156"/>
    <n v="72"/>
    <n v="1.6"/>
    <n v="1350"/>
    <s v="Yoga"/>
    <n v="25.4"/>
    <n v="3"/>
    <n v="4"/>
    <n v="1"/>
    <n v="38.450000000000003"/>
    <s v="OBESE"/>
    <n v="108"/>
    <s v="Average"/>
    <n v="4"/>
    <s v="Regular Member"/>
  </r>
  <r>
    <n v="38"/>
    <x v="1"/>
    <n v="82.7"/>
    <n v="2"/>
    <n v="178"/>
    <n v="138"/>
    <n v="72"/>
    <n v="1.46"/>
    <n v="1219"/>
    <s v="Yoga"/>
    <n v="25.8"/>
    <n v="3.6"/>
    <n v="4"/>
    <n v="1"/>
    <n v="24.74"/>
    <s v="NORMAL WEIGHT"/>
    <n v="106"/>
    <s v="Average"/>
    <n v="3.6666666666666665"/>
    <s v="Regular Member"/>
  </r>
  <r>
    <n v="27"/>
    <x v="0"/>
    <n v="40"/>
    <n v="1.72"/>
    <n v="178"/>
    <n v="132"/>
    <n v="72"/>
    <n v="0.83"/>
    <n v="857"/>
    <s v="Cardio"/>
    <n v="27.3"/>
    <n v="3.2"/>
    <n v="4"/>
    <n v="2"/>
    <n v="17.8"/>
    <s v="UNDERWEIGHT"/>
    <n v="106"/>
    <s v="Average"/>
    <n v="3.6666666666666665"/>
    <s v="Regular Member"/>
  </r>
  <r>
    <n v="18"/>
    <x v="1"/>
    <n v="79.2"/>
    <n v="1.66"/>
    <n v="176"/>
    <n v="154"/>
    <n v="72"/>
    <n v="1.58"/>
    <n v="1493"/>
    <s v="Strength"/>
    <n v="18.100000000000001"/>
    <n v="2.2999999999999998"/>
    <n v="3"/>
    <n v="1"/>
    <n v="14.27"/>
    <s v="UNDERWEIGHT"/>
    <n v="104"/>
    <s v="Average"/>
    <n v="3.3333333333333335"/>
    <s v="Regular Member"/>
  </r>
  <r>
    <n v="19"/>
    <x v="1"/>
    <n v="51.8"/>
    <n v="1.6"/>
    <n v="176"/>
    <n v="159"/>
    <n v="72"/>
    <n v="1.1399999999999999"/>
    <n v="574"/>
    <s v="Cardio"/>
    <n v="25.3"/>
    <n v="2"/>
    <n v="4"/>
    <n v="2"/>
    <n v="16.690000000000001"/>
    <s v="UNDERWEIGHT"/>
    <n v="104"/>
    <s v="Average"/>
    <n v="3"/>
    <s v="Regular Member"/>
  </r>
  <r>
    <n v="39"/>
    <x v="0"/>
    <n v="84"/>
    <n v="1.79"/>
    <n v="176"/>
    <n v="126"/>
    <n v="72"/>
    <n v="1.5"/>
    <n v="1057"/>
    <s v="HIIT"/>
    <n v="28"/>
    <n v="3.3"/>
    <n v="3"/>
    <n v="1"/>
    <n v="30.44"/>
    <s v="OBESE"/>
    <n v="104"/>
    <s v="Average"/>
    <n v="3"/>
    <s v="Regular Member"/>
  </r>
  <r>
    <n v="48"/>
    <x v="0"/>
    <n v="91.3"/>
    <n v="1.58"/>
    <n v="175"/>
    <n v="152"/>
    <n v="72"/>
    <n v="1.25"/>
    <n v="1576"/>
    <s v="Yoga"/>
    <n v="28.9"/>
    <n v="3.4"/>
    <n v="2"/>
    <n v="2"/>
    <n v="19.62"/>
    <s v="NORMAL WEIGHT"/>
    <n v="103"/>
    <s v="Average"/>
    <n v="3"/>
    <s v="Casual Gym-Goer"/>
  </r>
  <r>
    <n v="54"/>
    <x v="1"/>
    <n v="60.1"/>
    <n v="1.63"/>
    <n v="174"/>
    <n v="159"/>
    <n v="72"/>
    <n v="0.52"/>
    <n v="893"/>
    <s v="Cardio"/>
    <n v="18.399999999999999"/>
    <n v="3.6"/>
    <n v="4"/>
    <n v="1"/>
    <n v="20.56"/>
    <s v="NORMAL WEIGHT"/>
    <n v="102"/>
    <s v="Average"/>
    <n v="3.3333333333333335"/>
    <s v="Regular Member"/>
  </r>
  <r>
    <n v="26"/>
    <x v="0"/>
    <n v="42.2"/>
    <n v="1.91"/>
    <n v="174"/>
    <n v="127"/>
    <n v="72"/>
    <n v="1.65"/>
    <n v="455"/>
    <s v="Strength"/>
    <n v="23.6"/>
    <n v="2.9"/>
    <n v="3"/>
    <n v="2"/>
    <n v="24.27"/>
    <s v="NORMAL WEIGHT"/>
    <n v="102"/>
    <s v="Average"/>
    <n v="3.3333333333333335"/>
    <s v="Regular Member"/>
  </r>
  <r>
    <n v="43"/>
    <x v="0"/>
    <n v="43.9"/>
    <n v="1.82"/>
    <n v="173"/>
    <n v="164"/>
    <n v="72"/>
    <n v="1.61"/>
    <n v="567"/>
    <s v="HIIT"/>
    <n v="16.3"/>
    <n v="3.2"/>
    <n v="3"/>
    <n v="1"/>
    <n v="19.29"/>
    <s v="NORMAL WEIGHT"/>
    <n v="101"/>
    <s v="Average"/>
    <n v="4"/>
    <s v="Regular Member"/>
  </r>
  <r>
    <n v="40"/>
    <x v="0"/>
    <n v="40"/>
    <n v="1.74"/>
    <n v="173"/>
    <n v="164"/>
    <n v="72"/>
    <n v="1.33"/>
    <n v="1194"/>
    <s v="HIIT"/>
    <n v="22.7"/>
    <n v="1.5"/>
    <n v="4"/>
    <n v="1"/>
    <n v="12.32"/>
    <s v="UNDERWEIGHT"/>
    <n v="101"/>
    <s v="Average"/>
    <n v="4"/>
    <s v="Regular Member"/>
  </r>
  <r>
    <n v="22"/>
    <x v="1"/>
    <n v="84.3"/>
    <n v="1.6"/>
    <n v="173"/>
    <n v="127"/>
    <n v="72"/>
    <n v="0.8"/>
    <n v="911"/>
    <s v="HIIT"/>
    <n v="24"/>
    <n v="3.3"/>
    <n v="5"/>
    <n v="1"/>
    <n v="13.86"/>
    <s v="UNDERWEIGHT"/>
    <n v="101"/>
    <s v="Average"/>
    <n v="3.3333333333333335"/>
    <s v="Elite Athlete"/>
  </r>
  <r>
    <n v="33"/>
    <x v="1"/>
    <n v="79.8"/>
    <n v="1.53"/>
    <n v="172"/>
    <n v="148"/>
    <n v="72"/>
    <n v="1.98"/>
    <n v="1132"/>
    <s v="Yoga"/>
    <n v="14.7"/>
    <n v="1.7"/>
    <n v="3"/>
    <n v="2"/>
    <n v="16.600000000000001"/>
    <s v="UNDERWEIGHT"/>
    <n v="100"/>
    <s v="Average"/>
    <n v="2.6666666666666665"/>
    <s v="Regular Member"/>
  </r>
  <r>
    <n v="47"/>
    <x v="0"/>
    <n v="46"/>
    <n v="1.58"/>
    <n v="172"/>
    <n v="147"/>
    <n v="72"/>
    <n v="1.37"/>
    <n v="1098"/>
    <s v="Strength"/>
    <n v="28.5"/>
    <n v="3.7"/>
    <n v="2"/>
    <n v="3"/>
    <n v="15.45"/>
    <s v="UNDERWEIGHT"/>
    <n v="100"/>
    <s v="Average"/>
    <n v="2.6666666666666665"/>
    <s v="Casual Gym-Goer"/>
  </r>
  <r>
    <n v="25"/>
    <x v="0"/>
    <n v="61.4"/>
    <n v="1.7"/>
    <n v="172"/>
    <n v="166"/>
    <n v="72"/>
    <n v="1.28"/>
    <n v="1064"/>
    <s v="Yoga"/>
    <n v="32.5"/>
    <n v="3"/>
    <n v="3"/>
    <n v="2"/>
    <n v="19.45"/>
    <s v="NORMAL WEIGHT"/>
    <n v="100"/>
    <s v="Average"/>
    <n v="3.3333333333333335"/>
    <s v="Regular Member"/>
  </r>
  <r>
    <n v="49"/>
    <x v="0"/>
    <n v="97.4"/>
    <n v="1.67"/>
    <n v="171"/>
    <n v="132"/>
    <n v="72"/>
    <n v="1.97"/>
    <n v="1091"/>
    <s v="Cardio"/>
    <n v="30.4"/>
    <n v="3.6"/>
    <n v="3"/>
    <n v="1"/>
    <n v="12.32"/>
    <s v="UNDERWEIGHT"/>
    <n v="99"/>
    <s v="Average"/>
    <n v="3.3333333333333335"/>
    <s v="Regular Member"/>
  </r>
  <r>
    <n v="18"/>
    <x v="0"/>
    <n v="52.2"/>
    <n v="1.75"/>
    <n v="171"/>
    <n v="165"/>
    <n v="72"/>
    <n v="1.45"/>
    <n v="570"/>
    <s v="Strength"/>
    <n v="26.1"/>
    <n v="3.4"/>
    <n v="4"/>
    <n v="1"/>
    <n v="12.48"/>
    <s v="UNDERWEIGHT"/>
    <n v="99"/>
    <s v="Average"/>
    <n v="4"/>
    <s v="Regular Member"/>
  </r>
  <r>
    <n v="26"/>
    <x v="1"/>
    <n v="83.6"/>
    <n v="1.79"/>
    <n v="171"/>
    <n v="128"/>
    <n v="72"/>
    <n v="0.7"/>
    <n v="1247"/>
    <s v="Strength"/>
    <n v="25.4"/>
    <n v="3.2"/>
    <n v="3"/>
    <n v="1"/>
    <n v="27.91"/>
    <s v="OVERWEIGHT"/>
    <n v="99"/>
    <s v="Average"/>
    <n v="4"/>
    <s v="Regular Member"/>
  </r>
  <r>
    <n v="42"/>
    <x v="0"/>
    <n v="88.6"/>
    <n v="2"/>
    <n v="171"/>
    <n v="166"/>
    <n v="72"/>
    <n v="1.1100000000000001"/>
    <n v="1335"/>
    <s v="Yoga"/>
    <n v="18.600000000000001"/>
    <n v="2.2000000000000002"/>
    <n v="5"/>
    <n v="2"/>
    <n v="18.3"/>
    <s v="UNDERWEIGHT"/>
    <n v="99"/>
    <s v="Average"/>
    <n v="3.6666666666666665"/>
    <s v="Elite Athlete"/>
  </r>
  <r>
    <n v="43"/>
    <x v="0"/>
    <n v="73.599999999999994"/>
    <n v="1.79"/>
    <n v="170"/>
    <n v="169"/>
    <n v="72"/>
    <n v="1.1599999999999999"/>
    <n v="1408"/>
    <s v="Strength"/>
    <n v="17.399999999999999"/>
    <n v="1.5"/>
    <n v="4"/>
    <n v="1"/>
    <n v="14.69"/>
    <s v="UNDERWEIGHT"/>
    <n v="98"/>
    <s v="Average"/>
    <n v="3"/>
    <s v="Regular Member"/>
  </r>
  <r>
    <n v="54"/>
    <x v="1"/>
    <n v="69.8"/>
    <n v="1.75"/>
    <n v="170"/>
    <n v="131"/>
    <n v="72"/>
    <n v="1.29"/>
    <n v="954"/>
    <s v="Strength"/>
    <n v="32"/>
    <n v="3.2"/>
    <n v="2"/>
    <n v="1"/>
    <n v="21.66"/>
    <s v="NORMAL WEIGHT"/>
    <n v="98"/>
    <s v="Average"/>
    <n v="3"/>
    <s v="Casual Gym-Goer"/>
  </r>
  <r>
    <n v="18"/>
    <x v="1"/>
    <n v="53.9"/>
    <n v="1.62"/>
    <n v="170"/>
    <n v="169"/>
    <n v="72"/>
    <n v="1.38"/>
    <n v="810"/>
    <s v="Cardio"/>
    <n v="24.7"/>
    <n v="3.4"/>
    <n v="3"/>
    <n v="1"/>
    <n v="29.34"/>
    <s v="OVERWEIGHT"/>
    <n v="98"/>
    <s v="Average"/>
    <n v="3"/>
    <s v="Regular Member"/>
  </r>
  <r>
    <n v="53"/>
    <x v="0"/>
    <n v="46.4"/>
    <n v="1.7"/>
    <n v="169"/>
    <n v="120"/>
    <n v="72"/>
    <n v="1.49"/>
    <n v="1415"/>
    <s v="Yoga"/>
    <n v="21.9"/>
    <n v="3.4"/>
    <n v="4"/>
    <n v="2"/>
    <n v="14.08"/>
    <s v="UNDERWEIGHT"/>
    <n v="97"/>
    <s v="Average"/>
    <n v="3.3333333333333335"/>
    <s v="Regular Member"/>
  </r>
  <r>
    <n v="35"/>
    <x v="1"/>
    <n v="40"/>
    <n v="2"/>
    <n v="169"/>
    <n v="138"/>
    <n v="72"/>
    <n v="1.08"/>
    <n v="576"/>
    <s v="Strength"/>
    <n v="31.2"/>
    <n v="2.9"/>
    <n v="2"/>
    <n v="3"/>
    <n v="20.21"/>
    <s v="NORMAL WEIGHT"/>
    <n v="97"/>
    <s v="Average"/>
    <n v="3.3333333333333335"/>
    <s v="Casual Gym-Goer"/>
  </r>
  <r>
    <n v="42"/>
    <x v="0"/>
    <n v="95.5"/>
    <n v="1.95"/>
    <n v="168"/>
    <n v="125"/>
    <n v="72"/>
    <n v="1.91"/>
    <n v="632"/>
    <s v="HIIT"/>
    <n v="26.1"/>
    <n v="2"/>
    <n v="4"/>
    <n v="1"/>
    <n v="12.32"/>
    <s v="UNDERWEIGHT"/>
    <n v="96"/>
    <s v="Average"/>
    <n v="4"/>
    <s v="Regular Member"/>
  </r>
  <r>
    <n v="18"/>
    <x v="1"/>
    <n v="71.3"/>
    <n v="1.78"/>
    <n v="167"/>
    <n v="129"/>
    <n v="72"/>
    <n v="0.86"/>
    <n v="1238"/>
    <s v="Strength"/>
    <n v="20.6"/>
    <n v="1.5"/>
    <n v="4"/>
    <n v="3"/>
    <n v="34.18"/>
    <s v="OBESE"/>
    <n v="95"/>
    <s v="Average"/>
    <n v="3.3333333333333335"/>
    <s v="Regular Member"/>
  </r>
  <r>
    <n v="33"/>
    <x v="0"/>
    <n v="97.1"/>
    <n v="1.86"/>
    <n v="166"/>
    <n v="127"/>
    <n v="72"/>
    <n v="1.39"/>
    <n v="1783"/>
    <s v="HIIT"/>
    <n v="11"/>
    <n v="1.5"/>
    <n v="4"/>
    <n v="1"/>
    <n v="16.27"/>
    <s v="UNDERWEIGHT"/>
    <n v="94"/>
    <s v="Average"/>
    <n v="2.6666666666666665"/>
    <s v="Regular Member"/>
  </r>
  <r>
    <n v="48"/>
    <x v="0"/>
    <n v="60"/>
    <n v="1.92"/>
    <n v="165"/>
    <n v="140"/>
    <n v="72"/>
    <n v="2"/>
    <n v="1751"/>
    <s v="HIIT"/>
    <n v="11.1"/>
    <n v="1.5"/>
    <n v="2"/>
    <n v="2"/>
    <n v="32.68"/>
    <s v="OBESE"/>
    <n v="93"/>
    <s v="Average"/>
    <n v="2.3333333333333335"/>
    <s v="Casual Gym-Goer"/>
  </r>
  <r>
    <n v="39"/>
    <x v="1"/>
    <n v="91"/>
    <n v="1.73"/>
    <n v="165"/>
    <n v="169"/>
    <n v="72"/>
    <n v="1.49"/>
    <n v="813"/>
    <s v="Strength"/>
    <n v="23.3"/>
    <n v="3.4"/>
    <n v="2"/>
    <n v="3"/>
    <n v="22.08"/>
    <s v="NORMAL WEIGHT"/>
    <n v="93"/>
    <s v="Average"/>
    <n v="2.3333333333333335"/>
    <s v="Casual Gym-Goer"/>
  </r>
  <r>
    <n v="18"/>
    <x v="0"/>
    <n v="83.3"/>
    <n v="1.59"/>
    <n v="165"/>
    <n v="169"/>
    <n v="72"/>
    <n v="1.19"/>
    <n v="997"/>
    <s v="Strength"/>
    <n v="25.7"/>
    <n v="3.3"/>
    <n v="3"/>
    <n v="1"/>
    <n v="31.83"/>
    <s v="OBESE"/>
    <n v="93"/>
    <s v="Average"/>
    <n v="2.3333333333333335"/>
    <s v="Regular Member"/>
  </r>
  <r>
    <n v="58"/>
    <x v="0"/>
    <n v="68.599999999999994"/>
    <n v="1.72"/>
    <n v="164"/>
    <n v="155"/>
    <n v="72"/>
    <n v="1.23"/>
    <n v="797"/>
    <s v="Yoga"/>
    <n v="27.2"/>
    <n v="2.5"/>
    <n v="2"/>
    <n v="1"/>
    <n v="12.32"/>
    <s v="UNDERWEIGHT"/>
    <n v="92"/>
    <s v="Average"/>
    <n v="2.6666666666666665"/>
    <s v="Casual Gym-Goer"/>
  </r>
  <r>
    <n v="47"/>
    <x v="1"/>
    <n v="68.2"/>
    <n v="1.58"/>
    <n v="164"/>
    <n v="140"/>
    <n v="72"/>
    <n v="1"/>
    <n v="1316"/>
    <s v="HIIT"/>
    <n v="28.1"/>
    <n v="2.6"/>
    <n v="2"/>
    <n v="3"/>
    <n v="16.350000000000001"/>
    <s v="UNDERWEIGHT"/>
    <n v="92"/>
    <s v="Average"/>
    <n v="3"/>
    <s v="Casual Gym-Goer"/>
  </r>
  <r>
    <n v="38"/>
    <x v="1"/>
    <n v="101.8"/>
    <n v="1.51"/>
    <n v="163"/>
    <n v="169"/>
    <n v="72"/>
    <n v="1.42"/>
    <n v="1384"/>
    <s v="Strength"/>
    <n v="25.6"/>
    <n v="3.3"/>
    <n v="4"/>
    <n v="1"/>
    <n v="20.89"/>
    <s v="NORMAL WEIGHT"/>
    <n v="91"/>
    <s v="Average"/>
    <n v="4"/>
    <s v="Regular Member"/>
  </r>
  <r>
    <n v="49"/>
    <x v="1"/>
    <n v="60.2"/>
    <n v="1.62"/>
    <n v="162"/>
    <n v="155"/>
    <n v="72"/>
    <n v="1.1100000000000001"/>
    <n v="1105"/>
    <s v="\nStrength"/>
    <n v="23.4"/>
    <n v="3.1"/>
    <n v="3"/>
    <n v="1"/>
    <n v="16.850000000000001"/>
    <s v="UNDERWEIGHT"/>
    <n v="90"/>
    <s v="Average"/>
    <n v="3.6666666666666665"/>
    <s v="Regular Member"/>
  </r>
  <r>
    <n v="23"/>
    <x v="1"/>
    <n v="83"/>
    <n v="1.74"/>
    <n v="160"/>
    <n v="120"/>
    <n v="72"/>
    <n v="1.35"/>
    <n v="1628"/>
    <s v="Yoga"/>
    <n v="21"/>
    <n v="3.3"/>
    <n v="5"/>
    <n v="2"/>
    <n v="15.13"/>
    <s v="UNDERWEIGHT"/>
    <n v="88"/>
    <s v="Average"/>
    <n v="4.333333333333333"/>
    <s v="Elite Athlete"/>
  </r>
  <r>
    <n v="45"/>
    <x v="1"/>
    <n v="70.900000000000006"/>
    <n v="2"/>
    <n v="198"/>
    <n v="128"/>
    <n v="73"/>
    <n v="1.19"/>
    <n v="1064"/>
    <s v="HIIT"/>
    <n v="27.8"/>
    <n v="1.5"/>
    <n v="3"/>
    <n v="1"/>
    <n v="27.46"/>
    <s v="OVERWEIGHT"/>
    <n v="125"/>
    <s v="Average"/>
    <n v="3.6666666666666665"/>
    <s v="Regular Member"/>
  </r>
  <r>
    <n v="45"/>
    <x v="1"/>
    <n v="129.9"/>
    <n v="1.75"/>
    <n v="197"/>
    <n v="154"/>
    <n v="73"/>
    <n v="1.97"/>
    <n v="757"/>
    <s v="Cardio"/>
    <n v="23.5"/>
    <n v="2.4"/>
    <n v="5"/>
    <n v="1"/>
    <n v="36.130000000000003"/>
    <s v="OBESE"/>
    <n v="124"/>
    <s v="Average"/>
    <n v="3.6666666666666665"/>
    <s v="Elite Athlete"/>
  </r>
  <r>
    <n v="22"/>
    <x v="1"/>
    <n v="64.599999999999994"/>
    <n v="2"/>
    <n v="196"/>
    <n v="137"/>
    <n v="73"/>
    <n v="0.85"/>
    <n v="704"/>
    <s v="HIIT"/>
    <n v="21.4"/>
    <n v="2.5"/>
    <n v="3"/>
    <n v="3"/>
    <n v="22.43"/>
    <s v="NORMAL WEIGHT"/>
    <n v="123"/>
    <s v="Average"/>
    <n v="3.3333333333333335"/>
    <s v="Regular Member"/>
  </r>
  <r>
    <n v="21"/>
    <x v="0"/>
    <n v="76"/>
    <n v="1.72"/>
    <n v="196"/>
    <n v="160"/>
    <n v="73"/>
    <n v="1.51"/>
    <n v="1306"/>
    <s v="Strength"/>
    <n v="28.8"/>
    <n v="3.5"/>
    <n v="3"/>
    <n v="3"/>
    <n v="12.32"/>
    <s v="UNDERWEIGHT"/>
    <n v="123"/>
    <s v="Average"/>
    <n v="4"/>
    <s v="Regular Member"/>
  </r>
  <r>
    <n v="34"/>
    <x v="0"/>
    <n v="75.2"/>
    <n v="2"/>
    <n v="196"/>
    <n v="141"/>
    <n v="73"/>
    <n v="1.1299999999999999"/>
    <n v="753"/>
    <s v="HIIT"/>
    <n v="33.799999999999997"/>
    <n v="3.6"/>
    <n v="4"/>
    <n v="2"/>
    <n v="16.39"/>
    <s v="UNDERWEIGHT"/>
    <n v="123"/>
    <s v="Average"/>
    <n v="3.6666666666666665"/>
    <s v="Regular Member"/>
  </r>
  <r>
    <n v="34"/>
    <x v="0"/>
    <n v="65.900000000000006"/>
    <n v="1.74"/>
    <n v="195"/>
    <n v="169"/>
    <n v="73"/>
    <n v="2"/>
    <n v="1231"/>
    <s v="Yoga"/>
    <n v="30.5"/>
    <n v="3.2"/>
    <n v="5"/>
    <n v="2"/>
    <n v="12.32"/>
    <s v="UNDERWEIGHT"/>
    <n v="122"/>
    <s v="Average"/>
    <n v="3.3333333333333335"/>
    <s v="Elite Athlete"/>
  </r>
  <r>
    <n v="19"/>
    <x v="1"/>
    <n v="42.1"/>
    <n v="1.6"/>
    <n v="194"/>
    <n v="148"/>
    <n v="73"/>
    <n v="1.27"/>
    <n v="1305"/>
    <s v="Cardio"/>
    <n v="12.7"/>
    <n v="3.3"/>
    <n v="2"/>
    <n v="2"/>
    <n v="16.649999999999999"/>
    <s v="UNDERWEIGHT"/>
    <n v="121"/>
    <s v="Average"/>
    <n v="2.3333333333333335"/>
    <s v="Casual Gym-Goer"/>
  </r>
  <r>
    <n v="33"/>
    <x v="1"/>
    <n v="84"/>
    <n v="1.7"/>
    <n v="194"/>
    <n v="156"/>
    <n v="73"/>
    <n v="0.5"/>
    <n v="580"/>
    <s v="Cardio"/>
    <n v="20.5"/>
    <n v="2.5"/>
    <n v="3"/>
    <n v="3"/>
    <n v="13.38"/>
    <s v="UNDERWEIGHT"/>
    <n v="121"/>
    <s v="Average"/>
    <n v="2.3333333333333335"/>
    <s v="Regular Member"/>
  </r>
  <r>
    <n v="18"/>
    <x v="0"/>
    <n v="67.900000000000006"/>
    <n v="1.81"/>
    <n v="194"/>
    <n v="137"/>
    <n v="73"/>
    <n v="1.19"/>
    <n v="1405"/>
    <s v="Cardio"/>
    <n v="33.799999999999997"/>
    <n v="3.2"/>
    <n v="2"/>
    <n v="1"/>
    <n v="12.32"/>
    <s v="UNDERWEIGHT"/>
    <n v="121"/>
    <s v="Average"/>
    <n v="2.6666666666666665"/>
    <s v="Casual Gym-Goer"/>
  </r>
  <r>
    <n v="18"/>
    <x v="1"/>
    <n v="73.7"/>
    <n v="1.78"/>
    <n v="192"/>
    <n v="154"/>
    <n v="73"/>
    <n v="1.18"/>
    <n v="851"/>
    <s v="Strength"/>
    <n v="27.4"/>
    <n v="2.6"/>
    <n v="2"/>
    <n v="2"/>
    <n v="21.08"/>
    <s v="NORMAL WEIGHT"/>
    <n v="119"/>
    <s v="Average"/>
    <n v="3"/>
    <s v="Casual Gym-Goer"/>
  </r>
  <r>
    <n v="34"/>
    <x v="0"/>
    <n v="100.1"/>
    <n v="1.97"/>
    <n v="192"/>
    <n v="164"/>
    <n v="73"/>
    <n v="2"/>
    <n v="1747"/>
    <s v="Yoga"/>
    <n v="25.5"/>
    <n v="1.5"/>
    <n v="4"/>
    <n v="2"/>
    <n v="22.68"/>
    <s v="NORMAL WEIGHT"/>
    <n v="119"/>
    <s v="Average"/>
    <n v="3.3333333333333335"/>
    <s v="Regular Member"/>
  </r>
  <r>
    <n v="24"/>
    <x v="0"/>
    <n v="102.6"/>
    <n v="1.67"/>
    <n v="190"/>
    <n v="132"/>
    <n v="73"/>
    <n v="1.41"/>
    <n v="800"/>
    <s v="Yoga"/>
    <n v="28.3"/>
    <n v="1.5"/>
    <n v="3"/>
    <n v="2"/>
    <n v="18.79"/>
    <s v="NORMAL WEIGHT"/>
    <n v="117"/>
    <s v="Average"/>
    <n v="3"/>
    <s v="Regular Member"/>
  </r>
  <r>
    <n v="56"/>
    <x v="1"/>
    <n v="54"/>
    <n v="1.92"/>
    <n v="190"/>
    <n v="129"/>
    <n v="73"/>
    <n v="0.61"/>
    <n v="985"/>
    <s v="HIIT"/>
    <n v="21.6"/>
    <n v="2.5"/>
    <n v="3"/>
    <n v="2"/>
    <n v="12.32"/>
    <s v="UNDERWEIGHT"/>
    <n v="117"/>
    <s v="Average"/>
    <n v="2.6666666666666665"/>
    <s v="Regular Member"/>
  </r>
  <r>
    <n v="33"/>
    <x v="0"/>
    <n v="129.9"/>
    <n v="1.56"/>
    <n v="189"/>
    <n v="138"/>
    <n v="73"/>
    <n v="2"/>
    <n v="993"/>
    <s v="Strength"/>
    <n v="34"/>
    <n v="2.2999999999999998"/>
    <n v="3"/>
    <n v="2"/>
    <n v="24.54"/>
    <s v="NORMAL WEIGHT"/>
    <n v="116"/>
    <s v="Average"/>
    <n v="3"/>
    <s v="Regular Member"/>
  </r>
  <r>
    <n v="21"/>
    <x v="1"/>
    <n v="100.4"/>
    <n v="1.62"/>
    <n v="188"/>
    <n v="128"/>
    <n v="73"/>
    <n v="1.4"/>
    <n v="614"/>
    <s v="Strength"/>
    <n v="29.3"/>
    <n v="3.3"/>
    <n v="2"/>
    <n v="1"/>
    <n v="33.21"/>
    <s v="OBESE"/>
    <n v="115"/>
    <s v="Average"/>
    <n v="3.3333333333333335"/>
    <s v="Casual Gym-Goer"/>
  </r>
  <r>
    <n v="43"/>
    <x v="1"/>
    <n v="68.8"/>
    <n v="1.79"/>
    <n v="188"/>
    <n v="122"/>
    <n v="73"/>
    <n v="1.56"/>
    <n v="350"/>
    <s v="HIIT"/>
    <n v="23.4"/>
    <n v="1.5"/>
    <n v="4"/>
    <n v="1"/>
    <n v="14.27"/>
    <s v="UNDERWEIGHT"/>
    <n v="115"/>
    <s v="Average"/>
    <n v="3.3333333333333335"/>
    <s v="Regular Member"/>
  </r>
  <r>
    <n v="38"/>
    <x v="1"/>
    <n v="53.6"/>
    <n v="1.7"/>
    <n v="188"/>
    <n v="126"/>
    <n v="73"/>
    <n v="0.97"/>
    <n v="1083"/>
    <s v="Yoga"/>
    <n v="30.4"/>
    <n v="3.4"/>
    <n v="4"/>
    <n v="2"/>
    <n v="12.32"/>
    <s v="UNDERWEIGHT"/>
    <n v="115"/>
    <s v="Average"/>
    <n v="3.3333333333333335"/>
    <s v="Regular Member"/>
  </r>
  <r>
    <n v="18"/>
    <x v="0"/>
    <n v="83.6"/>
    <n v="1.84"/>
    <n v="186"/>
    <n v="137"/>
    <n v="73"/>
    <n v="1.33"/>
    <n v="1338"/>
    <s v="Strength"/>
    <n v="35"/>
    <n v="2.6"/>
    <n v="2"/>
    <n v="2"/>
    <n v="30.41"/>
    <s v="OBESE"/>
    <n v="113"/>
    <s v="Average"/>
    <n v="3.3333333333333335"/>
    <s v="Casual Gym-Goer"/>
  </r>
  <r>
    <n v="51"/>
    <x v="1"/>
    <n v="100.7"/>
    <n v="1.75"/>
    <n v="185"/>
    <n v="138"/>
    <n v="73"/>
    <n v="1.5"/>
    <n v="703"/>
    <s v="Strength"/>
    <n v="25.5"/>
    <n v="1.8"/>
    <n v="4"/>
    <n v="3"/>
    <n v="15.9"/>
    <s v="UNDERWEIGHT"/>
    <n v="112"/>
    <s v="Average"/>
    <n v="3.6666666666666665"/>
    <s v="Regular Member"/>
  </r>
  <r>
    <n v="34"/>
    <x v="1"/>
    <n v="62.5"/>
    <n v="1.87"/>
    <n v="185"/>
    <n v="167"/>
    <n v="73"/>
    <n v="0.96"/>
    <n v="1353"/>
    <s v="Cardio"/>
    <n v="29.6"/>
    <n v="2.2999999999999998"/>
    <n v="4"/>
    <n v="1"/>
    <n v="31.91"/>
    <s v="OBESE"/>
    <n v="112"/>
    <s v="Average"/>
    <n v="3.3333333333333335"/>
    <s v="Regular Member"/>
  </r>
  <r>
    <n v="46"/>
    <x v="0"/>
    <n v="49.2"/>
    <n v="1.5"/>
    <n v="184"/>
    <n v="120"/>
    <n v="73"/>
    <n v="2"/>
    <n v="832"/>
    <s v="Yoga"/>
    <n v="25.9"/>
    <n v="3.3"/>
    <n v="3"/>
    <n v="1"/>
    <n v="15.31"/>
    <s v="UNDERWEIGHT"/>
    <n v="111"/>
    <s v="Average"/>
    <n v="3"/>
    <s v="Regular Member"/>
  </r>
  <r>
    <n v="38"/>
    <x v="1"/>
    <n v="41.4"/>
    <n v="1.71"/>
    <n v="183"/>
    <n v="168"/>
    <n v="73"/>
    <n v="0.94"/>
    <n v="1253"/>
    <s v="Yoga"/>
    <n v="30.8"/>
    <n v="3.2"/>
    <n v="3"/>
    <n v="1"/>
    <n v="14.6"/>
    <s v="UNDERWEIGHT"/>
    <n v="110"/>
    <s v="Average"/>
    <n v="3"/>
    <s v="Regular Member"/>
  </r>
  <r>
    <n v="52"/>
    <x v="0"/>
    <n v="40.799999999999997"/>
    <n v="1.71"/>
    <n v="181"/>
    <n v="169"/>
    <n v="73"/>
    <n v="1.44"/>
    <n v="303"/>
    <s v="Yoga"/>
    <n v="28.3"/>
    <n v="1.6"/>
    <n v="3"/>
    <n v="1"/>
    <n v="18.309999999999999"/>
    <s v="UNDERWEIGHT"/>
    <n v="108"/>
    <s v="Average"/>
    <n v="3.3333333333333335"/>
    <s v="Regular Member"/>
  </r>
  <r>
    <n v="19"/>
    <x v="1"/>
    <n v="59.8"/>
    <n v="1.7"/>
    <n v="181"/>
    <n v="120"/>
    <n v="73"/>
    <n v="1.54"/>
    <n v="1130"/>
    <s v="Cardio"/>
    <n v="29.6"/>
    <n v="3.5"/>
    <n v="3"/>
    <n v="1"/>
    <n v="22.56"/>
    <s v="NORMAL WEIGHT"/>
    <n v="108"/>
    <s v="Average"/>
    <n v="3.3333333333333335"/>
    <s v="Regular Member"/>
  </r>
  <r>
    <n v="35"/>
    <x v="1"/>
    <n v="49.3"/>
    <n v="1.71"/>
    <n v="180"/>
    <n v="152"/>
    <n v="73"/>
    <n v="1.04"/>
    <n v="956"/>
    <s v="Cardio"/>
    <n v="32.9"/>
    <n v="1.7"/>
    <n v="4"/>
    <n v="3"/>
    <n v="12.65"/>
    <s v="UNDERWEIGHT"/>
    <n v="107"/>
    <s v="Average"/>
    <n v="3.3333333333333335"/>
    <s v="Regular Member"/>
  </r>
  <r>
    <n v="21"/>
    <x v="0"/>
    <n v="57.4"/>
    <n v="1.74"/>
    <n v="179"/>
    <n v="161"/>
    <n v="73"/>
    <n v="2"/>
    <n v="457"/>
    <s v="HIIT"/>
    <n v="27.7"/>
    <n v="2.5"/>
    <n v="3"/>
    <n v="1"/>
    <n v="24.67"/>
    <s v="NORMAL WEIGHT"/>
    <n v="106"/>
    <s v="Average"/>
    <n v="2.6666666666666665"/>
    <s v="Regular Member"/>
  </r>
  <r>
    <n v="18"/>
    <x v="0"/>
    <n v="71.900000000000006"/>
    <n v="1.54"/>
    <n v="177"/>
    <n v="120"/>
    <n v="73"/>
    <n v="1.17"/>
    <n v="817"/>
    <s v="Strength"/>
    <n v="16.8"/>
    <n v="2.6"/>
    <n v="3"/>
    <n v="1"/>
    <n v="29.64"/>
    <s v="OVERWEIGHT"/>
    <n v="104"/>
    <s v="Average"/>
    <n v="2.6666666666666665"/>
    <s v="Regular Member"/>
  </r>
  <r>
    <n v="24"/>
    <x v="1"/>
    <n v="79"/>
    <n v="1.62"/>
    <n v="177"/>
    <n v="169"/>
    <n v="73"/>
    <n v="1"/>
    <n v="887"/>
    <s v="Yoga"/>
    <n v="25"/>
    <n v="3.5"/>
    <n v="2"/>
    <n v="3"/>
    <n v="12.32"/>
    <s v="UNDERWEIGHT"/>
    <n v="104"/>
    <s v="Average"/>
    <n v="2.6666666666666665"/>
    <s v="Casual Gym-Goer"/>
  </r>
  <r>
    <n v="18"/>
    <x v="0"/>
    <n v="53.9"/>
    <n v="1.73"/>
    <n v="177"/>
    <n v="157"/>
    <n v="73"/>
    <n v="1.24"/>
    <n v="1483"/>
    <s v="Cardio"/>
    <n v="10"/>
    <n v="3.5"/>
    <n v="3"/>
    <n v="1"/>
    <n v="15.92"/>
    <s v="UNDERWEIGHT"/>
    <n v="104"/>
    <s v="Average"/>
    <n v="3"/>
    <s v="Regular Member"/>
  </r>
  <r>
    <n v="21"/>
    <x v="0"/>
    <n v="40"/>
    <n v="1.8"/>
    <n v="176"/>
    <n v="122"/>
    <n v="73"/>
    <n v="1.37"/>
    <n v="1171"/>
    <s v="HIIT"/>
    <n v="10"/>
    <n v="3.7"/>
    <n v="3"/>
    <n v="1"/>
    <n v="19.84"/>
    <s v="NORMAL WEIGHT"/>
    <n v="103"/>
    <s v="Average"/>
    <n v="3.3333333333333335"/>
    <s v="Regular Member"/>
  </r>
  <r>
    <n v="49"/>
    <x v="1"/>
    <n v="40"/>
    <n v="1.77"/>
    <n v="175"/>
    <n v="127"/>
    <n v="73"/>
    <n v="1.2"/>
    <n v="1109"/>
    <s v="Yoga"/>
    <n v="24.7"/>
    <n v="2.4"/>
    <n v="3"/>
    <n v="3"/>
    <n v="25.41"/>
    <s v="OVERWEIGHT"/>
    <n v="102"/>
    <s v="Average"/>
    <n v="3.6666666666666665"/>
    <s v="Regular Member"/>
  </r>
  <r>
    <n v="46"/>
    <x v="0"/>
    <n v="80.2"/>
    <n v="1.98"/>
    <n v="172"/>
    <n v="155"/>
    <n v="73"/>
    <n v="1.29"/>
    <n v="1355"/>
    <s v="Yoga"/>
    <n v="26.8"/>
    <n v="3.3"/>
    <n v="4"/>
    <n v="3"/>
    <n v="15.63"/>
    <s v="UNDERWEIGHT"/>
    <n v="99"/>
    <s v="Average"/>
    <n v="3.6666666666666665"/>
    <s v="Regular Member"/>
  </r>
  <r>
    <n v="27"/>
    <x v="1"/>
    <n v="66.599999999999994"/>
    <n v="1.7"/>
    <n v="171"/>
    <n v="149"/>
    <n v="73"/>
    <n v="1.43"/>
    <n v="1321"/>
    <s v="Strength"/>
    <n v="26.6"/>
    <n v="3.3"/>
    <n v="4"/>
    <n v="3"/>
    <n v="13.51"/>
    <s v="UNDERWEIGHT"/>
    <n v="98"/>
    <s v="Average"/>
    <n v="3.6666666666666665"/>
    <s v="Regular Member"/>
  </r>
  <r>
    <n v="21"/>
    <x v="1"/>
    <n v="51.9"/>
    <n v="1.57"/>
    <n v="170"/>
    <n v="167"/>
    <n v="73"/>
    <n v="1.25"/>
    <n v="1082"/>
    <s v="Strength"/>
    <n v="27.5"/>
    <n v="1.6"/>
    <n v="3"/>
    <n v="2"/>
    <n v="18.89"/>
    <s v="NORMAL WEIGHT"/>
    <n v="97"/>
    <s v="Average"/>
    <n v="3"/>
    <s v="Regular Member"/>
  </r>
  <r>
    <n v="49"/>
    <x v="0"/>
    <n v="43.6"/>
    <n v="1.68"/>
    <n v="170"/>
    <n v="124"/>
    <n v="73"/>
    <n v="0.94"/>
    <n v="739"/>
    <s v="Yoga"/>
    <n v="27.6"/>
    <n v="3.5"/>
    <n v="4"/>
    <n v="2"/>
    <n v="30.46"/>
    <s v="OBESE"/>
    <n v="97"/>
    <s v="Average"/>
    <n v="3.3333333333333335"/>
    <s v="Regular Member"/>
  </r>
  <r>
    <n v="18"/>
    <x v="1"/>
    <n v="40"/>
    <n v="1.73"/>
    <n v="168"/>
    <n v="121"/>
    <n v="73"/>
    <n v="0.64"/>
    <n v="1153"/>
    <s v="HIIT"/>
    <n v="29.9"/>
    <n v="3.1"/>
    <n v="2"/>
    <n v="3"/>
    <n v="18.62"/>
    <s v="NORMAL WEIGHT"/>
    <n v="95"/>
    <s v="Average"/>
    <n v="3"/>
    <s v="Casual Gym-Goer"/>
  </r>
  <r>
    <n v="37"/>
    <x v="0"/>
    <n v="44.2"/>
    <n v="1.61"/>
    <n v="168"/>
    <n v="164"/>
    <n v="73"/>
    <n v="1.1299999999999999"/>
    <n v="1011"/>
    <s v="Yoga"/>
    <n v="28.8"/>
    <n v="2.5"/>
    <n v="4"/>
    <n v="3"/>
    <n v="14.92"/>
    <s v="UNDERWEIGHT"/>
    <n v="95"/>
    <s v="Average"/>
    <n v="4"/>
    <s v="Regular Member"/>
  </r>
  <r>
    <n v="21"/>
    <x v="1"/>
    <n v="86.3"/>
    <n v="1.86"/>
    <n v="167"/>
    <n v="143"/>
    <n v="73"/>
    <n v="1.26"/>
    <n v="1783"/>
    <s v="Cardio"/>
    <n v="27.1"/>
    <n v="3.1"/>
    <n v="3"/>
    <n v="2"/>
    <n v="12.93"/>
    <s v="UNDERWEIGHT"/>
    <n v="94"/>
    <s v="Average"/>
    <n v="4.333333333333333"/>
    <s v="Regular Member"/>
  </r>
  <r>
    <n v="26"/>
    <x v="0"/>
    <n v="84.7"/>
    <n v="1.83"/>
    <n v="166"/>
    <n v="156"/>
    <n v="73"/>
    <n v="1"/>
    <n v="833"/>
    <s v="Strength"/>
    <n v="27.9"/>
    <n v="2.8"/>
    <n v="5"/>
    <n v="2"/>
    <n v="33.49"/>
    <s v="OBESE"/>
    <n v="93"/>
    <s v="Average"/>
    <n v="4.333333333333333"/>
    <s v="Elite Athlete"/>
  </r>
  <r>
    <n v="30"/>
    <x v="0"/>
    <n v="40"/>
    <n v="1.62"/>
    <n v="166"/>
    <n v="164"/>
    <n v="73"/>
    <n v="1.23"/>
    <n v="1046"/>
    <s v="Yoga"/>
    <n v="25.2"/>
    <n v="3.7"/>
    <n v="5"/>
    <n v="3"/>
    <n v="14.53"/>
    <s v="UNDERWEIGHT"/>
    <n v="93"/>
    <s v="Average"/>
    <n v="3.3333333333333335"/>
    <s v="Elite Athlete"/>
  </r>
  <r>
    <n v="19"/>
    <x v="1"/>
    <n v="79.400000000000006"/>
    <n v="1.77"/>
    <n v="165"/>
    <n v="150"/>
    <n v="73"/>
    <n v="1.23"/>
    <n v="1148"/>
    <s v="Cardio"/>
    <n v="24.1"/>
    <n v="3.3"/>
    <n v="3"/>
    <n v="2"/>
    <n v="22.64"/>
    <s v="NORMAL WEIGHT"/>
    <n v="92"/>
    <s v="Average"/>
    <n v="3.3333333333333335"/>
    <s v="Regular Member"/>
  </r>
  <r>
    <n v="34"/>
    <x v="0"/>
    <n v="72.900000000000006"/>
    <n v="1.71"/>
    <n v="164"/>
    <n v="122"/>
    <n v="73"/>
    <n v="1.78"/>
    <n v="432"/>
    <s v="HIIT"/>
    <n v="27.8"/>
    <n v="1.5"/>
    <n v="2"/>
    <n v="2"/>
    <n v="20.67"/>
    <s v="NORMAL WEIGHT"/>
    <n v="91"/>
    <s v="Average"/>
    <n v="3"/>
    <s v="Casual Gym-Goer"/>
  </r>
  <r>
    <n v="41"/>
    <x v="0"/>
    <n v="40"/>
    <n v="1.6"/>
    <n v="164"/>
    <n v="143"/>
    <n v="73"/>
    <n v="1.52"/>
    <n v="727"/>
    <s v="Yoga"/>
    <n v="23.5"/>
    <n v="3.4"/>
    <n v="5"/>
    <n v="2"/>
    <n v="15.53"/>
    <s v="UNDERWEIGHT"/>
    <n v="91"/>
    <s v="Average"/>
    <n v="3"/>
    <s v="Elite Athlete"/>
  </r>
  <r>
    <n v="23"/>
    <x v="0"/>
    <n v="55.4"/>
    <n v="1.8"/>
    <n v="164"/>
    <n v="163"/>
    <n v="73"/>
    <n v="1.33"/>
    <n v="783"/>
    <s v="Strength"/>
    <n v="27.1"/>
    <n v="1.5"/>
    <n v="2"/>
    <n v="1"/>
    <n v="18.71"/>
    <s v="NORMAL WEIGHT"/>
    <n v="91"/>
    <s v="Average"/>
    <n v="2"/>
    <s v="Casual Gym-Goer"/>
  </r>
  <r>
    <n v="24"/>
    <x v="1"/>
    <n v="58.8"/>
    <n v="1.89"/>
    <n v="163"/>
    <n v="150"/>
    <n v="73"/>
    <n v="1.28"/>
    <n v="800"/>
    <s v="Strength"/>
    <n v="27.1"/>
    <n v="2.5"/>
    <n v="2"/>
    <n v="2"/>
    <n v="15.86"/>
    <s v="UNDERWEIGHT"/>
    <n v="90"/>
    <s v="Average"/>
    <n v="3"/>
    <s v="Casual Gym-Goer"/>
  </r>
  <r>
    <n v="55"/>
    <x v="1"/>
    <n v="61.9"/>
    <n v="1.74"/>
    <n v="163"/>
    <n v="140"/>
    <n v="73"/>
    <n v="0.97"/>
    <n v="598"/>
    <s v="Strength"/>
    <n v="23.6"/>
    <n v="3.1"/>
    <n v="2"/>
    <n v="1"/>
    <n v="27.13"/>
    <s v="OVERWEIGHT"/>
    <n v="90"/>
    <s v="Average"/>
    <n v="3"/>
    <s v="Casual Gym-Goer"/>
  </r>
  <r>
    <n v="22"/>
    <x v="1"/>
    <n v="47.4"/>
    <n v="1.91"/>
    <n v="161"/>
    <n v="164"/>
    <n v="73"/>
    <n v="2"/>
    <n v="1206"/>
    <s v="Cardio"/>
    <n v="26.6"/>
    <n v="3.5"/>
    <n v="5"/>
    <n v="3"/>
    <n v="15.36"/>
    <s v="UNDERWEIGHT"/>
    <n v="88"/>
    <s v="Average"/>
    <n v="3.3333333333333335"/>
    <s v="Elite Athlete"/>
  </r>
  <r>
    <n v="18"/>
    <x v="1"/>
    <n v="40"/>
    <n v="1.65"/>
    <n v="160"/>
    <n v="144"/>
    <n v="73"/>
    <n v="2"/>
    <n v="1078"/>
    <s v="\tYoga"/>
    <n v="17.399999999999999"/>
    <n v="3.5"/>
    <n v="2"/>
    <n v="1"/>
    <n v="21.36"/>
    <s v="NORMAL WEIGHT"/>
    <n v="87"/>
    <s v="Average"/>
    <n v="2.3333333333333335"/>
    <s v="Casual Gym-Goer"/>
  </r>
  <r>
    <n v="18"/>
    <x v="1"/>
    <n v="52"/>
    <n v="1.66"/>
    <n v="199"/>
    <n v="137"/>
    <n v="74"/>
    <n v="2"/>
    <n v="1314"/>
    <s v="Cardio"/>
    <n v="26.7"/>
    <n v="3.3"/>
    <n v="3"/>
    <n v="1"/>
    <n v="20.41"/>
    <s v="NORMAL WEIGHT"/>
    <n v="125"/>
    <s v="Average"/>
    <n v="3"/>
    <s v="Regular Member"/>
  </r>
  <r>
    <n v="39"/>
    <x v="1"/>
    <n v="109.6"/>
    <n v="1.84"/>
    <n v="199"/>
    <n v="152"/>
    <n v="74"/>
    <n v="1.27"/>
    <n v="790"/>
    <s v="HIIT"/>
    <n v="26.7"/>
    <n v="3.5"/>
    <n v="2"/>
    <n v="2"/>
    <n v="19.77"/>
    <s v="NORMAL WEIGHT"/>
    <n v="125"/>
    <s v="Average"/>
    <n v="3"/>
    <s v="Casual Gym-Goer"/>
  </r>
  <r>
    <n v="47"/>
    <x v="0"/>
    <n v="70.099999999999994"/>
    <n v="1.71"/>
    <n v="199"/>
    <n v="139"/>
    <n v="74"/>
    <n v="1.1499999999999999"/>
    <n v="1238"/>
    <s v="Cardio"/>
    <n v="25.1"/>
    <n v="2.5"/>
    <n v="4"/>
    <n v="1"/>
    <n v="19.95"/>
    <s v="NORMAL WEIGHT"/>
    <n v="125"/>
    <s v="Average"/>
    <n v="3.6666666666666665"/>
    <s v="Regular Member"/>
  </r>
  <r>
    <n v="33"/>
    <x v="0"/>
    <n v="108.7"/>
    <n v="1.75"/>
    <n v="199"/>
    <n v="131"/>
    <n v="74"/>
    <n v="0.86"/>
    <n v="1080"/>
    <s v="Yoga"/>
    <n v="24.1"/>
    <n v="1.9"/>
    <n v="3"/>
    <n v="1"/>
    <n v="16.46"/>
    <s v="UNDERWEIGHT"/>
    <n v="125"/>
    <s v="Average"/>
    <n v="3.6666666666666665"/>
    <s v="Regular Member"/>
  </r>
  <r>
    <n v="33"/>
    <x v="0"/>
    <n v="72.3"/>
    <n v="1.8"/>
    <n v="199"/>
    <n v="120"/>
    <n v="74"/>
    <n v="1.33"/>
    <n v="457"/>
    <s v="HIIT"/>
    <n v="26.5"/>
    <n v="2.2999999999999998"/>
    <n v="4"/>
    <n v="2"/>
    <n v="12.32"/>
    <s v="UNDERWEIGHT"/>
    <n v="125"/>
    <s v="Average"/>
    <n v="3.6666666666666665"/>
    <s v="Regular Member"/>
  </r>
  <r>
    <n v="22"/>
    <x v="0"/>
    <n v="53"/>
    <n v="1.83"/>
    <n v="199"/>
    <n v="129"/>
    <n v="74"/>
    <n v="0.88"/>
    <n v="540"/>
    <s v="Strength"/>
    <n v="11.9"/>
    <n v="3.1"/>
    <n v="4"/>
    <n v="2"/>
    <n v="15.29"/>
    <s v="UNDERWEIGHT"/>
    <n v="125"/>
    <s v="Average"/>
    <n v="3.3333333333333335"/>
    <s v="Regular Member"/>
  </r>
  <r>
    <n v="42"/>
    <x v="0"/>
    <n v="57.1"/>
    <n v="1.84"/>
    <n v="199"/>
    <n v="163"/>
    <n v="74"/>
    <n v="1.2"/>
    <n v="303"/>
    <s v="Strength"/>
    <n v="21.3"/>
    <n v="2.7"/>
    <n v="3"/>
    <n v="1"/>
    <n v="14.84"/>
    <s v="UNDERWEIGHT"/>
    <n v="125"/>
    <s v="Average"/>
    <n v="2.6666666666666665"/>
    <s v="Regular Member"/>
  </r>
  <r>
    <n v="50"/>
    <x v="1"/>
    <n v="41.9"/>
    <n v="2"/>
    <n v="199"/>
    <n v="161"/>
    <n v="74"/>
    <n v="1.24"/>
    <n v="953"/>
    <s v="Cardio"/>
    <n v="24.6"/>
    <n v="3.2"/>
    <n v="3"/>
    <n v="2"/>
    <n v="16.02"/>
    <s v="UNDERWEIGHT"/>
    <n v="125"/>
    <s v="Average"/>
    <n v="2.3333333333333335"/>
    <s v="Regular Member"/>
  </r>
  <r>
    <n v="31"/>
    <x v="0"/>
    <n v="52.7"/>
    <n v="1.65"/>
    <n v="199"/>
    <n v="138"/>
    <n v="74"/>
    <n v="1.92"/>
    <n v="1102"/>
    <s v="HIIT"/>
    <n v="24"/>
    <n v="3.3"/>
    <n v="2"/>
    <n v="3"/>
    <n v="18.38"/>
    <s v="UNDERWEIGHT"/>
    <n v="125"/>
    <s v="Average"/>
    <n v="2"/>
    <s v="Casual Gym-Goer"/>
  </r>
  <r>
    <n v="40"/>
    <x v="0"/>
    <n v="64.599999999999994"/>
    <n v="1.55"/>
    <n v="198"/>
    <n v="133"/>
    <n v="74"/>
    <n v="1.39"/>
    <n v="303"/>
    <s v="Strength"/>
    <n v="21.4"/>
    <n v="1.5"/>
    <n v="2"/>
    <n v="2"/>
    <n v="16.91"/>
    <s v="UNDERWEIGHT"/>
    <n v="124"/>
    <s v="Average"/>
    <n v="3"/>
    <s v="Casual Gym-Goer"/>
  </r>
  <r>
    <n v="56"/>
    <x v="0"/>
    <n v="56.2"/>
    <n v="1.69"/>
    <n v="198"/>
    <n v="155"/>
    <n v="74"/>
    <n v="1.64"/>
    <n v="1486"/>
    <s v="Cardio"/>
    <n v="24.4"/>
    <n v="1.8"/>
    <n v="2"/>
    <n v="1"/>
    <n v="21.59"/>
    <s v="NORMAL WEIGHT"/>
    <n v="124"/>
    <s v="Average"/>
    <n v="4"/>
    <s v="Casual Gym-Goer"/>
  </r>
  <r>
    <n v="18"/>
    <x v="0"/>
    <n v="53.5"/>
    <n v="1.68"/>
    <n v="198"/>
    <n v="134"/>
    <n v="74"/>
    <n v="1.9"/>
    <n v="368"/>
    <s v="HIIT"/>
    <n v="28.1"/>
    <n v="3.1"/>
    <n v="5"/>
    <n v="2"/>
    <n v="23.57"/>
    <s v="NORMAL WEIGHT"/>
    <n v="124"/>
    <s v="Average"/>
    <n v="4.666666666666667"/>
    <s v="Elite Athlete"/>
  </r>
  <r>
    <n v="28"/>
    <x v="1"/>
    <n v="56.5"/>
    <n v="1.73"/>
    <n v="198"/>
    <n v="136"/>
    <n v="74"/>
    <n v="1.23"/>
    <n v="991"/>
    <s v="Strength"/>
    <n v="14.5"/>
    <n v="3.6"/>
    <n v="5"/>
    <n v="1"/>
    <n v="13.82"/>
    <s v="UNDERWEIGHT"/>
    <n v="124"/>
    <s v="Average"/>
    <n v="4.333333333333333"/>
    <s v="Elite Athlete"/>
  </r>
  <r>
    <n v="42"/>
    <x v="1"/>
    <n v="117.7"/>
    <n v="1.71"/>
    <n v="198"/>
    <n v="149"/>
    <n v="74"/>
    <n v="0.89"/>
    <n v="943"/>
    <s v="Cardio"/>
    <n v="23.7"/>
    <n v="1.8"/>
    <n v="4"/>
    <n v="1"/>
    <n v="26.89"/>
    <s v="OVERWEIGHT"/>
    <n v="124"/>
    <s v="Average"/>
    <n v="3.3333333333333335"/>
    <s v="Regular Member"/>
  </r>
  <r>
    <n v="59"/>
    <x v="1"/>
    <n v="79.3"/>
    <n v="1.79"/>
    <n v="198"/>
    <n v="162"/>
    <n v="74"/>
    <n v="1.78"/>
    <n v="933"/>
    <s v="Strength"/>
    <n v="25.2"/>
    <n v="2.7"/>
    <n v="4"/>
    <n v="2"/>
    <n v="16"/>
    <s v="UNDERWEIGHT"/>
    <n v="124"/>
    <s v="Average"/>
    <n v="3.3333333333333335"/>
    <s v="Regular Member"/>
  </r>
  <r>
    <n v="21"/>
    <x v="1"/>
    <n v="46.4"/>
    <n v="2"/>
    <n v="198"/>
    <n v="135"/>
    <n v="74"/>
    <n v="1"/>
    <n v="497"/>
    <s v="Cardio"/>
    <n v="29.7"/>
    <n v="1.8"/>
    <n v="2"/>
    <n v="1"/>
    <n v="23.07"/>
    <s v="NORMAL WEIGHT"/>
    <n v="124"/>
    <s v="Average"/>
    <n v="3"/>
    <s v="Casual Gym-Goer"/>
  </r>
  <r>
    <n v="20"/>
    <x v="0"/>
    <n v="90.9"/>
    <n v="1.69"/>
    <n v="198"/>
    <n v="142"/>
    <n v="74"/>
    <n v="1.35"/>
    <n v="927"/>
    <s v="Cardio"/>
    <n v="18.100000000000001"/>
    <n v="3.2"/>
    <n v="4"/>
    <n v="1"/>
    <n v="16.23"/>
    <s v="UNDERWEIGHT"/>
    <n v="124"/>
    <s v="Average"/>
    <n v="3.6666666666666665"/>
    <s v="Regular Member"/>
  </r>
  <r>
    <n v="26"/>
    <x v="0"/>
    <n v="58.6"/>
    <n v="1.78"/>
    <n v="198"/>
    <n v="143"/>
    <n v="74"/>
    <n v="1.59"/>
    <n v="1008"/>
    <s v="Cardio"/>
    <n v="21.1"/>
    <n v="2.2000000000000002"/>
    <n v="3"/>
    <n v="1"/>
    <n v="44.77"/>
    <s v="OBESE"/>
    <n v="124"/>
    <s v="Average"/>
    <n v="3.6666666666666665"/>
    <s v="Regular Member"/>
  </r>
  <r>
    <n v="37"/>
    <x v="0"/>
    <n v="94.5"/>
    <n v="1.73"/>
    <n v="198"/>
    <n v="135"/>
    <n v="74"/>
    <n v="1.1599999999999999"/>
    <n v="717"/>
    <s v="Strength"/>
    <n v="23.8"/>
    <n v="1.6"/>
    <n v="4"/>
    <n v="3"/>
    <n v="17.52"/>
    <s v="UNDERWEIGHT"/>
    <n v="124"/>
    <s v="Average"/>
    <n v="4.333333333333333"/>
    <s v="Regular Member"/>
  </r>
  <r>
    <n v="19"/>
    <x v="0"/>
    <n v="71.7"/>
    <n v="1.91"/>
    <n v="197"/>
    <n v="148"/>
    <n v="74"/>
    <n v="1.1499999999999999"/>
    <n v="464"/>
    <s v="Cardio"/>
    <n v="32.5"/>
    <n v="2.7"/>
    <n v="4"/>
    <n v="2"/>
    <n v="19.09"/>
    <s v="NORMAL WEIGHT"/>
    <n v="123"/>
    <s v="Average"/>
    <n v="3.6666666666666665"/>
    <s v="Regular Member"/>
  </r>
  <r>
    <n v="21"/>
    <x v="1"/>
    <n v="66.900000000000006"/>
    <n v="1.69"/>
    <n v="197"/>
    <n v="149"/>
    <n v="74"/>
    <n v="1.37"/>
    <n v="872"/>
    <s v="Yoga"/>
    <n v="16.600000000000001"/>
    <n v="2.6"/>
    <n v="5"/>
    <n v="2"/>
    <n v="33.07"/>
    <s v="OBESE"/>
    <n v="123"/>
    <s v="Average"/>
    <n v="3.3333333333333335"/>
    <s v="Elite Athlete"/>
  </r>
  <r>
    <n v="46"/>
    <x v="1"/>
    <n v="92.6"/>
    <n v="1.76"/>
    <n v="197"/>
    <n v="144"/>
    <n v="74"/>
    <n v="0.96"/>
    <n v="1291"/>
    <s v="HIIT"/>
    <n v="13.8"/>
    <n v="3.3"/>
    <n v="2"/>
    <n v="2"/>
    <n v="12.37"/>
    <s v="UNDERWEIGHT"/>
    <n v="123"/>
    <s v="Average"/>
    <n v="3"/>
    <s v="Casual Gym-Goer"/>
  </r>
  <r>
    <n v="18"/>
    <x v="1"/>
    <n v="82.8"/>
    <n v="1.5"/>
    <n v="197"/>
    <n v="134"/>
    <n v="74"/>
    <n v="1.79"/>
    <n v="1009"/>
    <s v="Cardio"/>
    <n v="30.5"/>
    <n v="3.3"/>
    <n v="3"/>
    <n v="3"/>
    <n v="19.41"/>
    <s v="NORMAL WEIGHT"/>
    <n v="123"/>
    <s v="Average"/>
    <n v="4"/>
    <s v="Regular Member"/>
  </r>
  <r>
    <n v="55"/>
    <x v="0"/>
    <n v="98.6"/>
    <n v="1.6"/>
    <n v="197"/>
    <n v="167"/>
    <n v="74"/>
    <n v="1.1599999999999999"/>
    <n v="802"/>
    <s v="HIIT"/>
    <n v="22.1"/>
    <n v="2.9"/>
    <n v="4"/>
    <n v="2"/>
    <n v="14.29"/>
    <s v="UNDERWEIGHT"/>
    <n v="123"/>
    <s v="Average"/>
    <n v="4"/>
    <s v="Regular Member"/>
  </r>
  <r>
    <n v="26"/>
    <x v="0"/>
    <n v="64.7"/>
    <n v="1.61"/>
    <n v="197"/>
    <n v="137"/>
    <n v="74"/>
    <n v="1.48"/>
    <n v="1088"/>
    <s v="HIIT"/>
    <n v="25.1"/>
    <n v="2.2000000000000002"/>
    <n v="5"/>
    <n v="2"/>
    <n v="24.23"/>
    <s v="NORMAL WEIGHT"/>
    <n v="123"/>
    <s v="Average"/>
    <n v="4.333333333333333"/>
    <s v="Elite Athlete"/>
  </r>
  <r>
    <n v="42"/>
    <x v="0"/>
    <n v="40"/>
    <n v="1.72"/>
    <n v="197"/>
    <n v="139"/>
    <n v="74"/>
    <n v="1.64"/>
    <n v="1143"/>
    <s v="Yoga"/>
    <n v="24"/>
    <n v="1.5"/>
    <n v="3"/>
    <n v="2"/>
    <n v="19.149999999999999"/>
    <s v="NORMAL WEIGHT"/>
    <n v="123"/>
    <s v="Average"/>
    <n v="3.6666666666666665"/>
    <s v="Regular Member"/>
  </r>
  <r>
    <n v="26"/>
    <x v="1"/>
    <n v="129.9"/>
    <n v="1.71"/>
    <n v="196"/>
    <n v="136"/>
    <n v="74"/>
    <n v="1.27"/>
    <n v="931"/>
    <s v="Yoga"/>
    <n v="26.6"/>
    <n v="1.8"/>
    <n v="5"/>
    <n v="1"/>
    <n v="21.04"/>
    <s v="NORMAL WEIGHT"/>
    <n v="122"/>
    <s v="Average"/>
    <n v="3.6666666666666665"/>
    <s v="Elite Athlete"/>
  </r>
  <r>
    <n v="50"/>
    <x v="1"/>
    <n v="56.6"/>
    <n v="1.96"/>
    <n v="196"/>
    <n v="169"/>
    <n v="74"/>
    <n v="2"/>
    <n v="1299"/>
    <s v="Strength"/>
    <n v="24.8"/>
    <n v="1.6"/>
    <n v="3"/>
    <n v="2"/>
    <n v="20.69"/>
    <s v="NORMAL WEIGHT"/>
    <n v="122"/>
    <s v="Average"/>
    <n v="3.6666666666666665"/>
    <s v="Regular Member"/>
  </r>
  <r>
    <n v="30"/>
    <x v="1"/>
    <n v="75.599999999999994"/>
    <n v="1.82"/>
    <n v="196"/>
    <n v="138"/>
    <n v="74"/>
    <n v="1.31"/>
    <n v="925"/>
    <s v="Cardio"/>
    <n v="32.4"/>
    <n v="3.3"/>
    <n v="3"/>
    <n v="3"/>
    <n v="15.35"/>
    <s v="UNDERWEIGHT"/>
    <n v="122"/>
    <s v="Average"/>
    <n v="4"/>
    <s v="Regular Member"/>
  </r>
  <r>
    <n v="41"/>
    <x v="0"/>
    <n v="66.2"/>
    <n v="1.83"/>
    <n v="196"/>
    <n v="126"/>
    <n v="74"/>
    <n v="1.6"/>
    <n v="993"/>
    <s v="Yoga"/>
    <n v="20.2"/>
    <n v="2.5"/>
    <n v="5"/>
    <n v="1"/>
    <n v="24.37"/>
    <s v="NORMAL WEIGHT"/>
    <n v="122"/>
    <s v="Average"/>
    <n v="4.333333333333333"/>
    <s v="Elite Athlete"/>
  </r>
  <r>
    <n v="48"/>
    <x v="0"/>
    <n v="40"/>
    <n v="1.75"/>
    <n v="196"/>
    <n v="133"/>
    <n v="74"/>
    <n v="2"/>
    <n v="517"/>
    <s v="Cardio"/>
    <n v="12.8"/>
    <n v="2.5"/>
    <n v="4"/>
    <n v="1"/>
    <n v="12.32"/>
    <s v="UNDERWEIGHT"/>
    <n v="122"/>
    <s v="Average"/>
    <n v="3.6666666666666665"/>
    <s v="Regular Member"/>
  </r>
  <r>
    <n v="56"/>
    <x v="1"/>
    <n v="54.5"/>
    <n v="1.76"/>
    <n v="196"/>
    <n v="148"/>
    <n v="74"/>
    <n v="1.4"/>
    <n v="659"/>
    <s v="HIIT"/>
    <n v="32.1"/>
    <n v="2.8"/>
    <n v="4"/>
    <n v="2"/>
    <n v="27.02"/>
    <s v="OVERWEIGHT"/>
    <n v="122"/>
    <s v="Average"/>
    <n v="3.3333333333333335"/>
    <s v="Regular Member"/>
  </r>
  <r>
    <n v="52"/>
    <x v="0"/>
    <n v="45"/>
    <n v="1.75"/>
    <n v="196"/>
    <n v="143"/>
    <n v="74"/>
    <n v="2"/>
    <n v="926"/>
    <s v="Yoga"/>
    <n v="22"/>
    <n v="2.4"/>
    <n v="3"/>
    <n v="1"/>
    <n v="38.799999999999997"/>
    <s v="OBESE"/>
    <n v="122"/>
    <s v="Average"/>
    <n v="3"/>
    <s v="Regular Member"/>
  </r>
  <r>
    <n v="49"/>
    <x v="0"/>
    <n v="62"/>
    <n v="1.87"/>
    <n v="195"/>
    <n v="125"/>
    <n v="74"/>
    <n v="1.04"/>
    <n v="842"/>
    <s v="HIIT"/>
    <n v="20"/>
    <n v="3.5"/>
    <n v="3"/>
    <n v="1"/>
    <n v="22.02"/>
    <s v="NORMAL WEIGHT"/>
    <n v="121"/>
    <s v="Average"/>
    <n v="3"/>
    <s v="Regular Member"/>
  </r>
  <r>
    <n v="21"/>
    <x v="0"/>
    <n v="87.8"/>
    <n v="1.88"/>
    <n v="195"/>
    <n v="133"/>
    <n v="74"/>
    <n v="1.95"/>
    <n v="621"/>
    <s v="HIIT"/>
    <n v="19.899999999999999"/>
    <n v="3.4"/>
    <n v="3"/>
    <n v="3"/>
    <n v="20.22"/>
    <s v="NORMAL WEIGHT"/>
    <n v="121"/>
    <s v="Average"/>
    <n v="3.6666666666666665"/>
    <s v="Regular Member"/>
  </r>
  <r>
    <n v="18"/>
    <x v="1"/>
    <n v="59.4"/>
    <n v="1.87"/>
    <n v="195"/>
    <n v="139"/>
    <n v="74"/>
    <n v="2"/>
    <n v="958"/>
    <s v="Yoga"/>
    <n v="14.9"/>
    <n v="2.7"/>
    <n v="3"/>
    <n v="2"/>
    <n v="36.72"/>
    <s v="OBESE"/>
    <n v="121"/>
    <s v="Average"/>
    <n v="4.333333333333333"/>
    <s v="Regular Member"/>
  </r>
  <r>
    <n v="47"/>
    <x v="1"/>
    <n v="87.3"/>
    <n v="1.9"/>
    <n v="194"/>
    <n v="164"/>
    <n v="74"/>
    <n v="1.87"/>
    <n v="1073"/>
    <s v="HIIT"/>
    <n v="23.7"/>
    <n v="3.5"/>
    <n v="5"/>
    <n v="2"/>
    <n v="20.100000000000001"/>
    <s v="NORMAL WEIGHT"/>
    <n v="120"/>
    <s v="Average"/>
    <n v="4.333333333333333"/>
    <s v="Elite Athlete"/>
  </r>
  <r>
    <n v="45"/>
    <x v="0"/>
    <n v="42.1"/>
    <n v="1.86"/>
    <n v="194"/>
    <n v="129"/>
    <n v="74"/>
    <n v="0.91"/>
    <n v="1176"/>
    <s v="Strength"/>
    <n v="22.1"/>
    <n v="3.6"/>
    <n v="5"/>
    <n v="1"/>
    <n v="33"/>
    <s v="OBESE"/>
    <n v="120"/>
    <s v="Average"/>
    <n v="3.6666666666666665"/>
    <s v="Elite Athlete"/>
  </r>
  <r>
    <n v="56"/>
    <x v="1"/>
    <n v="62.9"/>
    <n v="1.5"/>
    <n v="194"/>
    <n v="153"/>
    <n v="74"/>
    <n v="1.85"/>
    <n v="991"/>
    <s v="Yoga"/>
    <n v="23.2"/>
    <n v="2.4"/>
    <n v="3"/>
    <n v="2"/>
    <n v="32.25"/>
    <s v="OBESE"/>
    <n v="120"/>
    <s v="Average"/>
    <n v="2.6666666666666665"/>
    <s v="Regular Member"/>
  </r>
  <r>
    <n v="46"/>
    <x v="1"/>
    <n v="54.8"/>
    <n v="1.69"/>
    <n v="194"/>
    <n v="148"/>
    <n v="74"/>
    <n v="0.52"/>
    <n v="846"/>
    <s v="Yoga"/>
    <n v="16.5"/>
    <n v="3.5"/>
    <n v="3"/>
    <n v="3"/>
    <n v="22.85"/>
    <s v="NORMAL WEIGHT"/>
    <n v="120"/>
    <s v="Average"/>
    <n v="3"/>
    <s v="Regular Member"/>
  </r>
  <r>
    <n v="37"/>
    <x v="1"/>
    <n v="44.2"/>
    <n v="1.5"/>
    <n v="194"/>
    <n v="154"/>
    <n v="74"/>
    <n v="1.1100000000000001"/>
    <n v="612"/>
    <s v="Cardio"/>
    <n v="24"/>
    <n v="3.5"/>
    <n v="2"/>
    <n v="2"/>
    <n v="20.62"/>
    <s v="NORMAL WEIGHT"/>
    <n v="120"/>
    <s v="Average"/>
    <n v="3.3333333333333335"/>
    <s v="Casual Gym-Goer"/>
  </r>
  <r>
    <n v="36"/>
    <x v="0"/>
    <n v="85.1"/>
    <n v="1.73"/>
    <n v="194"/>
    <n v="156"/>
    <n v="74"/>
    <n v="1.41"/>
    <n v="1024"/>
    <s v="Cardio"/>
    <n v="28.9"/>
    <n v="3.5"/>
    <n v="4"/>
    <n v="3"/>
    <n v="13.22"/>
    <s v="UNDERWEIGHT"/>
    <n v="120"/>
    <s v="Average"/>
    <n v="3.3333333333333335"/>
    <s v="Regular Member"/>
  </r>
  <r>
    <n v="37"/>
    <x v="1"/>
    <n v="116.2"/>
    <n v="1.65"/>
    <n v="194"/>
    <n v="160"/>
    <n v="74"/>
    <n v="1.98"/>
    <n v="1036"/>
    <s v="Yoga"/>
    <n v="22.1"/>
    <n v="2.4"/>
    <n v="4"/>
    <n v="1"/>
    <n v="23.58"/>
    <s v="NORMAL WEIGHT"/>
    <n v="120"/>
    <s v="Average"/>
    <n v="2.6666666666666665"/>
    <s v="Regular Member"/>
  </r>
  <r>
    <n v="19"/>
    <x v="0"/>
    <n v="74.7"/>
    <n v="1.85"/>
    <n v="194"/>
    <n v="127"/>
    <n v="74"/>
    <n v="0.65"/>
    <n v="1105"/>
    <s v="Cardio"/>
    <n v="19.399999999999999"/>
    <n v="3.6"/>
    <n v="2"/>
    <n v="2"/>
    <n v="16.46"/>
    <s v="UNDERWEIGHT"/>
    <n v="120"/>
    <s v="Average"/>
    <n v="2.3333333333333335"/>
    <s v="Casual Gym-Goer"/>
  </r>
  <r>
    <n v="18"/>
    <x v="1"/>
    <n v="40"/>
    <n v="1.72"/>
    <n v="193"/>
    <n v="138"/>
    <n v="74"/>
    <n v="1.41"/>
    <n v="726"/>
    <s v="Yoga"/>
    <n v="28"/>
    <n v="3.7"/>
    <n v="2"/>
    <n v="3"/>
    <n v="32.619999999999997"/>
    <s v="OBESE"/>
    <n v="119"/>
    <s v="Average"/>
    <n v="3"/>
    <s v="Casual Gym-Goer"/>
  </r>
  <r>
    <n v="46"/>
    <x v="1"/>
    <n v="50.2"/>
    <n v="1.8"/>
    <n v="193"/>
    <n v="132"/>
    <n v="74"/>
    <n v="1.21"/>
    <n v="893"/>
    <s v="HIIT"/>
    <n v="28.4"/>
    <n v="3.4"/>
    <n v="3"/>
    <n v="3"/>
    <n v="15.85"/>
    <s v="UNDERWEIGHT"/>
    <n v="119"/>
    <s v="Average"/>
    <n v="3"/>
    <s v="Regular Member"/>
  </r>
  <r>
    <n v="19"/>
    <x v="0"/>
    <n v="82.8"/>
    <n v="1.79"/>
    <n v="192"/>
    <n v="127"/>
    <n v="74"/>
    <n v="1.18"/>
    <n v="1140"/>
    <s v="Cardio"/>
    <n v="10"/>
    <n v="2.4"/>
    <n v="4"/>
    <n v="3"/>
    <n v="21.95"/>
    <s v="NORMAL WEIGHT"/>
    <n v="118"/>
    <s v="Average"/>
    <n v="2.6666666666666665"/>
    <s v="Regular Member"/>
  </r>
  <r>
    <n v="31"/>
    <x v="1"/>
    <n v="79.099999999999994"/>
    <n v="1.74"/>
    <n v="192"/>
    <n v="167"/>
    <n v="74"/>
    <n v="0.93"/>
    <n v="1157"/>
    <s v="Cardio"/>
    <n v="18.7"/>
    <n v="1.9"/>
    <n v="2"/>
    <n v="3"/>
    <n v="13.83"/>
    <s v="UNDERWEIGHT"/>
    <n v="118"/>
    <s v="Average"/>
    <n v="2.3333333333333335"/>
    <s v="Casual Gym-Goer"/>
  </r>
  <r>
    <n v="37"/>
    <x v="1"/>
    <n v="108.5"/>
    <n v="1.97"/>
    <n v="192"/>
    <n v="120"/>
    <n v="74"/>
    <n v="2"/>
    <n v="1091"/>
    <s v="Cardio"/>
    <n v="27.2"/>
    <n v="1.5"/>
    <n v="2"/>
    <n v="1"/>
    <n v="23.59"/>
    <s v="NORMAL WEIGHT"/>
    <n v="118"/>
    <s v="Average"/>
    <n v="2.6666666666666665"/>
    <s v="Casual Gym-Goer"/>
  </r>
  <r>
    <n v="34"/>
    <x v="0"/>
    <n v="73.900000000000006"/>
    <n v="1.75"/>
    <n v="192"/>
    <n v="165"/>
    <n v="74"/>
    <n v="1.64"/>
    <n v="816"/>
    <s v="Cardio"/>
    <n v="35"/>
    <n v="1.5"/>
    <n v="3"/>
    <n v="2"/>
    <n v="22.1"/>
    <s v="NORMAL WEIGHT"/>
    <n v="118"/>
    <s v="Average"/>
    <n v="3"/>
    <s v="Regular Member"/>
  </r>
  <r>
    <n v="27"/>
    <x v="0"/>
    <n v="55.8"/>
    <n v="1.67"/>
    <n v="192"/>
    <n v="167"/>
    <n v="74"/>
    <n v="2"/>
    <n v="642"/>
    <s v="Yoga"/>
    <n v="28.8"/>
    <n v="3.4"/>
    <n v="3"/>
    <n v="2"/>
    <n v="28.68"/>
    <s v="OVERWEIGHT"/>
    <n v="118"/>
    <s v="Average"/>
    <n v="3.6666666666666665"/>
    <s v="Regular Member"/>
  </r>
  <r>
    <n v="49"/>
    <x v="1"/>
    <n v="88.4"/>
    <n v="1.75"/>
    <n v="192"/>
    <n v="145"/>
    <n v="74"/>
    <n v="1.27"/>
    <n v="493"/>
    <s v="Yoga"/>
    <n v="23.5"/>
    <n v="2.2000000000000002"/>
    <n v="3"/>
    <n v="1"/>
    <n v="12.42"/>
    <s v="UNDERWEIGHT"/>
    <n v="118"/>
    <s v="Average"/>
    <n v="3.3333333333333335"/>
    <s v="Regular Member"/>
  </r>
  <r>
    <n v="38"/>
    <x v="1"/>
    <n v="76.7"/>
    <n v="1.99"/>
    <n v="192"/>
    <n v="131"/>
    <n v="74"/>
    <n v="1.1399999999999999"/>
    <n v="1263"/>
    <s v="Strength"/>
    <n v="28.3"/>
    <n v="1.6"/>
    <n v="5"/>
    <n v="1"/>
    <n v="14.98"/>
    <s v="UNDERWEIGHT"/>
    <n v="118"/>
    <s v="Average"/>
    <n v="3.6666666666666665"/>
    <s v="Elite Athlete"/>
  </r>
  <r>
    <n v="44"/>
    <x v="0"/>
    <n v="46.5"/>
    <n v="1.81"/>
    <n v="191"/>
    <n v="142"/>
    <n v="74"/>
    <n v="1.46"/>
    <n v="1238"/>
    <s v="Cardio"/>
    <n v="11.9"/>
    <n v="3.7"/>
    <n v="2"/>
    <n v="2"/>
    <n v="18.12"/>
    <s v="UNDERWEIGHT"/>
    <n v="117"/>
    <s v="Average"/>
    <n v="3.3333333333333335"/>
    <s v="Casual Gym-Goer"/>
  </r>
  <r>
    <n v="30"/>
    <x v="0"/>
    <n v="119.6"/>
    <n v="1.72"/>
    <n v="191"/>
    <n v="150"/>
    <n v="74"/>
    <n v="1.77"/>
    <n v="1006"/>
    <s v="Yoga"/>
    <n v="13.1"/>
    <n v="2.2000000000000002"/>
    <n v="4"/>
    <n v="3"/>
    <n v="13.32"/>
    <s v="UNDERWEIGHT"/>
    <n v="117"/>
    <s v="Average"/>
    <n v="4.333333333333333"/>
    <s v="Regular Member"/>
  </r>
  <r>
    <n v="28"/>
    <x v="0"/>
    <n v="62.1"/>
    <n v="1.68"/>
    <n v="191"/>
    <n v="130"/>
    <n v="74"/>
    <n v="0.85"/>
    <n v="1098"/>
    <s v="Strength"/>
    <n v="13.9"/>
    <n v="2.8"/>
    <n v="4"/>
    <n v="2"/>
    <n v="28.14"/>
    <s v="OVERWEIGHT"/>
    <n v="117"/>
    <s v="Average"/>
    <n v="4"/>
    <s v="Regular Member"/>
  </r>
  <r>
    <n v="53"/>
    <x v="0"/>
    <n v="71.900000000000006"/>
    <n v="2"/>
    <n v="191"/>
    <n v="161"/>
    <n v="74"/>
    <n v="1.6"/>
    <n v="1286"/>
    <s v="Cardio"/>
    <n v="29"/>
    <n v="3.7"/>
    <n v="5"/>
    <n v="2"/>
    <n v="12.32"/>
    <s v="UNDERWEIGHT"/>
    <n v="117"/>
    <s v="Average"/>
    <n v="3.6666666666666665"/>
    <s v="Elite Athlete"/>
  </r>
  <r>
    <n v="36"/>
    <x v="1"/>
    <n v="78.2"/>
    <n v="1.63"/>
    <n v="191"/>
    <n v="169"/>
    <n v="74"/>
    <n v="2"/>
    <n v="1381"/>
    <s v="Cardio"/>
    <n v="23.1"/>
    <n v="2.7"/>
    <n v="3"/>
    <n v="2"/>
    <n v="21.82"/>
    <s v="NORMAL WEIGHT"/>
    <n v="117"/>
    <s v="Average"/>
    <n v="3"/>
    <s v="Regular Member"/>
  </r>
  <r>
    <n v="59"/>
    <x v="1"/>
    <n v="61"/>
    <n v="1.62"/>
    <n v="191"/>
    <n v="162"/>
    <n v="74"/>
    <n v="1.69"/>
    <n v="499"/>
    <s v="HIIT"/>
    <n v="14.6"/>
    <n v="1.8"/>
    <n v="3"/>
    <n v="3"/>
    <n v="21.37"/>
    <s v="NORMAL WEIGHT"/>
    <n v="117"/>
    <s v="Average"/>
    <n v="3.6666666666666665"/>
    <s v="Regular Member"/>
  </r>
  <r>
    <n v="21"/>
    <x v="0"/>
    <n v="68.5"/>
    <n v="1.61"/>
    <n v="191"/>
    <n v="169"/>
    <n v="74"/>
    <n v="1.18"/>
    <n v="1278"/>
    <s v="Yoga"/>
    <n v="19.899999999999999"/>
    <n v="3.1"/>
    <n v="3"/>
    <n v="2"/>
    <n v="18.59"/>
    <s v="NORMAL WEIGHT"/>
    <n v="117"/>
    <s v="Average"/>
    <n v="3.3333333333333335"/>
    <s v="Regular Member"/>
  </r>
  <r>
    <n v="54"/>
    <x v="1"/>
    <n v="42.7"/>
    <n v="1.72"/>
    <n v="191"/>
    <n v="153"/>
    <n v="74"/>
    <n v="2"/>
    <n v="987"/>
    <s v="Yoga"/>
    <n v="13.6"/>
    <n v="1.5"/>
    <n v="5"/>
    <n v="2"/>
    <n v="19.11"/>
    <s v="NORMAL WEIGHT"/>
    <n v="117"/>
    <s v="Average"/>
    <n v="3.3333333333333335"/>
    <s v="Elite Athlete"/>
  </r>
  <r>
    <n v="18"/>
    <x v="1"/>
    <n v="49.9"/>
    <n v="1.77"/>
    <n v="191"/>
    <n v="123"/>
    <n v="74"/>
    <n v="1.4"/>
    <n v="626"/>
    <s v="Strength"/>
    <n v="25.9"/>
    <n v="3.4"/>
    <n v="2"/>
    <n v="2"/>
    <n v="24.35"/>
    <s v="NORMAL WEIGHT"/>
    <n v="117"/>
    <s v="Average"/>
    <n v="3.3333333333333335"/>
    <s v="Casual Gym-Goer"/>
  </r>
  <r>
    <n v="18"/>
    <x v="1"/>
    <n v="63"/>
    <n v="1.66"/>
    <n v="191"/>
    <n v="168"/>
    <n v="74"/>
    <n v="0.89"/>
    <n v="456"/>
    <s v="Strength"/>
    <n v="24.5"/>
    <n v="2.7"/>
    <n v="3"/>
    <n v="2"/>
    <n v="14.75"/>
    <s v="UNDERWEIGHT"/>
    <n v="117"/>
    <s v="Average"/>
    <n v="3.6666666666666665"/>
    <s v="Regular Member"/>
  </r>
  <r>
    <n v="29"/>
    <x v="0"/>
    <n v="95.3"/>
    <n v="1.72"/>
    <n v="190"/>
    <n v="169"/>
    <n v="74"/>
    <n v="1.49"/>
    <n v="733"/>
    <s v="HIIT"/>
    <n v="29.2"/>
    <n v="3.7"/>
    <n v="5"/>
    <n v="3"/>
    <n v="20.059999999999999"/>
    <s v="NORMAL WEIGHT"/>
    <n v="116"/>
    <s v="Average"/>
    <n v="4"/>
    <s v="Elite Athlete"/>
  </r>
  <r>
    <n v="55"/>
    <x v="0"/>
    <n v="91.1"/>
    <n v="1.85"/>
    <n v="190"/>
    <n v="149"/>
    <n v="74"/>
    <n v="1.49"/>
    <n v="649"/>
    <s v="Strength"/>
    <n v="31.8"/>
    <n v="3"/>
    <n v="3"/>
    <n v="1"/>
    <n v="29.5"/>
    <s v="OVERWEIGHT"/>
    <n v="116"/>
    <s v="Average"/>
    <n v="3.6666666666666665"/>
    <s v="Regular Member"/>
  </r>
  <r>
    <n v="18"/>
    <x v="0"/>
    <n v="78.5"/>
    <n v="1.81"/>
    <n v="190"/>
    <n v="127"/>
    <n v="74"/>
    <n v="1.38"/>
    <n v="466"/>
    <s v="Yoga"/>
    <n v="29.9"/>
    <n v="1.7"/>
    <n v="4"/>
    <n v="3"/>
    <n v="15.7"/>
    <s v="UNDERWEIGHT"/>
    <n v="116"/>
    <s v="Average"/>
    <n v="3.3333333333333335"/>
    <s v="Regular Member"/>
  </r>
  <r>
    <n v="18"/>
    <x v="0"/>
    <n v="40"/>
    <n v="1.77"/>
    <n v="189"/>
    <n v="137"/>
    <n v="74"/>
    <n v="0.6"/>
    <n v="829"/>
    <s v="Cardio"/>
    <n v="24.7"/>
    <n v="2.6"/>
    <n v="4"/>
    <n v="1"/>
    <n v="16.350000000000001"/>
    <s v="UNDERWEIGHT"/>
    <n v="115"/>
    <s v="Average"/>
    <n v="3.3333333333333335"/>
    <s v="Regular Member"/>
  </r>
  <r>
    <n v="18"/>
    <x v="1"/>
    <n v="71.099999999999994"/>
    <n v="1.84"/>
    <n v="189"/>
    <n v="127"/>
    <n v="74"/>
    <n v="0.85"/>
    <n v="1303"/>
    <s v="Strength"/>
    <n v="15.2"/>
    <n v="2.8"/>
    <n v="2"/>
    <n v="3"/>
    <n v="30.36"/>
    <s v="OBESE"/>
    <n v="115"/>
    <s v="Average"/>
    <n v="3"/>
    <s v="Casual Gym-Goer"/>
  </r>
  <r>
    <n v="44"/>
    <x v="1"/>
    <n v="63.3"/>
    <n v="1.88"/>
    <n v="189"/>
    <n v="150"/>
    <n v="74"/>
    <n v="1.02"/>
    <n v="1184"/>
    <s v="Strength"/>
    <n v="16.5"/>
    <n v="3.5"/>
    <n v="4"/>
    <n v="1"/>
    <n v="13.03"/>
    <s v="UNDERWEIGHT"/>
    <n v="115"/>
    <s v="Average"/>
    <n v="4"/>
    <s v="Regular Member"/>
  </r>
  <r>
    <n v="48"/>
    <x v="0"/>
    <n v="40"/>
    <n v="1.66"/>
    <n v="189"/>
    <n v="120"/>
    <n v="74"/>
    <n v="1.36"/>
    <n v="614"/>
    <s v="Cardio"/>
    <n v="14.8"/>
    <n v="2.1"/>
    <n v="3"/>
    <n v="1"/>
    <n v="12.32"/>
    <s v="UNDERWEIGHT"/>
    <n v="115"/>
    <s v="Average"/>
    <n v="3.3333333333333335"/>
    <s v="Regular Member"/>
  </r>
  <r>
    <n v="24"/>
    <x v="0"/>
    <n v="47.3"/>
    <n v="1.92"/>
    <n v="189"/>
    <n v="155"/>
    <n v="74"/>
    <n v="1.4"/>
    <n v="505"/>
    <s v="HIIT"/>
    <n v="29.5"/>
    <n v="3.4"/>
    <n v="5"/>
    <n v="2"/>
    <n v="12.34"/>
    <s v="UNDERWEIGHT"/>
    <n v="115"/>
    <s v="Average"/>
    <n v="3"/>
    <s v="Elite Athlete"/>
  </r>
  <r>
    <n v="35"/>
    <x v="1"/>
    <n v="75.7"/>
    <n v="1.74"/>
    <n v="189"/>
    <n v="136"/>
    <n v="74"/>
    <n v="1.7"/>
    <n v="854"/>
    <s v="HIIT"/>
    <n v="24"/>
    <n v="1.5"/>
    <n v="2"/>
    <n v="2"/>
    <n v="12.47"/>
    <s v="UNDERWEIGHT"/>
    <n v="115"/>
    <s v="Average"/>
    <n v="3"/>
    <s v="Casual Gym-Goer"/>
  </r>
  <r>
    <n v="30"/>
    <x v="1"/>
    <n v="129.9"/>
    <n v="1.78"/>
    <n v="189"/>
    <n v="120"/>
    <n v="74"/>
    <n v="1.51"/>
    <n v="828"/>
    <s v="Yoga"/>
    <n v="20"/>
    <n v="1.5"/>
    <n v="2"/>
    <n v="1"/>
    <n v="30.83"/>
    <s v="OBESE"/>
    <n v="115"/>
    <s v="Average"/>
    <n v="3"/>
    <s v="Casual Gym-Goer"/>
  </r>
  <r>
    <n v="48"/>
    <x v="0"/>
    <n v="65.099999999999994"/>
    <n v="1.79"/>
    <n v="189"/>
    <n v="120"/>
    <n v="74"/>
    <n v="1.26"/>
    <n v="325"/>
    <s v="Strength"/>
    <n v="23.5"/>
    <n v="2.1"/>
    <n v="5"/>
    <n v="3"/>
    <n v="28.56"/>
    <s v="OVERWEIGHT"/>
    <n v="115"/>
    <s v="Average"/>
    <n v="3"/>
    <s v="Elite Athlete"/>
  </r>
  <r>
    <n v="18"/>
    <x v="0"/>
    <n v="80.8"/>
    <n v="1.85"/>
    <n v="188"/>
    <n v="141"/>
    <n v="74"/>
    <n v="1.19"/>
    <n v="838"/>
    <s v="Yoga"/>
    <n v="12.1"/>
    <n v="3.5"/>
    <n v="2"/>
    <n v="1"/>
    <n v="14.81"/>
    <s v="UNDERWEIGHT"/>
    <n v="114"/>
    <s v="Average"/>
    <n v="2.6666666666666665"/>
    <s v="Casual Gym-Goer"/>
  </r>
  <r>
    <n v="50"/>
    <x v="0"/>
    <n v="49.4"/>
    <n v="1.91"/>
    <n v="188"/>
    <n v="131"/>
    <n v="74"/>
    <n v="1.1100000000000001"/>
    <n v="963"/>
    <s v="Strength"/>
    <n v="17.600000000000001"/>
    <n v="2.7"/>
    <n v="2"/>
    <n v="1"/>
    <n v="17.89"/>
    <s v="UNDERWEIGHT"/>
    <n v="114"/>
    <s v="Average"/>
    <n v="2.6666666666666665"/>
    <s v="Casual Gym-Goer"/>
  </r>
  <r>
    <n v="30"/>
    <x v="0"/>
    <n v="85.4"/>
    <n v="1.71"/>
    <n v="188"/>
    <n v="169"/>
    <n v="74"/>
    <n v="1.17"/>
    <n v="744"/>
    <s v="HIIT"/>
    <n v="21.6"/>
    <n v="3.6"/>
    <n v="4"/>
    <n v="2"/>
    <n v="20.149999999999999"/>
    <s v="NORMAL WEIGHT"/>
    <n v="114"/>
    <s v="Average"/>
    <n v="3"/>
    <s v="Regular Member"/>
  </r>
  <r>
    <n v="41"/>
    <x v="1"/>
    <n v="65.900000000000006"/>
    <n v="1.93"/>
    <n v="188"/>
    <n v="124"/>
    <n v="74"/>
    <n v="1.36"/>
    <n v="1419"/>
    <s v="Yoga"/>
    <n v="22.6"/>
    <n v="1.5"/>
    <n v="2"/>
    <n v="2"/>
    <n v="17.600000000000001"/>
    <s v="UNDERWEIGHT"/>
    <n v="114"/>
    <s v="Average"/>
    <n v="3"/>
    <s v="Casual Gym-Goer"/>
  </r>
  <r>
    <n v="53"/>
    <x v="1"/>
    <n v="80.099999999999994"/>
    <n v="1.69"/>
    <n v="188"/>
    <n v="167"/>
    <n v="74"/>
    <n v="2"/>
    <n v="1196"/>
    <s v="Strength"/>
    <n v="13"/>
    <n v="2.2999999999999998"/>
    <n v="3"/>
    <n v="1"/>
    <n v="14.85"/>
    <s v="UNDERWEIGHT"/>
    <n v="114"/>
    <s v="Average"/>
    <n v="3.6666666666666665"/>
    <s v="Regular Member"/>
  </r>
  <r>
    <n v="33"/>
    <x v="0"/>
    <n v="60.7"/>
    <n v="2"/>
    <n v="188"/>
    <n v="169"/>
    <n v="74"/>
    <n v="1.42"/>
    <n v="705"/>
    <s v="Cardio"/>
    <n v="23.3"/>
    <n v="3.2"/>
    <n v="4"/>
    <n v="2"/>
    <n v="21.91"/>
    <s v="NORMAL WEIGHT"/>
    <n v="114"/>
    <s v="Average"/>
    <n v="3.6666666666666665"/>
    <s v="Regular Member"/>
  </r>
  <r>
    <n v="34"/>
    <x v="0"/>
    <n v="102.9"/>
    <n v="1.64"/>
    <n v="188"/>
    <n v="124"/>
    <n v="74"/>
    <n v="1.24"/>
    <n v="700"/>
    <s v="Strength"/>
    <n v="24.2"/>
    <n v="3.3"/>
    <n v="4"/>
    <n v="1"/>
    <n v="14.76"/>
    <s v="UNDERWEIGHT"/>
    <n v="114"/>
    <s v="Average"/>
    <n v="3.3333333333333335"/>
    <s v="Regular Member"/>
  </r>
  <r>
    <n v="18"/>
    <x v="1"/>
    <n v="73.8"/>
    <n v="1.75"/>
    <n v="187"/>
    <n v="149"/>
    <n v="74"/>
    <n v="1.64"/>
    <n v="1065"/>
    <s v="HIIT"/>
    <n v="17.7"/>
    <n v="2.4"/>
    <n v="3"/>
    <n v="1"/>
    <n v="17.79"/>
    <s v="UNDERWEIGHT"/>
    <n v="113"/>
    <s v="Average"/>
    <n v="3"/>
    <s v="Regular Member"/>
  </r>
  <r>
    <n v="39"/>
    <x v="0"/>
    <n v="65.3"/>
    <n v="1.61"/>
    <n v="187"/>
    <n v="141"/>
    <n v="74"/>
    <n v="1.69"/>
    <n v="1783"/>
    <s v="HIIT"/>
    <n v="30.3"/>
    <n v="3.4"/>
    <n v="3"/>
    <n v="3"/>
    <n v="21.86"/>
    <s v="NORMAL WEIGHT"/>
    <n v="113"/>
    <s v="Average"/>
    <n v="3.3333333333333335"/>
    <s v="Regular Member"/>
  </r>
  <r>
    <n v="25"/>
    <x v="1"/>
    <n v="113.3"/>
    <n v="1.75"/>
    <n v="187"/>
    <n v="155"/>
    <n v="74"/>
    <n v="1.44"/>
    <n v="564"/>
    <s v="Strength"/>
    <n v="22.1"/>
    <n v="1.6"/>
    <n v="3"/>
    <n v="2"/>
    <n v="21.36"/>
    <s v="NORMAL WEIGHT"/>
    <n v="113"/>
    <s v="Average"/>
    <n v="4"/>
    <s v="Regular Member"/>
  </r>
  <r>
    <n v="28"/>
    <x v="0"/>
    <n v="45"/>
    <n v="1.8"/>
    <n v="187"/>
    <n v="162"/>
    <n v="74"/>
    <n v="1.82"/>
    <n v="1395"/>
    <s v="Strength"/>
    <n v="23.2"/>
    <n v="2.7"/>
    <n v="4"/>
    <n v="3"/>
    <n v="12.32"/>
    <s v="UNDERWEIGHT"/>
    <n v="113"/>
    <s v="Average"/>
    <n v="4"/>
    <s v="Regular Member"/>
  </r>
  <r>
    <n v="29"/>
    <x v="0"/>
    <n v="67.400000000000006"/>
    <n v="1.76"/>
    <n v="187"/>
    <n v="120"/>
    <n v="74"/>
    <n v="1.1000000000000001"/>
    <n v="911"/>
    <s v="Cardio"/>
    <n v="21.4"/>
    <n v="2.2999999999999998"/>
    <n v="5"/>
    <n v="1"/>
    <n v="19.600000000000001"/>
    <s v="NORMAL WEIGHT"/>
    <n v="113"/>
    <s v="Average"/>
    <n v="4"/>
    <s v="Elite Athlete"/>
  </r>
  <r>
    <n v="47"/>
    <x v="0"/>
    <n v="90.8"/>
    <n v="1.67"/>
    <n v="186"/>
    <n v="120"/>
    <n v="74"/>
    <n v="1.43"/>
    <n v="506"/>
    <s v="Strength"/>
    <n v="32"/>
    <n v="2.7"/>
    <n v="3"/>
    <n v="3"/>
    <n v="18.39"/>
    <s v="UNDERWEIGHT"/>
    <n v="112"/>
    <s v="Average"/>
    <n v="3.3333333333333335"/>
    <s v="Regular Member"/>
  </r>
  <r>
    <n v="27"/>
    <x v="1"/>
    <n v="55.4"/>
    <n v="1.72"/>
    <n v="186"/>
    <n v="153"/>
    <n v="74"/>
    <n v="2"/>
    <n v="1281"/>
    <s v="\nStrength"/>
    <n v="10.9"/>
    <n v="2.4"/>
    <n v="4"/>
    <n v="2"/>
    <n v="14.56"/>
    <s v="UNDERWEIGHT"/>
    <n v="112"/>
    <s v="Average"/>
    <n v="3.3333333333333335"/>
    <s v="Regular Member"/>
  </r>
  <r>
    <n v="29"/>
    <x v="1"/>
    <n v="79.400000000000006"/>
    <n v="1.71"/>
    <n v="186"/>
    <n v="124"/>
    <n v="74"/>
    <n v="2"/>
    <n v="877"/>
    <s v="Yoga"/>
    <n v="29.6"/>
    <n v="1.5"/>
    <n v="3"/>
    <n v="2"/>
    <n v="27.97"/>
    <s v="OVERWEIGHT"/>
    <n v="112"/>
    <s v="Average"/>
    <n v="3.3333333333333335"/>
    <s v="Regular Member"/>
  </r>
  <r>
    <n v="40"/>
    <x v="1"/>
    <n v="43.9"/>
    <n v="1.92"/>
    <n v="186"/>
    <n v="143"/>
    <n v="74"/>
    <n v="0.83"/>
    <n v="1018"/>
    <s v="Yoga"/>
    <n v="12"/>
    <n v="3.1"/>
    <n v="3"/>
    <n v="1"/>
    <n v="29.23"/>
    <s v="OVERWEIGHT"/>
    <n v="112"/>
    <s v="Average"/>
    <n v="3.6666666666666665"/>
    <s v="Regular Member"/>
  </r>
  <r>
    <n v="26"/>
    <x v="1"/>
    <n v="61.5"/>
    <n v="1.51"/>
    <n v="185"/>
    <n v="155"/>
    <n v="74"/>
    <n v="1.35"/>
    <n v="1079"/>
    <s v="Cardio"/>
    <n v="31.4"/>
    <n v="3.4"/>
    <n v="4"/>
    <n v="2"/>
    <n v="21.29"/>
    <s v="NORMAL WEIGHT"/>
    <n v="111"/>
    <s v="Average"/>
    <n v="3.6666666666666665"/>
    <s v="Regular Member"/>
  </r>
  <r>
    <n v="38"/>
    <x v="0"/>
    <n v="99.1"/>
    <n v="1.5"/>
    <n v="185"/>
    <n v="159"/>
    <n v="74"/>
    <n v="1.38"/>
    <n v="995"/>
    <s v="HIIT"/>
    <n v="17.8"/>
    <n v="1.5"/>
    <n v="4"/>
    <n v="1"/>
    <n v="24.56"/>
    <s v="NORMAL WEIGHT"/>
    <n v="111"/>
    <s v="Average"/>
    <n v="3.6666666666666665"/>
    <s v="Regular Member"/>
  </r>
  <r>
    <n v="47"/>
    <x v="1"/>
    <n v="48.1"/>
    <n v="1.71"/>
    <n v="185"/>
    <n v="129"/>
    <n v="74"/>
    <n v="0.87"/>
    <n v="1177"/>
    <s v="Strength"/>
    <n v="28.1"/>
    <n v="2.6"/>
    <n v="3"/>
    <n v="3"/>
    <n v="12.32"/>
    <s v="UNDERWEIGHT"/>
    <n v="111"/>
    <s v="Average"/>
    <n v="4"/>
    <s v="Regular Member"/>
  </r>
  <r>
    <n v="25"/>
    <x v="1"/>
    <n v="57.2"/>
    <n v="1.82"/>
    <n v="184"/>
    <n v="140"/>
    <n v="74"/>
    <n v="1.1499999999999999"/>
    <n v="888"/>
    <s v="Strength"/>
    <n v="26.9"/>
    <n v="2.6"/>
    <n v="4"/>
    <n v="2"/>
    <n v="15.23"/>
    <s v="UNDERWEIGHT"/>
    <n v="110"/>
    <s v="Average"/>
    <n v="4.666666666666667"/>
    <s v="Regular Member"/>
  </r>
  <r>
    <n v="29"/>
    <x v="0"/>
    <n v="84.4"/>
    <n v="1.67"/>
    <n v="184"/>
    <n v="160"/>
    <n v="74"/>
    <n v="1.28"/>
    <n v="1475"/>
    <s v="Yoga"/>
    <n v="10"/>
    <n v="2.1"/>
    <n v="5"/>
    <n v="2"/>
    <n v="17.62"/>
    <s v="UNDERWEIGHT"/>
    <n v="110"/>
    <s v="Average"/>
    <n v="4.666666666666667"/>
    <s v="Elite Athlete"/>
  </r>
  <r>
    <n v="38"/>
    <x v="1"/>
    <n v="41.1"/>
    <n v="1.67"/>
    <n v="184"/>
    <n v="133"/>
    <n v="74"/>
    <n v="0.63"/>
    <n v="804"/>
    <s v="HIIT"/>
    <n v="25.6"/>
    <n v="2.8"/>
    <n v="5"/>
    <n v="3"/>
    <n v="14.26"/>
    <s v="UNDERWEIGHT"/>
    <n v="110"/>
    <s v="Average"/>
    <n v="3.6666666666666665"/>
    <s v="Elite Athlete"/>
  </r>
  <r>
    <n v="50"/>
    <x v="0"/>
    <n v="60.4"/>
    <n v="1.72"/>
    <n v="184"/>
    <n v="124"/>
    <n v="74"/>
    <n v="2"/>
    <n v="494"/>
    <s v="\tYoga"/>
    <n v="27.9"/>
    <n v="3"/>
    <n v="4"/>
    <n v="2"/>
    <n v="20.81"/>
    <s v="NORMAL WEIGHT"/>
    <n v="110"/>
    <s v="Average"/>
    <n v="3.3333333333333335"/>
    <s v="Regular Member"/>
  </r>
  <r>
    <n v="18"/>
    <x v="0"/>
    <n v="80.7"/>
    <n v="2"/>
    <n v="184"/>
    <n v="142"/>
    <n v="74"/>
    <n v="0.72"/>
    <n v="1221"/>
    <s v="Yoga"/>
    <n v="25.6"/>
    <n v="1.9"/>
    <n v="2"/>
    <n v="2"/>
    <n v="18.28"/>
    <s v="UNDERWEIGHT"/>
    <n v="110"/>
    <s v="Average"/>
    <n v="3.3333333333333335"/>
    <s v="Casual Gym-Goer"/>
  </r>
  <r>
    <n v="24"/>
    <x v="0"/>
    <n v="58.5"/>
    <n v="1.87"/>
    <n v="183"/>
    <n v="128"/>
    <n v="74"/>
    <n v="1.36"/>
    <n v="1034"/>
    <s v="HIIT"/>
    <n v="24.8"/>
    <n v="3.3"/>
    <n v="4"/>
    <n v="1"/>
    <n v="24.49"/>
    <s v="NORMAL WEIGHT"/>
    <n v="109"/>
    <s v="Average"/>
    <n v="4"/>
    <s v="Regular Member"/>
  </r>
  <r>
    <n v="45"/>
    <x v="0"/>
    <n v="80.5"/>
    <n v="1.89"/>
    <n v="183"/>
    <n v="134"/>
    <n v="74"/>
    <n v="1.02"/>
    <n v="1311"/>
    <s v="HIIT"/>
    <n v="24.6"/>
    <n v="1.9"/>
    <n v="4"/>
    <n v="1"/>
    <n v="12.32"/>
    <s v="UNDERWEIGHT"/>
    <n v="109"/>
    <s v="Average"/>
    <n v="4"/>
    <s v="Regular Member"/>
  </r>
  <r>
    <n v="31"/>
    <x v="1"/>
    <n v="58.7"/>
    <n v="1.66"/>
    <n v="183"/>
    <n v="149"/>
    <n v="74"/>
    <n v="1.1499999999999999"/>
    <n v="1368"/>
    <s v="Cardio"/>
    <n v="23.1"/>
    <n v="2.2999999999999998"/>
    <n v="4"/>
    <n v="1"/>
    <n v="12.32"/>
    <s v="UNDERWEIGHT"/>
    <n v="109"/>
    <s v="Average"/>
    <n v="3.6666666666666665"/>
    <s v="Regular Member"/>
  </r>
  <r>
    <n v="19"/>
    <x v="1"/>
    <n v="60.7"/>
    <n v="1.7"/>
    <n v="183"/>
    <n v="128"/>
    <n v="74"/>
    <n v="1.22"/>
    <n v="817"/>
    <s v="Strength"/>
    <n v="20.9"/>
    <n v="2.8"/>
    <n v="4"/>
    <n v="1"/>
    <n v="35.869999999999997"/>
    <s v="OBESE"/>
    <n v="109"/>
    <s v="Average"/>
    <n v="3.3333333333333335"/>
    <s v="Regular Member"/>
  </r>
  <r>
    <n v="18"/>
    <x v="0"/>
    <n v="52.1"/>
    <n v="1.73"/>
    <n v="183"/>
    <n v="135"/>
    <n v="74"/>
    <n v="1.4"/>
    <n v="1141"/>
    <s v="Cardio"/>
    <n v="23.9"/>
    <n v="3.1"/>
    <n v="3"/>
    <n v="1"/>
    <n v="12.32"/>
    <s v="UNDERWEIGHT"/>
    <n v="109"/>
    <s v="Average"/>
    <n v="3"/>
    <s v="Regular Member"/>
  </r>
  <r>
    <n v="55"/>
    <x v="0"/>
    <n v="100"/>
    <n v="1.63"/>
    <n v="183"/>
    <n v="155"/>
    <n v="74"/>
    <n v="2"/>
    <n v="1256"/>
    <s v="Cardio"/>
    <n v="10.5"/>
    <n v="2.4"/>
    <n v="3"/>
    <n v="2"/>
    <n v="12.32"/>
    <s v="UNDERWEIGHT"/>
    <n v="109"/>
    <s v="Average"/>
    <n v="3"/>
    <s v="Regular Member"/>
  </r>
  <r>
    <n v="18"/>
    <x v="1"/>
    <n v="77.8"/>
    <n v="1.76"/>
    <n v="183"/>
    <n v="157"/>
    <n v="74"/>
    <n v="1.27"/>
    <n v="1086"/>
    <s v="HIIT"/>
    <n v="24.6"/>
    <n v="3.3"/>
    <n v="3"/>
    <n v="1"/>
    <n v="16.37"/>
    <s v="UNDERWEIGHT"/>
    <n v="109"/>
    <s v="Average"/>
    <n v="3.3333333333333335"/>
    <s v="Regular Member"/>
  </r>
  <r>
    <n v="38"/>
    <x v="1"/>
    <n v="87.9"/>
    <n v="1.75"/>
    <n v="183"/>
    <n v="130"/>
    <n v="74"/>
    <n v="1.54"/>
    <n v="1273"/>
    <s v="HIIT"/>
    <n v="24.2"/>
    <n v="1.6"/>
    <n v="3"/>
    <n v="1"/>
    <n v="12.32"/>
    <s v="UNDERWEIGHT"/>
    <n v="109"/>
    <s v="Average"/>
    <n v="3.3333333333333335"/>
    <s v="Regular Member"/>
  </r>
  <r>
    <n v="45"/>
    <x v="1"/>
    <n v="98.7"/>
    <n v="1.77"/>
    <n v="183"/>
    <n v="132"/>
    <n v="74"/>
    <n v="1.32"/>
    <n v="400"/>
    <s v="Cardio"/>
    <n v="19.5"/>
    <n v="2"/>
    <n v="4"/>
    <n v="2"/>
    <n v="18.18"/>
    <s v="UNDERWEIGHT"/>
    <n v="109"/>
    <s v="Average"/>
    <n v="3"/>
    <s v="Regular Member"/>
  </r>
  <r>
    <n v="25"/>
    <x v="0"/>
    <n v="68.8"/>
    <n v="1.73"/>
    <n v="182"/>
    <n v="133"/>
    <n v="74"/>
    <n v="1.65"/>
    <n v="851"/>
    <s v="\nStrength"/>
    <n v="28.8"/>
    <n v="1.8"/>
    <n v="3"/>
    <n v="3"/>
    <n v="12.32"/>
    <s v="UNDERWEIGHT"/>
    <n v="108"/>
    <s v="Average"/>
    <n v="2.6666666666666665"/>
    <s v="Regular Member"/>
  </r>
  <r>
    <n v="49"/>
    <x v="0"/>
    <n v="65.7"/>
    <n v="1.77"/>
    <n v="182"/>
    <n v="139"/>
    <n v="74"/>
    <n v="1.18"/>
    <n v="744"/>
    <s v="HIIT"/>
    <n v="26.8"/>
    <n v="3.1"/>
    <n v="2"/>
    <n v="2"/>
    <n v="23"/>
    <s v="NORMAL WEIGHT"/>
    <n v="108"/>
    <s v="Average"/>
    <n v="3.3333333333333335"/>
    <s v="Casual Gym-Goer"/>
  </r>
  <r>
    <n v="22"/>
    <x v="1"/>
    <n v="88.9"/>
    <n v="1.6"/>
    <n v="182"/>
    <n v="148"/>
    <n v="74"/>
    <n v="1.39"/>
    <n v="1386"/>
    <s v="HIIT"/>
    <n v="28.9"/>
    <n v="2.5"/>
    <n v="3"/>
    <n v="3"/>
    <n v="32.24"/>
    <s v="OBESE"/>
    <n v="108"/>
    <s v="Average"/>
    <n v="3.6666666666666665"/>
    <s v="Regular Member"/>
  </r>
  <r>
    <n v="18"/>
    <x v="1"/>
    <n v="49.9"/>
    <n v="1.75"/>
    <n v="182"/>
    <n v="158"/>
    <n v="74"/>
    <n v="2"/>
    <n v="1032"/>
    <s v="Strength"/>
    <n v="23.1"/>
    <n v="3.1"/>
    <n v="5"/>
    <n v="1"/>
    <n v="17.64"/>
    <s v="UNDERWEIGHT"/>
    <n v="108"/>
    <s v="Average"/>
    <n v="4.333333333333333"/>
    <s v="Elite Athlete"/>
  </r>
  <r>
    <n v="54"/>
    <x v="0"/>
    <n v="58.1"/>
    <n v="1.57"/>
    <n v="182"/>
    <n v="169"/>
    <n v="74"/>
    <n v="1.59"/>
    <n v="649"/>
    <s v="Cardio"/>
    <n v="19.7"/>
    <n v="3.4"/>
    <n v="3"/>
    <n v="2"/>
    <n v="23.19"/>
    <s v="NORMAL WEIGHT"/>
    <n v="108"/>
    <s v="Average"/>
    <n v="3.6666666666666665"/>
    <s v="Regular Member"/>
  </r>
  <r>
    <n v="45"/>
    <x v="1"/>
    <n v="54.4"/>
    <n v="1.55"/>
    <n v="182"/>
    <n v="139"/>
    <n v="74"/>
    <n v="2"/>
    <n v="1179"/>
    <s v="HIIT"/>
    <n v="24.3"/>
    <n v="3.1"/>
    <n v="5"/>
    <n v="3"/>
    <n v="12.32"/>
    <s v="UNDERWEIGHT"/>
    <n v="108"/>
    <s v="Average"/>
    <n v="4.333333333333333"/>
    <s v="Elite Athlete"/>
  </r>
  <r>
    <n v="54"/>
    <x v="0"/>
    <n v="47.7"/>
    <n v="1.56"/>
    <n v="181"/>
    <n v="128"/>
    <n v="74"/>
    <n v="1.5"/>
    <n v="853"/>
    <s v="Yoga"/>
    <n v="26.5"/>
    <n v="1.5"/>
    <n v="3"/>
    <n v="1"/>
    <n v="23.64"/>
    <s v="NORMAL WEIGHT"/>
    <n v="107"/>
    <s v="Average"/>
    <n v="3.6666666666666665"/>
    <s v="Regular Member"/>
  </r>
  <r>
    <n v="36"/>
    <x v="0"/>
    <n v="55.9"/>
    <n v="1.76"/>
    <n v="181"/>
    <n v="169"/>
    <n v="74"/>
    <n v="1.91"/>
    <n v="474"/>
    <s v="Strength"/>
    <n v="18.2"/>
    <n v="1.5"/>
    <n v="5"/>
    <n v="1"/>
    <n v="12.32"/>
    <s v="UNDERWEIGHT"/>
    <n v="107"/>
    <s v="Average"/>
    <n v="4"/>
    <s v="Elite Athlete"/>
  </r>
  <r>
    <n v="26"/>
    <x v="1"/>
    <n v="75"/>
    <n v="1.91"/>
    <n v="181"/>
    <n v="168"/>
    <n v="74"/>
    <n v="1.1000000000000001"/>
    <n v="943"/>
    <s v="HIIT"/>
    <n v="24.8"/>
    <n v="2"/>
    <n v="3"/>
    <n v="2"/>
    <n v="21.87"/>
    <s v="NORMAL WEIGHT"/>
    <n v="107"/>
    <s v="Average"/>
    <n v="3"/>
    <s v="Regular Member"/>
  </r>
  <r>
    <n v="53"/>
    <x v="0"/>
    <n v="55"/>
    <n v="1.6"/>
    <n v="181"/>
    <n v="133"/>
    <n v="74"/>
    <n v="1.25"/>
    <n v="645"/>
    <s v="Strength"/>
    <n v="28.2"/>
    <n v="2.4"/>
    <n v="4"/>
    <n v="1"/>
    <n v="21.6"/>
    <s v="NORMAL WEIGHT"/>
    <n v="107"/>
    <s v="Average"/>
    <n v="3.3333333333333335"/>
    <s v="Regular Member"/>
  </r>
  <r>
    <n v="58"/>
    <x v="1"/>
    <n v="56.5"/>
    <n v="1.76"/>
    <n v="180"/>
    <n v="139"/>
    <n v="74"/>
    <n v="2"/>
    <n v="1396"/>
    <s v="Yoga"/>
    <n v="24.1"/>
    <n v="3.4"/>
    <n v="2"/>
    <n v="2"/>
    <n v="28.26"/>
    <s v="OVERWEIGHT"/>
    <n v="106"/>
    <s v="Average"/>
    <n v="2.6666666666666665"/>
    <s v="Casual Gym-Goer"/>
  </r>
  <r>
    <n v="52"/>
    <x v="1"/>
    <n v="88"/>
    <n v="1.87"/>
    <n v="180"/>
    <n v="128"/>
    <n v="74"/>
    <n v="1.44"/>
    <n v="1058"/>
    <s v="Strength"/>
    <n v="32.200000000000003"/>
    <n v="1.7"/>
    <n v="4"/>
    <n v="2"/>
    <n v="27.54"/>
    <s v="OVERWEIGHT"/>
    <n v="106"/>
    <s v="Average"/>
    <n v="2.6666666666666665"/>
    <s v="Regular Member"/>
  </r>
  <r>
    <n v="27"/>
    <x v="0"/>
    <n v="50.3"/>
    <n v="1.66"/>
    <n v="180"/>
    <n v="131"/>
    <n v="74"/>
    <n v="1.1200000000000001"/>
    <n v="677"/>
    <s v="Cardio"/>
    <n v="27.6"/>
    <n v="1.8"/>
    <n v="2"/>
    <n v="2"/>
    <n v="39.72"/>
    <s v="OBESE"/>
    <n v="106"/>
    <s v="Average"/>
    <n v="2.6666666666666665"/>
    <s v="Casual Gym-Goer"/>
  </r>
  <r>
    <n v="30"/>
    <x v="0"/>
    <n v="40"/>
    <n v="1.93"/>
    <n v="180"/>
    <n v="143"/>
    <n v="74"/>
    <n v="1.94"/>
    <n v="916"/>
    <s v="Yoga"/>
    <n v="17.2"/>
    <n v="2.2999999999999998"/>
    <n v="2"/>
    <n v="1"/>
    <n v="12.32"/>
    <s v="UNDERWEIGHT"/>
    <n v="106"/>
    <s v="Average"/>
    <n v="2.6666666666666665"/>
    <s v="Casual Gym-Goer"/>
  </r>
  <r>
    <n v="24"/>
    <x v="1"/>
    <n v="41.3"/>
    <n v="1.73"/>
    <n v="180"/>
    <n v="156"/>
    <n v="74"/>
    <n v="1.55"/>
    <n v="1285"/>
    <s v="HIIT"/>
    <n v="26.2"/>
    <n v="3.2"/>
    <n v="4"/>
    <n v="3"/>
    <n v="14.93"/>
    <s v="UNDERWEIGHT"/>
    <n v="106"/>
    <s v="Average"/>
    <n v="3"/>
    <s v="Regular Member"/>
  </r>
  <r>
    <n v="29"/>
    <x v="0"/>
    <n v="77.400000000000006"/>
    <n v="1.69"/>
    <n v="179"/>
    <n v="132"/>
    <n v="74"/>
    <n v="1.1100000000000001"/>
    <n v="712"/>
    <s v="Yoga"/>
    <n v="27"/>
    <n v="3.5"/>
    <n v="2"/>
    <n v="3"/>
    <n v="16.23"/>
    <s v="UNDERWEIGHT"/>
    <n v="105"/>
    <s v="Average"/>
    <n v="3"/>
    <s v="Casual Gym-Goer"/>
  </r>
  <r>
    <n v="19"/>
    <x v="0"/>
    <n v="40"/>
    <n v="1.77"/>
    <n v="179"/>
    <n v="139"/>
    <n v="74"/>
    <n v="1.22"/>
    <n v="1173"/>
    <s v="Yoga"/>
    <n v="27.7"/>
    <n v="1.6"/>
    <n v="3"/>
    <n v="3"/>
    <n v="19.2"/>
    <s v="NORMAL WEIGHT"/>
    <n v="105"/>
    <s v="Average"/>
    <n v="4"/>
    <s v="Regular Member"/>
  </r>
  <r>
    <n v="48"/>
    <x v="0"/>
    <n v="49.3"/>
    <n v="1.74"/>
    <n v="179"/>
    <n v="142"/>
    <n v="74"/>
    <n v="1.31"/>
    <n v="723"/>
    <s v="HIIT"/>
    <n v="19.2"/>
    <n v="3.5"/>
    <n v="4"/>
    <n v="3"/>
    <n v="19.2"/>
    <s v="NORMAL WEIGHT"/>
    <n v="105"/>
    <s v="Average"/>
    <n v="3.6666666666666665"/>
    <s v="Regular Member"/>
  </r>
  <r>
    <n v="44"/>
    <x v="1"/>
    <n v="40"/>
    <n v="1.72"/>
    <n v="179"/>
    <n v="124"/>
    <n v="74"/>
    <n v="0.85"/>
    <n v="1043"/>
    <s v="Cardio"/>
    <n v="22.8"/>
    <n v="2.1"/>
    <n v="5"/>
    <n v="3"/>
    <n v="20.78"/>
    <s v="NORMAL WEIGHT"/>
    <n v="105"/>
    <s v="Average"/>
    <n v="3"/>
    <s v="Elite Athlete"/>
  </r>
  <r>
    <n v="20"/>
    <x v="1"/>
    <n v="70.5"/>
    <n v="1.65"/>
    <n v="179"/>
    <n v="144"/>
    <n v="74"/>
    <n v="0.6"/>
    <n v="1151"/>
    <s v="Yoga"/>
    <n v="15.5"/>
    <n v="3.5"/>
    <n v="2"/>
    <n v="2"/>
    <n v="12.32"/>
    <s v="UNDERWEIGHT"/>
    <n v="105"/>
    <s v="Average"/>
    <n v="2.3333333333333335"/>
    <s v="Casual Gym-Goer"/>
  </r>
  <r>
    <n v="28"/>
    <x v="1"/>
    <n v="58"/>
    <n v="1.77"/>
    <n v="179"/>
    <n v="157"/>
    <n v="74"/>
    <n v="1.59"/>
    <n v="1145"/>
    <s v="Yoga"/>
    <n v="21.3"/>
    <n v="1.5"/>
    <n v="2"/>
    <n v="3"/>
    <n v="14.72"/>
    <s v="UNDERWEIGHT"/>
    <n v="105"/>
    <s v="Average"/>
    <n v="2.6666666666666665"/>
    <s v="Casual Gym-Goer"/>
  </r>
  <r>
    <n v="33"/>
    <x v="1"/>
    <n v="69.5"/>
    <n v="1.75"/>
    <n v="178"/>
    <n v="131"/>
    <n v="74"/>
    <n v="1.51"/>
    <n v="1651"/>
    <s v="Strength"/>
    <n v="32.4"/>
    <n v="1.6"/>
    <n v="3"/>
    <n v="3"/>
    <n v="21.58"/>
    <s v="NORMAL WEIGHT"/>
    <n v="104"/>
    <s v="Average"/>
    <n v="3"/>
    <s v="Regular Member"/>
  </r>
  <r>
    <n v="30"/>
    <x v="0"/>
    <n v="98.3"/>
    <n v="1.84"/>
    <n v="178"/>
    <n v="161"/>
    <n v="74"/>
    <n v="1.58"/>
    <n v="576"/>
    <s v="HIIT"/>
    <n v="23.3"/>
    <n v="1.6"/>
    <n v="3"/>
    <n v="2"/>
    <n v="16.149999999999999"/>
    <s v="UNDERWEIGHT"/>
    <n v="104"/>
    <s v="Average"/>
    <n v="3"/>
    <s v="Regular Member"/>
  </r>
  <r>
    <n v="21"/>
    <x v="1"/>
    <n v="69.400000000000006"/>
    <n v="1.85"/>
    <n v="177"/>
    <n v="153"/>
    <n v="74"/>
    <n v="1.55"/>
    <n v="879"/>
    <s v="Strength"/>
    <n v="10"/>
    <n v="2.4"/>
    <n v="3"/>
    <n v="2"/>
    <n v="17.579999999999998"/>
    <s v="UNDERWEIGHT"/>
    <n v="103"/>
    <s v="Average"/>
    <n v="3"/>
    <s v="Regular Member"/>
  </r>
  <r>
    <n v="30"/>
    <x v="0"/>
    <n v="42.2"/>
    <n v="1.63"/>
    <n v="177"/>
    <n v="134"/>
    <n v="74"/>
    <n v="2"/>
    <n v="685"/>
    <s v="Yoga"/>
    <n v="26.4"/>
    <n v="3.7"/>
    <n v="3"/>
    <n v="2"/>
    <n v="28.27"/>
    <s v="OVERWEIGHT"/>
    <n v="103"/>
    <s v="Average"/>
    <n v="3"/>
    <s v="Regular Member"/>
  </r>
  <r>
    <n v="47"/>
    <x v="0"/>
    <n v="70.400000000000006"/>
    <n v="1.93"/>
    <n v="177"/>
    <n v="153"/>
    <n v="74"/>
    <n v="1.28"/>
    <n v="846"/>
    <s v="Strength"/>
    <n v="23.5"/>
    <n v="1.6"/>
    <n v="3"/>
    <n v="2"/>
    <n v="12.32"/>
    <s v="UNDERWEIGHT"/>
    <n v="103"/>
    <s v="Average"/>
    <n v="3.6666666666666665"/>
    <s v="Regular Member"/>
  </r>
  <r>
    <n v="36"/>
    <x v="1"/>
    <n v="45.8"/>
    <n v="1.59"/>
    <n v="177"/>
    <n v="126"/>
    <n v="74"/>
    <n v="0.92"/>
    <n v="1221"/>
    <s v="Strength"/>
    <n v="32.9"/>
    <n v="3"/>
    <n v="3"/>
    <n v="3"/>
    <n v="30.03"/>
    <s v="OBESE"/>
    <n v="103"/>
    <s v="Average"/>
    <n v="4"/>
    <s v="Regular Member"/>
  </r>
  <r>
    <n v="18"/>
    <x v="1"/>
    <n v="115.8"/>
    <n v="1.68"/>
    <n v="177"/>
    <n v="150"/>
    <n v="74"/>
    <n v="1.1100000000000001"/>
    <n v="629"/>
    <s v="Strength"/>
    <n v="24.2"/>
    <n v="3.6"/>
    <n v="5"/>
    <n v="2"/>
    <n v="20.56"/>
    <s v="NORMAL WEIGHT"/>
    <n v="103"/>
    <s v="Average"/>
    <n v="4"/>
    <s v="Elite Athlete"/>
  </r>
  <r>
    <n v="46"/>
    <x v="1"/>
    <n v="69"/>
    <n v="1.88"/>
    <n v="177"/>
    <n v="120"/>
    <n v="74"/>
    <n v="1.63"/>
    <n v="1183"/>
    <s v="Strength"/>
    <n v="23.4"/>
    <n v="3.6"/>
    <n v="4"/>
    <n v="2"/>
    <n v="14.54"/>
    <s v="UNDERWEIGHT"/>
    <n v="103"/>
    <s v="Average"/>
    <n v="4"/>
    <s v="Regular Member"/>
  </r>
  <r>
    <n v="18"/>
    <x v="1"/>
    <n v="40"/>
    <n v="1.82"/>
    <n v="177"/>
    <n v="127"/>
    <n v="74"/>
    <n v="0.73"/>
    <n v="352"/>
    <s v="Yoga"/>
    <n v="26"/>
    <n v="3.4"/>
    <n v="3"/>
    <n v="2"/>
    <n v="28.42"/>
    <s v="OVERWEIGHT"/>
    <n v="103"/>
    <s v="Average"/>
    <n v="4"/>
    <s v="Regular Member"/>
  </r>
  <r>
    <n v="18"/>
    <x v="0"/>
    <n v="64"/>
    <n v="1.51"/>
    <n v="176"/>
    <n v="129"/>
    <n v="74"/>
    <n v="1.18"/>
    <n v="992"/>
    <s v="Strength"/>
    <n v="26.7"/>
    <n v="3.4"/>
    <n v="5"/>
    <n v="3"/>
    <n v="14.98"/>
    <s v="UNDERWEIGHT"/>
    <n v="102"/>
    <s v="Average"/>
    <n v="4"/>
    <s v="Elite Athlete"/>
  </r>
  <r>
    <n v="58"/>
    <x v="1"/>
    <n v="43.6"/>
    <n v="1.67"/>
    <n v="176"/>
    <n v="142"/>
    <n v="74"/>
    <n v="1.1299999999999999"/>
    <n v="1089"/>
    <s v="HIIT"/>
    <n v="26.7"/>
    <n v="3.4"/>
    <n v="4"/>
    <n v="2"/>
    <n v="28.29"/>
    <s v="OVERWEIGHT"/>
    <n v="102"/>
    <s v="Average"/>
    <n v="3"/>
    <s v="Regular Member"/>
  </r>
  <r>
    <n v="58"/>
    <x v="0"/>
    <n v="78.3"/>
    <n v="1.52"/>
    <n v="176"/>
    <n v="123"/>
    <n v="74"/>
    <n v="1.49"/>
    <n v="1063"/>
    <s v="Cardio"/>
    <n v="30.5"/>
    <n v="3.4"/>
    <n v="3"/>
    <n v="2"/>
    <n v="25.33"/>
    <s v="OVERWEIGHT"/>
    <n v="102"/>
    <s v="Average"/>
    <n v="3"/>
    <s v="Regular Member"/>
  </r>
  <r>
    <n v="47"/>
    <x v="0"/>
    <n v="48.6"/>
    <n v="1.55"/>
    <n v="176"/>
    <n v="165"/>
    <n v="74"/>
    <n v="0.71"/>
    <n v="1305"/>
    <s v="Cardio"/>
    <n v="15.6"/>
    <n v="2.7"/>
    <n v="2"/>
    <n v="1"/>
    <n v="27.31"/>
    <s v="OVERWEIGHT"/>
    <n v="102"/>
    <s v="Average"/>
    <n v="3"/>
    <s v="Casual Gym-Goer"/>
  </r>
  <r>
    <n v="32"/>
    <x v="0"/>
    <n v="46.5"/>
    <n v="1.83"/>
    <n v="176"/>
    <n v="128"/>
    <n v="74"/>
    <n v="1.01"/>
    <n v="1061"/>
    <s v="Cardio"/>
    <n v="10"/>
    <n v="2.5"/>
    <n v="4"/>
    <n v="3"/>
    <n v="14.63"/>
    <s v="UNDERWEIGHT"/>
    <n v="102"/>
    <s v="Average"/>
    <n v="3.3333333333333335"/>
    <s v="Regular Member"/>
  </r>
  <r>
    <n v="42"/>
    <x v="0"/>
    <n v="55.6"/>
    <n v="1.63"/>
    <n v="176"/>
    <n v="134"/>
    <n v="74"/>
    <n v="1.41"/>
    <n v="384"/>
    <s v="Cardio"/>
    <n v="22"/>
    <n v="3.3"/>
    <n v="3"/>
    <n v="1"/>
    <n v="32.64"/>
    <s v="OBESE"/>
    <n v="102"/>
    <s v="Average"/>
    <n v="2.6666666666666665"/>
    <s v="Regular Member"/>
  </r>
  <r>
    <n v="33"/>
    <x v="0"/>
    <n v="44.9"/>
    <n v="1.73"/>
    <n v="176"/>
    <n v="158"/>
    <n v="74"/>
    <n v="2"/>
    <n v="905"/>
    <s v="Strength"/>
    <n v="27"/>
    <n v="2.1"/>
    <n v="3"/>
    <n v="2"/>
    <n v="23.8"/>
    <s v="NORMAL WEIGHT"/>
    <n v="102"/>
    <s v="Average"/>
    <n v="3"/>
    <s v="Regular Member"/>
  </r>
  <r>
    <n v="19"/>
    <x v="1"/>
    <n v="41.9"/>
    <n v="1.69"/>
    <n v="176"/>
    <n v="138"/>
    <n v="74"/>
    <n v="1.89"/>
    <n v="1010"/>
    <s v="Yoga"/>
    <n v="27.9"/>
    <n v="2.6"/>
    <n v="2"/>
    <n v="2"/>
    <n v="17.97"/>
    <s v="UNDERWEIGHT"/>
    <n v="102"/>
    <s v="Average"/>
    <n v="3"/>
    <s v="Casual Gym-Goer"/>
  </r>
  <r>
    <n v="54"/>
    <x v="1"/>
    <n v="70.900000000000006"/>
    <n v="1.7"/>
    <n v="175"/>
    <n v="131"/>
    <n v="74"/>
    <n v="1.5"/>
    <n v="750"/>
    <s v="HIIT"/>
    <n v="29.4"/>
    <n v="3.7"/>
    <n v="4"/>
    <n v="2"/>
    <n v="13.4"/>
    <s v="UNDERWEIGHT"/>
    <n v="101"/>
    <s v="Average"/>
    <n v="3"/>
    <s v="Regular Member"/>
  </r>
  <r>
    <n v="44"/>
    <x v="0"/>
    <n v="40"/>
    <n v="1.68"/>
    <n v="175"/>
    <n v="156"/>
    <n v="74"/>
    <n v="1.04"/>
    <n v="1010"/>
    <s v="Cardio"/>
    <n v="28.1"/>
    <n v="1.8"/>
    <n v="3"/>
    <n v="3"/>
    <n v="12.32"/>
    <s v="UNDERWEIGHT"/>
    <n v="101"/>
    <s v="Average"/>
    <n v="2.6666666666666665"/>
    <s v="Regular Member"/>
  </r>
  <r>
    <n v="29"/>
    <x v="0"/>
    <n v="101.5"/>
    <n v="1.9"/>
    <n v="175"/>
    <n v="165"/>
    <n v="74"/>
    <n v="1.46"/>
    <n v="1128"/>
    <s v="Yoga"/>
    <n v="26.3"/>
    <n v="2.7"/>
    <n v="2"/>
    <n v="1"/>
    <n v="25.74"/>
    <s v="OVERWEIGHT"/>
    <n v="101"/>
    <s v="Average"/>
    <n v="3"/>
    <s v="Casual Gym-Goer"/>
  </r>
  <r>
    <n v="42"/>
    <x v="0"/>
    <n v="105.3"/>
    <n v="1.67"/>
    <n v="175"/>
    <n v="143"/>
    <n v="74"/>
    <n v="1.1000000000000001"/>
    <n v="1115"/>
    <s v="Strength"/>
    <n v="25.4"/>
    <n v="3.3"/>
    <n v="3"/>
    <n v="1"/>
    <n v="12.32"/>
    <s v="UNDERWEIGHT"/>
    <n v="101"/>
    <s v="Average"/>
    <n v="3"/>
    <s v="Regular Member"/>
  </r>
  <r>
    <n v="21"/>
    <x v="1"/>
    <n v="92.1"/>
    <n v="1.77"/>
    <n v="175"/>
    <n v="167"/>
    <n v="74"/>
    <n v="1.66"/>
    <n v="737"/>
    <s v="Cardio"/>
    <n v="25.3"/>
    <n v="3.3"/>
    <n v="4"/>
    <n v="2"/>
    <n v="17.16"/>
    <s v="UNDERWEIGHT"/>
    <n v="101"/>
    <s v="Average"/>
    <n v="3.6666666666666665"/>
    <s v="Regular Member"/>
  </r>
  <r>
    <n v="18"/>
    <x v="1"/>
    <n v="81"/>
    <n v="1.64"/>
    <n v="175"/>
    <n v="169"/>
    <n v="74"/>
    <n v="1.99"/>
    <n v="878"/>
    <s v="Yoga"/>
    <n v="21.7"/>
    <n v="1.5"/>
    <n v="2"/>
    <n v="3"/>
    <n v="13.42"/>
    <s v="UNDERWEIGHT"/>
    <n v="101"/>
    <s v="Average"/>
    <n v="3.3333333333333335"/>
    <s v="Casual Gym-Goer"/>
  </r>
  <r>
    <n v="34"/>
    <x v="0"/>
    <n v="86.7"/>
    <n v="1.86"/>
    <n v="174"/>
    <n v="152"/>
    <n v="74"/>
    <n v="1.1200000000000001"/>
    <n v="712"/>
    <s v="Strength"/>
    <n v="12.8"/>
    <n v="2.4"/>
    <n v="5"/>
    <n v="2"/>
    <n v="14.31"/>
    <s v="UNDERWEIGHT"/>
    <n v="100"/>
    <s v="Average"/>
    <n v="4"/>
    <s v="Elite Athlete"/>
  </r>
  <r>
    <n v="43"/>
    <x v="1"/>
    <n v="56.4"/>
    <n v="1.8"/>
    <n v="174"/>
    <n v="161"/>
    <n v="74"/>
    <n v="1.03"/>
    <n v="327"/>
    <s v="Strength"/>
    <n v="10"/>
    <n v="3.2"/>
    <n v="3"/>
    <n v="1"/>
    <n v="21.21"/>
    <s v="NORMAL WEIGHT"/>
    <n v="100"/>
    <s v="Average"/>
    <n v="3.3333333333333335"/>
    <s v="Regular Member"/>
  </r>
  <r>
    <n v="18"/>
    <x v="0"/>
    <n v="67.099999999999994"/>
    <n v="1.71"/>
    <n v="174"/>
    <n v="165"/>
    <n v="74"/>
    <n v="1.84"/>
    <n v="577"/>
    <s v="\nStrength"/>
    <n v="27.1"/>
    <n v="2.7"/>
    <n v="4"/>
    <n v="3"/>
    <n v="24.9"/>
    <s v="NORMAL WEIGHT"/>
    <n v="100"/>
    <s v="Average"/>
    <n v="3"/>
    <s v="Regular Member"/>
  </r>
  <r>
    <n v="35"/>
    <x v="0"/>
    <n v="91"/>
    <n v="1.55"/>
    <n v="174"/>
    <n v="136"/>
    <n v="74"/>
    <n v="0.99"/>
    <n v="1216"/>
    <s v="Cardio"/>
    <n v="27"/>
    <n v="3.5"/>
    <n v="3"/>
    <n v="3"/>
    <n v="16"/>
    <s v="UNDERWEIGHT"/>
    <n v="100"/>
    <s v="Average"/>
    <n v="3"/>
    <s v="Regular Member"/>
  </r>
  <r>
    <n v="49"/>
    <x v="1"/>
    <n v="97.1"/>
    <n v="2"/>
    <n v="174"/>
    <n v="153"/>
    <n v="74"/>
    <n v="1.26"/>
    <n v="763"/>
    <s v="Strength"/>
    <n v="10"/>
    <n v="2.6"/>
    <n v="2"/>
    <n v="2"/>
    <n v="23.64"/>
    <s v="NORMAL WEIGHT"/>
    <n v="100"/>
    <s v="Average"/>
    <n v="3.6666666666666665"/>
    <s v="Casual Gym-Goer"/>
  </r>
  <r>
    <n v="42"/>
    <x v="0"/>
    <n v="57.3"/>
    <n v="1.76"/>
    <n v="174"/>
    <n v="131"/>
    <n v="74"/>
    <n v="1.1299999999999999"/>
    <n v="841"/>
    <s v="Yoga"/>
    <n v="22.1"/>
    <n v="1.9"/>
    <n v="4"/>
    <n v="3"/>
    <n v="12.46"/>
    <s v="UNDERWEIGHT"/>
    <n v="100"/>
    <s v="Average"/>
    <n v="3.6666666666666665"/>
    <s v="Regular Member"/>
  </r>
  <r>
    <n v="30"/>
    <x v="0"/>
    <n v="96.3"/>
    <n v="2"/>
    <n v="173"/>
    <n v="136"/>
    <n v="74"/>
    <n v="2"/>
    <n v="1095"/>
    <s v="HIIT"/>
    <n v="20.399999999999999"/>
    <n v="1.5"/>
    <n v="5"/>
    <n v="2"/>
    <n v="25.83"/>
    <s v="OVERWEIGHT"/>
    <n v="99"/>
    <s v="Average"/>
    <n v="3.3333333333333335"/>
    <s v="Elite Athlete"/>
  </r>
  <r>
    <n v="51"/>
    <x v="1"/>
    <n v="52"/>
    <n v="1.92"/>
    <n v="173"/>
    <n v="164"/>
    <n v="74"/>
    <n v="1.31"/>
    <n v="706"/>
    <s v="Cardio"/>
    <n v="25.7"/>
    <n v="1.5"/>
    <n v="2"/>
    <n v="1"/>
    <n v="14.05"/>
    <s v="UNDERWEIGHT"/>
    <n v="99"/>
    <s v="Average"/>
    <n v="2.3333333333333335"/>
    <s v="Casual Gym-Goer"/>
  </r>
  <r>
    <n v="21"/>
    <x v="1"/>
    <n v="47.8"/>
    <n v="1.62"/>
    <n v="173"/>
    <n v="129"/>
    <n v="74"/>
    <n v="1.59"/>
    <n v="1638"/>
    <s v="HIIT"/>
    <n v="25.8"/>
    <n v="2.4"/>
    <n v="3"/>
    <n v="2"/>
    <n v="12.32"/>
    <s v="UNDERWEIGHT"/>
    <n v="99"/>
    <s v="Average"/>
    <n v="2.3333333333333335"/>
    <s v="Regular Member"/>
  </r>
  <r>
    <n v="20"/>
    <x v="1"/>
    <n v="40"/>
    <n v="1.97"/>
    <n v="173"/>
    <n v="133"/>
    <n v="74"/>
    <n v="2"/>
    <n v="916"/>
    <s v="Cardio"/>
    <n v="18.8"/>
    <n v="2.2999999999999998"/>
    <n v="2"/>
    <n v="1"/>
    <n v="13.57"/>
    <s v="UNDERWEIGHT"/>
    <n v="99"/>
    <s v="Average"/>
    <n v="2.6666666666666665"/>
    <s v="Casual Gym-Goer"/>
  </r>
  <r>
    <n v="56"/>
    <x v="0"/>
    <n v="40"/>
    <n v="1.74"/>
    <n v="172"/>
    <n v="146"/>
    <n v="74"/>
    <n v="1.43"/>
    <n v="876"/>
    <s v="Yoga"/>
    <n v="26"/>
    <n v="3.4"/>
    <n v="2"/>
    <n v="1"/>
    <n v="19.63"/>
    <s v="NORMAL WEIGHT"/>
    <n v="98"/>
    <s v="Average"/>
    <n v="3.3333333333333335"/>
    <s v="Casual Gym-Goer"/>
  </r>
  <r>
    <n v="19"/>
    <x v="0"/>
    <n v="55.2"/>
    <n v="1.71"/>
    <n v="172"/>
    <n v="136"/>
    <n v="74"/>
    <n v="1.93"/>
    <n v="670"/>
    <s v="Yoga"/>
    <n v="10"/>
    <n v="3.1"/>
    <n v="4"/>
    <n v="1"/>
    <n v="20.85"/>
    <s v="NORMAL WEIGHT"/>
    <n v="98"/>
    <s v="Average"/>
    <n v="3.6666666666666665"/>
    <s v="Regular Member"/>
  </r>
  <r>
    <n v="48"/>
    <x v="1"/>
    <n v="97"/>
    <n v="1.73"/>
    <n v="172"/>
    <n v="122"/>
    <n v="74"/>
    <n v="1.7"/>
    <n v="903"/>
    <s v="Cardio"/>
    <n v="12.8"/>
    <n v="3.5"/>
    <n v="4"/>
    <n v="2"/>
    <n v="22.39"/>
    <s v="NORMAL WEIGHT"/>
    <n v="98"/>
    <s v="Average"/>
    <n v="3"/>
    <s v="Regular Member"/>
  </r>
  <r>
    <n v="32"/>
    <x v="1"/>
    <n v="82.3"/>
    <n v="1.55"/>
    <n v="172"/>
    <n v="128"/>
    <n v="74"/>
    <n v="1.52"/>
    <n v="990"/>
    <s v="HIIT"/>
    <n v="26.7"/>
    <n v="2"/>
    <n v="3"/>
    <n v="1"/>
    <n v="20.149999999999999"/>
    <s v="NORMAL WEIGHT"/>
    <n v="98"/>
    <s v="Average"/>
    <n v="3.3333333333333335"/>
    <s v="Regular Member"/>
  </r>
  <r>
    <n v="18"/>
    <x v="1"/>
    <n v="57.6"/>
    <n v="1.74"/>
    <n v="172"/>
    <n v="120"/>
    <n v="74"/>
    <n v="1.46"/>
    <n v="635"/>
    <s v="Strength"/>
    <n v="15"/>
    <n v="3.2"/>
    <n v="2"/>
    <n v="3"/>
    <n v="12.8"/>
    <s v="UNDERWEIGHT"/>
    <n v="98"/>
    <s v="Average"/>
    <n v="3.6666666666666665"/>
    <s v="Casual Gym-Goer"/>
  </r>
  <r>
    <n v="39"/>
    <x v="0"/>
    <n v="71.3"/>
    <n v="1.77"/>
    <n v="171"/>
    <n v="124"/>
    <n v="74"/>
    <n v="0.69"/>
    <n v="871"/>
    <s v="Cardio"/>
    <n v="21.9"/>
    <n v="2.1"/>
    <n v="5"/>
    <n v="1"/>
    <n v="14.31"/>
    <s v="UNDERWEIGHT"/>
    <n v="97"/>
    <s v="Average"/>
    <n v="4"/>
    <s v="Elite Athlete"/>
  </r>
  <r>
    <n v="20"/>
    <x v="1"/>
    <n v="45"/>
    <n v="1.68"/>
    <n v="171"/>
    <n v="154"/>
    <n v="74"/>
    <n v="1.5"/>
    <n v="1692"/>
    <s v="Yoga"/>
    <n v="10"/>
    <n v="2.4"/>
    <n v="4"/>
    <n v="1"/>
    <n v="12.32"/>
    <s v="UNDERWEIGHT"/>
    <n v="97"/>
    <s v="Average"/>
    <n v="3.3333333333333335"/>
    <s v="Regular Member"/>
  </r>
  <r>
    <n v="55"/>
    <x v="0"/>
    <n v="78.400000000000006"/>
    <n v="1.59"/>
    <n v="171"/>
    <n v="132"/>
    <n v="74"/>
    <n v="2"/>
    <n v="1182"/>
    <s v="HIIT"/>
    <n v="13.6"/>
    <n v="3.7"/>
    <n v="3"/>
    <n v="1"/>
    <n v="12.32"/>
    <s v="UNDERWEIGHT"/>
    <n v="97"/>
    <s v="Average"/>
    <n v="2.6666666666666665"/>
    <s v="Regular Member"/>
  </r>
  <r>
    <n v="45"/>
    <x v="0"/>
    <n v="60.7"/>
    <n v="1.63"/>
    <n v="170"/>
    <n v="139"/>
    <n v="74"/>
    <n v="1.18"/>
    <n v="1356"/>
    <s v="\tCardio"/>
    <n v="10"/>
    <n v="3.3"/>
    <n v="3"/>
    <n v="3"/>
    <n v="12.32"/>
    <s v="UNDERWEIGHT"/>
    <n v="96"/>
    <s v="Average"/>
    <n v="3.3333333333333335"/>
    <s v="Regular Member"/>
  </r>
  <r>
    <n v="18"/>
    <x v="0"/>
    <n v="83.6"/>
    <n v="1.86"/>
    <n v="170"/>
    <n v="162"/>
    <n v="74"/>
    <n v="0.83"/>
    <n v="732"/>
    <s v="HIIT"/>
    <n v="22.7"/>
    <n v="2.8"/>
    <n v="2"/>
    <n v="3"/>
    <n v="24.77"/>
    <s v="NORMAL WEIGHT"/>
    <n v="96"/>
    <s v="Average"/>
    <n v="3.3333333333333335"/>
    <s v="Casual Gym-Goer"/>
  </r>
  <r>
    <n v="28"/>
    <x v="0"/>
    <n v="109.4"/>
    <n v="1.58"/>
    <n v="170"/>
    <n v="165"/>
    <n v="74"/>
    <n v="1.94"/>
    <n v="619"/>
    <s v="HIIT"/>
    <n v="21.9"/>
    <n v="2.2000000000000002"/>
    <n v="5"/>
    <n v="1"/>
    <n v="21.16"/>
    <s v="NORMAL WEIGHT"/>
    <n v="96"/>
    <s v="Average"/>
    <n v="4.333333333333333"/>
    <s v="Elite Athlete"/>
  </r>
  <r>
    <n v="55"/>
    <x v="0"/>
    <n v="65.5"/>
    <n v="1.94"/>
    <n v="170"/>
    <n v="123"/>
    <n v="74"/>
    <n v="1.37"/>
    <n v="787"/>
    <s v="HIIT"/>
    <n v="28.7"/>
    <n v="3.1"/>
    <n v="3"/>
    <n v="1"/>
    <n v="17"/>
    <s v="UNDERWEIGHT"/>
    <n v="96"/>
    <s v="Average"/>
    <n v="4"/>
    <s v="Regular Member"/>
  </r>
  <r>
    <n v="30"/>
    <x v="1"/>
    <n v="61.6"/>
    <n v="1.77"/>
    <n v="170"/>
    <n v="130"/>
    <n v="74"/>
    <n v="2"/>
    <n v="1068"/>
    <s v="Yoga"/>
    <n v="24.3"/>
    <n v="1.5"/>
    <n v="5"/>
    <n v="2"/>
    <n v="24.78"/>
    <s v="NORMAL WEIGHT"/>
    <n v="96"/>
    <s v="Average"/>
    <n v="4.666666666666667"/>
    <s v="Elite Athlete"/>
  </r>
  <r>
    <n v="41"/>
    <x v="0"/>
    <n v="85.7"/>
    <n v="1.66"/>
    <n v="170"/>
    <n v="134"/>
    <n v="74"/>
    <n v="1.69"/>
    <n v="475"/>
    <s v="Yoga"/>
    <n v="11.1"/>
    <n v="1.5"/>
    <n v="4"/>
    <n v="1"/>
    <n v="17.329999999999998"/>
    <s v="UNDERWEIGHT"/>
    <n v="96"/>
    <s v="Average"/>
    <n v="3.6666666666666665"/>
    <s v="Regular Member"/>
  </r>
  <r>
    <n v="48"/>
    <x v="0"/>
    <n v="45.9"/>
    <n v="1.94"/>
    <n v="169"/>
    <n v="141"/>
    <n v="74"/>
    <n v="1.1299999999999999"/>
    <n v="1507"/>
    <s v="Cardio"/>
    <n v="29.1"/>
    <n v="3.2"/>
    <n v="5"/>
    <n v="2"/>
    <n v="12.32"/>
    <s v="UNDERWEIGHT"/>
    <n v="95"/>
    <s v="Average"/>
    <n v="4"/>
    <s v="Elite Athlete"/>
  </r>
  <r>
    <n v="22"/>
    <x v="0"/>
    <n v="60.8"/>
    <n v="1.77"/>
    <n v="169"/>
    <n v="130"/>
    <n v="74"/>
    <n v="1.1000000000000001"/>
    <n v="1298"/>
    <s v="Cardio"/>
    <n v="25.4"/>
    <n v="3.3"/>
    <n v="2"/>
    <n v="3"/>
    <n v="13.58"/>
    <s v="UNDERWEIGHT"/>
    <n v="95"/>
    <s v="Average"/>
    <n v="4"/>
    <s v="Casual Gym-Goer"/>
  </r>
  <r>
    <n v="41"/>
    <x v="0"/>
    <n v="40"/>
    <n v="1.77"/>
    <n v="168"/>
    <n v="154"/>
    <n v="74"/>
    <n v="1.1399999999999999"/>
    <n v="628"/>
    <s v="HIIT"/>
    <n v="19.899999999999999"/>
    <n v="3.4"/>
    <n v="5"/>
    <n v="1"/>
    <n v="24.52"/>
    <s v="NORMAL WEIGHT"/>
    <n v="94"/>
    <s v="Average"/>
    <n v="4"/>
    <s v="Elite Athlete"/>
  </r>
  <r>
    <n v="29"/>
    <x v="0"/>
    <n v="57.2"/>
    <n v="1.84"/>
    <n v="168"/>
    <n v="141"/>
    <n v="74"/>
    <n v="1.56"/>
    <n v="303"/>
    <s v="Yoga"/>
    <n v="16.8"/>
    <n v="2.4"/>
    <n v="5"/>
    <n v="3"/>
    <n v="29.68"/>
    <s v="OVERWEIGHT"/>
    <n v="94"/>
    <s v="Average"/>
    <n v="3.6666666666666665"/>
    <s v="Elite Athlete"/>
  </r>
  <r>
    <n v="20"/>
    <x v="1"/>
    <n v="57.1"/>
    <n v="1.66"/>
    <n v="168"/>
    <n v="146"/>
    <n v="74"/>
    <n v="1.17"/>
    <n v="1040"/>
    <s v="Cardio"/>
    <n v="24.6"/>
    <n v="3.5"/>
    <n v="2"/>
    <n v="2"/>
    <n v="17.57"/>
    <s v="UNDERWEIGHT"/>
    <n v="94"/>
    <s v="Average"/>
    <n v="3"/>
    <s v="Casual Gym-Goer"/>
  </r>
  <r>
    <n v="36"/>
    <x v="1"/>
    <n v="79.7"/>
    <n v="1.75"/>
    <n v="168"/>
    <n v="132"/>
    <n v="74"/>
    <n v="1.67"/>
    <n v="445"/>
    <s v="Strength"/>
    <n v="23.9"/>
    <n v="3.4"/>
    <n v="4"/>
    <n v="2"/>
    <n v="25.28"/>
    <s v="OVERWEIGHT"/>
    <n v="94"/>
    <s v="Average"/>
    <n v="4"/>
    <s v="Regular Member"/>
  </r>
  <r>
    <n v="24"/>
    <x v="1"/>
    <n v="40"/>
    <n v="1.82"/>
    <n v="168"/>
    <n v="120"/>
    <n v="74"/>
    <n v="1.28"/>
    <n v="303"/>
    <s v="Strength"/>
    <n v="25"/>
    <n v="3.6"/>
    <n v="3"/>
    <n v="1"/>
    <n v="17.95"/>
    <s v="UNDERWEIGHT"/>
    <n v="94"/>
    <s v="Average"/>
    <n v="4"/>
    <s v="Regular Member"/>
  </r>
  <r>
    <n v="33"/>
    <x v="0"/>
    <n v="62.4"/>
    <n v="1.72"/>
    <n v="168"/>
    <n v="164"/>
    <n v="74"/>
    <n v="0.91"/>
    <n v="1042"/>
    <s v="Yoga"/>
    <n v="27.1"/>
    <n v="3.4"/>
    <n v="5"/>
    <n v="2"/>
    <n v="29.29"/>
    <s v="OVERWEIGHT"/>
    <n v="94"/>
    <s v="Average"/>
    <n v="4.666666666666667"/>
    <s v="Elite Athlete"/>
  </r>
  <r>
    <n v="36"/>
    <x v="1"/>
    <n v="71"/>
    <n v="1.66"/>
    <n v="168"/>
    <n v="131"/>
    <n v="74"/>
    <n v="1.1000000000000001"/>
    <n v="567"/>
    <s v="HIIT"/>
    <n v="20.3"/>
    <n v="3.7"/>
    <n v="4"/>
    <n v="1"/>
    <n v="28.31"/>
    <s v="OVERWEIGHT"/>
    <n v="94"/>
    <s v="Average"/>
    <n v="4.333333333333333"/>
    <s v="Regular Member"/>
  </r>
  <r>
    <n v="56"/>
    <x v="0"/>
    <n v="68.099999999999994"/>
    <n v="2"/>
    <n v="168"/>
    <n v="160"/>
    <n v="74"/>
    <n v="1.39"/>
    <n v="1350"/>
    <s v="Yoga"/>
    <n v="23.8"/>
    <n v="3.3"/>
    <n v="5"/>
    <n v="2"/>
    <n v="17.05"/>
    <s v="UNDERWEIGHT"/>
    <n v="94"/>
    <s v="Average"/>
    <n v="3.6666666666666665"/>
    <s v="Elite Athlete"/>
  </r>
  <r>
    <n v="44"/>
    <x v="0"/>
    <n v="63.6"/>
    <n v="1.78"/>
    <n v="167"/>
    <n v="129"/>
    <n v="74"/>
    <n v="1.34"/>
    <n v="1165"/>
    <s v="Yoga"/>
    <n v="10.7"/>
    <n v="3.4"/>
    <n v="4"/>
    <n v="1"/>
    <n v="15.73"/>
    <s v="UNDERWEIGHT"/>
    <n v="93"/>
    <s v="Average"/>
    <n v="3.3333333333333335"/>
    <s v="Regular Member"/>
  </r>
  <r>
    <n v="33"/>
    <x v="0"/>
    <n v="58.3"/>
    <n v="1.77"/>
    <n v="167"/>
    <n v="153"/>
    <n v="74"/>
    <n v="1.41"/>
    <n v="969"/>
    <s v="Strength"/>
    <n v="29.5"/>
    <n v="2.6"/>
    <n v="2"/>
    <n v="1"/>
    <n v="20.47"/>
    <s v="NORMAL WEIGHT"/>
    <n v="93"/>
    <s v="Average"/>
    <n v="2.6666666666666665"/>
    <s v="Casual Gym-Goer"/>
  </r>
  <r>
    <n v="19"/>
    <x v="0"/>
    <n v="40"/>
    <n v="1.93"/>
    <n v="167"/>
    <n v="158"/>
    <n v="74"/>
    <n v="1.19"/>
    <n v="1265"/>
    <s v="Yoga"/>
    <n v="24.7"/>
    <n v="2.6"/>
    <n v="4"/>
    <n v="3"/>
    <n v="12.32"/>
    <s v="UNDERWEIGHT"/>
    <n v="93"/>
    <s v="Average"/>
    <n v="3.3333333333333335"/>
    <s v="Regular Member"/>
  </r>
  <r>
    <n v="18"/>
    <x v="0"/>
    <n v="58.4"/>
    <n v="1.87"/>
    <n v="167"/>
    <n v="168"/>
    <n v="74"/>
    <n v="1.42"/>
    <n v="1306"/>
    <s v="Cardio"/>
    <n v="26.9"/>
    <n v="3.2"/>
    <n v="2"/>
    <n v="1"/>
    <n v="17.66"/>
    <s v="UNDERWEIGHT"/>
    <n v="93"/>
    <s v="Average"/>
    <n v="3.3333333333333335"/>
    <s v="Casual Gym-Goer"/>
  </r>
  <r>
    <n v="18"/>
    <x v="1"/>
    <n v="64.7"/>
    <n v="1.67"/>
    <n v="167"/>
    <n v="152"/>
    <n v="74"/>
    <n v="1.38"/>
    <n v="1506"/>
    <s v="HIIT"/>
    <n v="26"/>
    <n v="1.7"/>
    <n v="4"/>
    <n v="3"/>
    <n v="19.63"/>
    <s v="NORMAL WEIGHT"/>
    <n v="93"/>
    <s v="Average"/>
    <n v="4.333333333333333"/>
    <s v="Regular Member"/>
  </r>
  <r>
    <n v="44"/>
    <x v="1"/>
    <n v="61.6"/>
    <n v="1.65"/>
    <n v="167"/>
    <n v="158"/>
    <n v="74"/>
    <n v="1.1100000000000001"/>
    <n v="1223"/>
    <s v="Strength"/>
    <n v="23.8"/>
    <n v="2.9"/>
    <n v="4"/>
    <n v="1"/>
    <n v="15.25"/>
    <s v="UNDERWEIGHT"/>
    <n v="93"/>
    <s v="Average"/>
    <n v="4"/>
    <s v="Regular Member"/>
  </r>
  <r>
    <n v="27"/>
    <x v="1"/>
    <n v="77.7"/>
    <n v="1.76"/>
    <n v="167"/>
    <n v="131"/>
    <n v="74"/>
    <n v="1.36"/>
    <n v="448"/>
    <s v="HIIT"/>
    <n v="24.9"/>
    <n v="2.1"/>
    <n v="5"/>
    <n v="2"/>
    <n v="23.19"/>
    <s v="NORMAL WEIGHT"/>
    <n v="93"/>
    <s v="Average"/>
    <n v="3.6666666666666665"/>
    <s v="Elite Athlete"/>
  </r>
  <r>
    <n v="21"/>
    <x v="1"/>
    <n v="76.8"/>
    <n v="1.75"/>
    <n v="166"/>
    <n v="125"/>
    <n v="74"/>
    <n v="1.56"/>
    <n v="1152"/>
    <s v="Strength"/>
    <n v="25.1"/>
    <n v="2.7"/>
    <n v="3"/>
    <n v="1"/>
    <n v="16.66"/>
    <s v="UNDERWEIGHT"/>
    <n v="92"/>
    <s v="Average"/>
    <n v="3"/>
    <s v="Regular Member"/>
  </r>
  <r>
    <n v="29"/>
    <x v="0"/>
    <n v="93.5"/>
    <n v="1.85"/>
    <n v="166"/>
    <n v="167"/>
    <n v="74"/>
    <n v="1.01"/>
    <n v="670"/>
    <s v="Cardio"/>
    <n v="23.2"/>
    <n v="2.6"/>
    <n v="3"/>
    <n v="1"/>
    <n v="19.829999999999998"/>
    <s v="NORMAL WEIGHT"/>
    <n v="92"/>
    <s v="Average"/>
    <n v="3.6666666666666665"/>
    <s v="Regular Member"/>
  </r>
  <r>
    <n v="36"/>
    <x v="0"/>
    <n v="44.9"/>
    <n v="1.79"/>
    <n v="166"/>
    <n v="120"/>
    <n v="74"/>
    <n v="1.66"/>
    <n v="811"/>
    <s v="HIIT"/>
    <n v="16.2"/>
    <n v="3.3"/>
    <n v="3"/>
    <n v="1"/>
    <n v="29.4"/>
    <s v="OVERWEIGHT"/>
    <n v="92"/>
    <s v="Average"/>
    <n v="3.6666666666666665"/>
    <s v="Regular Member"/>
  </r>
  <r>
    <n v="40"/>
    <x v="1"/>
    <n v="59.3"/>
    <n v="2"/>
    <n v="166"/>
    <n v="141"/>
    <n v="74"/>
    <n v="1.44"/>
    <n v="801"/>
    <s v="Cardio"/>
    <n v="24.6"/>
    <n v="3.4"/>
    <n v="5"/>
    <n v="2"/>
    <n v="17.04"/>
    <s v="UNDERWEIGHT"/>
    <n v="92"/>
    <s v="Average"/>
    <n v="4"/>
    <s v="Elite Athlete"/>
  </r>
  <r>
    <n v="59"/>
    <x v="1"/>
    <n v="71.8"/>
    <n v="1.5"/>
    <n v="165"/>
    <n v="152"/>
    <n v="74"/>
    <n v="1.94"/>
    <n v="758"/>
    <s v="Yoga"/>
    <n v="28.9"/>
    <n v="3.3"/>
    <n v="3"/>
    <n v="1"/>
    <n v="16.87"/>
    <s v="UNDERWEIGHT"/>
    <n v="91"/>
    <s v="Average"/>
    <n v="3.6666666666666665"/>
    <s v="Regular Member"/>
  </r>
  <r>
    <n v="41"/>
    <x v="0"/>
    <n v="72.3"/>
    <n v="1.66"/>
    <n v="165"/>
    <n v="142"/>
    <n v="74"/>
    <n v="1.4"/>
    <n v="758"/>
    <s v="Cardio"/>
    <n v="25.6"/>
    <n v="3.6"/>
    <n v="4"/>
    <n v="1"/>
    <n v="23.85"/>
    <s v="NORMAL WEIGHT"/>
    <n v="91"/>
    <s v="Average"/>
    <n v="4"/>
    <s v="Regular Member"/>
  </r>
  <r>
    <n v="52"/>
    <x v="1"/>
    <n v="40"/>
    <n v="1.71"/>
    <n v="165"/>
    <n v="157"/>
    <n v="74"/>
    <n v="1.64"/>
    <n v="1001"/>
    <s v="HIIT"/>
    <n v="18.600000000000001"/>
    <n v="2.8"/>
    <n v="4"/>
    <n v="2"/>
    <n v="17.27"/>
    <s v="UNDERWEIGHT"/>
    <n v="91"/>
    <s v="Average"/>
    <n v="4.333333333333333"/>
    <s v="Regular Member"/>
  </r>
  <r>
    <n v="31"/>
    <x v="0"/>
    <n v="63.6"/>
    <n v="1.57"/>
    <n v="165"/>
    <n v="169"/>
    <n v="74"/>
    <n v="1.0900000000000001"/>
    <n v="1148"/>
    <s v="Strength"/>
    <n v="15.1"/>
    <n v="3.4"/>
    <n v="4"/>
    <n v="1"/>
    <n v="13.15"/>
    <s v="UNDERWEIGHT"/>
    <n v="91"/>
    <s v="Average"/>
    <n v="3.6666666666666665"/>
    <s v="Regular Member"/>
  </r>
  <r>
    <n v="24"/>
    <x v="1"/>
    <n v="65.7"/>
    <n v="1.84"/>
    <n v="165"/>
    <n v="146"/>
    <n v="74"/>
    <n v="1.59"/>
    <n v="954"/>
    <s v="Cardio"/>
    <n v="17.8"/>
    <n v="2.8"/>
    <n v="5"/>
    <n v="2"/>
    <n v="16.059999999999999"/>
    <s v="UNDERWEIGHT"/>
    <n v="91"/>
    <s v="Average"/>
    <n v="4"/>
    <s v="Elite Athlete"/>
  </r>
  <r>
    <n v="33"/>
    <x v="0"/>
    <n v="40"/>
    <n v="1.63"/>
    <n v="165"/>
    <n v="159"/>
    <n v="74"/>
    <n v="2"/>
    <n v="935"/>
    <s v="Yoga"/>
    <n v="28.2"/>
    <n v="1.6"/>
    <n v="2"/>
    <n v="3"/>
    <n v="12.98"/>
    <s v="UNDERWEIGHT"/>
    <n v="91"/>
    <s v="Average"/>
    <n v="3"/>
    <s v="Casual Gym-Goer"/>
  </r>
  <r>
    <n v="39"/>
    <x v="0"/>
    <n v="67.8"/>
    <n v="1.59"/>
    <n v="164"/>
    <n v="158"/>
    <n v="74"/>
    <n v="1.65"/>
    <n v="1374"/>
    <s v="Strength"/>
    <n v="25.9"/>
    <n v="2.6"/>
    <n v="5"/>
    <n v="2"/>
    <n v="25"/>
    <s v="OVERWEIGHT"/>
    <n v="90"/>
    <s v="Average"/>
    <n v="3.3333333333333335"/>
    <s v="Elite Athlete"/>
  </r>
  <r>
    <n v="47"/>
    <x v="1"/>
    <n v="121.4"/>
    <n v="1.61"/>
    <n v="164"/>
    <n v="155"/>
    <n v="74"/>
    <n v="0.94"/>
    <n v="934"/>
    <s v="Strength"/>
    <n v="24.7"/>
    <n v="2.5"/>
    <n v="2"/>
    <n v="1"/>
    <n v="30.03"/>
    <s v="OBESE"/>
    <n v="90"/>
    <s v="Average"/>
    <n v="2.3333333333333335"/>
    <s v="Casual Gym-Goer"/>
  </r>
  <r>
    <n v="49"/>
    <x v="0"/>
    <n v="95.6"/>
    <n v="1.67"/>
    <n v="164"/>
    <n v="134"/>
    <n v="74"/>
    <n v="1.71"/>
    <n v="466"/>
    <s v="Cardio"/>
    <n v="26"/>
    <n v="1.8"/>
    <n v="3"/>
    <n v="2"/>
    <n v="14.67"/>
    <s v="UNDERWEIGHT"/>
    <n v="90"/>
    <s v="Average"/>
    <n v="3"/>
    <s v="Regular Member"/>
  </r>
  <r>
    <n v="42"/>
    <x v="1"/>
    <n v="96.2"/>
    <n v="1.63"/>
    <n v="164"/>
    <n v="148"/>
    <n v="74"/>
    <n v="1.38"/>
    <n v="887"/>
    <s v="Strength"/>
    <n v="16.3"/>
    <n v="1.6"/>
    <n v="2"/>
    <n v="3"/>
    <n v="25.15"/>
    <s v="OVERWEIGHT"/>
    <n v="90"/>
    <s v="Average"/>
    <n v="3.3333333333333335"/>
    <s v="Casual Gym-Goer"/>
  </r>
  <r>
    <n v="22"/>
    <x v="1"/>
    <n v="71.099999999999994"/>
    <n v="1.68"/>
    <n v="164"/>
    <n v="160"/>
    <n v="74"/>
    <n v="1.51"/>
    <n v="955"/>
    <s v="Cardio"/>
    <n v="10"/>
    <n v="3.3"/>
    <n v="4"/>
    <n v="2"/>
    <n v="16.09"/>
    <s v="UNDERWEIGHT"/>
    <n v="90"/>
    <s v="Average"/>
    <n v="3.3333333333333335"/>
    <s v="Regular Member"/>
  </r>
  <r>
    <n v="30"/>
    <x v="1"/>
    <n v="46.8"/>
    <n v="1.67"/>
    <n v="164"/>
    <n v="153"/>
    <n v="74"/>
    <n v="1.53"/>
    <n v="684"/>
    <s v="Cardio"/>
    <n v="15.2"/>
    <n v="2.2999999999999998"/>
    <n v="4"/>
    <n v="2"/>
    <n v="12.32"/>
    <s v="UNDERWEIGHT"/>
    <n v="90"/>
    <s v="Average"/>
    <n v="3.3333333333333335"/>
    <s v="Regular Member"/>
  </r>
  <r>
    <n v="39"/>
    <x v="1"/>
    <n v="76.2"/>
    <n v="1.77"/>
    <n v="164"/>
    <n v="169"/>
    <n v="74"/>
    <n v="2"/>
    <n v="1196"/>
    <s v="HIIT"/>
    <n v="28.7"/>
    <n v="3.3"/>
    <n v="2"/>
    <n v="1"/>
    <n v="17.38"/>
    <s v="UNDERWEIGHT"/>
    <n v="90"/>
    <s v="Average"/>
    <n v="3"/>
    <s v="Casual Gym-Goer"/>
  </r>
  <r>
    <n v="59"/>
    <x v="1"/>
    <n v="40"/>
    <n v="1.56"/>
    <n v="163"/>
    <n v="167"/>
    <n v="74"/>
    <n v="1.59"/>
    <n v="722"/>
    <s v="Cardio"/>
    <n v="23.7"/>
    <n v="3.2"/>
    <n v="4"/>
    <n v="3"/>
    <n v="12.32"/>
    <s v="UNDERWEIGHT"/>
    <n v="89"/>
    <s v="Average"/>
    <n v="3"/>
    <s v="Regular Member"/>
  </r>
  <r>
    <n v="31"/>
    <x v="1"/>
    <n v="79.400000000000006"/>
    <n v="1.58"/>
    <n v="163"/>
    <n v="125"/>
    <n v="74"/>
    <n v="1.49"/>
    <n v="663"/>
    <s v="Cardio"/>
    <n v="24"/>
    <n v="2.4"/>
    <n v="3"/>
    <n v="2"/>
    <n v="12.32"/>
    <s v="UNDERWEIGHT"/>
    <n v="89"/>
    <s v="Average"/>
    <n v="3"/>
    <s v="Regular Member"/>
  </r>
  <r>
    <n v="55"/>
    <x v="1"/>
    <n v="64.400000000000006"/>
    <n v="1.76"/>
    <n v="163"/>
    <n v="144"/>
    <n v="74"/>
    <n v="1.48"/>
    <n v="717"/>
    <s v="Cardio"/>
    <n v="26.7"/>
    <n v="1.7"/>
    <n v="2"/>
    <n v="3"/>
    <n v="21.26"/>
    <s v="NORMAL WEIGHT"/>
    <n v="89"/>
    <s v="Average"/>
    <n v="3.6666666666666665"/>
    <s v="Casual Gym-Goer"/>
  </r>
  <r>
    <n v="46"/>
    <x v="1"/>
    <n v="108.9"/>
    <n v="1.86"/>
    <n v="162"/>
    <n v="165"/>
    <n v="74"/>
    <n v="1.42"/>
    <n v="936"/>
    <s v="Strength"/>
    <n v="22.2"/>
    <n v="1.9"/>
    <n v="4"/>
    <n v="2"/>
    <n v="27.29"/>
    <s v="OVERWEIGHT"/>
    <n v="88"/>
    <s v="Average"/>
    <n v="4.666666666666667"/>
    <s v="Regular Member"/>
  </r>
  <r>
    <n v="27"/>
    <x v="0"/>
    <n v="40"/>
    <n v="1.8"/>
    <n v="162"/>
    <n v="140"/>
    <n v="74"/>
    <n v="1.42"/>
    <n v="901"/>
    <s v="HIIT"/>
    <n v="22.2"/>
    <n v="2.5"/>
    <n v="5"/>
    <n v="1"/>
    <n v="29.73"/>
    <s v="OVERWEIGHT"/>
    <n v="88"/>
    <s v="Average"/>
    <n v="4"/>
    <s v="Elite Athlete"/>
  </r>
  <r>
    <n v="21"/>
    <x v="0"/>
    <n v="59.8"/>
    <n v="1.65"/>
    <n v="162"/>
    <n v="169"/>
    <n v="74"/>
    <n v="1.5"/>
    <n v="1130"/>
    <s v="Cardio"/>
    <n v="30.4"/>
    <n v="3.2"/>
    <n v="5"/>
    <n v="3"/>
    <n v="12.32"/>
    <s v="UNDERWEIGHT"/>
    <n v="88"/>
    <s v="Average"/>
    <n v="3"/>
    <s v="Elite Athlete"/>
  </r>
  <r>
    <n v="36"/>
    <x v="0"/>
    <n v="80.8"/>
    <n v="1.71"/>
    <n v="162"/>
    <n v="163"/>
    <n v="74"/>
    <n v="1.86"/>
    <n v="900"/>
    <s v="Yoga"/>
    <n v="19.399999999999999"/>
    <n v="2"/>
    <n v="2"/>
    <n v="2"/>
    <n v="12.54"/>
    <s v="UNDERWEIGHT"/>
    <n v="88"/>
    <s v="Average"/>
    <n v="2.3333333333333335"/>
    <s v="Casual Gym-Goer"/>
  </r>
  <r>
    <n v="38"/>
    <x v="0"/>
    <n v="53"/>
    <n v="1.58"/>
    <n v="161"/>
    <n v="128"/>
    <n v="74"/>
    <n v="1.62"/>
    <n v="953"/>
    <s v="HIIT"/>
    <n v="23.4"/>
    <n v="2.5"/>
    <n v="2"/>
    <n v="2"/>
    <n v="13.02"/>
    <s v="UNDERWEIGHT"/>
    <n v="87"/>
    <s v="Average"/>
    <n v="2.6666666666666665"/>
    <s v="Casual Gym-Goer"/>
  </r>
  <r>
    <n v="21"/>
    <x v="1"/>
    <n v="74.7"/>
    <n v="1.59"/>
    <n v="161"/>
    <n v="169"/>
    <n v="74"/>
    <n v="1.08"/>
    <n v="1379"/>
    <s v="Yoga"/>
    <n v="15.2"/>
    <n v="2.5"/>
    <n v="3"/>
    <n v="2"/>
    <n v="21.53"/>
    <s v="NORMAL WEIGHT"/>
    <n v="87"/>
    <s v="Average"/>
    <n v="3"/>
    <s v="Regular Member"/>
  </r>
  <r>
    <n v="35"/>
    <x v="0"/>
    <n v="60.8"/>
    <n v="1.64"/>
    <n v="161"/>
    <n v="127"/>
    <n v="74"/>
    <n v="1.57"/>
    <n v="1132"/>
    <s v="Yoga"/>
    <n v="20.7"/>
    <n v="3.7"/>
    <n v="3"/>
    <n v="3"/>
    <n v="19.54"/>
    <s v="NORMAL WEIGHT"/>
    <n v="87"/>
    <s v="Average"/>
    <n v="3.3333333333333335"/>
    <s v="Regular Member"/>
  </r>
  <r>
    <n v="32"/>
    <x v="0"/>
    <n v="52.3"/>
    <n v="1.59"/>
    <n v="161"/>
    <n v="121"/>
    <n v="74"/>
    <n v="2"/>
    <n v="723"/>
    <s v="Strength"/>
    <n v="20.3"/>
    <n v="3.3"/>
    <n v="3"/>
    <n v="1"/>
    <n v="22.56"/>
    <s v="NORMAL WEIGHT"/>
    <n v="87"/>
    <s v="Average"/>
    <n v="3.3333333333333335"/>
    <s v="Regular Member"/>
  </r>
  <r>
    <n v="29"/>
    <x v="0"/>
    <n v="85.3"/>
    <n v="1.68"/>
    <n v="161"/>
    <n v="133"/>
    <n v="74"/>
    <n v="1.45"/>
    <n v="1269"/>
    <s v="Cardio"/>
    <n v="26.1"/>
    <n v="2.5"/>
    <n v="4"/>
    <n v="3"/>
    <n v="15.99"/>
    <s v="UNDERWEIGHT"/>
    <n v="87"/>
    <s v="Average"/>
    <n v="3.6666666666666665"/>
    <s v="Regular Member"/>
  </r>
  <r>
    <n v="18"/>
    <x v="0"/>
    <n v="69.900000000000006"/>
    <n v="1.78"/>
    <n v="160"/>
    <n v="143"/>
    <n v="74"/>
    <n v="2"/>
    <n v="930"/>
    <s v="HIIT"/>
    <n v="19.600000000000001"/>
    <n v="2"/>
    <n v="3"/>
    <n v="3"/>
    <n v="12.32"/>
    <s v="UNDERWEIGHT"/>
    <n v="86"/>
    <s v="Average"/>
    <n v="3"/>
    <s v="Regular Member"/>
  </r>
  <r>
    <n v="46"/>
    <x v="0"/>
    <n v="67.5"/>
    <n v="1.76"/>
    <n v="160"/>
    <n v="150"/>
    <n v="74"/>
    <n v="1.43"/>
    <n v="577"/>
    <s v="Yoga"/>
    <n v="20"/>
    <n v="2.6"/>
    <n v="4"/>
    <n v="2"/>
    <n v="17.39"/>
    <s v="UNDERWEIGHT"/>
    <n v="86"/>
    <s v="Average"/>
    <n v="3"/>
    <s v="Regular Member"/>
  </r>
  <r>
    <n v="47"/>
    <x v="0"/>
    <n v="79.2"/>
    <n v="1.81"/>
    <n v="160"/>
    <n v="169"/>
    <n v="74"/>
    <n v="1.28"/>
    <n v="595"/>
    <s v="Yoga"/>
    <n v="19"/>
    <n v="3.3"/>
    <n v="2"/>
    <n v="2"/>
    <n v="20.55"/>
    <s v="NORMAL WEIGHT"/>
    <n v="86"/>
    <s v="Average"/>
    <n v="2"/>
    <s v="Casual Gym-Go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83CB00-CEA5-BF48-91EA-553C98FF5090}" name="PivotTable26" cacheId="2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3:E11" firstHeaderRow="1" firstDataRow="1" firstDataCol="1"/>
  <pivotFields count="15">
    <pivotField showAll="0">
      <items count="12">
        <item h="1" x="0"/>
        <item h="1" x="1"/>
        <item h="1" x="2"/>
        <item h="1" x="3"/>
        <item h="1" x="4"/>
        <item h="1" x="5"/>
        <item h="1" x="6"/>
        <item x="7"/>
        <item h="1" x="8"/>
        <item h="1" x="9"/>
        <item h="1" x="10"/>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11">
        <item x="0"/>
        <item x="1"/>
        <item x="2"/>
        <item x="3"/>
        <item x="4"/>
        <item x="5"/>
        <item x="6"/>
        <item x="7"/>
        <item x="8"/>
        <item x="9"/>
        <item t="default"/>
      </items>
    </pivotField>
  </pivotFields>
  <rowFields count="1">
    <field x="14"/>
  </rowFields>
  <rowItems count="8">
    <i>
      <x v="1"/>
    </i>
    <i>
      <x v="2"/>
    </i>
    <i>
      <x v="3"/>
    </i>
    <i>
      <x v="4"/>
    </i>
    <i>
      <x v="5"/>
    </i>
    <i>
      <x v="6"/>
    </i>
    <i>
      <x v="7"/>
    </i>
    <i t="grand">
      <x/>
    </i>
  </rowItems>
  <colItems count="1">
    <i/>
  </colItems>
  <dataFields count="1">
    <dataField name="Count of Workout_Frequency (days/week)" fld="12" subtotal="count"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A60877-D864-4841-8A2F-C1BEDACCEF23}" name="PivotTable21" cacheId="2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H8:I18" firstHeaderRow="1" firstDataRow="1" firstDataCol="1"/>
  <pivotFields count="15">
    <pivotField axis="axisRow" showAll="0">
      <items count="12">
        <item x="0"/>
        <item x="1"/>
        <item x="2"/>
        <item x="3"/>
        <item x="4"/>
        <item x="5"/>
        <item x="6"/>
        <item x="7"/>
        <item x="8"/>
        <item x="9"/>
        <item x="10"/>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0">
    <i>
      <x v="1"/>
    </i>
    <i>
      <x v="2"/>
    </i>
    <i>
      <x v="3"/>
    </i>
    <i>
      <x v="4"/>
    </i>
    <i>
      <x v="5"/>
    </i>
    <i>
      <x v="6"/>
    </i>
    <i>
      <x v="7"/>
    </i>
    <i>
      <x v="8"/>
    </i>
    <i>
      <x v="9"/>
    </i>
    <i t="grand">
      <x/>
    </i>
  </rowItems>
  <colItems count="1">
    <i/>
  </colItems>
  <dataFields count="1">
    <dataField name="Count of BMI" fld="14" subtotal="count" baseField="0" baseItem="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0" count="1" selected="0">
            <x v="1"/>
          </reference>
        </references>
      </pivotArea>
    </chartFormat>
    <chartFormat chart="2" format="14">
      <pivotArea type="data" outline="0" fieldPosition="0">
        <references count="2">
          <reference field="4294967294" count="1" selected="0">
            <x v="0"/>
          </reference>
          <reference field="0" count="1" selected="0">
            <x v="2"/>
          </reference>
        </references>
      </pivotArea>
    </chartFormat>
    <chartFormat chart="2" format="15">
      <pivotArea type="data" outline="0" fieldPosition="0">
        <references count="2">
          <reference field="4294967294" count="1" selected="0">
            <x v="0"/>
          </reference>
          <reference field="0" count="1" selected="0">
            <x v="3"/>
          </reference>
        </references>
      </pivotArea>
    </chartFormat>
    <chartFormat chart="2" format="16">
      <pivotArea type="data" outline="0" fieldPosition="0">
        <references count="2">
          <reference field="4294967294" count="1" selected="0">
            <x v="0"/>
          </reference>
          <reference field="0" count="1" selected="0">
            <x v="4"/>
          </reference>
        </references>
      </pivotArea>
    </chartFormat>
    <chartFormat chart="2" format="17">
      <pivotArea type="data" outline="0" fieldPosition="0">
        <references count="2">
          <reference field="4294967294" count="1" selected="0">
            <x v="0"/>
          </reference>
          <reference field="0" count="1" selected="0">
            <x v="5"/>
          </reference>
        </references>
      </pivotArea>
    </chartFormat>
    <chartFormat chart="2" format="18">
      <pivotArea type="data" outline="0" fieldPosition="0">
        <references count="2">
          <reference field="4294967294" count="1" selected="0">
            <x v="0"/>
          </reference>
          <reference field="0" count="1" selected="0">
            <x v="6"/>
          </reference>
        </references>
      </pivotArea>
    </chartFormat>
    <chartFormat chart="2" format="19">
      <pivotArea type="data" outline="0" fieldPosition="0">
        <references count="2">
          <reference field="4294967294" count="1" selected="0">
            <x v="0"/>
          </reference>
          <reference field="0" count="1" selected="0">
            <x v="7"/>
          </reference>
        </references>
      </pivotArea>
    </chartFormat>
    <chartFormat chart="2" format="20">
      <pivotArea type="data" outline="0" fieldPosition="0">
        <references count="2">
          <reference field="4294967294" count="1" selected="0">
            <x v="0"/>
          </reference>
          <reference field="0" count="1" selected="0">
            <x v="8"/>
          </reference>
        </references>
      </pivotArea>
    </chartFormat>
    <chartFormat chart="2" format="21">
      <pivotArea type="data" outline="0" fieldPosition="0">
        <references count="2">
          <reference field="4294967294" count="1" selected="0">
            <x v="0"/>
          </reference>
          <reference field="0" count="1" selected="0">
            <x v="9"/>
          </reference>
        </references>
      </pivotArea>
    </chartFormat>
    <chartFormat chart="8" format="32" series="1">
      <pivotArea type="data" outline="0" fieldPosition="0">
        <references count="1">
          <reference field="4294967294" count="1" selected="0">
            <x v="0"/>
          </reference>
        </references>
      </pivotArea>
    </chartFormat>
    <chartFormat chart="8" format="33">
      <pivotArea type="data" outline="0" fieldPosition="0">
        <references count="2">
          <reference field="4294967294" count="1" selected="0">
            <x v="0"/>
          </reference>
          <reference field="0" count="1" selected="0">
            <x v="1"/>
          </reference>
        </references>
      </pivotArea>
    </chartFormat>
    <chartFormat chart="8" format="34">
      <pivotArea type="data" outline="0" fieldPosition="0">
        <references count="2">
          <reference field="4294967294" count="1" selected="0">
            <x v="0"/>
          </reference>
          <reference field="0" count="1" selected="0">
            <x v="2"/>
          </reference>
        </references>
      </pivotArea>
    </chartFormat>
    <chartFormat chart="8" format="35">
      <pivotArea type="data" outline="0" fieldPosition="0">
        <references count="2">
          <reference field="4294967294" count="1" selected="0">
            <x v="0"/>
          </reference>
          <reference field="0" count="1" selected="0">
            <x v="3"/>
          </reference>
        </references>
      </pivotArea>
    </chartFormat>
    <chartFormat chart="8" format="36">
      <pivotArea type="data" outline="0" fieldPosition="0">
        <references count="2">
          <reference field="4294967294" count="1" selected="0">
            <x v="0"/>
          </reference>
          <reference field="0" count="1" selected="0">
            <x v="4"/>
          </reference>
        </references>
      </pivotArea>
    </chartFormat>
    <chartFormat chart="8" format="37">
      <pivotArea type="data" outline="0" fieldPosition="0">
        <references count="2">
          <reference field="4294967294" count="1" selected="0">
            <x v="0"/>
          </reference>
          <reference field="0" count="1" selected="0">
            <x v="5"/>
          </reference>
        </references>
      </pivotArea>
    </chartFormat>
    <chartFormat chart="8" format="38">
      <pivotArea type="data" outline="0" fieldPosition="0">
        <references count="2">
          <reference field="4294967294" count="1" selected="0">
            <x v="0"/>
          </reference>
          <reference field="0" count="1" selected="0">
            <x v="6"/>
          </reference>
        </references>
      </pivotArea>
    </chartFormat>
    <chartFormat chart="8" format="39">
      <pivotArea type="data" outline="0" fieldPosition="0">
        <references count="2">
          <reference field="4294967294" count="1" selected="0">
            <x v="0"/>
          </reference>
          <reference field="0" count="1" selected="0">
            <x v="7"/>
          </reference>
        </references>
      </pivotArea>
    </chartFormat>
    <chartFormat chart="8" format="40">
      <pivotArea type="data" outline="0" fieldPosition="0">
        <references count="2">
          <reference field="4294967294" count="1" selected="0">
            <x v="0"/>
          </reference>
          <reference field="0" count="1" selected="0">
            <x v="8"/>
          </reference>
        </references>
      </pivotArea>
    </chartFormat>
    <chartFormat chart="8" format="41">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6429DF-5F16-B84A-99C0-1B91E0B53977}" name="PivotTable27" cacheId="2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15">
    <pivotField showAll="0">
      <items count="12">
        <item h="1" x="0"/>
        <item h="1" x="1"/>
        <item h="1" x="2"/>
        <item h="1" x="3"/>
        <item h="1" x="4"/>
        <item h="1" x="5"/>
        <item h="1" x="6"/>
        <item x="7"/>
        <item h="1" x="8"/>
        <item h="1" x="9"/>
        <item h="1" x="10"/>
        <item t="default"/>
      </items>
    </pivotField>
    <pivotField showAll="0">
      <items count="3">
        <item x="0"/>
        <item x="1"/>
        <item t="default"/>
      </items>
    </pivotField>
    <pivotField showAll="0"/>
    <pivotField showAll="0"/>
    <pivotField showAll="0"/>
    <pivotField showAll="0"/>
    <pivotField showAll="0"/>
    <pivotField showAll="0"/>
    <pivotField dataField="1" showAll="0"/>
    <pivotField axis="axisRow" showAll="0">
      <items count="8">
        <item x="5"/>
        <item x="6"/>
        <item x="4"/>
        <item x="1"/>
        <item x="3"/>
        <item x="0"/>
        <item x="2"/>
        <item t="default"/>
      </items>
    </pivotField>
    <pivotField showAll="0"/>
    <pivotField showAll="0"/>
    <pivotField showAll="0"/>
    <pivotField showAll="0"/>
    <pivotField showAll="0"/>
  </pivotFields>
  <rowFields count="1">
    <field x="9"/>
  </rowFields>
  <rowItems count="7">
    <i>
      <x/>
    </i>
    <i>
      <x v="2"/>
    </i>
    <i>
      <x v="3"/>
    </i>
    <i>
      <x v="4"/>
    </i>
    <i>
      <x v="5"/>
    </i>
    <i>
      <x v="6"/>
    </i>
    <i t="grand">
      <x/>
    </i>
  </rowItems>
  <colItems count="1">
    <i/>
  </colItems>
  <dataFields count="1">
    <dataField name="Average of Calories_Burned" fld="8" subtotal="average"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 chart="0" format="3">
      <pivotArea type="data" outline="0" fieldPosition="0">
        <references count="2">
          <reference field="4294967294" count="1" selected="0">
            <x v="0"/>
          </reference>
          <reference field="9" count="1" selected="0">
            <x v="2"/>
          </reference>
        </references>
      </pivotArea>
    </chartFormat>
    <chartFormat chart="0" format="4">
      <pivotArea type="data" outline="0" fieldPosition="0">
        <references count="2">
          <reference field="4294967294" count="1" selected="0">
            <x v="0"/>
          </reference>
          <reference field="9" count="1" selected="0">
            <x v="3"/>
          </reference>
        </references>
      </pivotArea>
    </chartFormat>
    <chartFormat chart="0" format="5">
      <pivotArea type="data" outline="0" fieldPosition="0">
        <references count="2">
          <reference field="4294967294" count="1" selected="0">
            <x v="0"/>
          </reference>
          <reference field="9" count="1" selected="0">
            <x v="4"/>
          </reference>
        </references>
      </pivotArea>
    </chartFormat>
    <chartFormat chart="0" format="6">
      <pivotArea type="data" outline="0" fieldPosition="0">
        <references count="2">
          <reference field="4294967294" count="1" selected="0">
            <x v="0"/>
          </reference>
          <reference field="9" count="1" selected="0">
            <x v="5"/>
          </reference>
        </references>
      </pivotArea>
    </chartFormat>
    <chartFormat chart="0" format="7">
      <pivotArea type="data" outline="0" fieldPosition="0">
        <references count="2">
          <reference field="4294967294" count="1" selected="0">
            <x v="0"/>
          </reference>
          <reference field="9" count="1" selected="0">
            <x v="6"/>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9" count="1" selected="0">
            <x v="0"/>
          </reference>
        </references>
      </pivotArea>
    </chartFormat>
    <chartFormat chart="2" format="18">
      <pivotArea type="data" outline="0" fieldPosition="0">
        <references count="2">
          <reference field="4294967294" count="1" selected="0">
            <x v="0"/>
          </reference>
          <reference field="9" count="1" selected="0">
            <x v="1"/>
          </reference>
        </references>
      </pivotArea>
    </chartFormat>
    <chartFormat chart="2" format="19">
      <pivotArea type="data" outline="0" fieldPosition="0">
        <references count="2">
          <reference field="4294967294" count="1" selected="0">
            <x v="0"/>
          </reference>
          <reference field="9" count="1" selected="0">
            <x v="2"/>
          </reference>
        </references>
      </pivotArea>
    </chartFormat>
    <chartFormat chart="2" format="20">
      <pivotArea type="data" outline="0" fieldPosition="0">
        <references count="2">
          <reference field="4294967294" count="1" selected="0">
            <x v="0"/>
          </reference>
          <reference field="9" count="1" selected="0">
            <x v="3"/>
          </reference>
        </references>
      </pivotArea>
    </chartFormat>
    <chartFormat chart="2" format="21">
      <pivotArea type="data" outline="0" fieldPosition="0">
        <references count="2">
          <reference field="4294967294" count="1" selected="0">
            <x v="0"/>
          </reference>
          <reference field="9" count="1" selected="0">
            <x v="4"/>
          </reference>
        </references>
      </pivotArea>
    </chartFormat>
    <chartFormat chart="2" format="22">
      <pivotArea type="data" outline="0" fieldPosition="0">
        <references count="2">
          <reference field="4294967294" count="1" selected="0">
            <x v="0"/>
          </reference>
          <reference field="9" count="1" selected="0">
            <x v="5"/>
          </reference>
        </references>
      </pivotArea>
    </chartFormat>
    <chartFormat chart="2" format="23">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CB70A4-AEA5-0440-B621-FB1B716CF837}" name="PivotTable23" cacheId="2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G3:H10" firstHeaderRow="1" firstDataRow="1" firstDataCol="1" rowPageCount="1" colPageCount="1"/>
  <pivotFields count="15">
    <pivotField showAll="0">
      <items count="12">
        <item h="1" x="0"/>
        <item h="1" x="1"/>
        <item h="1" x="2"/>
        <item h="1" x="3"/>
        <item h="1" x="4"/>
        <item h="1" x="5"/>
        <item h="1" x="6"/>
        <item x="7"/>
        <item h="1" x="8"/>
        <item h="1" x="9"/>
        <item h="1" x="10"/>
        <item t="default"/>
      </items>
    </pivotField>
    <pivotField axis="axisPage" showAll="0">
      <items count="3">
        <item x="0"/>
        <item x="1"/>
        <item t="default"/>
      </items>
    </pivotField>
    <pivotField showAll="0"/>
    <pivotField showAll="0"/>
    <pivotField showAll="0"/>
    <pivotField showAll="0"/>
    <pivotField showAll="0"/>
    <pivotField dataField="1" showAll="0"/>
    <pivotField showAll="0"/>
    <pivotField axis="axisRow" showAll="0">
      <items count="8">
        <item x="5"/>
        <item x="6"/>
        <item x="4"/>
        <item x="1"/>
        <item x="3"/>
        <item x="0"/>
        <item x="2"/>
        <item t="default"/>
      </items>
    </pivotField>
    <pivotField showAll="0"/>
    <pivotField showAll="0"/>
    <pivotField showAll="0"/>
    <pivotField showAll="0"/>
    <pivotField showAll="0"/>
  </pivotFields>
  <rowFields count="1">
    <field x="9"/>
  </rowFields>
  <rowItems count="7">
    <i>
      <x/>
    </i>
    <i>
      <x v="2"/>
    </i>
    <i>
      <x v="3"/>
    </i>
    <i>
      <x v="4"/>
    </i>
    <i>
      <x v="5"/>
    </i>
    <i>
      <x v="6"/>
    </i>
    <i t="grand">
      <x/>
    </i>
  </rowItems>
  <colItems count="1">
    <i/>
  </colItems>
  <pageFields count="1">
    <pageField fld="1" hier="-1"/>
  </pageFields>
  <dataFields count="1">
    <dataField name="Average of Session_Duration (hours)" fld="7" subtotal="average" baseField="0" baseItem="0"/>
  </dataFields>
  <formats count="1">
    <format dxfId="9">
      <pivotArea dataOnly="0" labelOnly="1" outline="0" axis="axisValues" fieldPosition="0"/>
    </format>
  </formats>
  <chartFormats count="4">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C36F90-F392-3A45-88C0-2EA2CBE21F20}" name="PivotTable29" cacheId="2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6">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axis="axisRow" dataField="1" showAll="0">
      <items count="6">
        <item x="3"/>
        <item x="1"/>
        <item x="0"/>
        <item x="2"/>
        <item m="1" x="4"/>
        <item t="default"/>
      </items>
    </pivotField>
  </pivotFields>
  <rowFields count="1">
    <field x="15"/>
  </rowFields>
  <rowItems count="5">
    <i>
      <x/>
    </i>
    <i>
      <x v="1"/>
    </i>
    <i>
      <x v="2"/>
    </i>
    <i>
      <x v="3"/>
    </i>
    <i t="grand">
      <x/>
    </i>
  </rowItems>
  <colItems count="1">
    <i/>
  </colItems>
  <dataFields count="1">
    <dataField name="Count of BMI CATEGORY" fld="15"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0"/>
          </reference>
        </references>
      </pivotArea>
    </chartFormat>
    <chartFormat chart="0" format="2">
      <pivotArea type="data" outline="0" fieldPosition="0">
        <references count="2">
          <reference field="4294967294" count="1" selected="0">
            <x v="0"/>
          </reference>
          <reference field="15" count="1" selected="0">
            <x v="1"/>
          </reference>
        </references>
      </pivotArea>
    </chartFormat>
    <chartFormat chart="0" format="3">
      <pivotArea type="data" outline="0" fieldPosition="0">
        <references count="2">
          <reference field="4294967294" count="1" selected="0">
            <x v="0"/>
          </reference>
          <reference field="15" count="1" selected="0">
            <x v="2"/>
          </reference>
        </references>
      </pivotArea>
    </chartFormat>
    <chartFormat chart="0" format="4">
      <pivotArea type="data" outline="0" fieldPosition="0">
        <references count="2">
          <reference field="4294967294" count="1" selected="0">
            <x v="0"/>
          </reference>
          <reference field="15" count="1" selected="0">
            <x v="3"/>
          </reference>
        </references>
      </pivotArea>
    </chartFormat>
    <chartFormat chart="0" format="5">
      <pivotArea type="data" outline="0" fieldPosition="0">
        <references count="2">
          <reference field="4294967294" count="1" selected="0">
            <x v="0"/>
          </reference>
          <reference field="15" count="1" selected="0">
            <x v="4"/>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15" count="1" selected="0">
            <x v="0"/>
          </reference>
        </references>
      </pivotArea>
    </chartFormat>
    <chartFormat chart="2" format="14">
      <pivotArea type="data" outline="0" fieldPosition="0">
        <references count="2">
          <reference field="4294967294" count="1" selected="0">
            <x v="0"/>
          </reference>
          <reference field="15" count="1" selected="0">
            <x v="1"/>
          </reference>
        </references>
      </pivotArea>
    </chartFormat>
    <chartFormat chart="2" format="15">
      <pivotArea type="data" outline="0" fieldPosition="0">
        <references count="2">
          <reference field="4294967294" count="1" selected="0">
            <x v="0"/>
          </reference>
          <reference field="15" count="1" selected="0">
            <x v="2"/>
          </reference>
        </references>
      </pivotArea>
    </chartFormat>
    <chartFormat chart="2" format="16">
      <pivotArea type="data" outline="0" fieldPosition="0">
        <references count="2">
          <reference field="4294967294" count="1" selected="0">
            <x v="0"/>
          </reference>
          <reference field="15" count="1" selected="0">
            <x v="3"/>
          </reference>
        </references>
      </pivotArea>
    </chartFormat>
    <chartFormat chart="2" format="17">
      <pivotArea type="data" outline="0" fieldPosition="0">
        <references count="2">
          <reference field="4294967294" count="1" selected="0">
            <x v="0"/>
          </reference>
          <reference field="1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75EE54-A9A3-5241-9D90-9FBE5C4B1151}" name="PivotTable31" cacheId="2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 firstHeaderRow="0" firstDataRow="1" firstDataCol="1"/>
  <pivotFields count="18">
    <pivotField axis="axisRow" showAll="0">
      <items count="8">
        <item x="0"/>
        <item x="1"/>
        <item x="2"/>
        <item x="3"/>
        <item x="4"/>
        <item x="5"/>
        <item x="6"/>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 dataField="1" showAll="0"/>
    <pivotField showAll="0"/>
    <pivotField showAll="0"/>
    <pivotField showAll="0"/>
    <pivotField showAll="0"/>
    <pivotField showAll="0"/>
  </pivotFields>
  <rowFields count="1">
    <field x="0"/>
  </rowFields>
  <rowItems count="7">
    <i>
      <x/>
    </i>
    <i>
      <x v="1"/>
    </i>
    <i>
      <x v="2"/>
    </i>
    <i>
      <x v="3"/>
    </i>
    <i>
      <x v="4"/>
    </i>
    <i>
      <x v="5"/>
    </i>
    <i t="grand">
      <x/>
    </i>
  </rowItems>
  <colFields count="1">
    <field x="-2"/>
  </colFields>
  <colItems count="3">
    <i>
      <x/>
    </i>
    <i i="1">
      <x v="1"/>
    </i>
    <i i="2">
      <x v="2"/>
    </i>
  </colItems>
  <dataFields count="3">
    <dataField name="Average of Calories_Burned" fld="8" subtotal="average" baseField="0" baseItem="0"/>
    <dataField name="Sum of Session_Duration (hours)" fld="7" baseField="0" baseItem="0"/>
    <dataField name="Count of Workout_Frequency (days/week)" fld="12"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EEDCE4-48A8-744A-97A8-E2B5246A9AFA}" name="PivotTable25" cacheId="2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G3:H13" firstHeaderRow="1" firstDataRow="1" firstDataCol="1" rowPageCount="1" colPageCount="1"/>
  <pivotFields count="15">
    <pivotField axis="axisRow" showAll="0">
      <items count="12">
        <item x="0"/>
        <item x="1"/>
        <item x="2"/>
        <item x="3"/>
        <item x="4"/>
        <item x="5"/>
        <item x="6"/>
        <item x="7"/>
        <item x="8"/>
        <item x="9"/>
        <item x="10"/>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10">
    <i>
      <x v="1"/>
    </i>
    <i>
      <x v="2"/>
    </i>
    <i>
      <x v="3"/>
    </i>
    <i>
      <x v="4"/>
    </i>
    <i>
      <x v="5"/>
    </i>
    <i>
      <x v="6"/>
    </i>
    <i>
      <x v="7"/>
    </i>
    <i>
      <x v="8"/>
    </i>
    <i>
      <x v="9"/>
    </i>
    <i t="grand">
      <x/>
    </i>
  </rowItems>
  <colItems count="1">
    <i/>
  </colItems>
  <pageFields count="1">
    <pageField fld="1" hier="-1"/>
  </pageFields>
  <dataFields count="1">
    <dataField name="Count of Workout_Frequency (days/week)" fld="12" subtotal="count" baseField="0" baseItem="0"/>
  </dataFields>
  <chartFormats count="3">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AA90034-69F8-2F4A-8C04-D605F43CB5A8}" name="PivotTable33" cacheId="2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8:B42" firstHeaderRow="1" firstDataRow="1" firstDataCol="1"/>
  <pivotFields count="18">
    <pivotField showAll="0"/>
    <pivotField showAll="0"/>
    <pivotField showAll="0"/>
    <pivotField showAll="0"/>
    <pivotField showAll="0"/>
    <pivotField showAll="0"/>
    <pivotField showAll="0"/>
    <pivotField numFmtId="2" showAll="0"/>
    <pivotField dataField="1" showAll="0"/>
    <pivotField showAll="0"/>
    <pivotField showAll="0"/>
    <pivotField axis="axisRow" showAll="0">
      <items count="24">
        <item x="14"/>
        <item x="10"/>
        <item x="16"/>
        <item x="6"/>
        <item x="1"/>
        <item x="11"/>
        <item x="15"/>
        <item x="20"/>
        <item x="4"/>
        <item x="22"/>
        <item x="5"/>
        <item x="2"/>
        <item x="21"/>
        <item x="7"/>
        <item x="13"/>
        <item x="18"/>
        <item x="17"/>
        <item x="19"/>
        <item x="12"/>
        <item x="9"/>
        <item x="3"/>
        <item x="0"/>
        <item x="8"/>
        <item t="default"/>
      </items>
    </pivotField>
    <pivotField showAll="0"/>
    <pivotField showAll="0"/>
    <pivotField showAll="0"/>
    <pivotField showAll="0"/>
    <pivotField showAll="0"/>
    <pivotField showAll="0"/>
  </pivotFields>
  <rowFields count="1">
    <field x="11"/>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Calories_Burned" fld="8"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95FF9A0-DA1D-5A44-9652-2DC9E7E04D31}" name="PivotTable32" cacheId="2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8" firstHeaderRow="1" firstDataRow="1" firstDataCol="1" rowPageCount="1" colPageCount="1"/>
  <pivotFields count="18">
    <pivotField showAll="0"/>
    <pivotField axis="axisPage" showAll="0">
      <items count="3">
        <item x="0"/>
        <item x="1"/>
        <item t="default"/>
      </items>
    </pivotField>
    <pivotField showAll="0"/>
    <pivotField showAll="0"/>
    <pivotField showAll="0"/>
    <pivotField showAll="0"/>
    <pivotField showAll="0"/>
    <pivotField numFmtId="2" showAll="0"/>
    <pivotField dataField="1"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s>
  <rowFields count="1">
    <field x="13"/>
  </rowFields>
  <rowItems count="4">
    <i>
      <x/>
    </i>
    <i>
      <x v="1"/>
    </i>
    <i>
      <x v="2"/>
    </i>
    <i t="grand">
      <x/>
    </i>
  </rowItems>
  <colItems count="1">
    <i/>
  </colItems>
  <pageFields count="1">
    <pageField fld="1" hier="-1"/>
  </pageFields>
  <dataFields count="1">
    <dataField name="Sum of Calories_Burned" fld="8" baseField="0" baseItem="0"/>
  </dataFields>
  <chartFormats count="2">
    <chartFormat chart="0" format="0" series="1">
      <pivotArea type="data" outline="0" fieldPosition="0">
        <references count="1">
          <reference field="4294967294" count="1" selected="0">
            <x v="0"/>
          </reference>
        </references>
      </pivotArea>
    </chartFormat>
    <chartFormat chart="3" format="4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E66CB4F-100C-4644-87B6-FF4A5972ADFA}" name="PivotTable34" cacheId="2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8">
    <pivotField showAll="0"/>
    <pivotField showAll="0"/>
    <pivotField showAll="0"/>
    <pivotField showAll="0"/>
    <pivotField showAll="0"/>
    <pivotField showAll="0"/>
    <pivotField showAll="0"/>
    <pivotField numFmtId="2" showAll="0"/>
    <pivotField showAll="0"/>
    <pivotField showAll="0"/>
    <pivotField showAll="0"/>
    <pivotField showAll="0"/>
    <pivotField dataField="1" showAll="0"/>
    <pivotField axis="axisRow" showAll="0">
      <items count="4">
        <item x="0"/>
        <item x="1"/>
        <item x="2"/>
        <item t="default"/>
      </items>
    </pivotField>
    <pivotField showAll="0"/>
    <pivotField showAll="0"/>
    <pivotField showAll="0"/>
    <pivotField showAll="0"/>
  </pivotFields>
  <rowFields count="1">
    <field x="13"/>
  </rowFields>
  <rowItems count="4">
    <i>
      <x/>
    </i>
    <i>
      <x v="1"/>
    </i>
    <i>
      <x v="2"/>
    </i>
    <i t="grand">
      <x/>
    </i>
  </rowItems>
  <colItems count="1">
    <i/>
  </colItems>
  <dataFields count="1">
    <dataField name="Average of Workout_Frequency (days/week)" fld="1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2AFE342-D343-084F-8658-41B58F085A99}" name="PivotTable35" cacheId="2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1:B20" firstHeaderRow="1" firstDataRow="1" firstDataCol="1"/>
  <pivotFields count="18">
    <pivotField showAll="0"/>
    <pivotField showAll="0"/>
    <pivotField showAll="0"/>
    <pivotField showAll="0"/>
    <pivotField showAll="0"/>
    <pivotField showAll="0"/>
    <pivotField showAll="0"/>
    <pivotField numFmtId="2" showAll="0"/>
    <pivotField showAll="0"/>
    <pivotField showAll="0"/>
    <pivotField showAll="0"/>
    <pivotField showAll="0"/>
    <pivotField dataField="1" showAll="0"/>
    <pivotField showAll="0"/>
    <pivotField axis="axisRow" showAll="0">
      <items count="11">
        <item x="0"/>
        <item x="1"/>
        <item x="2"/>
        <item x="3"/>
        <item x="4"/>
        <item x="5"/>
        <item x="6"/>
        <item x="7"/>
        <item x="8"/>
        <item x="9"/>
        <item t="default"/>
      </items>
    </pivotField>
    <pivotField showAll="0"/>
    <pivotField showAll="0"/>
    <pivotField showAll="0"/>
  </pivotFields>
  <rowFields count="1">
    <field x="14"/>
  </rowFields>
  <rowItems count="9">
    <i>
      <x v="1"/>
    </i>
    <i>
      <x v="2"/>
    </i>
    <i>
      <x v="3"/>
    </i>
    <i>
      <x v="4"/>
    </i>
    <i>
      <x v="5"/>
    </i>
    <i>
      <x v="6"/>
    </i>
    <i>
      <x v="7"/>
    </i>
    <i>
      <x v="8"/>
    </i>
    <i t="grand">
      <x/>
    </i>
  </rowItems>
  <colItems count="1">
    <i/>
  </colItems>
  <dataFields count="1">
    <dataField name="Average of Workout_Frequency (days/week)" fld="12"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386D7F4-68BC-864E-A1FB-2E74CAA43EEB}" name="PivotTable37" cacheId="2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I8" firstHeaderRow="1" firstDataRow="2" firstDataCol="1" rowPageCount="1" colPageCount="1"/>
  <pivotFields count="20">
    <pivotField showAll="0"/>
    <pivotField axis="axisPage" showAll="0">
      <items count="3">
        <item x="0"/>
        <item x="1"/>
        <item t="default"/>
      </items>
    </pivotField>
    <pivotField showAll="0"/>
    <pivotField showAll="0"/>
    <pivotField showAll="0"/>
    <pivotField showAll="0"/>
    <pivotField showAll="0"/>
    <pivotField numFmtId="2" showAll="0"/>
    <pivotField dataField="1" showAll="0"/>
    <pivotField axis="axisCol" showAll="0">
      <items count="8">
        <item x="5"/>
        <item x="6"/>
        <item x="4"/>
        <item x="1"/>
        <item x="3"/>
        <item x="0"/>
        <item x="2"/>
        <item t="default"/>
      </items>
    </pivotField>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19"/>
  </rowFields>
  <rowItems count="4">
    <i>
      <x/>
    </i>
    <i>
      <x v="1"/>
    </i>
    <i>
      <x v="2"/>
    </i>
    <i t="grand">
      <x/>
    </i>
  </rowItems>
  <colFields count="1">
    <field x="9"/>
  </colFields>
  <colItems count="8">
    <i>
      <x/>
    </i>
    <i>
      <x v="1"/>
    </i>
    <i>
      <x v="2"/>
    </i>
    <i>
      <x v="3"/>
    </i>
    <i>
      <x v="4"/>
    </i>
    <i>
      <x v="5"/>
    </i>
    <i>
      <x v="6"/>
    </i>
    <i t="grand">
      <x/>
    </i>
  </colItems>
  <pageFields count="1">
    <pageField fld="1" hier="-1"/>
  </pageFields>
  <dataFields count="1">
    <dataField name="Average of Calories_Burned" fld="8" subtotal="average" baseField="0" baseItem="0"/>
  </dataFields>
  <chartFormats count="15">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0" format="6" series="1">
      <pivotArea type="data" outline="0" fieldPosition="0">
        <references count="2">
          <reference field="4294967294" count="1" selected="0">
            <x v="0"/>
          </reference>
          <reference field="9" count="1" selected="0">
            <x v="6"/>
          </reference>
        </references>
      </pivotArea>
    </chartFormat>
    <chartFormat chart="0" format="7" series="1">
      <pivotArea type="data" outline="0" fieldPosition="0">
        <references count="1">
          <reference field="4294967294" count="1" selected="0">
            <x v="0"/>
          </reference>
        </references>
      </pivotArea>
    </chartFormat>
    <chartFormat chart="6" format="15" series="1">
      <pivotArea type="data" outline="0" fieldPosition="0">
        <references count="2">
          <reference field="4294967294" count="1" selected="0">
            <x v="0"/>
          </reference>
          <reference field="9" count="1" selected="0">
            <x v="0"/>
          </reference>
        </references>
      </pivotArea>
    </chartFormat>
    <chartFormat chart="6" format="16" series="1">
      <pivotArea type="data" outline="0" fieldPosition="0">
        <references count="2">
          <reference field="4294967294" count="1" selected="0">
            <x v="0"/>
          </reference>
          <reference field="9" count="1" selected="0">
            <x v="1"/>
          </reference>
        </references>
      </pivotArea>
    </chartFormat>
    <chartFormat chart="6" format="17" series="1">
      <pivotArea type="data" outline="0" fieldPosition="0">
        <references count="2">
          <reference field="4294967294" count="1" selected="0">
            <x v="0"/>
          </reference>
          <reference field="9" count="1" selected="0">
            <x v="2"/>
          </reference>
        </references>
      </pivotArea>
    </chartFormat>
    <chartFormat chart="6" format="18" series="1">
      <pivotArea type="data" outline="0" fieldPosition="0">
        <references count="2">
          <reference field="4294967294" count="1" selected="0">
            <x v="0"/>
          </reference>
          <reference field="9" count="1" selected="0">
            <x v="3"/>
          </reference>
        </references>
      </pivotArea>
    </chartFormat>
    <chartFormat chart="6" format="19" series="1">
      <pivotArea type="data" outline="0" fieldPosition="0">
        <references count="2">
          <reference field="4294967294" count="1" selected="0">
            <x v="0"/>
          </reference>
          <reference field="9" count="1" selected="0">
            <x v="4"/>
          </reference>
        </references>
      </pivotArea>
    </chartFormat>
    <chartFormat chart="6" format="20" series="1">
      <pivotArea type="data" outline="0" fieldPosition="0">
        <references count="2">
          <reference field="4294967294" count="1" selected="0">
            <x v="0"/>
          </reference>
          <reference field="9" count="1" selected="0">
            <x v="5"/>
          </reference>
        </references>
      </pivotArea>
    </chartFormat>
    <chartFormat chart="6" format="21" series="1">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2B90BD4-BFF8-B745-B087-6584FE03F5E8}" name="PivotTable2" cacheId="2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20">
    <pivotField showAll="0"/>
    <pivotField axis="axisRow" showAll="0">
      <items count="3">
        <item x="0"/>
        <item x="1"/>
        <item t="default"/>
      </items>
    </pivotField>
    <pivotField showAll="0"/>
    <pivotField showAll="0"/>
    <pivotField showAll="0"/>
    <pivotField showAll="0"/>
    <pivotField showAll="0"/>
    <pivotField numFmtId="2"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1"/>
  </rowFields>
  <rowItems count="3">
    <i>
      <x/>
    </i>
    <i>
      <x v="1"/>
    </i>
    <i t="grand">
      <x/>
    </i>
  </rowItems>
  <colItems count="1">
    <i/>
  </colItems>
  <dataFields count="1">
    <dataField name="Count of BMI" fld="14"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D36648A9-A37D-9247-9823-729945359C00}" sourceName="Age">
  <pivotTables>
    <pivotTable tabId="2" name="PivotTable26"/>
    <pivotTable tabId="3" name="PivotTable27"/>
    <pivotTable tabId="16" name="PivotTable23"/>
  </pivotTables>
  <data>
    <tabular pivotCacheId="1185977043">
      <items count="11">
        <i x="1"/>
        <i x="2"/>
        <i x="3"/>
        <i x="4"/>
        <i x="5"/>
        <i x="6"/>
        <i x="7" s="1"/>
        <i x="8"/>
        <i x="9"/>
        <i x="0" nd="1"/>
        <i x="1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F653F5A-41FA-344E-8A83-4C8369D628B6}" sourceName="Gender">
  <pivotTables>
    <pivotTable tabId="2" name="PivotTable26"/>
    <pivotTable tabId="3" name="PivotTable27"/>
    <pivotTable tabId="16" name="PivotTable23"/>
    <pivotTable tabId="15" name="PivotTable21"/>
    <pivotTable tabId="18" name="PivotTable25"/>
  </pivotTables>
  <data>
    <tabular pivotCacheId="118597704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964415FC-CD62-564C-BFEF-626E496710D4}" cache="Slicer_Age" caption="Age" rowHeight="251883"/>
  <slicer name="Gender" xr10:uid="{179D276C-658F-3247-9919-9FBE16CBB8DB}" cache="Slicer_Gender" caption="Gender"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2D3B77-5503-D940-AA7D-09C1264C798E}" name="Table1" displayName="Table1" ref="A1:T1360" totalsRowShown="0">
  <autoFilter ref="A1:T1360" xr:uid="{5E2D3B77-5503-D940-AA7D-09C1264C798E}"/>
  <tableColumns count="20">
    <tableColumn id="1" xr3:uid="{83E6E8BA-3A7D-4240-9CB4-D7A4F4D85E09}" name="Age"/>
    <tableColumn id="2" xr3:uid="{C348FDB8-05F6-8746-9A5C-10F76D28C7D7}" name="Gender"/>
    <tableColumn id="3" xr3:uid="{03792DA0-7D94-9B48-A2FA-2F97C8AA4371}" name="Weight (kg)"/>
    <tableColumn id="4" xr3:uid="{89B8F10A-20B5-FF4A-9C64-7BF7B89C39CC}" name="Height (m)"/>
    <tableColumn id="5" xr3:uid="{E027F2EC-F964-2F45-8161-ADAE2D7F492C}" name="MAX BPM"/>
    <tableColumn id="6" xr3:uid="{F4F45F80-6BC5-D946-BE2F-6F1301B17999}" name="Avg_BPM"/>
    <tableColumn id="7" xr3:uid="{082FEDA8-D50C-8049-A30F-57ABD48A165E}" name="Resting_BPM"/>
    <tableColumn id="8" xr3:uid="{11F163B4-438A-1443-86A3-33C4874B855F}" name="Session_Duration (hours)" dataDxfId="11"/>
    <tableColumn id="9" xr3:uid="{455F8D0D-9CCE-4348-BC92-E1C650D9FA17}" name="Calories_Burned"/>
    <tableColumn id="10" xr3:uid="{57F22A54-D97A-D840-AF9E-AAF22A871409}" name="Workout_Type" dataDxfId="10"/>
    <tableColumn id="11" xr3:uid="{0A9CDB2A-295E-4846-A9CC-E0B5D82F6BB7}" name="Fat_Percentage"/>
    <tableColumn id="12" xr3:uid="{4592D524-F9D0-2342-999A-E77998181FF5}" name="Water_Intake (liters)"/>
    <tableColumn id="13" xr3:uid="{35B606F1-CF8F-CB4C-97AF-CF9DFCB537F0}" name="Workout_Frequency (days/week)"/>
    <tableColumn id="14" xr3:uid="{1C5D38BD-22A3-EC4B-A548-5D5BEE76EAFF}" name="Experience_Level"/>
    <tableColumn id="15" xr3:uid="{D9ABE5F5-F7B4-234D-B1BC-F1F9581AFC93}" name="BMI"/>
    <tableColumn id="16" xr3:uid="{710BD52A-99CC-1542-AB55-941A4564122E}" name="BMI CATEGORY">
      <calculatedColumnFormula>IF(O2&lt;18.5,"UNDERWEIGHT",IF(O2&lt;25,"NORMAL WEIGHT",IF(O2&lt;30,"OVERWEIGHT",IF(O2&gt;30,"OBESE"))))</calculatedColumnFormula>
    </tableColumn>
    <tableColumn id="17" xr3:uid="{20395094-BA37-4B49-BCD9-0121AE314CEB}" name="HEART RATE DIFERENCE">
      <calculatedColumnFormula>(E2-G2)</calculatedColumnFormula>
    </tableColumn>
    <tableColumn id="18" xr3:uid="{DA5EAC8C-58C3-DB47-9B7A-E9D84479E5C8}" name="CARDIOVASCULAR FITNESS LEVELS">
      <calculatedColumnFormula>IF(G2&lt;60,"Excellent",IF(G2&lt;70,"Good",IF(G2&lt;80,"Average","Poor")))</calculatedColumnFormula>
    </tableColumn>
    <tableColumn id="19" xr3:uid="{FD953DAA-4DE2-6945-A3C0-0A29CED19D92}" name="MOVING  AVERAGE">
      <calculatedColumnFormula>AVERAGE(M2:M4)</calculatedColumnFormula>
    </tableColumn>
    <tableColumn id="20" xr3:uid="{2391B1B3-B08E-4245-9B97-8C42CFBDAAE6}" name="clusters">
      <calculatedColumnFormula>IF(M2=2, "Casual Gym-Goer", IF(OR(M2=3, M2=4), "Regular Member", IF(M2=5, "Elite Athlete", "Other")))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eadlines">
  <a:themeElements>
    <a:clrScheme name="Headlines">
      <a:dk1>
        <a:sysClr val="windowText" lastClr="000000"/>
      </a:dk1>
      <a:lt1>
        <a:sysClr val="window" lastClr="FFFFFF"/>
      </a:lt1>
      <a:dk2>
        <a:srgbClr val="1D1A1D"/>
      </a:dk2>
      <a:lt2>
        <a:srgbClr val="F5F5F5"/>
      </a:lt2>
      <a:accent1>
        <a:srgbClr val="439EB7"/>
      </a:accent1>
      <a:accent2>
        <a:srgbClr val="E28B55"/>
      </a:accent2>
      <a:accent3>
        <a:srgbClr val="DCB64D"/>
      </a:accent3>
      <a:accent4>
        <a:srgbClr val="4CA198"/>
      </a:accent4>
      <a:accent5>
        <a:srgbClr val="835B82"/>
      </a:accent5>
      <a:accent6>
        <a:srgbClr val="645135"/>
      </a:accent6>
      <a:hlink>
        <a:srgbClr val="439EB7"/>
      </a:hlink>
      <a:folHlink>
        <a:srgbClr val="835B8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31A18-16BA-4941-BCA0-5433E03478E2}">
  <dimension ref="D3:E11"/>
  <sheetViews>
    <sheetView workbookViewId="0">
      <selection activeCell="D3" sqref="D3:E12"/>
    </sheetView>
  </sheetViews>
  <sheetFormatPr baseColWidth="10" defaultRowHeight="16" x14ac:dyDescent="0.2"/>
  <cols>
    <col min="1" max="1" width="13" bestFit="1" customWidth="1"/>
    <col min="2" max="2" width="36" bestFit="1" customWidth="1"/>
    <col min="3" max="3" width="20.1640625" bestFit="1" customWidth="1"/>
    <col min="4" max="4" width="13.5" customWidth="1"/>
    <col min="5" max="5" width="38.6640625" customWidth="1"/>
  </cols>
  <sheetData>
    <row r="3" spans="4:5" x14ac:dyDescent="0.2">
      <c r="D3" s="1" t="s">
        <v>23</v>
      </c>
      <c r="E3" t="s">
        <v>43</v>
      </c>
    </row>
    <row r="4" spans="4:5" x14ac:dyDescent="0.2">
      <c r="D4" s="2" t="s">
        <v>56</v>
      </c>
      <c r="E4" s="5">
        <v>54</v>
      </c>
    </row>
    <row r="5" spans="4:5" x14ac:dyDescent="0.2">
      <c r="D5" s="2" t="s">
        <v>57</v>
      </c>
      <c r="E5" s="5">
        <v>34</v>
      </c>
    </row>
    <row r="6" spans="4:5" x14ac:dyDescent="0.2">
      <c r="D6" s="2" t="s">
        <v>58</v>
      </c>
      <c r="E6" s="5">
        <v>20</v>
      </c>
    </row>
    <row r="7" spans="4:5" x14ac:dyDescent="0.2">
      <c r="D7" s="2" t="s">
        <v>59</v>
      </c>
      <c r="E7" s="5">
        <v>10</v>
      </c>
    </row>
    <row r="8" spans="4:5" x14ac:dyDescent="0.2">
      <c r="D8" s="2" t="s">
        <v>60</v>
      </c>
      <c r="E8" s="5">
        <v>9</v>
      </c>
    </row>
    <row r="9" spans="4:5" x14ac:dyDescent="0.2">
      <c r="D9" s="2" t="s">
        <v>61</v>
      </c>
      <c r="E9" s="5">
        <v>3</v>
      </c>
    </row>
    <row r="10" spans="4:5" x14ac:dyDescent="0.2">
      <c r="D10" s="2" t="s">
        <v>62</v>
      </c>
      <c r="E10" s="5">
        <v>1</v>
      </c>
    </row>
    <row r="11" spans="4:5" x14ac:dyDescent="0.2">
      <c r="D11" s="2" t="s">
        <v>24</v>
      </c>
      <c r="E11" s="5">
        <v>131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36E4D-FF74-5C41-818B-06912B27C86B}">
  <dimension ref="H7:I18"/>
  <sheetViews>
    <sheetView workbookViewId="0">
      <selection activeCell="H8" sqref="H8"/>
    </sheetView>
  </sheetViews>
  <sheetFormatPr baseColWidth="10" defaultRowHeight="16" x14ac:dyDescent="0.2"/>
  <cols>
    <col min="8" max="8" width="13.5" customWidth="1"/>
    <col min="9" max="9" width="12.5" customWidth="1"/>
  </cols>
  <sheetData>
    <row r="7" spans="8:9" x14ac:dyDescent="0.2">
      <c r="H7" t="s">
        <v>74</v>
      </c>
    </row>
    <row r="8" spans="8:9" x14ac:dyDescent="0.2">
      <c r="H8" s="1" t="s">
        <v>23</v>
      </c>
      <c r="I8" t="s">
        <v>39</v>
      </c>
    </row>
    <row r="9" spans="8:9" x14ac:dyDescent="0.2">
      <c r="H9" s="2" t="s">
        <v>30</v>
      </c>
      <c r="I9" s="5">
        <v>299</v>
      </c>
    </row>
    <row r="10" spans="8:9" x14ac:dyDescent="0.2">
      <c r="H10" s="2" t="s">
        <v>31</v>
      </c>
      <c r="I10" s="5">
        <v>188</v>
      </c>
    </row>
    <row r="11" spans="8:9" x14ac:dyDescent="0.2">
      <c r="H11" s="2" t="s">
        <v>32</v>
      </c>
      <c r="I11" s="5">
        <v>166</v>
      </c>
    </row>
    <row r="12" spans="8:9" x14ac:dyDescent="0.2">
      <c r="H12" s="2" t="s">
        <v>33</v>
      </c>
      <c r="I12" s="5">
        <v>166</v>
      </c>
    </row>
    <row r="13" spans="8:9" x14ac:dyDescent="0.2">
      <c r="H13" s="2" t="s">
        <v>34</v>
      </c>
      <c r="I13" s="5">
        <v>121</v>
      </c>
    </row>
    <row r="14" spans="8:9" x14ac:dyDescent="0.2">
      <c r="H14" s="2" t="s">
        <v>35</v>
      </c>
      <c r="I14" s="5">
        <v>161</v>
      </c>
    </row>
    <row r="15" spans="8:9" x14ac:dyDescent="0.2">
      <c r="H15" s="2" t="s">
        <v>36</v>
      </c>
      <c r="I15" s="5">
        <v>131</v>
      </c>
    </row>
    <row r="16" spans="8:9" x14ac:dyDescent="0.2">
      <c r="H16" s="2" t="s">
        <v>37</v>
      </c>
      <c r="I16" s="5">
        <v>92</v>
      </c>
    </row>
    <row r="17" spans="8:9" x14ac:dyDescent="0.2">
      <c r="H17" s="2" t="s">
        <v>38</v>
      </c>
      <c r="I17" s="5">
        <v>35</v>
      </c>
    </row>
    <row r="18" spans="8:9" x14ac:dyDescent="0.2">
      <c r="H18" s="2" t="s">
        <v>24</v>
      </c>
      <c r="I18" s="5">
        <v>1359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26BE6-6E8C-1D4E-BFF0-4094B10E364C}">
  <dimension ref="A1"/>
  <sheetViews>
    <sheetView showGridLines="0" showRowColHeaders="0" zoomScale="86" workbookViewId="0">
      <selection activeCell="C41" sqref="C41"/>
    </sheetView>
  </sheetViews>
  <sheetFormatPr baseColWidth="10" defaultRowHeight="16" x14ac:dyDescent="0.2"/>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4E892-27BF-684E-ACF5-11B54CD6FA8C}">
  <dimension ref="A3:B24"/>
  <sheetViews>
    <sheetView topLeftCell="A2" zoomScale="116" workbookViewId="0">
      <selection activeCell="O9" sqref="O9"/>
    </sheetView>
  </sheetViews>
  <sheetFormatPr baseColWidth="10" defaultRowHeight="16" x14ac:dyDescent="0.2"/>
  <cols>
    <col min="1" max="1" width="13.5" customWidth="1"/>
    <col min="2" max="2" width="25.6640625" customWidth="1"/>
  </cols>
  <sheetData>
    <row r="3" spans="1:2" x14ac:dyDescent="0.2">
      <c r="A3" s="1" t="s">
        <v>23</v>
      </c>
      <c r="B3" t="s">
        <v>45</v>
      </c>
    </row>
    <row r="4" spans="1:2" x14ac:dyDescent="0.2">
      <c r="A4" s="2" t="s">
        <v>20</v>
      </c>
      <c r="B4" s="5">
        <v>1105</v>
      </c>
    </row>
    <row r="5" spans="1:2" x14ac:dyDescent="0.2">
      <c r="A5" s="2" t="s">
        <v>22</v>
      </c>
      <c r="B5" s="5">
        <v>494</v>
      </c>
    </row>
    <row r="6" spans="1:2" x14ac:dyDescent="0.2">
      <c r="A6" s="2" t="s">
        <v>17</v>
      </c>
      <c r="B6" s="5">
        <v>1048.7894736842106</v>
      </c>
    </row>
    <row r="7" spans="1:2" x14ac:dyDescent="0.2">
      <c r="A7" s="2" t="s">
        <v>18</v>
      </c>
      <c r="B7" s="5">
        <v>1056.96</v>
      </c>
    </row>
    <row r="8" spans="1:2" x14ac:dyDescent="0.2">
      <c r="A8" s="2" t="s">
        <v>15</v>
      </c>
      <c r="B8" s="5">
        <v>1040.421052631579</v>
      </c>
    </row>
    <row r="9" spans="1:2" x14ac:dyDescent="0.2">
      <c r="A9" s="2" t="s">
        <v>19</v>
      </c>
      <c r="B9" s="5">
        <v>1118.2857142857142</v>
      </c>
    </row>
    <row r="10" spans="1:2" x14ac:dyDescent="0.2">
      <c r="A10" s="2" t="s">
        <v>24</v>
      </c>
      <c r="B10" s="5">
        <v>1058.969465648855</v>
      </c>
    </row>
    <row r="18" spans="1:2" x14ac:dyDescent="0.2">
      <c r="A18" t="s">
        <v>75</v>
      </c>
      <c r="B18">
        <v>1048.806748</v>
      </c>
    </row>
    <row r="19" spans="1:2" x14ac:dyDescent="0.2">
      <c r="A19" t="s">
        <v>18</v>
      </c>
      <c r="B19">
        <v>1002.638436</v>
      </c>
    </row>
    <row r="20" spans="1:2" x14ac:dyDescent="0.2">
      <c r="A20" t="s">
        <v>76</v>
      </c>
      <c r="B20">
        <v>1012.912088</v>
      </c>
    </row>
    <row r="21" spans="1:2" x14ac:dyDescent="0.2">
      <c r="A21" t="s">
        <v>77</v>
      </c>
      <c r="B21">
        <v>1071.8443110000001</v>
      </c>
    </row>
    <row r="22" spans="1:2" x14ac:dyDescent="0.2">
      <c r="A22" t="s">
        <v>20</v>
      </c>
      <c r="B22">
        <v>930.81818180000005</v>
      </c>
    </row>
    <row r="23" spans="1:2" x14ac:dyDescent="0.2">
      <c r="A23" t="s">
        <v>78</v>
      </c>
      <c r="B23">
        <v>1174.625</v>
      </c>
    </row>
    <row r="24" spans="1:2" x14ac:dyDescent="0.2">
      <c r="A24" t="s">
        <v>22</v>
      </c>
      <c r="B24">
        <v>1121.3333299999999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59E81-0418-CD4E-BC6D-76FF212EF0F5}">
  <dimension ref="G1:H10"/>
  <sheetViews>
    <sheetView workbookViewId="0">
      <selection activeCell="E15" sqref="E15"/>
    </sheetView>
  </sheetViews>
  <sheetFormatPr baseColWidth="10" defaultRowHeight="16" x14ac:dyDescent="0.2"/>
  <cols>
    <col min="7" max="7" width="13.5" customWidth="1"/>
    <col min="8" max="8" width="33.6640625" customWidth="1"/>
  </cols>
  <sheetData>
    <row r="1" spans="7:8" x14ac:dyDescent="0.2">
      <c r="G1" s="1" t="s">
        <v>1</v>
      </c>
      <c r="H1" t="s">
        <v>42</v>
      </c>
    </row>
    <row r="3" spans="7:8" x14ac:dyDescent="0.2">
      <c r="G3" s="1" t="s">
        <v>23</v>
      </c>
      <c r="H3" s="3" t="s">
        <v>41</v>
      </c>
    </row>
    <row r="4" spans="7:8" x14ac:dyDescent="0.2">
      <c r="G4" s="2" t="s">
        <v>20</v>
      </c>
      <c r="H4" s="5">
        <v>1.1100000000000001</v>
      </c>
    </row>
    <row r="5" spans="7:8" x14ac:dyDescent="0.2">
      <c r="G5" s="2" t="s">
        <v>22</v>
      </c>
      <c r="H5" s="5">
        <v>2</v>
      </c>
    </row>
    <row r="6" spans="7:8" x14ac:dyDescent="0.2">
      <c r="G6" s="2" t="s">
        <v>17</v>
      </c>
      <c r="H6" s="5">
        <v>1.3434210526315793</v>
      </c>
    </row>
    <row r="7" spans="7:8" x14ac:dyDescent="0.2">
      <c r="G7" s="2" t="s">
        <v>18</v>
      </c>
      <c r="H7" s="5">
        <v>1.4631999999999998</v>
      </c>
    </row>
    <row r="8" spans="7:8" x14ac:dyDescent="0.2">
      <c r="G8" s="2" t="s">
        <v>15</v>
      </c>
      <c r="H8" s="5">
        <v>1.4626315789473685</v>
      </c>
    </row>
    <row r="9" spans="7:8" x14ac:dyDescent="0.2">
      <c r="G9" s="2" t="s">
        <v>19</v>
      </c>
      <c r="H9" s="5">
        <v>1.4892857142857141</v>
      </c>
    </row>
    <row r="10" spans="7:8" x14ac:dyDescent="0.2">
      <c r="G10" s="2" t="s">
        <v>24</v>
      </c>
      <c r="H10" s="5">
        <v>1.4352671755725188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99040-7485-7A4F-96B8-1FD31C2959A2}">
  <dimension ref="A3:B8"/>
  <sheetViews>
    <sheetView workbookViewId="0">
      <selection activeCell="B3" sqref="B3"/>
    </sheetView>
  </sheetViews>
  <sheetFormatPr baseColWidth="10" defaultRowHeight="16" x14ac:dyDescent="0.2"/>
  <cols>
    <col min="1" max="1" width="15.33203125" customWidth="1"/>
    <col min="2" max="2" width="21.5" customWidth="1"/>
  </cols>
  <sheetData>
    <row r="3" spans="1:2" x14ac:dyDescent="0.2">
      <c r="A3" s="1" t="s">
        <v>23</v>
      </c>
      <c r="B3" t="s">
        <v>52</v>
      </c>
    </row>
    <row r="4" spans="1:2" x14ac:dyDescent="0.2">
      <c r="A4" s="2" t="s">
        <v>48</v>
      </c>
      <c r="B4" s="5">
        <v>424</v>
      </c>
    </row>
    <row r="5" spans="1:2" x14ac:dyDescent="0.2">
      <c r="A5" s="2" t="s">
        <v>50</v>
      </c>
      <c r="B5" s="5">
        <v>127</v>
      </c>
    </row>
    <row r="6" spans="1:2" x14ac:dyDescent="0.2">
      <c r="A6" s="2" t="s">
        <v>49</v>
      </c>
      <c r="B6" s="5">
        <v>144</v>
      </c>
    </row>
    <row r="7" spans="1:2" x14ac:dyDescent="0.2">
      <c r="A7" s="2" t="s">
        <v>47</v>
      </c>
      <c r="B7" s="5">
        <v>664</v>
      </c>
    </row>
    <row r="8" spans="1:2" x14ac:dyDescent="0.2">
      <c r="A8" s="2" t="s">
        <v>24</v>
      </c>
      <c r="B8" s="5">
        <v>1359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445FC-CFB2-394F-90ED-D6753A965CF9}">
  <dimension ref="A1"/>
  <sheetViews>
    <sheetView workbookViewId="0">
      <selection activeCell="A18" sqref="A18"/>
    </sheetView>
  </sheetViews>
  <sheetFormatPr baseColWidth="10" defaultRowHeight="16" x14ac:dyDescent="0.2"/>
  <cols>
    <col min="1" max="1" width="13" customWidth="1"/>
    <col min="2" max="2" width="23.5" bestFit="1" customWidth="1"/>
    <col min="3" max="3" width="8" bestFit="1" customWidth="1"/>
    <col min="4" max="4" width="6.5" bestFit="1" customWidth="1"/>
    <col min="5" max="5" width="6.6640625" bestFit="1" customWidth="1"/>
    <col min="6" max="6" width="4.33203125" bestFit="1" customWidth="1"/>
    <col min="7" max="7" width="8.1640625" bestFit="1" customWidth="1"/>
    <col min="8" max="8" width="5.1640625" bestFit="1" customWidth="1"/>
    <col min="9" max="9" width="7" bestFit="1" customWidth="1"/>
    <col min="10" max="10" width="10.5" bestFit="1" customWidth="1"/>
  </cols>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4404-049F-644D-8B3E-D037BA81594B}">
  <dimension ref="A3:D10"/>
  <sheetViews>
    <sheetView workbookViewId="0">
      <selection activeCell="B3" sqref="B3"/>
    </sheetView>
  </sheetViews>
  <sheetFormatPr baseColWidth="10" defaultRowHeight="16" x14ac:dyDescent="0.2"/>
  <cols>
    <col min="1" max="1" width="13" customWidth="1"/>
    <col min="2" max="2" width="24.1640625" customWidth="1"/>
    <col min="3" max="3" width="28.5" customWidth="1"/>
    <col min="4" max="4" width="36" customWidth="1"/>
  </cols>
  <sheetData>
    <row r="3" spans="1:4" x14ac:dyDescent="0.2">
      <c r="A3" s="1" t="s">
        <v>23</v>
      </c>
      <c r="B3" t="s">
        <v>45</v>
      </c>
      <c r="C3" t="s">
        <v>40</v>
      </c>
      <c r="D3" t="s">
        <v>43</v>
      </c>
    </row>
    <row r="4" spans="1:4" x14ac:dyDescent="0.2">
      <c r="A4" s="2" t="s">
        <v>51</v>
      </c>
      <c r="B4" s="5"/>
      <c r="C4" s="5"/>
      <c r="D4" s="5"/>
    </row>
    <row r="5" spans="1:4" x14ac:dyDescent="0.2">
      <c r="A5" s="2" t="s">
        <v>25</v>
      </c>
      <c r="B5" s="5">
        <v>1037.1950718685832</v>
      </c>
      <c r="C5" s="5">
        <v>671.80000000000018</v>
      </c>
      <c r="D5" s="5">
        <v>487</v>
      </c>
    </row>
    <row r="6" spans="1:4" x14ac:dyDescent="0.2">
      <c r="A6" s="2" t="s">
        <v>26</v>
      </c>
      <c r="B6" s="5">
        <v>1033.5993975903614</v>
      </c>
      <c r="C6" s="5">
        <v>465.2600000000001</v>
      </c>
      <c r="D6" s="5">
        <v>332</v>
      </c>
    </row>
    <row r="7" spans="1:4" x14ac:dyDescent="0.2">
      <c r="A7" s="2" t="s">
        <v>27</v>
      </c>
      <c r="B7" s="5">
        <v>1031.5780141843973</v>
      </c>
      <c r="C7" s="5">
        <v>386.24999999999972</v>
      </c>
      <c r="D7" s="5">
        <v>282</v>
      </c>
    </row>
    <row r="8" spans="1:4" x14ac:dyDescent="0.2">
      <c r="A8" s="2" t="s">
        <v>28</v>
      </c>
      <c r="B8" s="5">
        <v>1037.9775784753363</v>
      </c>
      <c r="C8" s="5">
        <v>315.03000000000003</v>
      </c>
      <c r="D8" s="5">
        <v>223</v>
      </c>
    </row>
    <row r="9" spans="1:4" x14ac:dyDescent="0.2">
      <c r="A9" s="2" t="s">
        <v>29</v>
      </c>
      <c r="B9" s="5">
        <v>1014.3428571428572</v>
      </c>
      <c r="C9" s="5">
        <v>49.769999999999996</v>
      </c>
      <c r="D9" s="5">
        <v>35</v>
      </c>
    </row>
    <row r="10" spans="1:4" x14ac:dyDescent="0.2">
      <c r="A10" s="2" t="s">
        <v>24</v>
      </c>
      <c r="B10" s="5">
        <v>1034.690949227373</v>
      </c>
      <c r="C10" s="5">
        <v>1888.1100000000035</v>
      </c>
      <c r="D10" s="5">
        <v>1359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3B582-AACA-D540-A2C2-61C622F08642}">
  <dimension ref="G1:H13"/>
  <sheetViews>
    <sheetView workbookViewId="0">
      <selection activeCell="G1" sqref="G1"/>
    </sheetView>
  </sheetViews>
  <sheetFormatPr baseColWidth="10" defaultRowHeight="16" x14ac:dyDescent="0.2"/>
  <cols>
    <col min="7" max="7" width="13.5" customWidth="1"/>
    <col min="8" max="8" width="38.6640625" customWidth="1"/>
  </cols>
  <sheetData>
    <row r="1" spans="7:8" x14ac:dyDescent="0.2">
      <c r="G1" s="1" t="s">
        <v>1</v>
      </c>
      <c r="H1" t="s">
        <v>42</v>
      </c>
    </row>
    <row r="3" spans="7:8" x14ac:dyDescent="0.2">
      <c r="G3" s="1" t="s">
        <v>23</v>
      </c>
      <c r="H3" t="s">
        <v>43</v>
      </c>
    </row>
    <row r="4" spans="7:8" x14ac:dyDescent="0.2">
      <c r="G4" s="2" t="s">
        <v>30</v>
      </c>
      <c r="H4" s="5">
        <v>299</v>
      </c>
    </row>
    <row r="5" spans="7:8" x14ac:dyDescent="0.2">
      <c r="G5" s="2" t="s">
        <v>31</v>
      </c>
      <c r="H5" s="5">
        <v>188</v>
      </c>
    </row>
    <row r="6" spans="7:8" x14ac:dyDescent="0.2">
      <c r="G6" s="2" t="s">
        <v>32</v>
      </c>
      <c r="H6" s="5">
        <v>166</v>
      </c>
    </row>
    <row r="7" spans="7:8" x14ac:dyDescent="0.2">
      <c r="G7" s="2" t="s">
        <v>33</v>
      </c>
      <c r="H7" s="5">
        <v>166</v>
      </c>
    </row>
    <row r="8" spans="7:8" x14ac:dyDescent="0.2">
      <c r="G8" s="2" t="s">
        <v>34</v>
      </c>
      <c r="H8" s="5">
        <v>121</v>
      </c>
    </row>
    <row r="9" spans="7:8" x14ac:dyDescent="0.2">
      <c r="G9" s="2" t="s">
        <v>35</v>
      </c>
      <c r="H9" s="5">
        <v>161</v>
      </c>
    </row>
    <row r="10" spans="7:8" x14ac:dyDescent="0.2">
      <c r="G10" s="2" t="s">
        <v>36</v>
      </c>
      <c r="H10" s="5">
        <v>131</v>
      </c>
    </row>
    <row r="11" spans="7:8" x14ac:dyDescent="0.2">
      <c r="G11" s="2" t="s">
        <v>37</v>
      </c>
      <c r="H11" s="5">
        <v>92</v>
      </c>
    </row>
    <row r="12" spans="7:8" x14ac:dyDescent="0.2">
      <c r="G12" s="2" t="s">
        <v>38</v>
      </c>
      <c r="H12" s="5">
        <v>35</v>
      </c>
    </row>
    <row r="13" spans="7:8" x14ac:dyDescent="0.2">
      <c r="G13" s="2" t="s">
        <v>24</v>
      </c>
      <c r="H13" s="5">
        <v>1359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3A04-A1BB-1E41-AD8D-A6BF0308B5BF}">
  <dimension ref="A2:B42"/>
  <sheetViews>
    <sheetView workbookViewId="0">
      <selection activeCell="B19" sqref="B19"/>
    </sheetView>
  </sheetViews>
  <sheetFormatPr baseColWidth="10" defaultRowHeight="16" x14ac:dyDescent="0.2"/>
  <cols>
    <col min="1" max="1" width="13" customWidth="1"/>
    <col min="2" max="2" width="21" customWidth="1"/>
    <col min="3" max="3" width="6.1640625" customWidth="1"/>
    <col min="4" max="40" width="6.1640625" bestFit="1" customWidth="1"/>
    <col min="41" max="41" width="5.1640625" bestFit="1" customWidth="1"/>
    <col min="42" max="43" width="6.1640625" bestFit="1" customWidth="1"/>
    <col min="44" max="44" width="10.5" bestFit="1" customWidth="1"/>
  </cols>
  <sheetData>
    <row r="2" spans="1:2" x14ac:dyDescent="0.2">
      <c r="A2" s="1" t="s">
        <v>1</v>
      </c>
      <c r="B2" t="s">
        <v>42</v>
      </c>
    </row>
    <row r="4" spans="1:2" x14ac:dyDescent="0.2">
      <c r="A4" s="1" t="s">
        <v>23</v>
      </c>
      <c r="B4" t="s">
        <v>44</v>
      </c>
    </row>
    <row r="5" spans="1:2" x14ac:dyDescent="0.2">
      <c r="A5" s="2">
        <v>1</v>
      </c>
      <c r="B5" s="5">
        <v>526795</v>
      </c>
    </row>
    <row r="6" spans="1:2" x14ac:dyDescent="0.2">
      <c r="A6" s="2">
        <v>2</v>
      </c>
      <c r="B6" s="5">
        <v>591265</v>
      </c>
    </row>
    <row r="7" spans="1:2" x14ac:dyDescent="0.2">
      <c r="A7" s="2">
        <v>3</v>
      </c>
      <c r="B7" s="5">
        <v>288085</v>
      </c>
    </row>
    <row r="8" spans="1:2" x14ac:dyDescent="0.2">
      <c r="A8" s="2" t="s">
        <v>24</v>
      </c>
      <c r="B8" s="5">
        <v>1406145</v>
      </c>
    </row>
    <row r="18" spans="1:2" x14ac:dyDescent="0.2">
      <c r="A18" s="1" t="s">
        <v>23</v>
      </c>
      <c r="B18" t="s">
        <v>44</v>
      </c>
    </row>
    <row r="19" spans="1:2" x14ac:dyDescent="0.2">
      <c r="A19" s="2">
        <v>1.5</v>
      </c>
      <c r="B19" s="5">
        <v>115193</v>
      </c>
    </row>
    <row r="20" spans="1:2" x14ac:dyDescent="0.2">
      <c r="A20" s="2">
        <v>1.6</v>
      </c>
      <c r="B20" s="5">
        <v>47701</v>
      </c>
    </row>
    <row r="21" spans="1:2" x14ac:dyDescent="0.2">
      <c r="A21" s="2">
        <v>1.7</v>
      </c>
      <c r="B21" s="5">
        <v>32456</v>
      </c>
    </row>
    <row r="22" spans="1:2" x14ac:dyDescent="0.2">
      <c r="A22" s="2">
        <v>1.8</v>
      </c>
      <c r="B22" s="5">
        <v>36390</v>
      </c>
    </row>
    <row r="23" spans="1:2" x14ac:dyDescent="0.2">
      <c r="A23" s="2">
        <v>1.9</v>
      </c>
      <c r="B23" s="5">
        <v>40421</v>
      </c>
    </row>
    <row r="24" spans="1:2" x14ac:dyDescent="0.2">
      <c r="A24" s="2">
        <v>2</v>
      </c>
      <c r="B24" s="5">
        <v>39526</v>
      </c>
    </row>
    <row r="25" spans="1:2" x14ac:dyDescent="0.2">
      <c r="A25" s="2">
        <v>2.1</v>
      </c>
      <c r="B25" s="5">
        <v>41269</v>
      </c>
    </row>
    <row r="26" spans="1:2" x14ac:dyDescent="0.2">
      <c r="A26" s="2">
        <v>2.2000000000000002</v>
      </c>
      <c r="B26" s="5">
        <v>29048</v>
      </c>
    </row>
    <row r="27" spans="1:2" x14ac:dyDescent="0.2">
      <c r="A27" s="2">
        <v>2.2999999999999998</v>
      </c>
      <c r="B27" s="5">
        <v>43487</v>
      </c>
    </row>
    <row r="28" spans="1:2" x14ac:dyDescent="0.2">
      <c r="A28" s="2">
        <v>2.4</v>
      </c>
      <c r="B28" s="5">
        <v>50189</v>
      </c>
    </row>
    <row r="29" spans="1:2" x14ac:dyDescent="0.2">
      <c r="A29" s="2">
        <v>2.5</v>
      </c>
      <c r="B29" s="5">
        <v>60278</v>
      </c>
    </row>
    <row r="30" spans="1:2" x14ac:dyDescent="0.2">
      <c r="A30" s="2">
        <v>2.6</v>
      </c>
      <c r="B30" s="5">
        <v>70623</v>
      </c>
    </row>
    <row r="31" spans="1:2" x14ac:dyDescent="0.2">
      <c r="A31" s="2">
        <v>2.7</v>
      </c>
      <c r="B31" s="5">
        <v>49833</v>
      </c>
    </row>
    <row r="32" spans="1:2" x14ac:dyDescent="0.2">
      <c r="A32" s="2">
        <v>2.8</v>
      </c>
      <c r="B32" s="5">
        <v>45862</v>
      </c>
    </row>
    <row r="33" spans="1:2" x14ac:dyDescent="0.2">
      <c r="A33" s="2">
        <v>2.9</v>
      </c>
      <c r="B33" s="5">
        <v>25579</v>
      </c>
    </row>
    <row r="34" spans="1:2" x14ac:dyDescent="0.2">
      <c r="A34" s="2">
        <v>3</v>
      </c>
      <c r="B34" s="5">
        <v>27262</v>
      </c>
    </row>
    <row r="35" spans="1:2" x14ac:dyDescent="0.2">
      <c r="A35" s="2">
        <v>3.1</v>
      </c>
      <c r="B35" s="5">
        <v>60751</v>
      </c>
    </row>
    <row r="36" spans="1:2" x14ac:dyDescent="0.2">
      <c r="A36" s="2">
        <v>3.2</v>
      </c>
      <c r="B36" s="5">
        <v>104085</v>
      </c>
    </row>
    <row r="37" spans="1:2" x14ac:dyDescent="0.2">
      <c r="A37" s="2">
        <v>3.3</v>
      </c>
      <c r="B37" s="5">
        <v>116380</v>
      </c>
    </row>
    <row r="38" spans="1:2" x14ac:dyDescent="0.2">
      <c r="A38" s="2">
        <v>3.4</v>
      </c>
      <c r="B38" s="5">
        <v>115115</v>
      </c>
    </row>
    <row r="39" spans="1:2" x14ac:dyDescent="0.2">
      <c r="A39" s="2">
        <v>3.5</v>
      </c>
      <c r="B39" s="5">
        <v>124761</v>
      </c>
    </row>
    <row r="40" spans="1:2" x14ac:dyDescent="0.2">
      <c r="A40" s="2">
        <v>3.6</v>
      </c>
      <c r="B40" s="5">
        <v>70845</v>
      </c>
    </row>
    <row r="41" spans="1:2" x14ac:dyDescent="0.2">
      <c r="A41" s="2">
        <v>3.7</v>
      </c>
      <c r="B41" s="5">
        <v>59091</v>
      </c>
    </row>
    <row r="42" spans="1:2" x14ac:dyDescent="0.2">
      <c r="A42" s="2" t="s">
        <v>24</v>
      </c>
      <c r="B42" s="5">
        <v>1406145</v>
      </c>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6ABB2-DE75-3041-BEC0-12E2C1944335}">
  <dimension ref="A3:B24"/>
  <sheetViews>
    <sheetView workbookViewId="0">
      <selection activeCell="H43" sqref="H43"/>
    </sheetView>
  </sheetViews>
  <sheetFormatPr baseColWidth="10" defaultRowHeight="16" x14ac:dyDescent="0.2"/>
  <cols>
    <col min="1" max="1" width="13" customWidth="1"/>
    <col min="2" max="2" width="37.83203125" customWidth="1"/>
  </cols>
  <sheetData>
    <row r="3" spans="1:2" x14ac:dyDescent="0.2">
      <c r="A3" s="1" t="s">
        <v>23</v>
      </c>
      <c r="B3" t="s">
        <v>65</v>
      </c>
    </row>
    <row r="4" spans="1:2" x14ac:dyDescent="0.2">
      <c r="A4" s="2">
        <v>1</v>
      </c>
      <c r="B4" s="5">
        <v>3.365234375</v>
      </c>
    </row>
    <row r="5" spans="1:2" x14ac:dyDescent="0.2">
      <c r="A5" s="2">
        <v>2</v>
      </c>
      <c r="B5" s="5">
        <v>3.390158172231986</v>
      </c>
    </row>
    <row r="6" spans="1:2" x14ac:dyDescent="0.2">
      <c r="A6" s="2">
        <v>3</v>
      </c>
      <c r="B6" s="5">
        <v>3.2482014388489207</v>
      </c>
    </row>
    <row r="7" spans="1:2" x14ac:dyDescent="0.2">
      <c r="A7" s="2" t="s">
        <v>24</v>
      </c>
      <c r="B7" s="5">
        <v>3.3517292126563651</v>
      </c>
    </row>
    <row r="11" spans="1:2" x14ac:dyDescent="0.2">
      <c r="A11" s="1" t="s">
        <v>23</v>
      </c>
      <c r="B11" t="s">
        <v>65</v>
      </c>
    </row>
    <row r="12" spans="1:2" x14ac:dyDescent="0.2">
      <c r="A12" s="2" t="s">
        <v>56</v>
      </c>
      <c r="B12" s="5">
        <v>3.3756805807622503</v>
      </c>
    </row>
    <row r="13" spans="1:2" x14ac:dyDescent="0.2">
      <c r="A13" s="2" t="s">
        <v>57</v>
      </c>
      <c r="B13" s="5">
        <v>3.3053435114503817</v>
      </c>
    </row>
    <row r="14" spans="1:2" x14ac:dyDescent="0.2">
      <c r="A14" s="2" t="s">
        <v>58</v>
      </c>
      <c r="B14" s="5">
        <v>3.399103139013453</v>
      </c>
    </row>
    <row r="15" spans="1:2" x14ac:dyDescent="0.2">
      <c r="A15" s="2" t="s">
        <v>59</v>
      </c>
      <c r="B15" s="5">
        <v>3.3693693693693691</v>
      </c>
    </row>
    <row r="16" spans="1:2" x14ac:dyDescent="0.2">
      <c r="A16" s="2" t="s">
        <v>60</v>
      </c>
      <c r="B16" s="5">
        <v>3.2884615384615383</v>
      </c>
    </row>
    <row r="17" spans="1:2" x14ac:dyDescent="0.2">
      <c r="A17" s="2" t="s">
        <v>61</v>
      </c>
      <c r="B17" s="5">
        <v>3.1578947368421053</v>
      </c>
    </row>
    <row r="18" spans="1:2" x14ac:dyDescent="0.2">
      <c r="A18" s="2" t="s">
        <v>62</v>
      </c>
      <c r="B18" s="5">
        <v>3.25</v>
      </c>
    </row>
    <row r="19" spans="1:2" x14ac:dyDescent="0.2">
      <c r="A19" s="2" t="s">
        <v>63</v>
      </c>
      <c r="B19" s="5">
        <v>3.5</v>
      </c>
    </row>
    <row r="20" spans="1:2" x14ac:dyDescent="0.2">
      <c r="A20" s="2" t="s">
        <v>24</v>
      </c>
      <c r="B20" s="5">
        <v>3.3517292126563651</v>
      </c>
    </row>
    <row r="24" spans="1:2" x14ac:dyDescent="0.2">
      <c r="B24" t="s">
        <v>67</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6E9E8-FD64-D44D-81A1-E337DA0AB262}">
  <dimension ref="A1:E1360"/>
  <sheetViews>
    <sheetView workbookViewId="0">
      <selection activeCell="H9" sqref="H9"/>
    </sheetView>
  </sheetViews>
  <sheetFormatPr baseColWidth="10" defaultRowHeight="16" x14ac:dyDescent="0.2"/>
  <cols>
    <col min="1" max="1" width="10.1640625" customWidth="1"/>
    <col min="2" max="2" width="28" customWidth="1"/>
    <col min="3" max="3" width="21.1640625" customWidth="1"/>
    <col min="4" max="4" width="16" customWidth="1"/>
    <col min="5" max="5" width="15.83203125" customWidth="1"/>
  </cols>
  <sheetData>
    <row r="1" spans="1:5" x14ac:dyDescent="0.2">
      <c r="A1" t="s">
        <v>2</v>
      </c>
      <c r="B1" t="s">
        <v>11</v>
      </c>
      <c r="D1" t="s">
        <v>68</v>
      </c>
      <c r="E1" t="s">
        <v>69</v>
      </c>
    </row>
    <row r="2" spans="1:5" x14ac:dyDescent="0.2">
      <c r="A2">
        <v>45</v>
      </c>
      <c r="B2">
        <v>4</v>
      </c>
      <c r="D2">
        <v>2</v>
      </c>
      <c r="E2" cm="1">
        <f t="array" ref="E2">TREND($A$2:$A$1360,$B$2:$B$1360,2)</f>
        <v>68.578121485614176</v>
      </c>
    </row>
    <row r="3" spans="1:5" x14ac:dyDescent="0.2">
      <c r="A3">
        <v>62.7</v>
      </c>
      <c r="B3">
        <v>4</v>
      </c>
      <c r="D3">
        <v>3</v>
      </c>
      <c r="E3" cm="1">
        <f t="array" ref="E3">TREND($A$2:$A$1360, $B$2:$B$1360, 3)</f>
        <v>67.809984795930063</v>
      </c>
    </row>
    <row r="4" spans="1:5" x14ac:dyDescent="0.2">
      <c r="A4">
        <v>45.4</v>
      </c>
      <c r="B4">
        <v>4</v>
      </c>
      <c r="D4">
        <v>4</v>
      </c>
      <c r="E4" cm="1">
        <f t="array" ref="E4">TREND($A$2:$A$1360, $B$2:$B$1360, 4)</f>
        <v>67.041848106245951</v>
      </c>
    </row>
    <row r="5" spans="1:5" x14ac:dyDescent="0.2">
      <c r="A5">
        <v>40</v>
      </c>
      <c r="B5">
        <v>3</v>
      </c>
      <c r="D5">
        <v>5</v>
      </c>
      <c r="E5" cm="1">
        <f t="array" ref="E5">TREND($A$2:$A$1360, $B$2:$B$1360, 5)</f>
        <v>66.273711416561838</v>
      </c>
    </row>
    <row r="6" spans="1:5" x14ac:dyDescent="0.2">
      <c r="A6">
        <v>43.8</v>
      </c>
      <c r="B6">
        <v>2</v>
      </c>
      <c r="D6">
        <v>6</v>
      </c>
      <c r="E6" cm="1">
        <f t="array" ref="E6">TREND($A$2:$A$1360, $B$2:$B$1360,6)</f>
        <v>65.50557472687774</v>
      </c>
    </row>
    <row r="7" spans="1:5" x14ac:dyDescent="0.2">
      <c r="A7">
        <v>70.5</v>
      </c>
      <c r="B7">
        <v>2</v>
      </c>
      <c r="D7">
        <v>7</v>
      </c>
      <c r="E7" cm="1">
        <f t="array" ref="E7">TREND($A$2:$A$1360, $B$2:$B$1360,7)</f>
        <v>64.737438037193627</v>
      </c>
    </row>
    <row r="8" spans="1:5" x14ac:dyDescent="0.2">
      <c r="A8">
        <v>40</v>
      </c>
      <c r="B8">
        <v>3</v>
      </c>
    </row>
    <row r="9" spans="1:5" x14ac:dyDescent="0.2">
      <c r="A9">
        <v>59.6</v>
      </c>
      <c r="B9">
        <v>3</v>
      </c>
    </row>
    <row r="10" spans="1:5" x14ac:dyDescent="0.2">
      <c r="A10">
        <v>72.599999999999994</v>
      </c>
      <c r="B10">
        <v>3</v>
      </c>
    </row>
    <row r="11" spans="1:5" x14ac:dyDescent="0.2">
      <c r="A11">
        <v>86.3</v>
      </c>
      <c r="B11">
        <v>3</v>
      </c>
    </row>
    <row r="12" spans="1:5" x14ac:dyDescent="0.2">
      <c r="A12">
        <v>59.4</v>
      </c>
      <c r="B12">
        <v>4</v>
      </c>
    </row>
    <row r="13" spans="1:5" x14ac:dyDescent="0.2">
      <c r="A13">
        <v>40</v>
      </c>
      <c r="B13">
        <v>5</v>
      </c>
    </row>
    <row r="14" spans="1:5" x14ac:dyDescent="0.2">
      <c r="A14">
        <v>57.3</v>
      </c>
      <c r="B14">
        <v>2</v>
      </c>
    </row>
    <row r="15" spans="1:5" x14ac:dyDescent="0.2">
      <c r="A15">
        <v>60.5</v>
      </c>
      <c r="B15">
        <v>4</v>
      </c>
    </row>
    <row r="16" spans="1:5" x14ac:dyDescent="0.2">
      <c r="A16">
        <v>40.9</v>
      </c>
      <c r="B16">
        <v>3</v>
      </c>
    </row>
    <row r="17" spans="1:2" x14ac:dyDescent="0.2">
      <c r="A17">
        <v>86.4</v>
      </c>
      <c r="B17">
        <v>4</v>
      </c>
    </row>
    <row r="18" spans="1:2" x14ac:dyDescent="0.2">
      <c r="A18">
        <v>87.7</v>
      </c>
      <c r="B18">
        <v>3</v>
      </c>
    </row>
    <row r="19" spans="1:2" x14ac:dyDescent="0.2">
      <c r="A19">
        <v>73.599999999999994</v>
      </c>
      <c r="B19">
        <v>3</v>
      </c>
    </row>
    <row r="20" spans="1:2" x14ac:dyDescent="0.2">
      <c r="A20">
        <v>53.1</v>
      </c>
      <c r="B20">
        <v>5</v>
      </c>
    </row>
    <row r="21" spans="1:2" x14ac:dyDescent="0.2">
      <c r="A21">
        <v>90.5</v>
      </c>
      <c r="B21">
        <v>5</v>
      </c>
    </row>
    <row r="22" spans="1:2" x14ac:dyDescent="0.2">
      <c r="A22">
        <v>108.3</v>
      </c>
      <c r="B22">
        <v>3</v>
      </c>
    </row>
    <row r="23" spans="1:2" x14ac:dyDescent="0.2">
      <c r="A23">
        <v>77.8</v>
      </c>
      <c r="B23">
        <v>4</v>
      </c>
    </row>
    <row r="24" spans="1:2" x14ac:dyDescent="0.2">
      <c r="A24">
        <v>121.6</v>
      </c>
      <c r="B24">
        <v>4</v>
      </c>
    </row>
    <row r="25" spans="1:2" x14ac:dyDescent="0.2">
      <c r="A25">
        <v>58.2</v>
      </c>
      <c r="B25">
        <v>3</v>
      </c>
    </row>
    <row r="26" spans="1:2" x14ac:dyDescent="0.2">
      <c r="A26">
        <v>52.7</v>
      </c>
      <c r="B26">
        <v>3</v>
      </c>
    </row>
    <row r="27" spans="1:2" x14ac:dyDescent="0.2">
      <c r="A27">
        <v>40</v>
      </c>
      <c r="B27">
        <v>3</v>
      </c>
    </row>
    <row r="28" spans="1:2" x14ac:dyDescent="0.2">
      <c r="A28">
        <v>66</v>
      </c>
      <c r="B28">
        <v>3</v>
      </c>
    </row>
    <row r="29" spans="1:2" x14ac:dyDescent="0.2">
      <c r="A29">
        <v>102.1</v>
      </c>
      <c r="B29">
        <v>3</v>
      </c>
    </row>
    <row r="30" spans="1:2" x14ac:dyDescent="0.2">
      <c r="A30">
        <v>81.7</v>
      </c>
      <c r="B30">
        <v>3</v>
      </c>
    </row>
    <row r="31" spans="1:2" x14ac:dyDescent="0.2">
      <c r="A31">
        <v>76.3</v>
      </c>
      <c r="B31">
        <v>3</v>
      </c>
    </row>
    <row r="32" spans="1:2" x14ac:dyDescent="0.2">
      <c r="A32">
        <v>85.5</v>
      </c>
      <c r="B32">
        <v>2</v>
      </c>
    </row>
    <row r="33" spans="1:2" x14ac:dyDescent="0.2">
      <c r="A33">
        <v>52.6</v>
      </c>
      <c r="B33">
        <v>3</v>
      </c>
    </row>
    <row r="34" spans="1:2" x14ac:dyDescent="0.2">
      <c r="A34">
        <v>50.1</v>
      </c>
      <c r="B34">
        <v>3</v>
      </c>
    </row>
    <row r="35" spans="1:2" x14ac:dyDescent="0.2">
      <c r="A35">
        <v>44.2</v>
      </c>
      <c r="B35">
        <v>4</v>
      </c>
    </row>
    <row r="36" spans="1:2" x14ac:dyDescent="0.2">
      <c r="A36">
        <v>59.9</v>
      </c>
      <c r="B36">
        <v>2</v>
      </c>
    </row>
    <row r="37" spans="1:2" x14ac:dyDescent="0.2">
      <c r="A37">
        <v>40</v>
      </c>
      <c r="B37">
        <v>3</v>
      </c>
    </row>
    <row r="38" spans="1:2" x14ac:dyDescent="0.2">
      <c r="A38">
        <v>61.3</v>
      </c>
      <c r="B38">
        <v>4</v>
      </c>
    </row>
    <row r="39" spans="1:2" x14ac:dyDescent="0.2">
      <c r="A39">
        <v>71.3</v>
      </c>
      <c r="B39">
        <v>3</v>
      </c>
    </row>
    <row r="40" spans="1:2" x14ac:dyDescent="0.2">
      <c r="A40">
        <v>77.400000000000006</v>
      </c>
      <c r="B40">
        <v>5</v>
      </c>
    </row>
    <row r="41" spans="1:2" x14ac:dyDescent="0.2">
      <c r="A41">
        <v>73.5</v>
      </c>
      <c r="B41">
        <v>5</v>
      </c>
    </row>
    <row r="42" spans="1:2" x14ac:dyDescent="0.2">
      <c r="A42">
        <v>57.9</v>
      </c>
      <c r="B42">
        <v>3</v>
      </c>
    </row>
    <row r="43" spans="1:2" x14ac:dyDescent="0.2">
      <c r="A43">
        <v>129.9</v>
      </c>
      <c r="B43">
        <v>3</v>
      </c>
    </row>
    <row r="44" spans="1:2" x14ac:dyDescent="0.2">
      <c r="A44">
        <v>45.4</v>
      </c>
      <c r="B44">
        <v>4</v>
      </c>
    </row>
    <row r="45" spans="1:2" x14ac:dyDescent="0.2">
      <c r="A45">
        <v>82.5</v>
      </c>
      <c r="B45">
        <v>5</v>
      </c>
    </row>
    <row r="46" spans="1:2" x14ac:dyDescent="0.2">
      <c r="A46">
        <v>41.9</v>
      </c>
      <c r="B46">
        <v>3</v>
      </c>
    </row>
    <row r="47" spans="1:2" x14ac:dyDescent="0.2">
      <c r="A47">
        <v>56</v>
      </c>
      <c r="B47">
        <v>2</v>
      </c>
    </row>
    <row r="48" spans="1:2" x14ac:dyDescent="0.2">
      <c r="A48">
        <v>58.3</v>
      </c>
      <c r="B48">
        <v>3</v>
      </c>
    </row>
    <row r="49" spans="1:2" x14ac:dyDescent="0.2">
      <c r="A49">
        <v>69.900000000000006</v>
      </c>
      <c r="B49">
        <v>3</v>
      </c>
    </row>
    <row r="50" spans="1:2" x14ac:dyDescent="0.2">
      <c r="A50">
        <v>73</v>
      </c>
      <c r="B50">
        <v>5</v>
      </c>
    </row>
    <row r="51" spans="1:2" x14ac:dyDescent="0.2">
      <c r="A51">
        <v>47.8</v>
      </c>
      <c r="B51">
        <v>5</v>
      </c>
    </row>
    <row r="52" spans="1:2" x14ac:dyDescent="0.2">
      <c r="A52">
        <v>63</v>
      </c>
      <c r="B52">
        <v>2</v>
      </c>
    </row>
    <row r="53" spans="1:2" x14ac:dyDescent="0.2">
      <c r="A53">
        <v>40.9</v>
      </c>
      <c r="B53">
        <v>4</v>
      </c>
    </row>
    <row r="54" spans="1:2" x14ac:dyDescent="0.2">
      <c r="A54">
        <v>88.5</v>
      </c>
      <c r="B54">
        <v>3</v>
      </c>
    </row>
    <row r="55" spans="1:2" x14ac:dyDescent="0.2">
      <c r="A55">
        <v>79.400000000000006</v>
      </c>
      <c r="B55">
        <v>2</v>
      </c>
    </row>
    <row r="56" spans="1:2" x14ac:dyDescent="0.2">
      <c r="A56">
        <v>84</v>
      </c>
      <c r="B56">
        <v>4</v>
      </c>
    </row>
    <row r="57" spans="1:2" x14ac:dyDescent="0.2">
      <c r="A57">
        <v>62.3</v>
      </c>
      <c r="B57">
        <v>3</v>
      </c>
    </row>
    <row r="58" spans="1:2" x14ac:dyDescent="0.2">
      <c r="A58">
        <v>50.2</v>
      </c>
      <c r="B58">
        <v>2</v>
      </c>
    </row>
    <row r="59" spans="1:2" x14ac:dyDescent="0.2">
      <c r="A59">
        <v>87.1</v>
      </c>
      <c r="B59">
        <v>3</v>
      </c>
    </row>
    <row r="60" spans="1:2" x14ac:dyDescent="0.2">
      <c r="A60">
        <v>71.5</v>
      </c>
      <c r="B60">
        <v>3</v>
      </c>
    </row>
    <row r="61" spans="1:2" x14ac:dyDescent="0.2">
      <c r="A61">
        <v>43.9</v>
      </c>
      <c r="B61">
        <v>2</v>
      </c>
    </row>
    <row r="62" spans="1:2" x14ac:dyDescent="0.2">
      <c r="A62">
        <v>57.4</v>
      </c>
      <c r="B62">
        <v>4</v>
      </c>
    </row>
    <row r="63" spans="1:2" x14ac:dyDescent="0.2">
      <c r="A63">
        <v>88.2</v>
      </c>
      <c r="B63">
        <v>4</v>
      </c>
    </row>
    <row r="64" spans="1:2" x14ac:dyDescent="0.2">
      <c r="A64">
        <v>64.2</v>
      </c>
      <c r="B64">
        <v>4</v>
      </c>
    </row>
    <row r="65" spans="1:2" x14ac:dyDescent="0.2">
      <c r="A65">
        <v>87.1</v>
      </c>
      <c r="B65">
        <v>3</v>
      </c>
    </row>
    <row r="66" spans="1:2" x14ac:dyDescent="0.2">
      <c r="A66">
        <v>60.1</v>
      </c>
      <c r="B66">
        <v>3</v>
      </c>
    </row>
    <row r="67" spans="1:2" x14ac:dyDescent="0.2">
      <c r="A67">
        <v>43.3</v>
      </c>
      <c r="B67">
        <v>2</v>
      </c>
    </row>
    <row r="68" spans="1:2" x14ac:dyDescent="0.2">
      <c r="A68">
        <v>55.3</v>
      </c>
      <c r="B68">
        <v>2</v>
      </c>
    </row>
    <row r="69" spans="1:2" x14ac:dyDescent="0.2">
      <c r="A69">
        <v>55.5</v>
      </c>
      <c r="B69">
        <v>3</v>
      </c>
    </row>
    <row r="70" spans="1:2" x14ac:dyDescent="0.2">
      <c r="A70">
        <v>75.900000000000006</v>
      </c>
      <c r="B70">
        <v>2</v>
      </c>
    </row>
    <row r="71" spans="1:2" x14ac:dyDescent="0.2">
      <c r="A71">
        <v>59.1</v>
      </c>
      <c r="B71">
        <v>2</v>
      </c>
    </row>
    <row r="72" spans="1:2" x14ac:dyDescent="0.2">
      <c r="A72">
        <v>79.2</v>
      </c>
      <c r="B72">
        <v>4</v>
      </c>
    </row>
    <row r="73" spans="1:2" x14ac:dyDescent="0.2">
      <c r="A73">
        <v>86.1</v>
      </c>
      <c r="B73">
        <v>3</v>
      </c>
    </row>
    <row r="74" spans="1:2" x14ac:dyDescent="0.2">
      <c r="A74">
        <v>55.3</v>
      </c>
      <c r="B74">
        <v>2</v>
      </c>
    </row>
    <row r="75" spans="1:2" x14ac:dyDescent="0.2">
      <c r="A75">
        <v>62.5</v>
      </c>
      <c r="B75">
        <v>4</v>
      </c>
    </row>
    <row r="76" spans="1:2" x14ac:dyDescent="0.2">
      <c r="A76">
        <v>52.5</v>
      </c>
      <c r="B76">
        <v>2</v>
      </c>
    </row>
    <row r="77" spans="1:2" x14ac:dyDescent="0.2">
      <c r="A77">
        <v>89.1</v>
      </c>
      <c r="B77">
        <v>4</v>
      </c>
    </row>
    <row r="78" spans="1:2" x14ac:dyDescent="0.2">
      <c r="A78">
        <v>59</v>
      </c>
      <c r="B78">
        <v>2</v>
      </c>
    </row>
    <row r="79" spans="1:2" x14ac:dyDescent="0.2">
      <c r="A79">
        <v>59.2</v>
      </c>
      <c r="B79">
        <v>4</v>
      </c>
    </row>
    <row r="80" spans="1:2" x14ac:dyDescent="0.2">
      <c r="A80">
        <v>62.1</v>
      </c>
      <c r="B80">
        <v>3</v>
      </c>
    </row>
    <row r="81" spans="1:2" x14ac:dyDescent="0.2">
      <c r="A81">
        <v>72.900000000000006</v>
      </c>
      <c r="B81">
        <v>3</v>
      </c>
    </row>
    <row r="82" spans="1:2" x14ac:dyDescent="0.2">
      <c r="A82">
        <v>51.8</v>
      </c>
      <c r="B82">
        <v>3</v>
      </c>
    </row>
    <row r="83" spans="1:2" x14ac:dyDescent="0.2">
      <c r="A83">
        <v>83.1</v>
      </c>
      <c r="B83">
        <v>3</v>
      </c>
    </row>
    <row r="84" spans="1:2" x14ac:dyDescent="0.2">
      <c r="A84">
        <v>85.2</v>
      </c>
      <c r="B84">
        <v>3</v>
      </c>
    </row>
    <row r="85" spans="1:2" x14ac:dyDescent="0.2">
      <c r="A85">
        <v>83.4</v>
      </c>
      <c r="B85">
        <v>4</v>
      </c>
    </row>
    <row r="86" spans="1:2" x14ac:dyDescent="0.2">
      <c r="A86">
        <v>63.9</v>
      </c>
      <c r="B86">
        <v>2</v>
      </c>
    </row>
    <row r="87" spans="1:2" x14ac:dyDescent="0.2">
      <c r="A87">
        <v>72.599999999999994</v>
      </c>
      <c r="B87">
        <v>4</v>
      </c>
    </row>
    <row r="88" spans="1:2" x14ac:dyDescent="0.2">
      <c r="A88">
        <v>67.400000000000006</v>
      </c>
      <c r="B88">
        <v>2</v>
      </c>
    </row>
    <row r="89" spans="1:2" x14ac:dyDescent="0.2">
      <c r="A89">
        <v>58.7</v>
      </c>
      <c r="B89">
        <v>2</v>
      </c>
    </row>
    <row r="90" spans="1:2" x14ac:dyDescent="0.2">
      <c r="A90">
        <v>57.8</v>
      </c>
      <c r="B90">
        <v>2</v>
      </c>
    </row>
    <row r="91" spans="1:2" x14ac:dyDescent="0.2">
      <c r="A91">
        <v>66</v>
      </c>
      <c r="B91">
        <v>4</v>
      </c>
    </row>
    <row r="92" spans="1:2" x14ac:dyDescent="0.2">
      <c r="A92">
        <v>40</v>
      </c>
      <c r="B92">
        <v>4</v>
      </c>
    </row>
    <row r="93" spans="1:2" x14ac:dyDescent="0.2">
      <c r="A93">
        <v>84</v>
      </c>
      <c r="B93">
        <v>3</v>
      </c>
    </row>
    <row r="94" spans="1:2" x14ac:dyDescent="0.2">
      <c r="A94">
        <v>82.9</v>
      </c>
      <c r="B94">
        <v>3</v>
      </c>
    </row>
    <row r="95" spans="1:2" x14ac:dyDescent="0.2">
      <c r="A95">
        <v>40</v>
      </c>
      <c r="B95">
        <v>5</v>
      </c>
    </row>
    <row r="96" spans="1:2" x14ac:dyDescent="0.2">
      <c r="A96">
        <v>75.7</v>
      </c>
      <c r="B96">
        <v>3</v>
      </c>
    </row>
    <row r="97" spans="1:2" x14ac:dyDescent="0.2">
      <c r="A97">
        <v>80.3</v>
      </c>
      <c r="B97">
        <v>5</v>
      </c>
    </row>
    <row r="98" spans="1:2" x14ac:dyDescent="0.2">
      <c r="A98">
        <v>69.5</v>
      </c>
      <c r="B98">
        <v>4</v>
      </c>
    </row>
    <row r="99" spans="1:2" x14ac:dyDescent="0.2">
      <c r="A99">
        <v>47.1</v>
      </c>
      <c r="B99">
        <v>3</v>
      </c>
    </row>
    <row r="100" spans="1:2" x14ac:dyDescent="0.2">
      <c r="A100">
        <v>46.3</v>
      </c>
      <c r="B100">
        <v>3</v>
      </c>
    </row>
    <row r="101" spans="1:2" x14ac:dyDescent="0.2">
      <c r="A101">
        <v>43.2</v>
      </c>
      <c r="B101">
        <v>4</v>
      </c>
    </row>
    <row r="102" spans="1:2" x14ac:dyDescent="0.2">
      <c r="A102">
        <v>129.9</v>
      </c>
      <c r="B102">
        <v>4</v>
      </c>
    </row>
    <row r="103" spans="1:2" x14ac:dyDescent="0.2">
      <c r="A103">
        <v>85.7</v>
      </c>
      <c r="B103">
        <v>3</v>
      </c>
    </row>
    <row r="104" spans="1:2" x14ac:dyDescent="0.2">
      <c r="A104">
        <v>56.6</v>
      </c>
      <c r="B104">
        <v>2</v>
      </c>
    </row>
    <row r="105" spans="1:2" x14ac:dyDescent="0.2">
      <c r="A105">
        <v>79.5</v>
      </c>
      <c r="B105">
        <v>4</v>
      </c>
    </row>
    <row r="106" spans="1:2" x14ac:dyDescent="0.2">
      <c r="A106">
        <v>84.4</v>
      </c>
      <c r="B106">
        <v>2</v>
      </c>
    </row>
    <row r="107" spans="1:2" x14ac:dyDescent="0.2">
      <c r="A107">
        <v>56.1</v>
      </c>
      <c r="B107">
        <v>4</v>
      </c>
    </row>
    <row r="108" spans="1:2" x14ac:dyDescent="0.2">
      <c r="A108">
        <v>41.6</v>
      </c>
      <c r="B108">
        <v>5</v>
      </c>
    </row>
    <row r="109" spans="1:2" x14ac:dyDescent="0.2">
      <c r="A109">
        <v>64.099999999999994</v>
      </c>
      <c r="B109">
        <v>4</v>
      </c>
    </row>
    <row r="110" spans="1:2" x14ac:dyDescent="0.2">
      <c r="A110">
        <v>40</v>
      </c>
      <c r="B110">
        <v>3</v>
      </c>
    </row>
    <row r="111" spans="1:2" x14ac:dyDescent="0.2">
      <c r="A111">
        <v>68.2</v>
      </c>
      <c r="B111">
        <v>3</v>
      </c>
    </row>
    <row r="112" spans="1:2" x14ac:dyDescent="0.2">
      <c r="A112">
        <v>56.5</v>
      </c>
      <c r="B112">
        <v>4</v>
      </c>
    </row>
    <row r="113" spans="1:2" x14ac:dyDescent="0.2">
      <c r="A113">
        <v>88.8</v>
      </c>
      <c r="B113">
        <v>4</v>
      </c>
    </row>
    <row r="114" spans="1:2" x14ac:dyDescent="0.2">
      <c r="A114">
        <v>64.7</v>
      </c>
      <c r="B114">
        <v>3</v>
      </c>
    </row>
    <row r="115" spans="1:2" x14ac:dyDescent="0.2">
      <c r="A115">
        <v>91.8</v>
      </c>
      <c r="B115">
        <v>4</v>
      </c>
    </row>
    <row r="116" spans="1:2" x14ac:dyDescent="0.2">
      <c r="A116">
        <v>55.1</v>
      </c>
      <c r="B116">
        <v>2</v>
      </c>
    </row>
    <row r="117" spans="1:2" x14ac:dyDescent="0.2">
      <c r="A117">
        <v>71.2</v>
      </c>
      <c r="B117">
        <v>4</v>
      </c>
    </row>
    <row r="118" spans="1:2" x14ac:dyDescent="0.2">
      <c r="A118">
        <v>58</v>
      </c>
      <c r="B118">
        <v>4</v>
      </c>
    </row>
    <row r="119" spans="1:2" x14ac:dyDescent="0.2">
      <c r="A119">
        <v>90.6</v>
      </c>
      <c r="B119">
        <v>4</v>
      </c>
    </row>
    <row r="120" spans="1:2" x14ac:dyDescent="0.2">
      <c r="A120">
        <v>92.8</v>
      </c>
      <c r="B120">
        <v>3</v>
      </c>
    </row>
    <row r="121" spans="1:2" x14ac:dyDescent="0.2">
      <c r="A121">
        <v>70.8</v>
      </c>
      <c r="B121">
        <v>2</v>
      </c>
    </row>
    <row r="122" spans="1:2" x14ac:dyDescent="0.2">
      <c r="A122">
        <v>88.8</v>
      </c>
      <c r="B122">
        <v>4</v>
      </c>
    </row>
    <row r="123" spans="1:2" x14ac:dyDescent="0.2">
      <c r="A123">
        <v>72.400000000000006</v>
      </c>
      <c r="B123">
        <v>2</v>
      </c>
    </row>
    <row r="124" spans="1:2" x14ac:dyDescent="0.2">
      <c r="A124">
        <v>80.599999999999994</v>
      </c>
      <c r="B124">
        <v>3</v>
      </c>
    </row>
    <row r="125" spans="1:2" x14ac:dyDescent="0.2">
      <c r="A125">
        <v>69.7</v>
      </c>
      <c r="B125">
        <v>3</v>
      </c>
    </row>
    <row r="126" spans="1:2" x14ac:dyDescent="0.2">
      <c r="A126">
        <v>63.7</v>
      </c>
      <c r="B126">
        <v>3</v>
      </c>
    </row>
    <row r="127" spans="1:2" x14ac:dyDescent="0.2">
      <c r="A127">
        <v>45</v>
      </c>
      <c r="B127">
        <v>4</v>
      </c>
    </row>
    <row r="128" spans="1:2" x14ac:dyDescent="0.2">
      <c r="A128">
        <v>112.2</v>
      </c>
      <c r="B128">
        <v>3</v>
      </c>
    </row>
    <row r="129" spans="1:2" x14ac:dyDescent="0.2">
      <c r="A129">
        <v>55.4</v>
      </c>
      <c r="B129">
        <v>5</v>
      </c>
    </row>
    <row r="130" spans="1:2" x14ac:dyDescent="0.2">
      <c r="A130">
        <v>81.900000000000006</v>
      </c>
      <c r="B130">
        <v>4</v>
      </c>
    </row>
    <row r="131" spans="1:2" x14ac:dyDescent="0.2">
      <c r="A131">
        <v>85.1</v>
      </c>
      <c r="B131">
        <v>4</v>
      </c>
    </row>
    <row r="132" spans="1:2" x14ac:dyDescent="0.2">
      <c r="A132">
        <v>89.7</v>
      </c>
      <c r="B132">
        <v>3</v>
      </c>
    </row>
    <row r="133" spans="1:2" x14ac:dyDescent="0.2">
      <c r="A133">
        <v>43.1</v>
      </c>
      <c r="B133">
        <v>2</v>
      </c>
    </row>
    <row r="134" spans="1:2" x14ac:dyDescent="0.2">
      <c r="A134">
        <v>81.8</v>
      </c>
      <c r="B134">
        <v>4</v>
      </c>
    </row>
    <row r="135" spans="1:2" x14ac:dyDescent="0.2">
      <c r="A135">
        <v>59.6</v>
      </c>
      <c r="B135">
        <v>4</v>
      </c>
    </row>
    <row r="136" spans="1:2" x14ac:dyDescent="0.2">
      <c r="A136">
        <v>84</v>
      </c>
      <c r="B136">
        <v>4</v>
      </c>
    </row>
    <row r="137" spans="1:2" x14ac:dyDescent="0.2">
      <c r="A137">
        <v>81</v>
      </c>
      <c r="B137">
        <v>4</v>
      </c>
    </row>
    <row r="138" spans="1:2" x14ac:dyDescent="0.2">
      <c r="A138">
        <v>40</v>
      </c>
      <c r="B138">
        <v>3</v>
      </c>
    </row>
    <row r="139" spans="1:2" x14ac:dyDescent="0.2">
      <c r="A139">
        <v>74.599999999999994</v>
      </c>
      <c r="B139">
        <v>5</v>
      </c>
    </row>
    <row r="140" spans="1:2" x14ac:dyDescent="0.2">
      <c r="A140">
        <v>49.2</v>
      </c>
      <c r="B140">
        <v>3</v>
      </c>
    </row>
    <row r="141" spans="1:2" x14ac:dyDescent="0.2">
      <c r="A141">
        <v>52.6</v>
      </c>
      <c r="B141">
        <v>3</v>
      </c>
    </row>
    <row r="142" spans="1:2" x14ac:dyDescent="0.2">
      <c r="A142">
        <v>119.6</v>
      </c>
      <c r="B142">
        <v>4</v>
      </c>
    </row>
    <row r="143" spans="1:2" x14ac:dyDescent="0.2">
      <c r="A143">
        <v>61.1</v>
      </c>
      <c r="B143">
        <v>4</v>
      </c>
    </row>
    <row r="144" spans="1:2" x14ac:dyDescent="0.2">
      <c r="A144">
        <v>69.099999999999994</v>
      </c>
      <c r="B144">
        <v>2</v>
      </c>
    </row>
    <row r="145" spans="1:2" x14ac:dyDescent="0.2">
      <c r="A145">
        <v>55</v>
      </c>
      <c r="B145">
        <v>4</v>
      </c>
    </row>
    <row r="146" spans="1:2" x14ac:dyDescent="0.2">
      <c r="A146">
        <v>41</v>
      </c>
      <c r="B146">
        <v>4</v>
      </c>
    </row>
    <row r="147" spans="1:2" x14ac:dyDescent="0.2">
      <c r="A147">
        <v>69</v>
      </c>
      <c r="B147">
        <v>2</v>
      </c>
    </row>
    <row r="148" spans="1:2" x14ac:dyDescent="0.2">
      <c r="A148">
        <v>58.4</v>
      </c>
      <c r="B148">
        <v>2</v>
      </c>
    </row>
    <row r="149" spans="1:2" x14ac:dyDescent="0.2">
      <c r="A149">
        <v>79.099999999999994</v>
      </c>
      <c r="B149">
        <v>4</v>
      </c>
    </row>
    <row r="150" spans="1:2" x14ac:dyDescent="0.2">
      <c r="A150">
        <v>70</v>
      </c>
      <c r="B150">
        <v>3</v>
      </c>
    </row>
    <row r="151" spans="1:2" x14ac:dyDescent="0.2">
      <c r="A151">
        <v>65.7</v>
      </c>
      <c r="B151">
        <v>4</v>
      </c>
    </row>
    <row r="152" spans="1:2" x14ac:dyDescent="0.2">
      <c r="A152">
        <v>40</v>
      </c>
      <c r="B152">
        <v>2</v>
      </c>
    </row>
    <row r="153" spans="1:2" x14ac:dyDescent="0.2">
      <c r="A153">
        <v>52.6</v>
      </c>
      <c r="B153">
        <v>2</v>
      </c>
    </row>
    <row r="154" spans="1:2" x14ac:dyDescent="0.2">
      <c r="A154">
        <v>54.3</v>
      </c>
      <c r="B154">
        <v>4</v>
      </c>
    </row>
    <row r="155" spans="1:2" x14ac:dyDescent="0.2">
      <c r="A155">
        <v>70.7</v>
      </c>
      <c r="B155">
        <v>3</v>
      </c>
    </row>
    <row r="156" spans="1:2" x14ac:dyDescent="0.2">
      <c r="A156">
        <v>87.7</v>
      </c>
      <c r="B156">
        <v>5</v>
      </c>
    </row>
    <row r="157" spans="1:2" x14ac:dyDescent="0.2">
      <c r="A157">
        <v>46.9</v>
      </c>
      <c r="B157">
        <v>3</v>
      </c>
    </row>
    <row r="158" spans="1:2" x14ac:dyDescent="0.2">
      <c r="A158">
        <v>51.4</v>
      </c>
      <c r="B158">
        <v>2</v>
      </c>
    </row>
    <row r="159" spans="1:2" x14ac:dyDescent="0.2">
      <c r="A159">
        <v>53.5</v>
      </c>
      <c r="B159">
        <v>3</v>
      </c>
    </row>
    <row r="160" spans="1:2" x14ac:dyDescent="0.2">
      <c r="A160">
        <v>40.799999999999997</v>
      </c>
      <c r="B160">
        <v>4</v>
      </c>
    </row>
    <row r="161" spans="1:2" x14ac:dyDescent="0.2">
      <c r="A161">
        <v>70.599999999999994</v>
      </c>
      <c r="B161">
        <v>3</v>
      </c>
    </row>
    <row r="162" spans="1:2" x14ac:dyDescent="0.2">
      <c r="A162">
        <v>56.5</v>
      </c>
      <c r="B162">
        <v>4</v>
      </c>
    </row>
    <row r="163" spans="1:2" x14ac:dyDescent="0.2">
      <c r="A163">
        <v>63.8</v>
      </c>
      <c r="B163">
        <v>4</v>
      </c>
    </row>
    <row r="164" spans="1:2" x14ac:dyDescent="0.2">
      <c r="A164">
        <v>88.2</v>
      </c>
      <c r="B164">
        <v>4</v>
      </c>
    </row>
    <row r="165" spans="1:2" x14ac:dyDescent="0.2">
      <c r="A165">
        <v>76.099999999999994</v>
      </c>
      <c r="B165">
        <v>2</v>
      </c>
    </row>
    <row r="166" spans="1:2" x14ac:dyDescent="0.2">
      <c r="A166">
        <v>90.7</v>
      </c>
      <c r="B166">
        <v>3</v>
      </c>
    </row>
    <row r="167" spans="1:2" x14ac:dyDescent="0.2">
      <c r="A167">
        <v>57.5</v>
      </c>
      <c r="B167">
        <v>3</v>
      </c>
    </row>
    <row r="168" spans="1:2" x14ac:dyDescent="0.2">
      <c r="A168">
        <v>49.6</v>
      </c>
      <c r="B168">
        <v>5</v>
      </c>
    </row>
    <row r="169" spans="1:2" x14ac:dyDescent="0.2">
      <c r="A169">
        <v>65.599999999999994</v>
      </c>
      <c r="B169">
        <v>2</v>
      </c>
    </row>
    <row r="170" spans="1:2" x14ac:dyDescent="0.2">
      <c r="A170">
        <v>67.7</v>
      </c>
      <c r="B170">
        <v>3</v>
      </c>
    </row>
    <row r="171" spans="1:2" x14ac:dyDescent="0.2">
      <c r="A171">
        <v>40</v>
      </c>
      <c r="B171">
        <v>3</v>
      </c>
    </row>
    <row r="172" spans="1:2" x14ac:dyDescent="0.2">
      <c r="A172">
        <v>64.900000000000006</v>
      </c>
      <c r="B172">
        <v>4</v>
      </c>
    </row>
    <row r="173" spans="1:2" x14ac:dyDescent="0.2">
      <c r="A173">
        <v>68.5</v>
      </c>
      <c r="B173">
        <v>4</v>
      </c>
    </row>
    <row r="174" spans="1:2" x14ac:dyDescent="0.2">
      <c r="A174">
        <v>62.9</v>
      </c>
      <c r="B174">
        <v>4</v>
      </c>
    </row>
    <row r="175" spans="1:2" x14ac:dyDescent="0.2">
      <c r="A175">
        <v>77.7</v>
      </c>
      <c r="B175">
        <v>2</v>
      </c>
    </row>
    <row r="176" spans="1:2" x14ac:dyDescent="0.2">
      <c r="A176">
        <v>70.099999999999994</v>
      </c>
      <c r="B176">
        <v>3</v>
      </c>
    </row>
    <row r="177" spans="1:2" x14ac:dyDescent="0.2">
      <c r="A177">
        <v>59.2</v>
      </c>
      <c r="B177">
        <v>2</v>
      </c>
    </row>
    <row r="178" spans="1:2" x14ac:dyDescent="0.2">
      <c r="A178">
        <v>40</v>
      </c>
      <c r="B178">
        <v>3</v>
      </c>
    </row>
    <row r="179" spans="1:2" x14ac:dyDescent="0.2">
      <c r="A179">
        <v>63</v>
      </c>
      <c r="B179">
        <v>4</v>
      </c>
    </row>
    <row r="180" spans="1:2" x14ac:dyDescent="0.2">
      <c r="A180">
        <v>63.2</v>
      </c>
      <c r="B180">
        <v>5</v>
      </c>
    </row>
    <row r="181" spans="1:2" x14ac:dyDescent="0.2">
      <c r="A181">
        <v>40</v>
      </c>
      <c r="B181">
        <v>5</v>
      </c>
    </row>
    <row r="182" spans="1:2" x14ac:dyDescent="0.2">
      <c r="A182">
        <v>84.8</v>
      </c>
      <c r="B182">
        <v>5</v>
      </c>
    </row>
    <row r="183" spans="1:2" x14ac:dyDescent="0.2">
      <c r="A183">
        <v>59.9</v>
      </c>
      <c r="B183">
        <v>4</v>
      </c>
    </row>
    <row r="184" spans="1:2" x14ac:dyDescent="0.2">
      <c r="A184">
        <v>111.9</v>
      </c>
      <c r="B184">
        <v>4</v>
      </c>
    </row>
    <row r="185" spans="1:2" x14ac:dyDescent="0.2">
      <c r="A185">
        <v>53.7</v>
      </c>
      <c r="B185">
        <v>4</v>
      </c>
    </row>
    <row r="186" spans="1:2" x14ac:dyDescent="0.2">
      <c r="A186">
        <v>61.7</v>
      </c>
      <c r="B186">
        <v>4</v>
      </c>
    </row>
    <row r="187" spans="1:2" x14ac:dyDescent="0.2">
      <c r="A187">
        <v>63.7</v>
      </c>
      <c r="B187">
        <v>5</v>
      </c>
    </row>
    <row r="188" spans="1:2" x14ac:dyDescent="0.2">
      <c r="A188">
        <v>96.7</v>
      </c>
      <c r="B188">
        <v>2</v>
      </c>
    </row>
    <row r="189" spans="1:2" x14ac:dyDescent="0.2">
      <c r="A189">
        <v>53</v>
      </c>
      <c r="B189">
        <v>3</v>
      </c>
    </row>
    <row r="190" spans="1:2" x14ac:dyDescent="0.2">
      <c r="A190">
        <v>92.1</v>
      </c>
      <c r="B190">
        <v>5</v>
      </c>
    </row>
    <row r="191" spans="1:2" x14ac:dyDescent="0.2">
      <c r="A191">
        <v>40.4</v>
      </c>
      <c r="B191">
        <v>4</v>
      </c>
    </row>
    <row r="192" spans="1:2" x14ac:dyDescent="0.2">
      <c r="A192">
        <v>92.6</v>
      </c>
      <c r="B192">
        <v>3</v>
      </c>
    </row>
    <row r="193" spans="1:2" x14ac:dyDescent="0.2">
      <c r="A193">
        <v>40</v>
      </c>
      <c r="B193">
        <v>4</v>
      </c>
    </row>
    <row r="194" spans="1:2" x14ac:dyDescent="0.2">
      <c r="A194">
        <v>79.599999999999994</v>
      </c>
      <c r="B194">
        <v>3</v>
      </c>
    </row>
    <row r="195" spans="1:2" x14ac:dyDescent="0.2">
      <c r="A195">
        <v>80</v>
      </c>
      <c r="B195">
        <v>4</v>
      </c>
    </row>
    <row r="196" spans="1:2" x14ac:dyDescent="0.2">
      <c r="A196">
        <v>46.3</v>
      </c>
      <c r="B196">
        <v>2</v>
      </c>
    </row>
    <row r="197" spans="1:2" x14ac:dyDescent="0.2">
      <c r="A197">
        <v>72.599999999999994</v>
      </c>
      <c r="B197">
        <v>2</v>
      </c>
    </row>
    <row r="198" spans="1:2" x14ac:dyDescent="0.2">
      <c r="A198">
        <v>84.3</v>
      </c>
      <c r="B198">
        <v>3</v>
      </c>
    </row>
    <row r="199" spans="1:2" x14ac:dyDescent="0.2">
      <c r="A199">
        <v>46</v>
      </c>
      <c r="B199">
        <v>2</v>
      </c>
    </row>
    <row r="200" spans="1:2" x14ac:dyDescent="0.2">
      <c r="A200">
        <v>40</v>
      </c>
      <c r="B200">
        <v>5</v>
      </c>
    </row>
    <row r="201" spans="1:2" x14ac:dyDescent="0.2">
      <c r="A201">
        <v>63.8</v>
      </c>
      <c r="B201">
        <v>3</v>
      </c>
    </row>
    <row r="202" spans="1:2" x14ac:dyDescent="0.2">
      <c r="A202">
        <v>59</v>
      </c>
      <c r="B202">
        <v>2</v>
      </c>
    </row>
    <row r="203" spans="1:2" x14ac:dyDescent="0.2">
      <c r="A203">
        <v>82.3</v>
      </c>
      <c r="B203">
        <v>2</v>
      </c>
    </row>
    <row r="204" spans="1:2" x14ac:dyDescent="0.2">
      <c r="A204">
        <v>84.6</v>
      </c>
      <c r="B204">
        <v>5</v>
      </c>
    </row>
    <row r="205" spans="1:2" x14ac:dyDescent="0.2">
      <c r="A205">
        <v>40.700000000000003</v>
      </c>
      <c r="B205">
        <v>4</v>
      </c>
    </row>
    <row r="206" spans="1:2" x14ac:dyDescent="0.2">
      <c r="A206">
        <v>64.599999999999994</v>
      </c>
      <c r="B206">
        <v>4</v>
      </c>
    </row>
    <row r="207" spans="1:2" x14ac:dyDescent="0.2">
      <c r="A207">
        <v>56.2</v>
      </c>
      <c r="B207">
        <v>4</v>
      </c>
    </row>
    <row r="208" spans="1:2" x14ac:dyDescent="0.2">
      <c r="A208">
        <v>59.5</v>
      </c>
      <c r="B208">
        <v>4</v>
      </c>
    </row>
    <row r="209" spans="1:2" x14ac:dyDescent="0.2">
      <c r="A209">
        <v>85.1</v>
      </c>
      <c r="B209">
        <v>4</v>
      </c>
    </row>
    <row r="210" spans="1:2" x14ac:dyDescent="0.2">
      <c r="A210">
        <v>79.7</v>
      </c>
      <c r="B210">
        <v>4</v>
      </c>
    </row>
    <row r="211" spans="1:2" x14ac:dyDescent="0.2">
      <c r="A211">
        <v>64.599999999999994</v>
      </c>
      <c r="B211">
        <v>2</v>
      </c>
    </row>
    <row r="212" spans="1:2" x14ac:dyDescent="0.2">
      <c r="A212">
        <v>58.6</v>
      </c>
      <c r="B212">
        <v>2</v>
      </c>
    </row>
    <row r="213" spans="1:2" x14ac:dyDescent="0.2">
      <c r="A213">
        <v>62.4</v>
      </c>
      <c r="B213">
        <v>3</v>
      </c>
    </row>
    <row r="214" spans="1:2" x14ac:dyDescent="0.2">
      <c r="A214">
        <v>69.599999999999994</v>
      </c>
      <c r="B214">
        <v>4</v>
      </c>
    </row>
    <row r="215" spans="1:2" x14ac:dyDescent="0.2">
      <c r="A215">
        <v>40</v>
      </c>
      <c r="B215">
        <v>2</v>
      </c>
    </row>
    <row r="216" spans="1:2" x14ac:dyDescent="0.2">
      <c r="A216">
        <v>45.9</v>
      </c>
      <c r="B216">
        <v>3</v>
      </c>
    </row>
    <row r="217" spans="1:2" x14ac:dyDescent="0.2">
      <c r="A217">
        <v>53.8</v>
      </c>
      <c r="B217">
        <v>3</v>
      </c>
    </row>
    <row r="218" spans="1:2" x14ac:dyDescent="0.2">
      <c r="A218">
        <v>64.099999999999994</v>
      </c>
      <c r="B218">
        <v>2</v>
      </c>
    </row>
    <row r="219" spans="1:2" x14ac:dyDescent="0.2">
      <c r="A219">
        <v>65.7</v>
      </c>
      <c r="B219">
        <v>4</v>
      </c>
    </row>
    <row r="220" spans="1:2" x14ac:dyDescent="0.2">
      <c r="A220">
        <v>58.2</v>
      </c>
      <c r="B220">
        <v>4</v>
      </c>
    </row>
    <row r="221" spans="1:2" x14ac:dyDescent="0.2">
      <c r="A221">
        <v>45.4</v>
      </c>
      <c r="B221">
        <v>4</v>
      </c>
    </row>
    <row r="222" spans="1:2" x14ac:dyDescent="0.2">
      <c r="A222">
        <v>107.7</v>
      </c>
      <c r="B222">
        <v>2</v>
      </c>
    </row>
    <row r="223" spans="1:2" x14ac:dyDescent="0.2">
      <c r="A223">
        <v>51.2</v>
      </c>
      <c r="B223">
        <v>2</v>
      </c>
    </row>
    <row r="224" spans="1:2" x14ac:dyDescent="0.2">
      <c r="A224">
        <v>59.8</v>
      </c>
      <c r="B224">
        <v>3</v>
      </c>
    </row>
    <row r="225" spans="1:2" x14ac:dyDescent="0.2">
      <c r="A225">
        <v>79</v>
      </c>
      <c r="B225">
        <v>4</v>
      </c>
    </row>
    <row r="226" spans="1:2" x14ac:dyDescent="0.2">
      <c r="A226">
        <v>121.2</v>
      </c>
      <c r="B226">
        <v>4</v>
      </c>
    </row>
    <row r="227" spans="1:2" x14ac:dyDescent="0.2">
      <c r="A227">
        <v>115.6</v>
      </c>
      <c r="B227">
        <v>2</v>
      </c>
    </row>
    <row r="228" spans="1:2" x14ac:dyDescent="0.2">
      <c r="A228">
        <v>66.7</v>
      </c>
      <c r="B228">
        <v>3</v>
      </c>
    </row>
    <row r="229" spans="1:2" x14ac:dyDescent="0.2">
      <c r="A229">
        <v>64.7</v>
      </c>
      <c r="B229">
        <v>5</v>
      </c>
    </row>
    <row r="230" spans="1:2" x14ac:dyDescent="0.2">
      <c r="A230">
        <v>66.400000000000006</v>
      </c>
      <c r="B230">
        <v>3</v>
      </c>
    </row>
    <row r="231" spans="1:2" x14ac:dyDescent="0.2">
      <c r="A231">
        <v>53</v>
      </c>
      <c r="B231">
        <v>4</v>
      </c>
    </row>
    <row r="232" spans="1:2" x14ac:dyDescent="0.2">
      <c r="A232">
        <v>51.9</v>
      </c>
      <c r="B232">
        <v>2</v>
      </c>
    </row>
    <row r="233" spans="1:2" x14ac:dyDescent="0.2">
      <c r="A233">
        <v>47</v>
      </c>
      <c r="B233">
        <v>3</v>
      </c>
    </row>
    <row r="234" spans="1:2" x14ac:dyDescent="0.2">
      <c r="A234">
        <v>78.2</v>
      </c>
      <c r="B234">
        <v>3</v>
      </c>
    </row>
    <row r="235" spans="1:2" x14ac:dyDescent="0.2">
      <c r="A235">
        <v>112.4</v>
      </c>
      <c r="B235">
        <v>2</v>
      </c>
    </row>
    <row r="236" spans="1:2" x14ac:dyDescent="0.2">
      <c r="A236">
        <v>40</v>
      </c>
      <c r="B236">
        <v>3</v>
      </c>
    </row>
    <row r="237" spans="1:2" x14ac:dyDescent="0.2">
      <c r="A237">
        <v>92.2</v>
      </c>
      <c r="B237">
        <v>4</v>
      </c>
    </row>
    <row r="238" spans="1:2" x14ac:dyDescent="0.2">
      <c r="A238">
        <v>102.4</v>
      </c>
      <c r="B238">
        <v>4</v>
      </c>
    </row>
    <row r="239" spans="1:2" x14ac:dyDescent="0.2">
      <c r="A239">
        <v>63.6</v>
      </c>
      <c r="B239">
        <v>3</v>
      </c>
    </row>
    <row r="240" spans="1:2" x14ac:dyDescent="0.2">
      <c r="A240">
        <v>72.8</v>
      </c>
      <c r="B240">
        <v>3</v>
      </c>
    </row>
    <row r="241" spans="1:2" x14ac:dyDescent="0.2">
      <c r="A241">
        <v>82.9</v>
      </c>
      <c r="B241">
        <v>3</v>
      </c>
    </row>
    <row r="242" spans="1:2" x14ac:dyDescent="0.2">
      <c r="A242">
        <v>100.1</v>
      </c>
      <c r="B242">
        <v>3</v>
      </c>
    </row>
    <row r="243" spans="1:2" x14ac:dyDescent="0.2">
      <c r="A243">
        <v>117.8</v>
      </c>
      <c r="B243">
        <v>3</v>
      </c>
    </row>
    <row r="244" spans="1:2" x14ac:dyDescent="0.2">
      <c r="A244">
        <v>43.6</v>
      </c>
      <c r="B244">
        <v>4</v>
      </c>
    </row>
    <row r="245" spans="1:2" x14ac:dyDescent="0.2">
      <c r="A245">
        <v>55.2</v>
      </c>
      <c r="B245">
        <v>4</v>
      </c>
    </row>
    <row r="246" spans="1:2" x14ac:dyDescent="0.2">
      <c r="A246">
        <v>110.3</v>
      </c>
      <c r="B246">
        <v>5</v>
      </c>
    </row>
    <row r="247" spans="1:2" x14ac:dyDescent="0.2">
      <c r="A247">
        <v>62.2</v>
      </c>
      <c r="B247">
        <v>2</v>
      </c>
    </row>
    <row r="248" spans="1:2" x14ac:dyDescent="0.2">
      <c r="A248">
        <v>40</v>
      </c>
      <c r="B248">
        <v>5</v>
      </c>
    </row>
    <row r="249" spans="1:2" x14ac:dyDescent="0.2">
      <c r="A249">
        <v>80.8</v>
      </c>
      <c r="B249">
        <v>3</v>
      </c>
    </row>
    <row r="250" spans="1:2" x14ac:dyDescent="0.2">
      <c r="A250">
        <v>47.5</v>
      </c>
      <c r="B250">
        <v>3</v>
      </c>
    </row>
    <row r="251" spans="1:2" x14ac:dyDescent="0.2">
      <c r="A251">
        <v>61.2</v>
      </c>
      <c r="B251">
        <v>4</v>
      </c>
    </row>
    <row r="252" spans="1:2" x14ac:dyDescent="0.2">
      <c r="A252">
        <v>92.4</v>
      </c>
      <c r="B252">
        <v>4</v>
      </c>
    </row>
    <row r="253" spans="1:2" x14ac:dyDescent="0.2">
      <c r="A253">
        <v>40</v>
      </c>
      <c r="B253">
        <v>4</v>
      </c>
    </row>
    <row r="254" spans="1:2" x14ac:dyDescent="0.2">
      <c r="A254">
        <v>91.2</v>
      </c>
      <c r="B254">
        <v>2</v>
      </c>
    </row>
    <row r="255" spans="1:2" x14ac:dyDescent="0.2">
      <c r="A255">
        <v>45.8</v>
      </c>
      <c r="B255">
        <v>4</v>
      </c>
    </row>
    <row r="256" spans="1:2" x14ac:dyDescent="0.2">
      <c r="A256">
        <v>66.900000000000006</v>
      </c>
      <c r="B256">
        <v>3</v>
      </c>
    </row>
    <row r="257" spans="1:2" x14ac:dyDescent="0.2">
      <c r="A257">
        <v>40</v>
      </c>
      <c r="B257">
        <v>4</v>
      </c>
    </row>
    <row r="258" spans="1:2" x14ac:dyDescent="0.2">
      <c r="A258">
        <v>73.599999999999994</v>
      </c>
      <c r="B258">
        <v>2</v>
      </c>
    </row>
    <row r="259" spans="1:2" x14ac:dyDescent="0.2">
      <c r="A259">
        <v>58.6</v>
      </c>
      <c r="B259">
        <v>3</v>
      </c>
    </row>
    <row r="260" spans="1:2" x14ac:dyDescent="0.2">
      <c r="A260">
        <v>55.8</v>
      </c>
      <c r="B260">
        <v>4</v>
      </c>
    </row>
    <row r="261" spans="1:2" x14ac:dyDescent="0.2">
      <c r="A261">
        <v>62</v>
      </c>
      <c r="B261">
        <v>2</v>
      </c>
    </row>
    <row r="262" spans="1:2" x14ac:dyDescent="0.2">
      <c r="A262">
        <v>77.900000000000006</v>
      </c>
      <c r="B262">
        <v>3</v>
      </c>
    </row>
    <row r="263" spans="1:2" x14ac:dyDescent="0.2">
      <c r="A263">
        <v>56.7</v>
      </c>
      <c r="B263">
        <v>3</v>
      </c>
    </row>
    <row r="264" spans="1:2" x14ac:dyDescent="0.2">
      <c r="A264">
        <v>40.200000000000003</v>
      </c>
      <c r="B264">
        <v>4</v>
      </c>
    </row>
    <row r="265" spans="1:2" x14ac:dyDescent="0.2">
      <c r="A265">
        <v>57.3</v>
      </c>
      <c r="B265">
        <v>2</v>
      </c>
    </row>
    <row r="266" spans="1:2" x14ac:dyDescent="0.2">
      <c r="A266">
        <v>54.2</v>
      </c>
      <c r="B266">
        <v>2</v>
      </c>
    </row>
    <row r="267" spans="1:2" x14ac:dyDescent="0.2">
      <c r="A267">
        <v>95.6</v>
      </c>
      <c r="B267">
        <v>2</v>
      </c>
    </row>
    <row r="268" spans="1:2" x14ac:dyDescent="0.2">
      <c r="A268">
        <v>73.3</v>
      </c>
      <c r="B268">
        <v>4</v>
      </c>
    </row>
    <row r="269" spans="1:2" x14ac:dyDescent="0.2">
      <c r="A269">
        <v>47.3</v>
      </c>
      <c r="B269">
        <v>2</v>
      </c>
    </row>
    <row r="270" spans="1:2" x14ac:dyDescent="0.2">
      <c r="A270">
        <v>40</v>
      </c>
      <c r="B270">
        <v>2</v>
      </c>
    </row>
    <row r="271" spans="1:2" x14ac:dyDescent="0.2">
      <c r="A271">
        <v>101.9</v>
      </c>
      <c r="B271">
        <v>2</v>
      </c>
    </row>
    <row r="272" spans="1:2" x14ac:dyDescent="0.2">
      <c r="A272">
        <v>69</v>
      </c>
      <c r="B272">
        <v>4</v>
      </c>
    </row>
    <row r="273" spans="1:2" x14ac:dyDescent="0.2">
      <c r="A273">
        <v>60.5</v>
      </c>
      <c r="B273">
        <v>4</v>
      </c>
    </row>
    <row r="274" spans="1:2" x14ac:dyDescent="0.2">
      <c r="A274">
        <v>40</v>
      </c>
      <c r="B274">
        <v>3</v>
      </c>
    </row>
    <row r="275" spans="1:2" x14ac:dyDescent="0.2">
      <c r="A275">
        <v>40</v>
      </c>
      <c r="B275">
        <v>3</v>
      </c>
    </row>
    <row r="276" spans="1:2" x14ac:dyDescent="0.2">
      <c r="A276">
        <v>100</v>
      </c>
      <c r="B276">
        <v>4</v>
      </c>
    </row>
    <row r="277" spans="1:2" x14ac:dyDescent="0.2">
      <c r="A277">
        <v>41.4</v>
      </c>
      <c r="B277">
        <v>5</v>
      </c>
    </row>
    <row r="278" spans="1:2" x14ac:dyDescent="0.2">
      <c r="A278">
        <v>77</v>
      </c>
      <c r="B278">
        <v>4</v>
      </c>
    </row>
    <row r="279" spans="1:2" x14ac:dyDescent="0.2">
      <c r="A279">
        <v>57.8</v>
      </c>
      <c r="B279">
        <v>4</v>
      </c>
    </row>
    <row r="280" spans="1:2" x14ac:dyDescent="0.2">
      <c r="A280">
        <v>87.3</v>
      </c>
      <c r="B280">
        <v>4</v>
      </c>
    </row>
    <row r="281" spans="1:2" x14ac:dyDescent="0.2">
      <c r="A281">
        <v>101.6</v>
      </c>
      <c r="B281">
        <v>3</v>
      </c>
    </row>
    <row r="282" spans="1:2" x14ac:dyDescent="0.2">
      <c r="A282">
        <v>72.7</v>
      </c>
      <c r="B282">
        <v>2</v>
      </c>
    </row>
    <row r="283" spans="1:2" x14ac:dyDescent="0.2">
      <c r="A283">
        <v>66.599999999999994</v>
      </c>
      <c r="B283">
        <v>5</v>
      </c>
    </row>
    <row r="284" spans="1:2" x14ac:dyDescent="0.2">
      <c r="A284">
        <v>65.599999999999994</v>
      </c>
      <c r="B284">
        <v>2</v>
      </c>
    </row>
    <row r="285" spans="1:2" x14ac:dyDescent="0.2">
      <c r="A285">
        <v>44.3</v>
      </c>
      <c r="B285">
        <v>2</v>
      </c>
    </row>
    <row r="286" spans="1:2" x14ac:dyDescent="0.2">
      <c r="A286">
        <v>83.1</v>
      </c>
      <c r="B286">
        <v>3</v>
      </c>
    </row>
    <row r="287" spans="1:2" x14ac:dyDescent="0.2">
      <c r="A287">
        <v>84.1</v>
      </c>
      <c r="B287">
        <v>3</v>
      </c>
    </row>
    <row r="288" spans="1:2" x14ac:dyDescent="0.2">
      <c r="A288">
        <v>53.9</v>
      </c>
      <c r="B288">
        <v>3</v>
      </c>
    </row>
    <row r="289" spans="1:2" x14ac:dyDescent="0.2">
      <c r="A289">
        <v>99.5</v>
      </c>
      <c r="B289">
        <v>2</v>
      </c>
    </row>
    <row r="290" spans="1:2" x14ac:dyDescent="0.2">
      <c r="A290">
        <v>101</v>
      </c>
      <c r="B290">
        <v>4</v>
      </c>
    </row>
    <row r="291" spans="1:2" x14ac:dyDescent="0.2">
      <c r="A291">
        <v>63.1</v>
      </c>
      <c r="B291">
        <v>3</v>
      </c>
    </row>
    <row r="292" spans="1:2" x14ac:dyDescent="0.2">
      <c r="A292">
        <v>103.8</v>
      </c>
      <c r="B292">
        <v>3</v>
      </c>
    </row>
    <row r="293" spans="1:2" x14ac:dyDescent="0.2">
      <c r="A293">
        <v>42.2</v>
      </c>
      <c r="B293">
        <v>4</v>
      </c>
    </row>
    <row r="294" spans="1:2" x14ac:dyDescent="0.2">
      <c r="A294">
        <v>79.5</v>
      </c>
      <c r="B294">
        <v>4</v>
      </c>
    </row>
    <row r="295" spans="1:2" x14ac:dyDescent="0.2">
      <c r="A295">
        <v>40</v>
      </c>
      <c r="B295">
        <v>4</v>
      </c>
    </row>
    <row r="296" spans="1:2" x14ac:dyDescent="0.2">
      <c r="A296">
        <v>90.8</v>
      </c>
      <c r="B296">
        <v>4</v>
      </c>
    </row>
    <row r="297" spans="1:2" x14ac:dyDescent="0.2">
      <c r="A297">
        <v>40</v>
      </c>
      <c r="B297">
        <v>4</v>
      </c>
    </row>
    <row r="298" spans="1:2" x14ac:dyDescent="0.2">
      <c r="A298">
        <v>103.4</v>
      </c>
      <c r="B298">
        <v>4</v>
      </c>
    </row>
    <row r="299" spans="1:2" x14ac:dyDescent="0.2">
      <c r="A299">
        <v>114.9</v>
      </c>
      <c r="B299">
        <v>3</v>
      </c>
    </row>
    <row r="300" spans="1:2" x14ac:dyDescent="0.2">
      <c r="A300">
        <v>65.7</v>
      </c>
      <c r="B300">
        <v>3</v>
      </c>
    </row>
    <row r="301" spans="1:2" x14ac:dyDescent="0.2">
      <c r="A301">
        <v>87.6</v>
      </c>
      <c r="B301">
        <v>2</v>
      </c>
    </row>
    <row r="302" spans="1:2" x14ac:dyDescent="0.2">
      <c r="A302">
        <v>94.6</v>
      </c>
      <c r="B302">
        <v>2</v>
      </c>
    </row>
    <row r="303" spans="1:2" x14ac:dyDescent="0.2">
      <c r="A303">
        <v>95.2</v>
      </c>
      <c r="B303">
        <v>2</v>
      </c>
    </row>
    <row r="304" spans="1:2" x14ac:dyDescent="0.2">
      <c r="A304">
        <v>77.5</v>
      </c>
      <c r="B304">
        <v>2</v>
      </c>
    </row>
    <row r="305" spans="1:2" x14ac:dyDescent="0.2">
      <c r="A305">
        <v>42.4</v>
      </c>
      <c r="B305">
        <v>2</v>
      </c>
    </row>
    <row r="306" spans="1:2" x14ac:dyDescent="0.2">
      <c r="A306">
        <v>83.4</v>
      </c>
      <c r="B306">
        <v>3</v>
      </c>
    </row>
    <row r="307" spans="1:2" x14ac:dyDescent="0.2">
      <c r="A307">
        <v>89.6</v>
      </c>
      <c r="B307">
        <v>3</v>
      </c>
    </row>
    <row r="308" spans="1:2" x14ac:dyDescent="0.2">
      <c r="A308">
        <v>127.6</v>
      </c>
      <c r="B308">
        <v>5</v>
      </c>
    </row>
    <row r="309" spans="1:2" x14ac:dyDescent="0.2">
      <c r="A309">
        <v>80</v>
      </c>
      <c r="B309">
        <v>4</v>
      </c>
    </row>
    <row r="310" spans="1:2" x14ac:dyDescent="0.2">
      <c r="A310">
        <v>97.4</v>
      </c>
      <c r="B310">
        <v>4</v>
      </c>
    </row>
    <row r="311" spans="1:2" x14ac:dyDescent="0.2">
      <c r="A311">
        <v>99.6</v>
      </c>
      <c r="B311">
        <v>2</v>
      </c>
    </row>
    <row r="312" spans="1:2" x14ac:dyDescent="0.2">
      <c r="A312">
        <v>73</v>
      </c>
      <c r="B312">
        <v>5</v>
      </c>
    </row>
    <row r="313" spans="1:2" x14ac:dyDescent="0.2">
      <c r="A313">
        <v>91.7</v>
      </c>
      <c r="B313">
        <v>4</v>
      </c>
    </row>
    <row r="314" spans="1:2" x14ac:dyDescent="0.2">
      <c r="A314">
        <v>62.5</v>
      </c>
      <c r="B314">
        <v>5</v>
      </c>
    </row>
    <row r="315" spans="1:2" x14ac:dyDescent="0.2">
      <c r="A315">
        <v>56.5</v>
      </c>
      <c r="B315">
        <v>3</v>
      </c>
    </row>
    <row r="316" spans="1:2" x14ac:dyDescent="0.2">
      <c r="A316">
        <v>65.5</v>
      </c>
      <c r="B316">
        <v>2</v>
      </c>
    </row>
    <row r="317" spans="1:2" x14ac:dyDescent="0.2">
      <c r="A317">
        <v>72.400000000000006</v>
      </c>
      <c r="B317">
        <v>4</v>
      </c>
    </row>
    <row r="318" spans="1:2" x14ac:dyDescent="0.2">
      <c r="A318">
        <v>95</v>
      </c>
      <c r="B318">
        <v>3</v>
      </c>
    </row>
    <row r="319" spans="1:2" x14ac:dyDescent="0.2">
      <c r="A319">
        <v>81.900000000000006</v>
      </c>
      <c r="B319">
        <v>4</v>
      </c>
    </row>
    <row r="320" spans="1:2" x14ac:dyDescent="0.2">
      <c r="A320">
        <v>96.9</v>
      </c>
      <c r="B320">
        <v>4</v>
      </c>
    </row>
    <row r="321" spans="1:2" x14ac:dyDescent="0.2">
      <c r="A321">
        <v>46.8</v>
      </c>
      <c r="B321">
        <v>4</v>
      </c>
    </row>
    <row r="322" spans="1:2" x14ac:dyDescent="0.2">
      <c r="A322">
        <v>85.9</v>
      </c>
      <c r="B322">
        <v>3</v>
      </c>
    </row>
    <row r="323" spans="1:2" x14ac:dyDescent="0.2">
      <c r="A323">
        <v>47.8</v>
      </c>
      <c r="B323">
        <v>3</v>
      </c>
    </row>
    <row r="324" spans="1:2" x14ac:dyDescent="0.2">
      <c r="A324">
        <v>129.9</v>
      </c>
      <c r="B324">
        <v>4</v>
      </c>
    </row>
    <row r="325" spans="1:2" x14ac:dyDescent="0.2">
      <c r="A325">
        <v>84.1</v>
      </c>
      <c r="B325">
        <v>3</v>
      </c>
    </row>
    <row r="326" spans="1:2" x14ac:dyDescent="0.2">
      <c r="A326">
        <v>40</v>
      </c>
      <c r="B326">
        <v>3</v>
      </c>
    </row>
    <row r="327" spans="1:2" x14ac:dyDescent="0.2">
      <c r="A327">
        <v>69.099999999999994</v>
      </c>
      <c r="B327">
        <v>2</v>
      </c>
    </row>
    <row r="328" spans="1:2" x14ac:dyDescent="0.2">
      <c r="A328">
        <v>82.3</v>
      </c>
      <c r="B328">
        <v>3</v>
      </c>
    </row>
    <row r="329" spans="1:2" x14ac:dyDescent="0.2">
      <c r="A329">
        <v>76.5</v>
      </c>
      <c r="B329">
        <v>3</v>
      </c>
    </row>
    <row r="330" spans="1:2" x14ac:dyDescent="0.2">
      <c r="A330">
        <v>42</v>
      </c>
      <c r="B330">
        <v>3</v>
      </c>
    </row>
    <row r="331" spans="1:2" x14ac:dyDescent="0.2">
      <c r="A331">
        <v>58.2</v>
      </c>
      <c r="B331">
        <v>4</v>
      </c>
    </row>
    <row r="332" spans="1:2" x14ac:dyDescent="0.2">
      <c r="A332">
        <v>45.9</v>
      </c>
      <c r="B332">
        <v>3</v>
      </c>
    </row>
    <row r="333" spans="1:2" x14ac:dyDescent="0.2">
      <c r="A333">
        <v>40</v>
      </c>
      <c r="B333">
        <v>3</v>
      </c>
    </row>
    <row r="334" spans="1:2" x14ac:dyDescent="0.2">
      <c r="A334">
        <v>90</v>
      </c>
      <c r="B334">
        <v>4</v>
      </c>
    </row>
    <row r="335" spans="1:2" x14ac:dyDescent="0.2">
      <c r="A335">
        <v>40</v>
      </c>
      <c r="B335">
        <v>3</v>
      </c>
    </row>
    <row r="336" spans="1:2" x14ac:dyDescent="0.2">
      <c r="A336">
        <v>80.7</v>
      </c>
      <c r="B336">
        <v>3</v>
      </c>
    </row>
    <row r="337" spans="1:2" x14ac:dyDescent="0.2">
      <c r="A337">
        <v>67.7</v>
      </c>
      <c r="B337">
        <v>3</v>
      </c>
    </row>
    <row r="338" spans="1:2" x14ac:dyDescent="0.2">
      <c r="A338">
        <v>93.7</v>
      </c>
      <c r="B338">
        <v>2</v>
      </c>
    </row>
    <row r="339" spans="1:2" x14ac:dyDescent="0.2">
      <c r="A339">
        <v>65.3</v>
      </c>
      <c r="B339">
        <v>4</v>
      </c>
    </row>
    <row r="340" spans="1:2" x14ac:dyDescent="0.2">
      <c r="A340">
        <v>40</v>
      </c>
      <c r="B340">
        <v>4</v>
      </c>
    </row>
    <row r="341" spans="1:2" x14ac:dyDescent="0.2">
      <c r="A341">
        <v>62.6</v>
      </c>
      <c r="B341">
        <v>2</v>
      </c>
    </row>
    <row r="342" spans="1:2" x14ac:dyDescent="0.2">
      <c r="A342">
        <v>72.900000000000006</v>
      </c>
      <c r="B342">
        <v>2</v>
      </c>
    </row>
    <row r="343" spans="1:2" x14ac:dyDescent="0.2">
      <c r="A343">
        <v>40</v>
      </c>
      <c r="B343">
        <v>5</v>
      </c>
    </row>
    <row r="344" spans="1:2" x14ac:dyDescent="0.2">
      <c r="A344">
        <v>126</v>
      </c>
      <c r="B344">
        <v>2</v>
      </c>
    </row>
    <row r="345" spans="1:2" x14ac:dyDescent="0.2">
      <c r="A345">
        <v>76.400000000000006</v>
      </c>
      <c r="B345">
        <v>3</v>
      </c>
    </row>
    <row r="346" spans="1:2" x14ac:dyDescent="0.2">
      <c r="A346">
        <v>63</v>
      </c>
      <c r="B346">
        <v>3</v>
      </c>
    </row>
    <row r="347" spans="1:2" x14ac:dyDescent="0.2">
      <c r="A347">
        <v>87.4</v>
      </c>
      <c r="B347">
        <v>3</v>
      </c>
    </row>
    <row r="348" spans="1:2" x14ac:dyDescent="0.2">
      <c r="A348">
        <v>63.8</v>
      </c>
      <c r="B348">
        <v>5</v>
      </c>
    </row>
    <row r="349" spans="1:2" x14ac:dyDescent="0.2">
      <c r="A349">
        <v>98.6</v>
      </c>
      <c r="B349">
        <v>3</v>
      </c>
    </row>
    <row r="350" spans="1:2" x14ac:dyDescent="0.2">
      <c r="A350">
        <v>98.5</v>
      </c>
      <c r="B350">
        <v>3</v>
      </c>
    </row>
    <row r="351" spans="1:2" x14ac:dyDescent="0.2">
      <c r="A351">
        <v>54.3</v>
      </c>
      <c r="B351">
        <v>3</v>
      </c>
    </row>
    <row r="352" spans="1:2" x14ac:dyDescent="0.2">
      <c r="A352">
        <v>56.9</v>
      </c>
      <c r="B352">
        <v>4</v>
      </c>
    </row>
    <row r="353" spans="1:2" x14ac:dyDescent="0.2">
      <c r="A353">
        <v>59.2</v>
      </c>
      <c r="B353">
        <v>3</v>
      </c>
    </row>
    <row r="354" spans="1:2" x14ac:dyDescent="0.2">
      <c r="A354">
        <v>94.4</v>
      </c>
      <c r="B354">
        <v>3</v>
      </c>
    </row>
    <row r="355" spans="1:2" x14ac:dyDescent="0.2">
      <c r="A355">
        <v>70.400000000000006</v>
      </c>
      <c r="B355">
        <v>3</v>
      </c>
    </row>
    <row r="356" spans="1:2" x14ac:dyDescent="0.2">
      <c r="A356">
        <v>56.1</v>
      </c>
      <c r="B356">
        <v>5</v>
      </c>
    </row>
    <row r="357" spans="1:2" x14ac:dyDescent="0.2">
      <c r="A357">
        <v>51.1</v>
      </c>
      <c r="B357">
        <v>3</v>
      </c>
    </row>
    <row r="358" spans="1:2" x14ac:dyDescent="0.2">
      <c r="A358">
        <v>59.1</v>
      </c>
      <c r="B358">
        <v>4</v>
      </c>
    </row>
    <row r="359" spans="1:2" x14ac:dyDescent="0.2">
      <c r="A359">
        <v>53.5</v>
      </c>
      <c r="B359">
        <v>2</v>
      </c>
    </row>
    <row r="360" spans="1:2" x14ac:dyDescent="0.2">
      <c r="A360">
        <v>47.4</v>
      </c>
      <c r="B360">
        <v>4</v>
      </c>
    </row>
    <row r="361" spans="1:2" x14ac:dyDescent="0.2">
      <c r="A361">
        <v>74.3</v>
      </c>
      <c r="B361">
        <v>3</v>
      </c>
    </row>
    <row r="362" spans="1:2" x14ac:dyDescent="0.2">
      <c r="A362">
        <v>72.900000000000006</v>
      </c>
      <c r="B362">
        <v>2</v>
      </c>
    </row>
    <row r="363" spans="1:2" x14ac:dyDescent="0.2">
      <c r="A363">
        <v>71.900000000000006</v>
      </c>
      <c r="B363">
        <v>3</v>
      </c>
    </row>
    <row r="364" spans="1:2" x14ac:dyDescent="0.2">
      <c r="A364">
        <v>76.7</v>
      </c>
      <c r="B364">
        <v>2</v>
      </c>
    </row>
    <row r="365" spans="1:2" x14ac:dyDescent="0.2">
      <c r="A365">
        <v>40</v>
      </c>
      <c r="B365">
        <v>3</v>
      </c>
    </row>
    <row r="366" spans="1:2" x14ac:dyDescent="0.2">
      <c r="A366">
        <v>48.6</v>
      </c>
      <c r="B366">
        <v>3</v>
      </c>
    </row>
    <row r="367" spans="1:2" x14ac:dyDescent="0.2">
      <c r="A367">
        <v>68.599999999999994</v>
      </c>
      <c r="B367">
        <v>3</v>
      </c>
    </row>
    <row r="368" spans="1:2" x14ac:dyDescent="0.2">
      <c r="A368">
        <v>71.400000000000006</v>
      </c>
      <c r="B368">
        <v>3</v>
      </c>
    </row>
    <row r="369" spans="1:2" x14ac:dyDescent="0.2">
      <c r="A369">
        <v>78.7</v>
      </c>
      <c r="B369">
        <v>4</v>
      </c>
    </row>
    <row r="370" spans="1:2" x14ac:dyDescent="0.2">
      <c r="A370">
        <v>89.5</v>
      </c>
      <c r="B370">
        <v>3</v>
      </c>
    </row>
    <row r="371" spans="1:2" x14ac:dyDescent="0.2">
      <c r="A371">
        <v>40</v>
      </c>
      <c r="B371">
        <v>3</v>
      </c>
    </row>
    <row r="372" spans="1:2" x14ac:dyDescent="0.2">
      <c r="A372">
        <v>41.6</v>
      </c>
      <c r="B372">
        <v>4</v>
      </c>
    </row>
    <row r="373" spans="1:2" x14ac:dyDescent="0.2">
      <c r="A373">
        <v>44.9</v>
      </c>
      <c r="B373">
        <v>3</v>
      </c>
    </row>
    <row r="374" spans="1:2" x14ac:dyDescent="0.2">
      <c r="A374">
        <v>69.599999999999994</v>
      </c>
      <c r="B374">
        <v>2</v>
      </c>
    </row>
    <row r="375" spans="1:2" x14ac:dyDescent="0.2">
      <c r="A375">
        <v>54.7</v>
      </c>
      <c r="B375">
        <v>4</v>
      </c>
    </row>
    <row r="376" spans="1:2" x14ac:dyDescent="0.2">
      <c r="A376">
        <v>80</v>
      </c>
      <c r="B376">
        <v>3</v>
      </c>
    </row>
    <row r="377" spans="1:2" x14ac:dyDescent="0.2">
      <c r="A377">
        <v>94.6</v>
      </c>
      <c r="B377">
        <v>4</v>
      </c>
    </row>
    <row r="378" spans="1:2" x14ac:dyDescent="0.2">
      <c r="A378">
        <v>40</v>
      </c>
      <c r="B378">
        <v>2</v>
      </c>
    </row>
    <row r="379" spans="1:2" x14ac:dyDescent="0.2">
      <c r="A379">
        <v>60.2</v>
      </c>
      <c r="B379">
        <v>5</v>
      </c>
    </row>
    <row r="380" spans="1:2" x14ac:dyDescent="0.2">
      <c r="A380">
        <v>40.6</v>
      </c>
      <c r="B380">
        <v>5</v>
      </c>
    </row>
    <row r="381" spans="1:2" x14ac:dyDescent="0.2">
      <c r="A381">
        <v>58.6</v>
      </c>
      <c r="B381">
        <v>4</v>
      </c>
    </row>
    <row r="382" spans="1:2" x14ac:dyDescent="0.2">
      <c r="A382">
        <v>61.1</v>
      </c>
      <c r="B382">
        <v>4</v>
      </c>
    </row>
    <row r="383" spans="1:2" x14ac:dyDescent="0.2">
      <c r="A383">
        <v>56.2</v>
      </c>
      <c r="B383">
        <v>4</v>
      </c>
    </row>
    <row r="384" spans="1:2" x14ac:dyDescent="0.2">
      <c r="A384">
        <v>52.9</v>
      </c>
      <c r="B384">
        <v>3</v>
      </c>
    </row>
    <row r="385" spans="1:2" x14ac:dyDescent="0.2">
      <c r="A385">
        <v>72.8</v>
      </c>
      <c r="B385">
        <v>4</v>
      </c>
    </row>
    <row r="386" spans="1:2" x14ac:dyDescent="0.2">
      <c r="A386">
        <v>43.5</v>
      </c>
      <c r="B386">
        <v>5</v>
      </c>
    </row>
    <row r="387" spans="1:2" x14ac:dyDescent="0.2">
      <c r="A387">
        <v>96</v>
      </c>
      <c r="B387">
        <v>3</v>
      </c>
    </row>
    <row r="388" spans="1:2" x14ac:dyDescent="0.2">
      <c r="A388">
        <v>58.9</v>
      </c>
      <c r="B388">
        <v>3</v>
      </c>
    </row>
    <row r="389" spans="1:2" x14ac:dyDescent="0.2">
      <c r="A389">
        <v>95.7</v>
      </c>
      <c r="B389">
        <v>3</v>
      </c>
    </row>
    <row r="390" spans="1:2" x14ac:dyDescent="0.2">
      <c r="A390">
        <v>40</v>
      </c>
      <c r="B390">
        <v>3</v>
      </c>
    </row>
    <row r="391" spans="1:2" x14ac:dyDescent="0.2">
      <c r="A391">
        <v>66.2</v>
      </c>
      <c r="B391">
        <v>4</v>
      </c>
    </row>
    <row r="392" spans="1:2" x14ac:dyDescent="0.2">
      <c r="A392">
        <v>64.2</v>
      </c>
      <c r="B392">
        <v>4</v>
      </c>
    </row>
    <row r="393" spans="1:2" x14ac:dyDescent="0.2">
      <c r="A393">
        <v>92.8</v>
      </c>
      <c r="B393">
        <v>4</v>
      </c>
    </row>
    <row r="394" spans="1:2" x14ac:dyDescent="0.2">
      <c r="A394">
        <v>87.2</v>
      </c>
      <c r="B394">
        <v>3</v>
      </c>
    </row>
    <row r="395" spans="1:2" x14ac:dyDescent="0.2">
      <c r="A395">
        <v>74.900000000000006</v>
      </c>
      <c r="B395">
        <v>5</v>
      </c>
    </row>
    <row r="396" spans="1:2" x14ac:dyDescent="0.2">
      <c r="A396">
        <v>66.599999999999994</v>
      </c>
      <c r="B396">
        <v>5</v>
      </c>
    </row>
    <row r="397" spans="1:2" x14ac:dyDescent="0.2">
      <c r="A397">
        <v>77.2</v>
      </c>
      <c r="B397">
        <v>3</v>
      </c>
    </row>
    <row r="398" spans="1:2" x14ac:dyDescent="0.2">
      <c r="A398">
        <v>77</v>
      </c>
      <c r="B398">
        <v>4</v>
      </c>
    </row>
    <row r="399" spans="1:2" x14ac:dyDescent="0.2">
      <c r="A399">
        <v>40</v>
      </c>
      <c r="B399">
        <v>4</v>
      </c>
    </row>
    <row r="400" spans="1:2" x14ac:dyDescent="0.2">
      <c r="A400">
        <v>46.7</v>
      </c>
      <c r="B400">
        <v>4</v>
      </c>
    </row>
    <row r="401" spans="1:2" x14ac:dyDescent="0.2">
      <c r="A401">
        <v>73.2</v>
      </c>
      <c r="B401">
        <v>2</v>
      </c>
    </row>
    <row r="402" spans="1:2" x14ac:dyDescent="0.2">
      <c r="A402">
        <v>80.5</v>
      </c>
      <c r="B402">
        <v>5</v>
      </c>
    </row>
    <row r="403" spans="1:2" x14ac:dyDescent="0.2">
      <c r="A403">
        <v>40.700000000000003</v>
      </c>
      <c r="B403">
        <v>5</v>
      </c>
    </row>
    <row r="404" spans="1:2" x14ac:dyDescent="0.2">
      <c r="A404">
        <v>117.7</v>
      </c>
      <c r="B404">
        <v>2</v>
      </c>
    </row>
    <row r="405" spans="1:2" x14ac:dyDescent="0.2">
      <c r="A405">
        <v>58.7</v>
      </c>
      <c r="B405">
        <v>3</v>
      </c>
    </row>
    <row r="406" spans="1:2" x14ac:dyDescent="0.2">
      <c r="A406">
        <v>89.2</v>
      </c>
      <c r="B406">
        <v>4</v>
      </c>
    </row>
    <row r="407" spans="1:2" x14ac:dyDescent="0.2">
      <c r="A407">
        <v>72.5</v>
      </c>
      <c r="B407">
        <v>2</v>
      </c>
    </row>
    <row r="408" spans="1:2" x14ac:dyDescent="0.2">
      <c r="A408">
        <v>99.9</v>
      </c>
      <c r="B408">
        <v>2</v>
      </c>
    </row>
    <row r="409" spans="1:2" x14ac:dyDescent="0.2">
      <c r="A409">
        <v>56.5</v>
      </c>
      <c r="B409">
        <v>3</v>
      </c>
    </row>
    <row r="410" spans="1:2" x14ac:dyDescent="0.2">
      <c r="A410">
        <v>55.7</v>
      </c>
      <c r="B410">
        <v>3</v>
      </c>
    </row>
    <row r="411" spans="1:2" x14ac:dyDescent="0.2">
      <c r="A411">
        <v>76.3</v>
      </c>
      <c r="B411">
        <v>3</v>
      </c>
    </row>
    <row r="412" spans="1:2" x14ac:dyDescent="0.2">
      <c r="A412">
        <v>129.6</v>
      </c>
      <c r="B412">
        <v>3</v>
      </c>
    </row>
    <row r="413" spans="1:2" x14ac:dyDescent="0.2">
      <c r="A413">
        <v>75.3</v>
      </c>
      <c r="B413">
        <v>4</v>
      </c>
    </row>
    <row r="414" spans="1:2" x14ac:dyDescent="0.2">
      <c r="A414">
        <v>104.9</v>
      </c>
      <c r="B414">
        <v>3</v>
      </c>
    </row>
    <row r="415" spans="1:2" x14ac:dyDescent="0.2">
      <c r="A415">
        <v>60.1</v>
      </c>
      <c r="B415">
        <v>5</v>
      </c>
    </row>
    <row r="416" spans="1:2" x14ac:dyDescent="0.2">
      <c r="A416">
        <v>105.7</v>
      </c>
      <c r="B416">
        <v>3</v>
      </c>
    </row>
    <row r="417" spans="1:2" x14ac:dyDescent="0.2">
      <c r="A417">
        <v>67.5</v>
      </c>
      <c r="B417">
        <v>3</v>
      </c>
    </row>
    <row r="418" spans="1:2" x14ac:dyDescent="0.2">
      <c r="A418">
        <v>85.1</v>
      </c>
      <c r="B418">
        <v>4</v>
      </c>
    </row>
    <row r="419" spans="1:2" x14ac:dyDescent="0.2">
      <c r="A419">
        <v>89.3</v>
      </c>
      <c r="B419">
        <v>4</v>
      </c>
    </row>
    <row r="420" spans="1:2" x14ac:dyDescent="0.2">
      <c r="A420">
        <v>68</v>
      </c>
      <c r="B420">
        <v>4</v>
      </c>
    </row>
    <row r="421" spans="1:2" x14ac:dyDescent="0.2">
      <c r="A421">
        <v>55.9</v>
      </c>
      <c r="B421">
        <v>3</v>
      </c>
    </row>
    <row r="422" spans="1:2" x14ac:dyDescent="0.2">
      <c r="A422">
        <v>59.8</v>
      </c>
      <c r="B422">
        <v>3</v>
      </c>
    </row>
    <row r="423" spans="1:2" x14ac:dyDescent="0.2">
      <c r="A423">
        <v>103.3</v>
      </c>
      <c r="B423">
        <v>2</v>
      </c>
    </row>
    <row r="424" spans="1:2" x14ac:dyDescent="0.2">
      <c r="A424">
        <v>44.3</v>
      </c>
      <c r="B424">
        <v>4</v>
      </c>
    </row>
    <row r="425" spans="1:2" x14ac:dyDescent="0.2">
      <c r="A425">
        <v>77.8</v>
      </c>
      <c r="B425">
        <v>5</v>
      </c>
    </row>
    <row r="426" spans="1:2" x14ac:dyDescent="0.2">
      <c r="A426">
        <v>73.2</v>
      </c>
      <c r="B426">
        <v>2</v>
      </c>
    </row>
    <row r="427" spans="1:2" x14ac:dyDescent="0.2">
      <c r="A427">
        <v>69.8</v>
      </c>
      <c r="B427">
        <v>5</v>
      </c>
    </row>
    <row r="428" spans="1:2" x14ac:dyDescent="0.2">
      <c r="A428">
        <v>68.599999999999994</v>
      </c>
      <c r="B428">
        <v>3</v>
      </c>
    </row>
    <row r="429" spans="1:2" x14ac:dyDescent="0.2">
      <c r="A429">
        <v>87.9</v>
      </c>
      <c r="B429">
        <v>3</v>
      </c>
    </row>
    <row r="430" spans="1:2" x14ac:dyDescent="0.2">
      <c r="A430">
        <v>44.9</v>
      </c>
      <c r="B430">
        <v>4</v>
      </c>
    </row>
    <row r="431" spans="1:2" x14ac:dyDescent="0.2">
      <c r="A431">
        <v>51.4</v>
      </c>
      <c r="B431">
        <v>3</v>
      </c>
    </row>
    <row r="432" spans="1:2" x14ac:dyDescent="0.2">
      <c r="A432">
        <v>68.400000000000006</v>
      </c>
      <c r="B432">
        <v>4</v>
      </c>
    </row>
    <row r="433" spans="1:2" x14ac:dyDescent="0.2">
      <c r="A433">
        <v>57.5</v>
      </c>
      <c r="B433">
        <v>5</v>
      </c>
    </row>
    <row r="434" spans="1:2" x14ac:dyDescent="0.2">
      <c r="A434">
        <v>95.9</v>
      </c>
      <c r="B434">
        <v>3</v>
      </c>
    </row>
    <row r="435" spans="1:2" x14ac:dyDescent="0.2">
      <c r="A435">
        <v>68.5</v>
      </c>
      <c r="B435">
        <v>2</v>
      </c>
    </row>
    <row r="436" spans="1:2" x14ac:dyDescent="0.2">
      <c r="A436">
        <v>100.4</v>
      </c>
      <c r="B436">
        <v>3</v>
      </c>
    </row>
    <row r="437" spans="1:2" x14ac:dyDescent="0.2">
      <c r="A437">
        <v>61</v>
      </c>
      <c r="B437">
        <v>2</v>
      </c>
    </row>
    <row r="438" spans="1:2" x14ac:dyDescent="0.2">
      <c r="A438">
        <v>88.5</v>
      </c>
      <c r="B438">
        <v>3</v>
      </c>
    </row>
    <row r="439" spans="1:2" x14ac:dyDescent="0.2">
      <c r="A439">
        <v>50.9</v>
      </c>
      <c r="B439">
        <v>2</v>
      </c>
    </row>
    <row r="440" spans="1:2" x14ac:dyDescent="0.2">
      <c r="A440">
        <v>51.4</v>
      </c>
      <c r="B440">
        <v>5</v>
      </c>
    </row>
    <row r="441" spans="1:2" x14ac:dyDescent="0.2">
      <c r="A441">
        <v>48.7</v>
      </c>
      <c r="B441">
        <v>2</v>
      </c>
    </row>
    <row r="442" spans="1:2" x14ac:dyDescent="0.2">
      <c r="A442">
        <v>72.099999999999994</v>
      </c>
      <c r="B442">
        <v>3</v>
      </c>
    </row>
    <row r="443" spans="1:2" x14ac:dyDescent="0.2">
      <c r="A443">
        <v>112</v>
      </c>
      <c r="B443">
        <v>3</v>
      </c>
    </row>
    <row r="444" spans="1:2" x14ac:dyDescent="0.2">
      <c r="A444">
        <v>75.3</v>
      </c>
      <c r="B444">
        <v>3</v>
      </c>
    </row>
    <row r="445" spans="1:2" x14ac:dyDescent="0.2">
      <c r="A445">
        <v>70.5</v>
      </c>
      <c r="B445">
        <v>3</v>
      </c>
    </row>
    <row r="446" spans="1:2" x14ac:dyDescent="0.2">
      <c r="A446">
        <v>113.1</v>
      </c>
      <c r="B446">
        <v>4</v>
      </c>
    </row>
    <row r="447" spans="1:2" x14ac:dyDescent="0.2">
      <c r="A447">
        <v>72.099999999999994</v>
      </c>
      <c r="B447">
        <v>4</v>
      </c>
    </row>
    <row r="448" spans="1:2" x14ac:dyDescent="0.2">
      <c r="A448">
        <v>40</v>
      </c>
      <c r="B448">
        <v>5</v>
      </c>
    </row>
    <row r="449" spans="1:2" x14ac:dyDescent="0.2">
      <c r="A449">
        <v>73.599999999999994</v>
      </c>
      <c r="B449">
        <v>5</v>
      </c>
    </row>
    <row r="450" spans="1:2" x14ac:dyDescent="0.2">
      <c r="A450">
        <v>74.7</v>
      </c>
      <c r="B450">
        <v>4</v>
      </c>
    </row>
    <row r="451" spans="1:2" x14ac:dyDescent="0.2">
      <c r="A451">
        <v>94.4</v>
      </c>
      <c r="B451">
        <v>3</v>
      </c>
    </row>
    <row r="452" spans="1:2" x14ac:dyDescent="0.2">
      <c r="A452">
        <v>40</v>
      </c>
      <c r="B452">
        <v>4</v>
      </c>
    </row>
    <row r="453" spans="1:2" x14ac:dyDescent="0.2">
      <c r="A453">
        <v>50.8</v>
      </c>
      <c r="B453">
        <v>3</v>
      </c>
    </row>
    <row r="454" spans="1:2" x14ac:dyDescent="0.2">
      <c r="A454">
        <v>45.2</v>
      </c>
      <c r="B454">
        <v>4</v>
      </c>
    </row>
    <row r="455" spans="1:2" x14ac:dyDescent="0.2">
      <c r="A455">
        <v>91.1</v>
      </c>
      <c r="B455">
        <v>3</v>
      </c>
    </row>
    <row r="456" spans="1:2" x14ac:dyDescent="0.2">
      <c r="A456">
        <v>86.5</v>
      </c>
      <c r="B456">
        <v>3</v>
      </c>
    </row>
    <row r="457" spans="1:2" x14ac:dyDescent="0.2">
      <c r="A457">
        <v>40.5</v>
      </c>
      <c r="B457">
        <v>5</v>
      </c>
    </row>
    <row r="458" spans="1:2" x14ac:dyDescent="0.2">
      <c r="A458">
        <v>58.7</v>
      </c>
      <c r="B458">
        <v>2</v>
      </c>
    </row>
    <row r="459" spans="1:2" x14ac:dyDescent="0.2">
      <c r="A459">
        <v>46.8</v>
      </c>
      <c r="B459">
        <v>3</v>
      </c>
    </row>
    <row r="460" spans="1:2" x14ac:dyDescent="0.2">
      <c r="A460">
        <v>40</v>
      </c>
      <c r="B460">
        <v>4</v>
      </c>
    </row>
    <row r="461" spans="1:2" x14ac:dyDescent="0.2">
      <c r="A461">
        <v>76.3</v>
      </c>
      <c r="B461">
        <v>3</v>
      </c>
    </row>
    <row r="462" spans="1:2" x14ac:dyDescent="0.2">
      <c r="A462">
        <v>90.4</v>
      </c>
      <c r="B462">
        <v>3</v>
      </c>
    </row>
    <row r="463" spans="1:2" x14ac:dyDescent="0.2">
      <c r="A463">
        <v>56.4</v>
      </c>
      <c r="B463">
        <v>2</v>
      </c>
    </row>
    <row r="464" spans="1:2" x14ac:dyDescent="0.2">
      <c r="A464">
        <v>65.7</v>
      </c>
      <c r="B464">
        <v>2</v>
      </c>
    </row>
    <row r="465" spans="1:2" x14ac:dyDescent="0.2">
      <c r="A465">
        <v>52.8</v>
      </c>
      <c r="B465">
        <v>4</v>
      </c>
    </row>
    <row r="466" spans="1:2" x14ac:dyDescent="0.2">
      <c r="A466">
        <v>71</v>
      </c>
      <c r="B466">
        <v>3</v>
      </c>
    </row>
    <row r="467" spans="1:2" x14ac:dyDescent="0.2">
      <c r="A467">
        <v>91.6</v>
      </c>
      <c r="B467">
        <v>2</v>
      </c>
    </row>
    <row r="468" spans="1:2" x14ac:dyDescent="0.2">
      <c r="A468">
        <v>73.8</v>
      </c>
      <c r="B468">
        <v>4</v>
      </c>
    </row>
    <row r="469" spans="1:2" x14ac:dyDescent="0.2">
      <c r="A469">
        <v>71.8</v>
      </c>
      <c r="B469">
        <v>4</v>
      </c>
    </row>
    <row r="470" spans="1:2" x14ac:dyDescent="0.2">
      <c r="A470">
        <v>52.3</v>
      </c>
      <c r="B470">
        <v>2</v>
      </c>
    </row>
    <row r="471" spans="1:2" x14ac:dyDescent="0.2">
      <c r="A471">
        <v>64.8</v>
      </c>
      <c r="B471">
        <v>4</v>
      </c>
    </row>
    <row r="472" spans="1:2" x14ac:dyDescent="0.2">
      <c r="A472">
        <v>58.8</v>
      </c>
      <c r="B472">
        <v>2</v>
      </c>
    </row>
    <row r="473" spans="1:2" x14ac:dyDescent="0.2">
      <c r="A473">
        <v>41.5</v>
      </c>
      <c r="B473">
        <v>3</v>
      </c>
    </row>
    <row r="474" spans="1:2" x14ac:dyDescent="0.2">
      <c r="A474">
        <v>50</v>
      </c>
      <c r="B474">
        <v>4</v>
      </c>
    </row>
    <row r="475" spans="1:2" x14ac:dyDescent="0.2">
      <c r="A475">
        <v>67.400000000000006</v>
      </c>
      <c r="B475">
        <v>5</v>
      </c>
    </row>
    <row r="476" spans="1:2" x14ac:dyDescent="0.2">
      <c r="A476">
        <v>67.099999999999994</v>
      </c>
      <c r="B476">
        <v>3</v>
      </c>
    </row>
    <row r="477" spans="1:2" x14ac:dyDescent="0.2">
      <c r="A477">
        <v>98.6</v>
      </c>
      <c r="B477">
        <v>2</v>
      </c>
    </row>
    <row r="478" spans="1:2" x14ac:dyDescent="0.2">
      <c r="A478">
        <v>62.7</v>
      </c>
      <c r="B478">
        <v>2</v>
      </c>
    </row>
    <row r="479" spans="1:2" x14ac:dyDescent="0.2">
      <c r="A479">
        <v>75.5</v>
      </c>
      <c r="B479">
        <v>3</v>
      </c>
    </row>
    <row r="480" spans="1:2" x14ac:dyDescent="0.2">
      <c r="A480">
        <v>56.9</v>
      </c>
      <c r="B480">
        <v>2</v>
      </c>
    </row>
    <row r="481" spans="1:2" x14ac:dyDescent="0.2">
      <c r="A481">
        <v>89.8</v>
      </c>
      <c r="B481">
        <v>3</v>
      </c>
    </row>
    <row r="482" spans="1:2" x14ac:dyDescent="0.2">
      <c r="A482">
        <v>78.5</v>
      </c>
      <c r="B482">
        <v>4</v>
      </c>
    </row>
    <row r="483" spans="1:2" x14ac:dyDescent="0.2">
      <c r="A483">
        <v>66.8</v>
      </c>
      <c r="B483">
        <v>4</v>
      </c>
    </row>
    <row r="484" spans="1:2" x14ac:dyDescent="0.2">
      <c r="A484">
        <v>40</v>
      </c>
      <c r="B484">
        <v>3</v>
      </c>
    </row>
    <row r="485" spans="1:2" x14ac:dyDescent="0.2">
      <c r="A485">
        <v>60.5</v>
      </c>
      <c r="B485">
        <v>3</v>
      </c>
    </row>
    <row r="486" spans="1:2" x14ac:dyDescent="0.2">
      <c r="A486">
        <v>124.8</v>
      </c>
      <c r="B486">
        <v>3</v>
      </c>
    </row>
    <row r="487" spans="1:2" x14ac:dyDescent="0.2">
      <c r="A487">
        <v>70.900000000000006</v>
      </c>
      <c r="B487">
        <v>4</v>
      </c>
    </row>
    <row r="488" spans="1:2" x14ac:dyDescent="0.2">
      <c r="A488">
        <v>46</v>
      </c>
      <c r="B488">
        <v>2</v>
      </c>
    </row>
    <row r="489" spans="1:2" x14ac:dyDescent="0.2">
      <c r="A489">
        <v>40</v>
      </c>
      <c r="B489">
        <v>3</v>
      </c>
    </row>
    <row r="490" spans="1:2" x14ac:dyDescent="0.2">
      <c r="A490">
        <v>40</v>
      </c>
      <c r="B490">
        <v>3</v>
      </c>
    </row>
    <row r="491" spans="1:2" x14ac:dyDescent="0.2">
      <c r="A491">
        <v>43.5</v>
      </c>
      <c r="B491">
        <v>2</v>
      </c>
    </row>
    <row r="492" spans="1:2" x14ac:dyDescent="0.2">
      <c r="A492">
        <v>78.2</v>
      </c>
      <c r="B492">
        <v>5</v>
      </c>
    </row>
    <row r="493" spans="1:2" x14ac:dyDescent="0.2">
      <c r="A493">
        <v>70.3</v>
      </c>
      <c r="B493">
        <v>3</v>
      </c>
    </row>
    <row r="494" spans="1:2" x14ac:dyDescent="0.2">
      <c r="A494">
        <v>71.900000000000006</v>
      </c>
      <c r="B494">
        <v>4</v>
      </c>
    </row>
    <row r="495" spans="1:2" x14ac:dyDescent="0.2">
      <c r="A495">
        <v>90.3</v>
      </c>
      <c r="B495">
        <v>4</v>
      </c>
    </row>
    <row r="496" spans="1:2" x14ac:dyDescent="0.2">
      <c r="A496">
        <v>103.1</v>
      </c>
      <c r="B496">
        <v>2</v>
      </c>
    </row>
    <row r="497" spans="1:2" x14ac:dyDescent="0.2">
      <c r="A497">
        <v>52.4</v>
      </c>
      <c r="B497">
        <v>4</v>
      </c>
    </row>
    <row r="498" spans="1:2" x14ac:dyDescent="0.2">
      <c r="A498">
        <v>40</v>
      </c>
      <c r="B498">
        <v>4</v>
      </c>
    </row>
    <row r="499" spans="1:2" x14ac:dyDescent="0.2">
      <c r="A499">
        <v>64.400000000000006</v>
      </c>
      <c r="B499">
        <v>3</v>
      </c>
    </row>
    <row r="500" spans="1:2" x14ac:dyDescent="0.2">
      <c r="A500">
        <v>66.8</v>
      </c>
      <c r="B500">
        <v>2</v>
      </c>
    </row>
    <row r="501" spans="1:2" x14ac:dyDescent="0.2">
      <c r="A501">
        <v>96.3</v>
      </c>
      <c r="B501">
        <v>2</v>
      </c>
    </row>
    <row r="502" spans="1:2" x14ac:dyDescent="0.2">
      <c r="A502">
        <v>84.8</v>
      </c>
      <c r="B502">
        <v>4</v>
      </c>
    </row>
    <row r="503" spans="1:2" x14ac:dyDescent="0.2">
      <c r="A503">
        <v>77.900000000000006</v>
      </c>
      <c r="B503">
        <v>2</v>
      </c>
    </row>
    <row r="504" spans="1:2" x14ac:dyDescent="0.2">
      <c r="A504">
        <v>123.8</v>
      </c>
      <c r="B504">
        <v>2</v>
      </c>
    </row>
    <row r="505" spans="1:2" x14ac:dyDescent="0.2">
      <c r="A505">
        <v>110.8</v>
      </c>
      <c r="B505">
        <v>4</v>
      </c>
    </row>
    <row r="506" spans="1:2" x14ac:dyDescent="0.2">
      <c r="A506">
        <v>40</v>
      </c>
      <c r="B506">
        <v>3</v>
      </c>
    </row>
    <row r="507" spans="1:2" x14ac:dyDescent="0.2">
      <c r="A507">
        <v>83.7</v>
      </c>
      <c r="B507">
        <v>2</v>
      </c>
    </row>
    <row r="508" spans="1:2" x14ac:dyDescent="0.2">
      <c r="A508">
        <v>87.8</v>
      </c>
      <c r="B508">
        <v>4</v>
      </c>
    </row>
    <row r="509" spans="1:2" x14ac:dyDescent="0.2">
      <c r="A509">
        <v>57.7</v>
      </c>
      <c r="B509">
        <v>4</v>
      </c>
    </row>
    <row r="510" spans="1:2" x14ac:dyDescent="0.2">
      <c r="A510">
        <v>56.6</v>
      </c>
      <c r="B510">
        <v>5</v>
      </c>
    </row>
    <row r="511" spans="1:2" x14ac:dyDescent="0.2">
      <c r="A511">
        <v>100.2</v>
      </c>
      <c r="B511">
        <v>4</v>
      </c>
    </row>
    <row r="512" spans="1:2" x14ac:dyDescent="0.2">
      <c r="A512">
        <v>67.3</v>
      </c>
      <c r="B512">
        <v>4</v>
      </c>
    </row>
    <row r="513" spans="1:2" x14ac:dyDescent="0.2">
      <c r="A513">
        <v>75.8</v>
      </c>
      <c r="B513">
        <v>2</v>
      </c>
    </row>
    <row r="514" spans="1:2" x14ac:dyDescent="0.2">
      <c r="A514">
        <v>48.4</v>
      </c>
      <c r="B514">
        <v>3</v>
      </c>
    </row>
    <row r="515" spans="1:2" x14ac:dyDescent="0.2">
      <c r="A515">
        <v>70.7</v>
      </c>
      <c r="B515">
        <v>4</v>
      </c>
    </row>
    <row r="516" spans="1:2" x14ac:dyDescent="0.2">
      <c r="A516">
        <v>74.2</v>
      </c>
      <c r="B516">
        <v>4</v>
      </c>
    </row>
    <row r="517" spans="1:2" x14ac:dyDescent="0.2">
      <c r="A517">
        <v>60.9</v>
      </c>
      <c r="B517">
        <v>4</v>
      </c>
    </row>
    <row r="518" spans="1:2" x14ac:dyDescent="0.2">
      <c r="A518">
        <v>49</v>
      </c>
      <c r="B518">
        <v>4</v>
      </c>
    </row>
    <row r="519" spans="1:2" x14ac:dyDescent="0.2">
      <c r="A519">
        <v>42.6</v>
      </c>
      <c r="B519">
        <v>4</v>
      </c>
    </row>
    <row r="520" spans="1:2" x14ac:dyDescent="0.2">
      <c r="A520">
        <v>72.400000000000006</v>
      </c>
      <c r="B520">
        <v>2</v>
      </c>
    </row>
    <row r="521" spans="1:2" x14ac:dyDescent="0.2">
      <c r="A521">
        <v>78.5</v>
      </c>
      <c r="B521">
        <v>3</v>
      </c>
    </row>
    <row r="522" spans="1:2" x14ac:dyDescent="0.2">
      <c r="A522">
        <v>73</v>
      </c>
      <c r="B522">
        <v>2</v>
      </c>
    </row>
    <row r="523" spans="1:2" x14ac:dyDescent="0.2">
      <c r="A523">
        <v>73.3</v>
      </c>
      <c r="B523">
        <v>4</v>
      </c>
    </row>
    <row r="524" spans="1:2" x14ac:dyDescent="0.2">
      <c r="A524">
        <v>71.5</v>
      </c>
      <c r="B524">
        <v>2</v>
      </c>
    </row>
    <row r="525" spans="1:2" x14ac:dyDescent="0.2">
      <c r="A525">
        <v>91.9</v>
      </c>
      <c r="B525">
        <v>5</v>
      </c>
    </row>
    <row r="526" spans="1:2" x14ac:dyDescent="0.2">
      <c r="A526">
        <v>58.5</v>
      </c>
      <c r="B526">
        <v>3</v>
      </c>
    </row>
    <row r="527" spans="1:2" x14ac:dyDescent="0.2">
      <c r="A527">
        <v>87.1</v>
      </c>
      <c r="B527">
        <v>2</v>
      </c>
    </row>
    <row r="528" spans="1:2" x14ac:dyDescent="0.2">
      <c r="A528">
        <v>65.099999999999994</v>
      </c>
      <c r="B528">
        <v>2</v>
      </c>
    </row>
    <row r="529" spans="1:2" x14ac:dyDescent="0.2">
      <c r="A529">
        <v>68.599999999999994</v>
      </c>
      <c r="B529">
        <v>3</v>
      </c>
    </row>
    <row r="530" spans="1:2" x14ac:dyDescent="0.2">
      <c r="A530">
        <v>40</v>
      </c>
      <c r="B530">
        <v>4</v>
      </c>
    </row>
    <row r="531" spans="1:2" x14ac:dyDescent="0.2">
      <c r="A531">
        <v>74.599999999999994</v>
      </c>
      <c r="B531">
        <v>3</v>
      </c>
    </row>
    <row r="532" spans="1:2" x14ac:dyDescent="0.2">
      <c r="A532">
        <v>58.4</v>
      </c>
      <c r="B532">
        <v>4</v>
      </c>
    </row>
    <row r="533" spans="1:2" x14ac:dyDescent="0.2">
      <c r="A533">
        <v>80.599999999999994</v>
      </c>
      <c r="B533">
        <v>4</v>
      </c>
    </row>
    <row r="534" spans="1:2" x14ac:dyDescent="0.2">
      <c r="A534">
        <v>103.6</v>
      </c>
      <c r="B534">
        <v>3</v>
      </c>
    </row>
    <row r="535" spans="1:2" x14ac:dyDescent="0.2">
      <c r="A535">
        <v>66.599999999999994</v>
      </c>
      <c r="B535">
        <v>4</v>
      </c>
    </row>
    <row r="536" spans="1:2" x14ac:dyDescent="0.2">
      <c r="A536">
        <v>112.6</v>
      </c>
      <c r="B536">
        <v>2</v>
      </c>
    </row>
    <row r="537" spans="1:2" x14ac:dyDescent="0.2">
      <c r="A537">
        <v>90</v>
      </c>
      <c r="B537">
        <v>4</v>
      </c>
    </row>
    <row r="538" spans="1:2" x14ac:dyDescent="0.2">
      <c r="A538">
        <v>93.1</v>
      </c>
      <c r="B538">
        <v>4</v>
      </c>
    </row>
    <row r="539" spans="1:2" x14ac:dyDescent="0.2">
      <c r="A539">
        <v>60.6</v>
      </c>
      <c r="B539">
        <v>5</v>
      </c>
    </row>
    <row r="540" spans="1:2" x14ac:dyDescent="0.2">
      <c r="A540">
        <v>58.2</v>
      </c>
      <c r="B540">
        <v>3</v>
      </c>
    </row>
    <row r="541" spans="1:2" x14ac:dyDescent="0.2">
      <c r="A541">
        <v>87.5</v>
      </c>
      <c r="B541">
        <v>2</v>
      </c>
    </row>
    <row r="542" spans="1:2" x14ac:dyDescent="0.2">
      <c r="A542">
        <v>58.1</v>
      </c>
      <c r="B542">
        <v>3</v>
      </c>
    </row>
    <row r="543" spans="1:2" x14ac:dyDescent="0.2">
      <c r="A543">
        <v>43.6</v>
      </c>
      <c r="B543">
        <v>4</v>
      </c>
    </row>
    <row r="544" spans="1:2" x14ac:dyDescent="0.2">
      <c r="A544">
        <v>40</v>
      </c>
      <c r="B544">
        <v>3</v>
      </c>
    </row>
    <row r="545" spans="1:2" x14ac:dyDescent="0.2">
      <c r="A545">
        <v>51.2</v>
      </c>
      <c r="B545">
        <v>3</v>
      </c>
    </row>
    <row r="546" spans="1:2" x14ac:dyDescent="0.2">
      <c r="A546">
        <v>46.3</v>
      </c>
      <c r="B546">
        <v>4</v>
      </c>
    </row>
    <row r="547" spans="1:2" x14ac:dyDescent="0.2">
      <c r="A547">
        <v>63.6</v>
      </c>
      <c r="B547">
        <v>2</v>
      </c>
    </row>
    <row r="548" spans="1:2" x14ac:dyDescent="0.2">
      <c r="A548">
        <v>47.6</v>
      </c>
      <c r="B548">
        <v>3</v>
      </c>
    </row>
    <row r="549" spans="1:2" x14ac:dyDescent="0.2">
      <c r="A549">
        <v>72.8</v>
      </c>
      <c r="B549">
        <v>2</v>
      </c>
    </row>
    <row r="550" spans="1:2" x14ac:dyDescent="0.2">
      <c r="A550">
        <v>63.7</v>
      </c>
      <c r="B550">
        <v>4</v>
      </c>
    </row>
    <row r="551" spans="1:2" x14ac:dyDescent="0.2">
      <c r="A551">
        <v>75.7</v>
      </c>
      <c r="B551">
        <v>3</v>
      </c>
    </row>
    <row r="552" spans="1:2" x14ac:dyDescent="0.2">
      <c r="A552">
        <v>91.2</v>
      </c>
      <c r="B552">
        <v>4</v>
      </c>
    </row>
    <row r="553" spans="1:2" x14ac:dyDescent="0.2">
      <c r="A553">
        <v>44.8</v>
      </c>
      <c r="B553">
        <v>4</v>
      </c>
    </row>
    <row r="554" spans="1:2" x14ac:dyDescent="0.2">
      <c r="A554">
        <v>62.2</v>
      </c>
      <c r="B554">
        <v>3</v>
      </c>
    </row>
    <row r="555" spans="1:2" x14ac:dyDescent="0.2">
      <c r="A555">
        <v>87.3</v>
      </c>
      <c r="B555">
        <v>5</v>
      </c>
    </row>
    <row r="556" spans="1:2" x14ac:dyDescent="0.2">
      <c r="A556">
        <v>81.099999999999994</v>
      </c>
      <c r="B556">
        <v>4</v>
      </c>
    </row>
    <row r="557" spans="1:2" x14ac:dyDescent="0.2">
      <c r="A557">
        <v>86.3</v>
      </c>
      <c r="B557">
        <v>2</v>
      </c>
    </row>
    <row r="558" spans="1:2" x14ac:dyDescent="0.2">
      <c r="A558">
        <v>80.900000000000006</v>
      </c>
      <c r="B558">
        <v>4</v>
      </c>
    </row>
    <row r="559" spans="1:2" x14ac:dyDescent="0.2">
      <c r="A559">
        <v>52.3</v>
      </c>
      <c r="B559">
        <v>4</v>
      </c>
    </row>
    <row r="560" spans="1:2" x14ac:dyDescent="0.2">
      <c r="A560">
        <v>77.3</v>
      </c>
      <c r="B560">
        <v>2</v>
      </c>
    </row>
    <row r="561" spans="1:2" x14ac:dyDescent="0.2">
      <c r="A561">
        <v>63.9</v>
      </c>
      <c r="B561">
        <v>3</v>
      </c>
    </row>
    <row r="562" spans="1:2" x14ac:dyDescent="0.2">
      <c r="A562">
        <v>73.5</v>
      </c>
      <c r="B562">
        <v>2</v>
      </c>
    </row>
    <row r="563" spans="1:2" x14ac:dyDescent="0.2">
      <c r="A563">
        <v>75.2</v>
      </c>
      <c r="B563">
        <v>3</v>
      </c>
    </row>
    <row r="564" spans="1:2" x14ac:dyDescent="0.2">
      <c r="A564">
        <v>106.3</v>
      </c>
      <c r="B564">
        <v>4</v>
      </c>
    </row>
    <row r="565" spans="1:2" x14ac:dyDescent="0.2">
      <c r="A565">
        <v>94.2</v>
      </c>
      <c r="B565">
        <v>3</v>
      </c>
    </row>
    <row r="566" spans="1:2" x14ac:dyDescent="0.2">
      <c r="A566">
        <v>73.2</v>
      </c>
      <c r="B566">
        <v>4</v>
      </c>
    </row>
    <row r="567" spans="1:2" x14ac:dyDescent="0.2">
      <c r="A567">
        <v>57</v>
      </c>
      <c r="B567">
        <v>4</v>
      </c>
    </row>
    <row r="568" spans="1:2" x14ac:dyDescent="0.2">
      <c r="A568">
        <v>100.7</v>
      </c>
      <c r="B568">
        <v>3</v>
      </c>
    </row>
    <row r="569" spans="1:2" x14ac:dyDescent="0.2">
      <c r="A569">
        <v>98.3</v>
      </c>
      <c r="B569">
        <v>3</v>
      </c>
    </row>
    <row r="570" spans="1:2" x14ac:dyDescent="0.2">
      <c r="A570">
        <v>56.9</v>
      </c>
      <c r="B570">
        <v>3</v>
      </c>
    </row>
    <row r="571" spans="1:2" x14ac:dyDescent="0.2">
      <c r="A571">
        <v>89.2</v>
      </c>
      <c r="B571">
        <v>4</v>
      </c>
    </row>
    <row r="572" spans="1:2" x14ac:dyDescent="0.2">
      <c r="A572">
        <v>47.5</v>
      </c>
      <c r="B572">
        <v>4</v>
      </c>
    </row>
    <row r="573" spans="1:2" x14ac:dyDescent="0.2">
      <c r="A573">
        <v>53</v>
      </c>
      <c r="B573">
        <v>3</v>
      </c>
    </row>
    <row r="574" spans="1:2" x14ac:dyDescent="0.2">
      <c r="A574">
        <v>94.5</v>
      </c>
      <c r="B574">
        <v>3</v>
      </c>
    </row>
    <row r="575" spans="1:2" x14ac:dyDescent="0.2">
      <c r="A575">
        <v>64.7</v>
      </c>
      <c r="B575">
        <v>3</v>
      </c>
    </row>
    <row r="576" spans="1:2" x14ac:dyDescent="0.2">
      <c r="A576">
        <v>53.6</v>
      </c>
      <c r="B576">
        <v>3</v>
      </c>
    </row>
    <row r="577" spans="1:2" x14ac:dyDescent="0.2">
      <c r="A577">
        <v>74.900000000000006</v>
      </c>
      <c r="B577">
        <v>3</v>
      </c>
    </row>
    <row r="578" spans="1:2" x14ac:dyDescent="0.2">
      <c r="A578">
        <v>91.2</v>
      </c>
      <c r="B578">
        <v>3</v>
      </c>
    </row>
    <row r="579" spans="1:2" x14ac:dyDescent="0.2">
      <c r="A579">
        <v>44</v>
      </c>
      <c r="B579">
        <v>4</v>
      </c>
    </row>
    <row r="580" spans="1:2" x14ac:dyDescent="0.2">
      <c r="A580">
        <v>48.3</v>
      </c>
      <c r="B580">
        <v>3</v>
      </c>
    </row>
    <row r="581" spans="1:2" x14ac:dyDescent="0.2">
      <c r="A581">
        <v>54.7</v>
      </c>
      <c r="B581">
        <v>2</v>
      </c>
    </row>
    <row r="582" spans="1:2" x14ac:dyDescent="0.2">
      <c r="A582">
        <v>80.2</v>
      </c>
      <c r="B582">
        <v>2</v>
      </c>
    </row>
    <row r="583" spans="1:2" x14ac:dyDescent="0.2">
      <c r="A583">
        <v>70.3</v>
      </c>
      <c r="B583">
        <v>2</v>
      </c>
    </row>
    <row r="584" spans="1:2" x14ac:dyDescent="0.2">
      <c r="A584">
        <v>72</v>
      </c>
      <c r="B584">
        <v>2</v>
      </c>
    </row>
    <row r="585" spans="1:2" x14ac:dyDescent="0.2">
      <c r="A585">
        <v>70.7</v>
      </c>
      <c r="B585">
        <v>2</v>
      </c>
    </row>
    <row r="586" spans="1:2" x14ac:dyDescent="0.2">
      <c r="A586">
        <v>64.3</v>
      </c>
      <c r="B586">
        <v>5</v>
      </c>
    </row>
    <row r="587" spans="1:2" x14ac:dyDescent="0.2">
      <c r="A587">
        <v>93.3</v>
      </c>
      <c r="B587">
        <v>4</v>
      </c>
    </row>
    <row r="588" spans="1:2" x14ac:dyDescent="0.2">
      <c r="A588">
        <v>69.3</v>
      </c>
      <c r="B588">
        <v>4</v>
      </c>
    </row>
    <row r="589" spans="1:2" x14ac:dyDescent="0.2">
      <c r="A589">
        <v>99.1</v>
      </c>
      <c r="B589">
        <v>4</v>
      </c>
    </row>
    <row r="590" spans="1:2" x14ac:dyDescent="0.2">
      <c r="A590">
        <v>42.6</v>
      </c>
      <c r="B590">
        <v>4</v>
      </c>
    </row>
    <row r="591" spans="1:2" x14ac:dyDescent="0.2">
      <c r="A591">
        <v>98</v>
      </c>
      <c r="B591">
        <v>3</v>
      </c>
    </row>
    <row r="592" spans="1:2" x14ac:dyDescent="0.2">
      <c r="A592">
        <v>72.8</v>
      </c>
      <c r="B592">
        <v>2</v>
      </c>
    </row>
    <row r="593" spans="1:2" x14ac:dyDescent="0.2">
      <c r="A593">
        <v>61.8</v>
      </c>
      <c r="B593">
        <v>4</v>
      </c>
    </row>
    <row r="594" spans="1:2" x14ac:dyDescent="0.2">
      <c r="A594">
        <v>61</v>
      </c>
      <c r="B594">
        <v>2</v>
      </c>
    </row>
    <row r="595" spans="1:2" x14ac:dyDescent="0.2">
      <c r="A595">
        <v>65</v>
      </c>
      <c r="B595">
        <v>2</v>
      </c>
    </row>
    <row r="596" spans="1:2" x14ac:dyDescent="0.2">
      <c r="A596">
        <v>74.099999999999994</v>
      </c>
      <c r="B596">
        <v>3</v>
      </c>
    </row>
    <row r="597" spans="1:2" x14ac:dyDescent="0.2">
      <c r="A597">
        <v>40</v>
      </c>
      <c r="B597">
        <v>4</v>
      </c>
    </row>
    <row r="598" spans="1:2" x14ac:dyDescent="0.2">
      <c r="A598">
        <v>86.2</v>
      </c>
      <c r="B598">
        <v>3</v>
      </c>
    </row>
    <row r="599" spans="1:2" x14ac:dyDescent="0.2">
      <c r="A599">
        <v>69.2</v>
      </c>
      <c r="B599">
        <v>5</v>
      </c>
    </row>
    <row r="600" spans="1:2" x14ac:dyDescent="0.2">
      <c r="A600">
        <v>65.099999999999994</v>
      </c>
      <c r="B600">
        <v>5</v>
      </c>
    </row>
    <row r="601" spans="1:2" x14ac:dyDescent="0.2">
      <c r="A601">
        <v>64.3</v>
      </c>
      <c r="B601">
        <v>4</v>
      </c>
    </row>
    <row r="602" spans="1:2" x14ac:dyDescent="0.2">
      <c r="A602">
        <v>50.8</v>
      </c>
      <c r="B602">
        <v>4</v>
      </c>
    </row>
    <row r="603" spans="1:2" x14ac:dyDescent="0.2">
      <c r="A603">
        <v>51.1</v>
      </c>
      <c r="B603">
        <v>3</v>
      </c>
    </row>
    <row r="604" spans="1:2" x14ac:dyDescent="0.2">
      <c r="A604">
        <v>75.400000000000006</v>
      </c>
      <c r="B604">
        <v>3</v>
      </c>
    </row>
    <row r="605" spans="1:2" x14ac:dyDescent="0.2">
      <c r="A605">
        <v>52.8</v>
      </c>
      <c r="B605">
        <v>4</v>
      </c>
    </row>
    <row r="606" spans="1:2" x14ac:dyDescent="0.2">
      <c r="A606">
        <v>76.099999999999994</v>
      </c>
      <c r="B606">
        <v>3</v>
      </c>
    </row>
    <row r="607" spans="1:2" x14ac:dyDescent="0.2">
      <c r="A607">
        <v>83.5</v>
      </c>
      <c r="B607">
        <v>4</v>
      </c>
    </row>
    <row r="608" spans="1:2" x14ac:dyDescent="0.2">
      <c r="A608">
        <v>75.400000000000006</v>
      </c>
      <c r="B608">
        <v>3</v>
      </c>
    </row>
    <row r="609" spans="1:2" x14ac:dyDescent="0.2">
      <c r="A609">
        <v>40</v>
      </c>
      <c r="B609">
        <v>4</v>
      </c>
    </row>
    <row r="610" spans="1:2" x14ac:dyDescent="0.2">
      <c r="A610">
        <v>50.6</v>
      </c>
      <c r="B610">
        <v>5</v>
      </c>
    </row>
    <row r="611" spans="1:2" x14ac:dyDescent="0.2">
      <c r="A611">
        <v>62.4</v>
      </c>
      <c r="B611">
        <v>2</v>
      </c>
    </row>
    <row r="612" spans="1:2" x14ac:dyDescent="0.2">
      <c r="A612">
        <v>61</v>
      </c>
      <c r="B612">
        <v>5</v>
      </c>
    </row>
    <row r="613" spans="1:2" x14ac:dyDescent="0.2">
      <c r="A613">
        <v>68.8</v>
      </c>
      <c r="B613">
        <v>2</v>
      </c>
    </row>
    <row r="614" spans="1:2" x14ac:dyDescent="0.2">
      <c r="A614">
        <v>43.5</v>
      </c>
      <c r="B614">
        <v>4</v>
      </c>
    </row>
    <row r="615" spans="1:2" x14ac:dyDescent="0.2">
      <c r="A615">
        <v>44.8</v>
      </c>
      <c r="B615">
        <v>3</v>
      </c>
    </row>
    <row r="616" spans="1:2" x14ac:dyDescent="0.2">
      <c r="A616">
        <v>46.1</v>
      </c>
      <c r="B616">
        <v>4</v>
      </c>
    </row>
    <row r="617" spans="1:2" x14ac:dyDescent="0.2">
      <c r="A617">
        <v>115.4</v>
      </c>
      <c r="B617">
        <v>3</v>
      </c>
    </row>
    <row r="618" spans="1:2" x14ac:dyDescent="0.2">
      <c r="A618">
        <v>59.2</v>
      </c>
      <c r="B618">
        <v>4</v>
      </c>
    </row>
    <row r="619" spans="1:2" x14ac:dyDescent="0.2">
      <c r="A619">
        <v>88.5</v>
      </c>
      <c r="B619">
        <v>4</v>
      </c>
    </row>
    <row r="620" spans="1:2" x14ac:dyDescent="0.2">
      <c r="A620">
        <v>90.6</v>
      </c>
      <c r="B620">
        <v>3</v>
      </c>
    </row>
    <row r="621" spans="1:2" x14ac:dyDescent="0.2">
      <c r="A621">
        <v>52.4</v>
      </c>
      <c r="B621">
        <v>4</v>
      </c>
    </row>
    <row r="622" spans="1:2" x14ac:dyDescent="0.2">
      <c r="A622">
        <v>40</v>
      </c>
      <c r="B622">
        <v>3</v>
      </c>
    </row>
    <row r="623" spans="1:2" x14ac:dyDescent="0.2">
      <c r="A623">
        <v>48.2</v>
      </c>
      <c r="B623">
        <v>4</v>
      </c>
    </row>
    <row r="624" spans="1:2" x14ac:dyDescent="0.2">
      <c r="A624">
        <v>65.3</v>
      </c>
      <c r="B624">
        <v>4</v>
      </c>
    </row>
    <row r="625" spans="1:2" x14ac:dyDescent="0.2">
      <c r="A625">
        <v>54</v>
      </c>
      <c r="B625">
        <v>2</v>
      </c>
    </row>
    <row r="626" spans="1:2" x14ac:dyDescent="0.2">
      <c r="A626">
        <v>78.8</v>
      </c>
      <c r="B626">
        <v>2</v>
      </c>
    </row>
    <row r="627" spans="1:2" x14ac:dyDescent="0.2">
      <c r="A627">
        <v>66.7</v>
      </c>
      <c r="B627">
        <v>2</v>
      </c>
    </row>
    <row r="628" spans="1:2" x14ac:dyDescent="0.2">
      <c r="A628">
        <v>59</v>
      </c>
      <c r="B628">
        <v>5</v>
      </c>
    </row>
    <row r="629" spans="1:2" x14ac:dyDescent="0.2">
      <c r="A629">
        <v>82.6</v>
      </c>
      <c r="B629">
        <v>2</v>
      </c>
    </row>
    <row r="630" spans="1:2" x14ac:dyDescent="0.2">
      <c r="A630">
        <v>87.1</v>
      </c>
      <c r="B630">
        <v>5</v>
      </c>
    </row>
    <row r="631" spans="1:2" x14ac:dyDescent="0.2">
      <c r="A631">
        <v>40</v>
      </c>
      <c r="B631">
        <v>4</v>
      </c>
    </row>
    <row r="632" spans="1:2" x14ac:dyDescent="0.2">
      <c r="A632">
        <v>70.099999999999994</v>
      </c>
      <c r="B632">
        <v>3</v>
      </c>
    </row>
    <row r="633" spans="1:2" x14ac:dyDescent="0.2">
      <c r="A633">
        <v>41.1</v>
      </c>
      <c r="B633">
        <v>4</v>
      </c>
    </row>
    <row r="634" spans="1:2" x14ac:dyDescent="0.2">
      <c r="A634">
        <v>74.8</v>
      </c>
      <c r="B634">
        <v>2</v>
      </c>
    </row>
    <row r="635" spans="1:2" x14ac:dyDescent="0.2">
      <c r="A635">
        <v>82.6</v>
      </c>
      <c r="B635">
        <v>5</v>
      </c>
    </row>
    <row r="636" spans="1:2" x14ac:dyDescent="0.2">
      <c r="A636">
        <v>79.8</v>
      </c>
      <c r="B636">
        <v>4</v>
      </c>
    </row>
    <row r="637" spans="1:2" x14ac:dyDescent="0.2">
      <c r="A637">
        <v>49.1</v>
      </c>
      <c r="B637">
        <v>3</v>
      </c>
    </row>
    <row r="638" spans="1:2" x14ac:dyDescent="0.2">
      <c r="A638">
        <v>112.6</v>
      </c>
      <c r="B638">
        <v>4</v>
      </c>
    </row>
    <row r="639" spans="1:2" x14ac:dyDescent="0.2">
      <c r="A639">
        <v>75.8</v>
      </c>
      <c r="B639">
        <v>4</v>
      </c>
    </row>
    <row r="640" spans="1:2" x14ac:dyDescent="0.2">
      <c r="A640">
        <v>102.2</v>
      </c>
      <c r="B640">
        <v>4</v>
      </c>
    </row>
    <row r="641" spans="1:2" x14ac:dyDescent="0.2">
      <c r="A641">
        <v>62.9</v>
      </c>
      <c r="B641">
        <v>5</v>
      </c>
    </row>
    <row r="642" spans="1:2" x14ac:dyDescent="0.2">
      <c r="A642">
        <v>62.1</v>
      </c>
      <c r="B642">
        <v>4</v>
      </c>
    </row>
    <row r="643" spans="1:2" x14ac:dyDescent="0.2">
      <c r="A643">
        <v>77.900000000000006</v>
      </c>
      <c r="B643">
        <v>3</v>
      </c>
    </row>
    <row r="644" spans="1:2" x14ac:dyDescent="0.2">
      <c r="A644">
        <v>80.8</v>
      </c>
      <c r="B644">
        <v>3</v>
      </c>
    </row>
    <row r="645" spans="1:2" x14ac:dyDescent="0.2">
      <c r="A645">
        <v>84.1</v>
      </c>
      <c r="B645">
        <v>3</v>
      </c>
    </row>
    <row r="646" spans="1:2" x14ac:dyDescent="0.2">
      <c r="A646">
        <v>51</v>
      </c>
      <c r="B646">
        <v>2</v>
      </c>
    </row>
    <row r="647" spans="1:2" x14ac:dyDescent="0.2">
      <c r="A647">
        <v>75.8</v>
      </c>
      <c r="B647">
        <v>4</v>
      </c>
    </row>
    <row r="648" spans="1:2" x14ac:dyDescent="0.2">
      <c r="A648">
        <v>40</v>
      </c>
      <c r="B648">
        <v>3</v>
      </c>
    </row>
    <row r="649" spans="1:2" x14ac:dyDescent="0.2">
      <c r="A649">
        <v>61.1</v>
      </c>
      <c r="B649">
        <v>2</v>
      </c>
    </row>
    <row r="650" spans="1:2" x14ac:dyDescent="0.2">
      <c r="A650">
        <v>40</v>
      </c>
      <c r="B650">
        <v>2</v>
      </c>
    </row>
    <row r="651" spans="1:2" x14ac:dyDescent="0.2">
      <c r="A651">
        <v>54.6</v>
      </c>
      <c r="B651">
        <v>2</v>
      </c>
    </row>
    <row r="652" spans="1:2" x14ac:dyDescent="0.2">
      <c r="A652">
        <v>76.8</v>
      </c>
      <c r="B652">
        <v>4</v>
      </c>
    </row>
    <row r="653" spans="1:2" x14ac:dyDescent="0.2">
      <c r="A653">
        <v>64.8</v>
      </c>
      <c r="B653">
        <v>3</v>
      </c>
    </row>
    <row r="654" spans="1:2" x14ac:dyDescent="0.2">
      <c r="A654">
        <v>50.1</v>
      </c>
      <c r="B654">
        <v>4</v>
      </c>
    </row>
    <row r="655" spans="1:2" x14ac:dyDescent="0.2">
      <c r="A655">
        <v>73</v>
      </c>
      <c r="B655">
        <v>5</v>
      </c>
    </row>
    <row r="656" spans="1:2" x14ac:dyDescent="0.2">
      <c r="A656">
        <v>40</v>
      </c>
      <c r="B656">
        <v>3</v>
      </c>
    </row>
    <row r="657" spans="1:2" x14ac:dyDescent="0.2">
      <c r="A657">
        <v>45.1</v>
      </c>
      <c r="B657">
        <v>2</v>
      </c>
    </row>
    <row r="658" spans="1:2" x14ac:dyDescent="0.2">
      <c r="A658">
        <v>50</v>
      </c>
      <c r="B658">
        <v>2</v>
      </c>
    </row>
    <row r="659" spans="1:2" x14ac:dyDescent="0.2">
      <c r="A659">
        <v>78</v>
      </c>
      <c r="B659">
        <v>3</v>
      </c>
    </row>
    <row r="660" spans="1:2" x14ac:dyDescent="0.2">
      <c r="A660">
        <v>79.3</v>
      </c>
      <c r="B660">
        <v>2</v>
      </c>
    </row>
    <row r="661" spans="1:2" x14ac:dyDescent="0.2">
      <c r="A661">
        <v>76.599999999999994</v>
      </c>
      <c r="B661">
        <v>2</v>
      </c>
    </row>
    <row r="662" spans="1:2" x14ac:dyDescent="0.2">
      <c r="A662">
        <v>46.8</v>
      </c>
      <c r="B662">
        <v>3</v>
      </c>
    </row>
    <row r="663" spans="1:2" x14ac:dyDescent="0.2">
      <c r="A663">
        <v>79.900000000000006</v>
      </c>
      <c r="B663">
        <v>5</v>
      </c>
    </row>
    <row r="664" spans="1:2" x14ac:dyDescent="0.2">
      <c r="A664">
        <v>82.9</v>
      </c>
      <c r="B664">
        <v>3</v>
      </c>
    </row>
    <row r="665" spans="1:2" x14ac:dyDescent="0.2">
      <c r="A665">
        <v>69.900000000000006</v>
      </c>
      <c r="B665">
        <v>3</v>
      </c>
    </row>
    <row r="666" spans="1:2" x14ac:dyDescent="0.2">
      <c r="A666">
        <v>89.7</v>
      </c>
      <c r="B666">
        <v>4</v>
      </c>
    </row>
    <row r="667" spans="1:2" x14ac:dyDescent="0.2">
      <c r="A667">
        <v>57.5</v>
      </c>
      <c r="B667">
        <v>3</v>
      </c>
    </row>
    <row r="668" spans="1:2" x14ac:dyDescent="0.2">
      <c r="A668">
        <v>55</v>
      </c>
      <c r="B668">
        <v>4</v>
      </c>
    </row>
    <row r="669" spans="1:2" x14ac:dyDescent="0.2">
      <c r="A669">
        <v>55.7</v>
      </c>
      <c r="B669">
        <v>4</v>
      </c>
    </row>
    <row r="670" spans="1:2" x14ac:dyDescent="0.2">
      <c r="A670">
        <v>45.7</v>
      </c>
      <c r="B670">
        <v>2</v>
      </c>
    </row>
    <row r="671" spans="1:2" x14ac:dyDescent="0.2">
      <c r="A671">
        <v>46.3</v>
      </c>
      <c r="B671">
        <v>2</v>
      </c>
    </row>
    <row r="672" spans="1:2" x14ac:dyDescent="0.2">
      <c r="A672">
        <v>50</v>
      </c>
      <c r="B672">
        <v>3</v>
      </c>
    </row>
    <row r="673" spans="1:2" x14ac:dyDescent="0.2">
      <c r="A673">
        <v>53.8</v>
      </c>
      <c r="B673">
        <v>4</v>
      </c>
    </row>
    <row r="674" spans="1:2" x14ac:dyDescent="0.2">
      <c r="A674">
        <v>44.2</v>
      </c>
      <c r="B674">
        <v>3</v>
      </c>
    </row>
    <row r="675" spans="1:2" x14ac:dyDescent="0.2">
      <c r="A675">
        <v>85</v>
      </c>
      <c r="B675">
        <v>4</v>
      </c>
    </row>
    <row r="676" spans="1:2" x14ac:dyDescent="0.2">
      <c r="A676">
        <v>87.3</v>
      </c>
      <c r="B676">
        <v>3</v>
      </c>
    </row>
    <row r="677" spans="1:2" x14ac:dyDescent="0.2">
      <c r="A677">
        <v>42.3</v>
      </c>
      <c r="B677">
        <v>4</v>
      </c>
    </row>
    <row r="678" spans="1:2" x14ac:dyDescent="0.2">
      <c r="A678">
        <v>68.599999999999994</v>
      </c>
      <c r="B678">
        <v>2</v>
      </c>
    </row>
    <row r="679" spans="1:2" x14ac:dyDescent="0.2">
      <c r="A679">
        <v>57.3</v>
      </c>
      <c r="B679">
        <v>4</v>
      </c>
    </row>
    <row r="680" spans="1:2" x14ac:dyDescent="0.2">
      <c r="A680">
        <v>66.8</v>
      </c>
      <c r="B680">
        <v>4</v>
      </c>
    </row>
    <row r="681" spans="1:2" x14ac:dyDescent="0.2">
      <c r="A681">
        <v>76.7</v>
      </c>
      <c r="B681">
        <v>3</v>
      </c>
    </row>
    <row r="682" spans="1:2" x14ac:dyDescent="0.2">
      <c r="A682">
        <v>61.3</v>
      </c>
      <c r="B682">
        <v>5</v>
      </c>
    </row>
    <row r="683" spans="1:2" x14ac:dyDescent="0.2">
      <c r="A683">
        <v>64.3</v>
      </c>
      <c r="B683">
        <v>3</v>
      </c>
    </row>
    <row r="684" spans="1:2" x14ac:dyDescent="0.2">
      <c r="A684">
        <v>56.6</v>
      </c>
      <c r="B684">
        <v>4</v>
      </c>
    </row>
    <row r="685" spans="1:2" x14ac:dyDescent="0.2">
      <c r="A685">
        <v>49.9</v>
      </c>
      <c r="B685">
        <v>5</v>
      </c>
    </row>
    <row r="686" spans="1:2" x14ac:dyDescent="0.2">
      <c r="A686">
        <v>54.2</v>
      </c>
      <c r="B686">
        <v>2</v>
      </c>
    </row>
    <row r="687" spans="1:2" x14ac:dyDescent="0.2">
      <c r="A687">
        <v>56.3</v>
      </c>
      <c r="B687">
        <v>3</v>
      </c>
    </row>
    <row r="688" spans="1:2" x14ac:dyDescent="0.2">
      <c r="A688">
        <v>62.5</v>
      </c>
      <c r="B688">
        <v>3</v>
      </c>
    </row>
    <row r="689" spans="1:2" x14ac:dyDescent="0.2">
      <c r="A689">
        <v>48.8</v>
      </c>
      <c r="B689">
        <v>3</v>
      </c>
    </row>
    <row r="690" spans="1:2" x14ac:dyDescent="0.2">
      <c r="A690">
        <v>46.9</v>
      </c>
      <c r="B690">
        <v>3</v>
      </c>
    </row>
    <row r="691" spans="1:2" x14ac:dyDescent="0.2">
      <c r="A691">
        <v>52.3</v>
      </c>
      <c r="B691">
        <v>4</v>
      </c>
    </row>
    <row r="692" spans="1:2" x14ac:dyDescent="0.2">
      <c r="A692">
        <v>51.5</v>
      </c>
      <c r="B692">
        <v>4</v>
      </c>
    </row>
    <row r="693" spans="1:2" x14ac:dyDescent="0.2">
      <c r="A693">
        <v>51.4</v>
      </c>
      <c r="B693">
        <v>4</v>
      </c>
    </row>
    <row r="694" spans="1:2" x14ac:dyDescent="0.2">
      <c r="A694">
        <v>54.1</v>
      </c>
      <c r="B694">
        <v>4</v>
      </c>
    </row>
    <row r="695" spans="1:2" x14ac:dyDescent="0.2">
      <c r="A695">
        <v>40</v>
      </c>
      <c r="B695">
        <v>5</v>
      </c>
    </row>
    <row r="696" spans="1:2" x14ac:dyDescent="0.2">
      <c r="A696">
        <v>47.1</v>
      </c>
      <c r="B696">
        <v>5</v>
      </c>
    </row>
    <row r="697" spans="1:2" x14ac:dyDescent="0.2">
      <c r="A697">
        <v>40</v>
      </c>
      <c r="B697">
        <v>5</v>
      </c>
    </row>
    <row r="698" spans="1:2" x14ac:dyDescent="0.2">
      <c r="A698">
        <v>66.7</v>
      </c>
      <c r="B698">
        <v>4</v>
      </c>
    </row>
    <row r="699" spans="1:2" x14ac:dyDescent="0.2">
      <c r="A699">
        <v>54</v>
      </c>
      <c r="B699">
        <v>3</v>
      </c>
    </row>
    <row r="700" spans="1:2" x14ac:dyDescent="0.2">
      <c r="A700">
        <v>59.9</v>
      </c>
      <c r="B700">
        <v>4</v>
      </c>
    </row>
    <row r="701" spans="1:2" x14ac:dyDescent="0.2">
      <c r="A701">
        <v>86</v>
      </c>
      <c r="B701">
        <v>2</v>
      </c>
    </row>
    <row r="702" spans="1:2" x14ac:dyDescent="0.2">
      <c r="A702">
        <v>40</v>
      </c>
      <c r="B702">
        <v>4</v>
      </c>
    </row>
    <row r="703" spans="1:2" x14ac:dyDescent="0.2">
      <c r="A703">
        <v>57.8</v>
      </c>
      <c r="B703">
        <v>3</v>
      </c>
    </row>
    <row r="704" spans="1:2" x14ac:dyDescent="0.2">
      <c r="A704">
        <v>83.5</v>
      </c>
      <c r="B704">
        <v>2</v>
      </c>
    </row>
    <row r="705" spans="1:2" x14ac:dyDescent="0.2">
      <c r="A705">
        <v>78.599999999999994</v>
      </c>
      <c r="B705">
        <v>2</v>
      </c>
    </row>
    <row r="706" spans="1:2" x14ac:dyDescent="0.2">
      <c r="A706">
        <v>47.4</v>
      </c>
      <c r="B706">
        <v>3</v>
      </c>
    </row>
    <row r="707" spans="1:2" x14ac:dyDescent="0.2">
      <c r="A707">
        <v>63.7</v>
      </c>
      <c r="B707">
        <v>3</v>
      </c>
    </row>
    <row r="708" spans="1:2" x14ac:dyDescent="0.2">
      <c r="A708">
        <v>51.1</v>
      </c>
      <c r="B708">
        <v>5</v>
      </c>
    </row>
    <row r="709" spans="1:2" x14ac:dyDescent="0.2">
      <c r="A709">
        <v>49.8</v>
      </c>
      <c r="B709">
        <v>3</v>
      </c>
    </row>
    <row r="710" spans="1:2" x14ac:dyDescent="0.2">
      <c r="A710">
        <v>68.099999999999994</v>
      </c>
      <c r="B710">
        <v>4</v>
      </c>
    </row>
    <row r="711" spans="1:2" x14ac:dyDescent="0.2">
      <c r="A711">
        <v>78.599999999999994</v>
      </c>
      <c r="B711">
        <v>3</v>
      </c>
    </row>
    <row r="712" spans="1:2" x14ac:dyDescent="0.2">
      <c r="A712">
        <v>79.2</v>
      </c>
      <c r="B712">
        <v>3</v>
      </c>
    </row>
    <row r="713" spans="1:2" x14ac:dyDescent="0.2">
      <c r="A713">
        <v>102.6</v>
      </c>
      <c r="B713">
        <v>5</v>
      </c>
    </row>
    <row r="714" spans="1:2" x14ac:dyDescent="0.2">
      <c r="A714">
        <v>68.8</v>
      </c>
      <c r="B714">
        <v>3</v>
      </c>
    </row>
    <row r="715" spans="1:2" x14ac:dyDescent="0.2">
      <c r="A715">
        <v>57.1</v>
      </c>
      <c r="B715">
        <v>2</v>
      </c>
    </row>
    <row r="716" spans="1:2" x14ac:dyDescent="0.2">
      <c r="A716">
        <v>45.1</v>
      </c>
      <c r="B716">
        <v>2</v>
      </c>
    </row>
    <row r="717" spans="1:2" x14ac:dyDescent="0.2">
      <c r="A717">
        <v>53.5</v>
      </c>
      <c r="B717">
        <v>5</v>
      </c>
    </row>
    <row r="718" spans="1:2" x14ac:dyDescent="0.2">
      <c r="A718">
        <v>65</v>
      </c>
      <c r="B718">
        <v>2</v>
      </c>
    </row>
    <row r="719" spans="1:2" x14ac:dyDescent="0.2">
      <c r="A719">
        <v>91.2</v>
      </c>
      <c r="B719">
        <v>2</v>
      </c>
    </row>
    <row r="720" spans="1:2" x14ac:dyDescent="0.2">
      <c r="A720">
        <v>67.7</v>
      </c>
      <c r="B720">
        <v>5</v>
      </c>
    </row>
    <row r="721" spans="1:2" x14ac:dyDescent="0.2">
      <c r="A721">
        <v>40</v>
      </c>
      <c r="B721">
        <v>4</v>
      </c>
    </row>
    <row r="722" spans="1:2" x14ac:dyDescent="0.2">
      <c r="A722">
        <v>76.8</v>
      </c>
      <c r="B722">
        <v>3</v>
      </c>
    </row>
    <row r="723" spans="1:2" x14ac:dyDescent="0.2">
      <c r="A723">
        <v>70.7</v>
      </c>
      <c r="B723">
        <v>3</v>
      </c>
    </row>
    <row r="724" spans="1:2" x14ac:dyDescent="0.2">
      <c r="A724">
        <v>40</v>
      </c>
      <c r="B724">
        <v>2</v>
      </c>
    </row>
    <row r="725" spans="1:2" x14ac:dyDescent="0.2">
      <c r="A725">
        <v>58.6</v>
      </c>
      <c r="B725">
        <v>3</v>
      </c>
    </row>
    <row r="726" spans="1:2" x14ac:dyDescent="0.2">
      <c r="A726">
        <v>71.099999999999994</v>
      </c>
      <c r="B726">
        <v>2</v>
      </c>
    </row>
    <row r="727" spans="1:2" x14ac:dyDescent="0.2">
      <c r="A727">
        <v>56</v>
      </c>
      <c r="B727">
        <v>5</v>
      </c>
    </row>
    <row r="728" spans="1:2" x14ac:dyDescent="0.2">
      <c r="A728">
        <v>81.2</v>
      </c>
      <c r="B728">
        <v>4</v>
      </c>
    </row>
    <row r="729" spans="1:2" x14ac:dyDescent="0.2">
      <c r="A729">
        <v>47.6</v>
      </c>
      <c r="B729">
        <v>4</v>
      </c>
    </row>
    <row r="730" spans="1:2" x14ac:dyDescent="0.2">
      <c r="A730">
        <v>85.9</v>
      </c>
      <c r="B730">
        <v>2</v>
      </c>
    </row>
    <row r="731" spans="1:2" x14ac:dyDescent="0.2">
      <c r="A731">
        <v>52.8</v>
      </c>
      <c r="B731">
        <v>4</v>
      </c>
    </row>
    <row r="732" spans="1:2" x14ac:dyDescent="0.2">
      <c r="A732">
        <v>129.9</v>
      </c>
      <c r="B732">
        <v>4</v>
      </c>
    </row>
    <row r="733" spans="1:2" x14ac:dyDescent="0.2">
      <c r="A733">
        <v>40</v>
      </c>
      <c r="B733">
        <v>4</v>
      </c>
    </row>
    <row r="734" spans="1:2" x14ac:dyDescent="0.2">
      <c r="A734">
        <v>40</v>
      </c>
      <c r="B734">
        <v>4</v>
      </c>
    </row>
    <row r="735" spans="1:2" x14ac:dyDescent="0.2">
      <c r="A735">
        <v>40</v>
      </c>
      <c r="B735">
        <v>3</v>
      </c>
    </row>
    <row r="736" spans="1:2" x14ac:dyDescent="0.2">
      <c r="A736">
        <v>51.6</v>
      </c>
      <c r="B736">
        <v>3</v>
      </c>
    </row>
    <row r="737" spans="1:2" x14ac:dyDescent="0.2">
      <c r="A737">
        <v>68.400000000000006</v>
      </c>
      <c r="B737">
        <v>5</v>
      </c>
    </row>
    <row r="738" spans="1:2" x14ac:dyDescent="0.2">
      <c r="A738">
        <v>70.5</v>
      </c>
      <c r="B738">
        <v>5</v>
      </c>
    </row>
    <row r="739" spans="1:2" x14ac:dyDescent="0.2">
      <c r="A739">
        <v>87.5</v>
      </c>
      <c r="B739">
        <v>2</v>
      </c>
    </row>
    <row r="740" spans="1:2" x14ac:dyDescent="0.2">
      <c r="A740">
        <v>44.2</v>
      </c>
      <c r="B740">
        <v>5</v>
      </c>
    </row>
    <row r="741" spans="1:2" x14ac:dyDescent="0.2">
      <c r="A741">
        <v>40</v>
      </c>
      <c r="B741">
        <v>2</v>
      </c>
    </row>
    <row r="742" spans="1:2" x14ac:dyDescent="0.2">
      <c r="A742">
        <v>56.2</v>
      </c>
      <c r="B742">
        <v>4</v>
      </c>
    </row>
    <row r="743" spans="1:2" x14ac:dyDescent="0.2">
      <c r="A743">
        <v>67.400000000000006</v>
      </c>
      <c r="B743">
        <v>5</v>
      </c>
    </row>
    <row r="744" spans="1:2" x14ac:dyDescent="0.2">
      <c r="A744">
        <v>78.8</v>
      </c>
      <c r="B744">
        <v>4</v>
      </c>
    </row>
    <row r="745" spans="1:2" x14ac:dyDescent="0.2">
      <c r="A745">
        <v>57.4</v>
      </c>
      <c r="B745">
        <v>3</v>
      </c>
    </row>
    <row r="746" spans="1:2" x14ac:dyDescent="0.2">
      <c r="A746">
        <v>119.9</v>
      </c>
      <c r="B746">
        <v>3</v>
      </c>
    </row>
    <row r="747" spans="1:2" x14ac:dyDescent="0.2">
      <c r="A747">
        <v>50.3</v>
      </c>
      <c r="B747">
        <v>4</v>
      </c>
    </row>
    <row r="748" spans="1:2" x14ac:dyDescent="0.2">
      <c r="A748">
        <v>63.9</v>
      </c>
      <c r="B748">
        <v>4</v>
      </c>
    </row>
    <row r="749" spans="1:2" x14ac:dyDescent="0.2">
      <c r="A749">
        <v>45.8</v>
      </c>
      <c r="B749">
        <v>4</v>
      </c>
    </row>
    <row r="750" spans="1:2" x14ac:dyDescent="0.2">
      <c r="A750">
        <v>94.7</v>
      </c>
      <c r="B750">
        <v>3</v>
      </c>
    </row>
    <row r="751" spans="1:2" x14ac:dyDescent="0.2">
      <c r="A751">
        <v>67.8</v>
      </c>
      <c r="B751">
        <v>3</v>
      </c>
    </row>
    <row r="752" spans="1:2" x14ac:dyDescent="0.2">
      <c r="A752">
        <v>81</v>
      </c>
      <c r="B752">
        <v>3</v>
      </c>
    </row>
    <row r="753" spans="1:2" x14ac:dyDescent="0.2">
      <c r="A753">
        <v>73</v>
      </c>
      <c r="B753">
        <v>2</v>
      </c>
    </row>
    <row r="754" spans="1:2" x14ac:dyDescent="0.2">
      <c r="A754">
        <v>51.6</v>
      </c>
      <c r="B754">
        <v>3</v>
      </c>
    </row>
    <row r="755" spans="1:2" x14ac:dyDescent="0.2">
      <c r="A755">
        <v>60.9</v>
      </c>
      <c r="B755">
        <v>5</v>
      </c>
    </row>
    <row r="756" spans="1:2" x14ac:dyDescent="0.2">
      <c r="A756">
        <v>73.7</v>
      </c>
      <c r="B756">
        <v>2</v>
      </c>
    </row>
    <row r="757" spans="1:2" x14ac:dyDescent="0.2">
      <c r="A757">
        <v>40</v>
      </c>
      <c r="B757">
        <v>3</v>
      </c>
    </row>
    <row r="758" spans="1:2" x14ac:dyDescent="0.2">
      <c r="A758">
        <v>42</v>
      </c>
      <c r="B758">
        <v>2</v>
      </c>
    </row>
    <row r="759" spans="1:2" x14ac:dyDescent="0.2">
      <c r="A759">
        <v>70.099999999999994</v>
      </c>
      <c r="B759">
        <v>3</v>
      </c>
    </row>
    <row r="760" spans="1:2" x14ac:dyDescent="0.2">
      <c r="A760">
        <v>73.3</v>
      </c>
      <c r="B760">
        <v>4</v>
      </c>
    </row>
    <row r="761" spans="1:2" x14ac:dyDescent="0.2">
      <c r="A761">
        <v>55.4</v>
      </c>
      <c r="B761">
        <v>4</v>
      </c>
    </row>
    <row r="762" spans="1:2" x14ac:dyDescent="0.2">
      <c r="A762">
        <v>88.5</v>
      </c>
      <c r="B762">
        <v>4</v>
      </c>
    </row>
    <row r="763" spans="1:2" x14ac:dyDescent="0.2">
      <c r="A763">
        <v>72</v>
      </c>
      <c r="B763">
        <v>3</v>
      </c>
    </row>
    <row r="764" spans="1:2" x14ac:dyDescent="0.2">
      <c r="A764">
        <v>64.3</v>
      </c>
      <c r="B764">
        <v>2</v>
      </c>
    </row>
    <row r="765" spans="1:2" x14ac:dyDescent="0.2">
      <c r="A765">
        <v>63.3</v>
      </c>
      <c r="B765">
        <v>4</v>
      </c>
    </row>
    <row r="766" spans="1:2" x14ac:dyDescent="0.2">
      <c r="A766">
        <v>83.1</v>
      </c>
      <c r="B766">
        <v>4</v>
      </c>
    </row>
    <row r="767" spans="1:2" x14ac:dyDescent="0.2">
      <c r="A767">
        <v>90.5</v>
      </c>
      <c r="B767">
        <v>2</v>
      </c>
    </row>
    <row r="768" spans="1:2" x14ac:dyDescent="0.2">
      <c r="A768">
        <v>46.3</v>
      </c>
      <c r="B768">
        <v>4</v>
      </c>
    </row>
    <row r="769" spans="1:2" x14ac:dyDescent="0.2">
      <c r="A769">
        <v>73.5</v>
      </c>
      <c r="B769">
        <v>3</v>
      </c>
    </row>
    <row r="770" spans="1:2" x14ac:dyDescent="0.2">
      <c r="A770">
        <v>95.5</v>
      </c>
      <c r="B770">
        <v>4</v>
      </c>
    </row>
    <row r="771" spans="1:2" x14ac:dyDescent="0.2">
      <c r="A771">
        <v>81.900000000000006</v>
      </c>
      <c r="B771">
        <v>4</v>
      </c>
    </row>
    <row r="772" spans="1:2" x14ac:dyDescent="0.2">
      <c r="A772">
        <v>77.7</v>
      </c>
      <c r="B772">
        <v>3</v>
      </c>
    </row>
    <row r="773" spans="1:2" x14ac:dyDescent="0.2">
      <c r="A773">
        <v>72.5</v>
      </c>
      <c r="B773">
        <v>4</v>
      </c>
    </row>
    <row r="774" spans="1:2" x14ac:dyDescent="0.2">
      <c r="A774">
        <v>75.400000000000006</v>
      </c>
      <c r="B774">
        <v>2</v>
      </c>
    </row>
    <row r="775" spans="1:2" x14ac:dyDescent="0.2">
      <c r="A775">
        <v>55.2</v>
      </c>
      <c r="B775">
        <v>5</v>
      </c>
    </row>
    <row r="776" spans="1:2" x14ac:dyDescent="0.2">
      <c r="A776">
        <v>72.5</v>
      </c>
      <c r="B776">
        <v>5</v>
      </c>
    </row>
    <row r="777" spans="1:2" x14ac:dyDescent="0.2">
      <c r="A777">
        <v>95.3</v>
      </c>
      <c r="B777">
        <v>4</v>
      </c>
    </row>
    <row r="778" spans="1:2" x14ac:dyDescent="0.2">
      <c r="A778">
        <v>58.2</v>
      </c>
      <c r="B778">
        <v>4</v>
      </c>
    </row>
    <row r="779" spans="1:2" x14ac:dyDescent="0.2">
      <c r="A779">
        <v>54.2</v>
      </c>
      <c r="B779">
        <v>3</v>
      </c>
    </row>
    <row r="780" spans="1:2" x14ac:dyDescent="0.2">
      <c r="A780">
        <v>73.400000000000006</v>
      </c>
      <c r="B780">
        <v>4</v>
      </c>
    </row>
    <row r="781" spans="1:2" x14ac:dyDescent="0.2">
      <c r="A781">
        <v>57.6</v>
      </c>
      <c r="B781">
        <v>4</v>
      </c>
    </row>
    <row r="782" spans="1:2" x14ac:dyDescent="0.2">
      <c r="A782">
        <v>44.9</v>
      </c>
      <c r="B782">
        <v>4</v>
      </c>
    </row>
    <row r="783" spans="1:2" x14ac:dyDescent="0.2">
      <c r="A783">
        <v>70.2</v>
      </c>
      <c r="B783">
        <v>4</v>
      </c>
    </row>
    <row r="784" spans="1:2" x14ac:dyDescent="0.2">
      <c r="A784">
        <v>72.099999999999994</v>
      </c>
      <c r="B784">
        <v>3</v>
      </c>
    </row>
    <row r="785" spans="1:2" x14ac:dyDescent="0.2">
      <c r="A785">
        <v>62.2</v>
      </c>
      <c r="B785">
        <v>3</v>
      </c>
    </row>
    <row r="786" spans="1:2" x14ac:dyDescent="0.2">
      <c r="A786">
        <v>83</v>
      </c>
      <c r="B786">
        <v>2</v>
      </c>
    </row>
    <row r="787" spans="1:2" x14ac:dyDescent="0.2">
      <c r="A787">
        <v>81.7</v>
      </c>
      <c r="B787">
        <v>2</v>
      </c>
    </row>
    <row r="788" spans="1:2" x14ac:dyDescent="0.2">
      <c r="A788">
        <v>89.2</v>
      </c>
      <c r="B788">
        <v>3</v>
      </c>
    </row>
    <row r="789" spans="1:2" x14ac:dyDescent="0.2">
      <c r="A789">
        <v>50.1</v>
      </c>
      <c r="B789">
        <v>4</v>
      </c>
    </row>
    <row r="790" spans="1:2" x14ac:dyDescent="0.2">
      <c r="A790">
        <v>71</v>
      </c>
      <c r="B790">
        <v>2</v>
      </c>
    </row>
    <row r="791" spans="1:2" x14ac:dyDescent="0.2">
      <c r="A791">
        <v>53</v>
      </c>
      <c r="B791">
        <v>4</v>
      </c>
    </row>
    <row r="792" spans="1:2" x14ac:dyDescent="0.2">
      <c r="A792">
        <v>42.7</v>
      </c>
      <c r="B792">
        <v>4</v>
      </c>
    </row>
    <row r="793" spans="1:2" x14ac:dyDescent="0.2">
      <c r="A793">
        <v>95.5</v>
      </c>
      <c r="B793">
        <v>3</v>
      </c>
    </row>
    <row r="794" spans="1:2" x14ac:dyDescent="0.2">
      <c r="A794">
        <v>86.7</v>
      </c>
      <c r="B794">
        <v>3</v>
      </c>
    </row>
    <row r="795" spans="1:2" x14ac:dyDescent="0.2">
      <c r="A795">
        <v>128.5</v>
      </c>
      <c r="B795">
        <v>2</v>
      </c>
    </row>
    <row r="796" spans="1:2" x14ac:dyDescent="0.2">
      <c r="A796">
        <v>74.7</v>
      </c>
      <c r="B796">
        <v>4</v>
      </c>
    </row>
    <row r="797" spans="1:2" x14ac:dyDescent="0.2">
      <c r="A797">
        <v>61.4</v>
      </c>
      <c r="B797">
        <v>2</v>
      </c>
    </row>
    <row r="798" spans="1:2" x14ac:dyDescent="0.2">
      <c r="A798">
        <v>40</v>
      </c>
      <c r="B798">
        <v>4</v>
      </c>
    </row>
    <row r="799" spans="1:2" x14ac:dyDescent="0.2">
      <c r="A799">
        <v>40</v>
      </c>
      <c r="B799">
        <v>2</v>
      </c>
    </row>
    <row r="800" spans="1:2" x14ac:dyDescent="0.2">
      <c r="A800">
        <v>105.1</v>
      </c>
      <c r="B800">
        <v>3</v>
      </c>
    </row>
    <row r="801" spans="1:2" x14ac:dyDescent="0.2">
      <c r="A801">
        <v>88.8</v>
      </c>
      <c r="B801">
        <v>2</v>
      </c>
    </row>
    <row r="802" spans="1:2" x14ac:dyDescent="0.2">
      <c r="A802">
        <v>66.8</v>
      </c>
      <c r="B802">
        <v>4</v>
      </c>
    </row>
    <row r="803" spans="1:2" x14ac:dyDescent="0.2">
      <c r="A803">
        <v>59.7</v>
      </c>
      <c r="B803">
        <v>4</v>
      </c>
    </row>
    <row r="804" spans="1:2" x14ac:dyDescent="0.2">
      <c r="A804">
        <v>44</v>
      </c>
      <c r="B804">
        <v>2</v>
      </c>
    </row>
    <row r="805" spans="1:2" x14ac:dyDescent="0.2">
      <c r="A805">
        <v>74.2</v>
      </c>
      <c r="B805">
        <v>2</v>
      </c>
    </row>
    <row r="806" spans="1:2" x14ac:dyDescent="0.2">
      <c r="A806">
        <v>90.6</v>
      </c>
      <c r="B806">
        <v>2</v>
      </c>
    </row>
    <row r="807" spans="1:2" x14ac:dyDescent="0.2">
      <c r="A807">
        <v>96.5</v>
      </c>
      <c r="B807">
        <v>3</v>
      </c>
    </row>
    <row r="808" spans="1:2" x14ac:dyDescent="0.2">
      <c r="A808">
        <v>74.8</v>
      </c>
      <c r="B808">
        <v>4</v>
      </c>
    </row>
    <row r="809" spans="1:2" x14ac:dyDescent="0.2">
      <c r="A809">
        <v>71.3</v>
      </c>
      <c r="B809">
        <v>5</v>
      </c>
    </row>
    <row r="810" spans="1:2" x14ac:dyDescent="0.2">
      <c r="A810">
        <v>76.2</v>
      </c>
      <c r="B810">
        <v>3</v>
      </c>
    </row>
    <row r="811" spans="1:2" x14ac:dyDescent="0.2">
      <c r="A811">
        <v>77</v>
      </c>
      <c r="B811">
        <v>5</v>
      </c>
    </row>
    <row r="812" spans="1:2" x14ac:dyDescent="0.2">
      <c r="A812">
        <v>62.3</v>
      </c>
      <c r="B812">
        <v>2</v>
      </c>
    </row>
    <row r="813" spans="1:2" x14ac:dyDescent="0.2">
      <c r="A813">
        <v>72.8</v>
      </c>
      <c r="B813">
        <v>3</v>
      </c>
    </row>
    <row r="814" spans="1:2" x14ac:dyDescent="0.2">
      <c r="A814">
        <v>78.3</v>
      </c>
      <c r="B814">
        <v>3</v>
      </c>
    </row>
    <row r="815" spans="1:2" x14ac:dyDescent="0.2">
      <c r="A815">
        <v>90.1</v>
      </c>
      <c r="B815">
        <v>4</v>
      </c>
    </row>
    <row r="816" spans="1:2" x14ac:dyDescent="0.2">
      <c r="A816">
        <v>40.299999999999997</v>
      </c>
      <c r="B816">
        <v>5</v>
      </c>
    </row>
    <row r="817" spans="1:2" x14ac:dyDescent="0.2">
      <c r="A817">
        <v>61.1</v>
      </c>
      <c r="B817">
        <v>3</v>
      </c>
    </row>
    <row r="818" spans="1:2" x14ac:dyDescent="0.2">
      <c r="A818">
        <v>68</v>
      </c>
      <c r="B818">
        <v>5</v>
      </c>
    </row>
    <row r="819" spans="1:2" x14ac:dyDescent="0.2">
      <c r="A819">
        <v>65.2</v>
      </c>
      <c r="B819">
        <v>4</v>
      </c>
    </row>
    <row r="820" spans="1:2" x14ac:dyDescent="0.2">
      <c r="A820">
        <v>40</v>
      </c>
      <c r="B820">
        <v>2</v>
      </c>
    </row>
    <row r="821" spans="1:2" x14ac:dyDescent="0.2">
      <c r="A821">
        <v>47.8</v>
      </c>
      <c r="B821">
        <v>4</v>
      </c>
    </row>
    <row r="822" spans="1:2" x14ac:dyDescent="0.2">
      <c r="A822">
        <v>51.6</v>
      </c>
      <c r="B822">
        <v>4</v>
      </c>
    </row>
    <row r="823" spans="1:2" x14ac:dyDescent="0.2">
      <c r="A823">
        <v>98.9</v>
      </c>
      <c r="B823">
        <v>3</v>
      </c>
    </row>
    <row r="824" spans="1:2" x14ac:dyDescent="0.2">
      <c r="A824">
        <v>71.400000000000006</v>
      </c>
      <c r="B824">
        <v>2</v>
      </c>
    </row>
    <row r="825" spans="1:2" x14ac:dyDescent="0.2">
      <c r="A825">
        <v>87.9</v>
      </c>
      <c r="B825">
        <v>4</v>
      </c>
    </row>
    <row r="826" spans="1:2" x14ac:dyDescent="0.2">
      <c r="A826">
        <v>100.6</v>
      </c>
      <c r="B826">
        <v>2</v>
      </c>
    </row>
    <row r="827" spans="1:2" x14ac:dyDescent="0.2">
      <c r="A827">
        <v>46</v>
      </c>
      <c r="B827">
        <v>3</v>
      </c>
    </row>
    <row r="828" spans="1:2" x14ac:dyDescent="0.2">
      <c r="A828">
        <v>71.2</v>
      </c>
      <c r="B828">
        <v>2</v>
      </c>
    </row>
    <row r="829" spans="1:2" x14ac:dyDescent="0.2">
      <c r="A829">
        <v>68</v>
      </c>
      <c r="B829">
        <v>5</v>
      </c>
    </row>
    <row r="830" spans="1:2" x14ac:dyDescent="0.2">
      <c r="A830">
        <v>68</v>
      </c>
      <c r="B830">
        <v>3</v>
      </c>
    </row>
    <row r="831" spans="1:2" x14ac:dyDescent="0.2">
      <c r="A831">
        <v>50.6</v>
      </c>
      <c r="B831">
        <v>5</v>
      </c>
    </row>
    <row r="832" spans="1:2" x14ac:dyDescent="0.2">
      <c r="A832">
        <v>40</v>
      </c>
      <c r="B832">
        <v>2</v>
      </c>
    </row>
    <row r="833" spans="1:2" x14ac:dyDescent="0.2">
      <c r="A833">
        <v>70.2</v>
      </c>
      <c r="B833">
        <v>4</v>
      </c>
    </row>
    <row r="834" spans="1:2" x14ac:dyDescent="0.2">
      <c r="A834">
        <v>65.599999999999994</v>
      </c>
      <c r="B834">
        <v>4</v>
      </c>
    </row>
    <row r="835" spans="1:2" x14ac:dyDescent="0.2">
      <c r="A835">
        <v>85.5</v>
      </c>
      <c r="B835">
        <v>2</v>
      </c>
    </row>
    <row r="836" spans="1:2" x14ac:dyDescent="0.2">
      <c r="A836">
        <v>74.599999999999994</v>
      </c>
      <c r="B836">
        <v>2</v>
      </c>
    </row>
    <row r="837" spans="1:2" x14ac:dyDescent="0.2">
      <c r="A837">
        <v>51.9</v>
      </c>
      <c r="B837">
        <v>5</v>
      </c>
    </row>
    <row r="838" spans="1:2" x14ac:dyDescent="0.2">
      <c r="A838">
        <v>60.5</v>
      </c>
      <c r="B838">
        <v>3</v>
      </c>
    </row>
    <row r="839" spans="1:2" x14ac:dyDescent="0.2">
      <c r="A839">
        <v>71.2</v>
      </c>
      <c r="B839">
        <v>4</v>
      </c>
    </row>
    <row r="840" spans="1:2" x14ac:dyDescent="0.2">
      <c r="A840">
        <v>97.5</v>
      </c>
      <c r="B840">
        <v>2</v>
      </c>
    </row>
    <row r="841" spans="1:2" x14ac:dyDescent="0.2">
      <c r="A841">
        <v>47.8</v>
      </c>
      <c r="B841">
        <v>5</v>
      </c>
    </row>
    <row r="842" spans="1:2" x14ac:dyDescent="0.2">
      <c r="A842">
        <v>69.2</v>
      </c>
      <c r="B842">
        <v>5</v>
      </c>
    </row>
    <row r="843" spans="1:2" x14ac:dyDescent="0.2">
      <c r="A843">
        <v>93.7</v>
      </c>
      <c r="B843">
        <v>4</v>
      </c>
    </row>
    <row r="844" spans="1:2" x14ac:dyDescent="0.2">
      <c r="A844">
        <v>72</v>
      </c>
      <c r="B844">
        <v>4</v>
      </c>
    </row>
    <row r="845" spans="1:2" x14ac:dyDescent="0.2">
      <c r="A845">
        <v>57.6</v>
      </c>
      <c r="B845">
        <v>3</v>
      </c>
    </row>
    <row r="846" spans="1:2" x14ac:dyDescent="0.2">
      <c r="A846">
        <v>40</v>
      </c>
      <c r="B846">
        <v>2</v>
      </c>
    </row>
    <row r="847" spans="1:2" x14ac:dyDescent="0.2">
      <c r="A847">
        <v>47.1</v>
      </c>
      <c r="B847">
        <v>2</v>
      </c>
    </row>
    <row r="848" spans="1:2" x14ac:dyDescent="0.2">
      <c r="A848">
        <v>46.7</v>
      </c>
      <c r="B848">
        <v>4</v>
      </c>
    </row>
    <row r="849" spans="1:2" x14ac:dyDescent="0.2">
      <c r="A849">
        <v>43</v>
      </c>
      <c r="B849">
        <v>2</v>
      </c>
    </row>
    <row r="850" spans="1:2" x14ac:dyDescent="0.2">
      <c r="A850">
        <v>108.7</v>
      </c>
      <c r="B850">
        <v>4</v>
      </c>
    </row>
    <row r="851" spans="1:2" x14ac:dyDescent="0.2">
      <c r="A851">
        <v>48.4</v>
      </c>
      <c r="B851">
        <v>5</v>
      </c>
    </row>
    <row r="852" spans="1:2" x14ac:dyDescent="0.2">
      <c r="A852">
        <v>121.1</v>
      </c>
      <c r="B852">
        <v>5</v>
      </c>
    </row>
    <row r="853" spans="1:2" x14ac:dyDescent="0.2">
      <c r="A853">
        <v>67.900000000000006</v>
      </c>
      <c r="B853">
        <v>5</v>
      </c>
    </row>
    <row r="854" spans="1:2" x14ac:dyDescent="0.2">
      <c r="A854">
        <v>95.2</v>
      </c>
      <c r="B854">
        <v>4</v>
      </c>
    </row>
    <row r="855" spans="1:2" x14ac:dyDescent="0.2">
      <c r="A855">
        <v>40</v>
      </c>
      <c r="B855">
        <v>4</v>
      </c>
    </row>
    <row r="856" spans="1:2" x14ac:dyDescent="0.2">
      <c r="A856">
        <v>68.7</v>
      </c>
      <c r="B856">
        <v>3</v>
      </c>
    </row>
    <row r="857" spans="1:2" x14ac:dyDescent="0.2">
      <c r="A857">
        <v>47.2</v>
      </c>
      <c r="B857">
        <v>4</v>
      </c>
    </row>
    <row r="858" spans="1:2" x14ac:dyDescent="0.2">
      <c r="A858">
        <v>60.8</v>
      </c>
      <c r="B858">
        <v>4</v>
      </c>
    </row>
    <row r="859" spans="1:2" x14ac:dyDescent="0.2">
      <c r="A859">
        <v>70</v>
      </c>
      <c r="B859">
        <v>4</v>
      </c>
    </row>
    <row r="860" spans="1:2" x14ac:dyDescent="0.2">
      <c r="A860">
        <v>70.5</v>
      </c>
      <c r="B860">
        <v>5</v>
      </c>
    </row>
    <row r="861" spans="1:2" x14ac:dyDescent="0.2">
      <c r="A861">
        <v>53.8</v>
      </c>
      <c r="B861">
        <v>3</v>
      </c>
    </row>
    <row r="862" spans="1:2" x14ac:dyDescent="0.2">
      <c r="A862">
        <v>76.8</v>
      </c>
      <c r="B862">
        <v>4</v>
      </c>
    </row>
    <row r="863" spans="1:2" x14ac:dyDescent="0.2">
      <c r="A863">
        <v>61.1</v>
      </c>
      <c r="B863">
        <v>2</v>
      </c>
    </row>
    <row r="864" spans="1:2" x14ac:dyDescent="0.2">
      <c r="A864">
        <v>63.4</v>
      </c>
      <c r="B864">
        <v>5</v>
      </c>
    </row>
    <row r="865" spans="1:2" x14ac:dyDescent="0.2">
      <c r="A865">
        <v>56.1</v>
      </c>
      <c r="B865">
        <v>4</v>
      </c>
    </row>
    <row r="866" spans="1:2" x14ac:dyDescent="0.2">
      <c r="A866">
        <v>129.9</v>
      </c>
      <c r="B866">
        <v>3</v>
      </c>
    </row>
    <row r="867" spans="1:2" x14ac:dyDescent="0.2">
      <c r="A867">
        <v>102.5</v>
      </c>
      <c r="B867">
        <v>4</v>
      </c>
    </row>
    <row r="868" spans="1:2" x14ac:dyDescent="0.2">
      <c r="A868">
        <v>46.3</v>
      </c>
      <c r="B868">
        <v>4</v>
      </c>
    </row>
    <row r="869" spans="1:2" x14ac:dyDescent="0.2">
      <c r="A869">
        <v>82.5</v>
      </c>
      <c r="B869">
        <v>2</v>
      </c>
    </row>
    <row r="870" spans="1:2" x14ac:dyDescent="0.2">
      <c r="A870">
        <v>45.3</v>
      </c>
      <c r="B870">
        <v>2</v>
      </c>
    </row>
    <row r="871" spans="1:2" x14ac:dyDescent="0.2">
      <c r="A871">
        <v>59.3</v>
      </c>
      <c r="B871">
        <v>4</v>
      </c>
    </row>
    <row r="872" spans="1:2" x14ac:dyDescent="0.2">
      <c r="A872">
        <v>59.6</v>
      </c>
      <c r="B872">
        <v>3</v>
      </c>
    </row>
    <row r="873" spans="1:2" x14ac:dyDescent="0.2">
      <c r="A873">
        <v>76.2</v>
      </c>
      <c r="B873">
        <v>3</v>
      </c>
    </row>
    <row r="874" spans="1:2" x14ac:dyDescent="0.2">
      <c r="A874">
        <v>45.5</v>
      </c>
      <c r="B874">
        <v>2</v>
      </c>
    </row>
    <row r="875" spans="1:2" x14ac:dyDescent="0.2">
      <c r="A875">
        <v>72.5</v>
      </c>
      <c r="B875">
        <v>4</v>
      </c>
    </row>
    <row r="876" spans="1:2" x14ac:dyDescent="0.2">
      <c r="A876">
        <v>60.7</v>
      </c>
      <c r="B876">
        <v>3</v>
      </c>
    </row>
    <row r="877" spans="1:2" x14ac:dyDescent="0.2">
      <c r="A877">
        <v>40</v>
      </c>
      <c r="B877">
        <v>4</v>
      </c>
    </row>
    <row r="878" spans="1:2" x14ac:dyDescent="0.2">
      <c r="A878">
        <v>40</v>
      </c>
      <c r="B878">
        <v>3</v>
      </c>
    </row>
    <row r="879" spans="1:2" x14ac:dyDescent="0.2">
      <c r="A879">
        <v>40</v>
      </c>
      <c r="B879">
        <v>3</v>
      </c>
    </row>
    <row r="880" spans="1:2" x14ac:dyDescent="0.2">
      <c r="A880">
        <v>55</v>
      </c>
      <c r="B880">
        <v>4</v>
      </c>
    </row>
    <row r="881" spans="1:2" x14ac:dyDescent="0.2">
      <c r="A881">
        <v>40</v>
      </c>
      <c r="B881">
        <v>3</v>
      </c>
    </row>
    <row r="882" spans="1:2" x14ac:dyDescent="0.2">
      <c r="A882">
        <v>108.3</v>
      </c>
      <c r="B882">
        <v>2</v>
      </c>
    </row>
    <row r="883" spans="1:2" x14ac:dyDescent="0.2">
      <c r="A883">
        <v>41.3</v>
      </c>
      <c r="B883">
        <v>3</v>
      </c>
    </row>
    <row r="884" spans="1:2" x14ac:dyDescent="0.2">
      <c r="A884">
        <v>66.400000000000006</v>
      </c>
      <c r="B884">
        <v>4</v>
      </c>
    </row>
    <row r="885" spans="1:2" x14ac:dyDescent="0.2">
      <c r="A885">
        <v>52.7</v>
      </c>
      <c r="B885">
        <v>3</v>
      </c>
    </row>
    <row r="886" spans="1:2" x14ac:dyDescent="0.2">
      <c r="A886">
        <v>72.599999999999994</v>
      </c>
      <c r="B886">
        <v>2</v>
      </c>
    </row>
    <row r="887" spans="1:2" x14ac:dyDescent="0.2">
      <c r="A887">
        <v>79.400000000000006</v>
      </c>
      <c r="B887">
        <v>3</v>
      </c>
    </row>
    <row r="888" spans="1:2" x14ac:dyDescent="0.2">
      <c r="A888">
        <v>61.1</v>
      </c>
      <c r="B888">
        <v>3</v>
      </c>
    </row>
    <row r="889" spans="1:2" x14ac:dyDescent="0.2">
      <c r="A889">
        <v>83.2</v>
      </c>
      <c r="B889">
        <v>3</v>
      </c>
    </row>
    <row r="890" spans="1:2" x14ac:dyDescent="0.2">
      <c r="A890">
        <v>65.900000000000006</v>
      </c>
      <c r="B890">
        <v>3</v>
      </c>
    </row>
    <row r="891" spans="1:2" x14ac:dyDescent="0.2">
      <c r="A891">
        <v>64.8</v>
      </c>
      <c r="B891">
        <v>3</v>
      </c>
    </row>
    <row r="892" spans="1:2" x14ac:dyDescent="0.2">
      <c r="A892">
        <v>89.4</v>
      </c>
      <c r="B892">
        <v>5</v>
      </c>
    </row>
    <row r="893" spans="1:2" x14ac:dyDescent="0.2">
      <c r="A893">
        <v>85.5</v>
      </c>
      <c r="B893">
        <v>2</v>
      </c>
    </row>
    <row r="894" spans="1:2" x14ac:dyDescent="0.2">
      <c r="A894">
        <v>48.3</v>
      </c>
      <c r="B894">
        <v>3</v>
      </c>
    </row>
    <row r="895" spans="1:2" x14ac:dyDescent="0.2">
      <c r="A895">
        <v>46.2</v>
      </c>
      <c r="B895">
        <v>2</v>
      </c>
    </row>
    <row r="896" spans="1:2" x14ac:dyDescent="0.2">
      <c r="A896">
        <v>54.9</v>
      </c>
      <c r="B896">
        <v>4</v>
      </c>
    </row>
    <row r="897" spans="1:2" x14ac:dyDescent="0.2">
      <c r="A897">
        <v>40.299999999999997</v>
      </c>
      <c r="B897">
        <v>3</v>
      </c>
    </row>
    <row r="898" spans="1:2" x14ac:dyDescent="0.2">
      <c r="A898">
        <v>47.1</v>
      </c>
      <c r="B898">
        <v>4</v>
      </c>
    </row>
    <row r="899" spans="1:2" x14ac:dyDescent="0.2">
      <c r="A899">
        <v>73.099999999999994</v>
      </c>
      <c r="B899">
        <v>4</v>
      </c>
    </row>
    <row r="900" spans="1:2" x14ac:dyDescent="0.2">
      <c r="A900">
        <v>98.1</v>
      </c>
      <c r="B900">
        <v>2</v>
      </c>
    </row>
    <row r="901" spans="1:2" x14ac:dyDescent="0.2">
      <c r="A901">
        <v>40</v>
      </c>
      <c r="B901">
        <v>3</v>
      </c>
    </row>
    <row r="902" spans="1:2" x14ac:dyDescent="0.2">
      <c r="A902">
        <v>46</v>
      </c>
      <c r="B902">
        <v>5</v>
      </c>
    </row>
    <row r="903" spans="1:2" x14ac:dyDescent="0.2">
      <c r="A903">
        <v>76.400000000000006</v>
      </c>
      <c r="B903">
        <v>3</v>
      </c>
    </row>
    <row r="904" spans="1:2" x14ac:dyDescent="0.2">
      <c r="A904">
        <v>40</v>
      </c>
      <c r="B904">
        <v>4</v>
      </c>
    </row>
    <row r="905" spans="1:2" x14ac:dyDescent="0.2">
      <c r="A905">
        <v>63.2</v>
      </c>
      <c r="B905">
        <v>3</v>
      </c>
    </row>
    <row r="906" spans="1:2" x14ac:dyDescent="0.2">
      <c r="A906">
        <v>97.4</v>
      </c>
      <c r="B906">
        <v>4</v>
      </c>
    </row>
    <row r="907" spans="1:2" x14ac:dyDescent="0.2">
      <c r="A907">
        <v>96.3</v>
      </c>
      <c r="B907">
        <v>3</v>
      </c>
    </row>
    <row r="908" spans="1:2" x14ac:dyDescent="0.2">
      <c r="A908">
        <v>60.7</v>
      </c>
      <c r="B908">
        <v>2</v>
      </c>
    </row>
    <row r="909" spans="1:2" x14ac:dyDescent="0.2">
      <c r="A909">
        <v>60.1</v>
      </c>
      <c r="B909">
        <v>5</v>
      </c>
    </row>
    <row r="910" spans="1:2" x14ac:dyDescent="0.2">
      <c r="A910">
        <v>51.5</v>
      </c>
      <c r="B910">
        <v>3</v>
      </c>
    </row>
    <row r="911" spans="1:2" x14ac:dyDescent="0.2">
      <c r="A911">
        <v>40</v>
      </c>
      <c r="B911">
        <v>4</v>
      </c>
    </row>
    <row r="912" spans="1:2" x14ac:dyDescent="0.2">
      <c r="A912">
        <v>84.8</v>
      </c>
      <c r="B912">
        <v>2</v>
      </c>
    </row>
    <row r="913" spans="1:2" x14ac:dyDescent="0.2">
      <c r="A913">
        <v>84.5</v>
      </c>
      <c r="B913">
        <v>2</v>
      </c>
    </row>
    <row r="914" spans="1:2" x14ac:dyDescent="0.2">
      <c r="A914">
        <v>47.9</v>
      </c>
      <c r="B914">
        <v>3</v>
      </c>
    </row>
    <row r="915" spans="1:2" x14ac:dyDescent="0.2">
      <c r="A915">
        <v>94.4</v>
      </c>
      <c r="B915">
        <v>4</v>
      </c>
    </row>
    <row r="916" spans="1:2" x14ac:dyDescent="0.2">
      <c r="A916">
        <v>57.5</v>
      </c>
      <c r="B916">
        <v>4</v>
      </c>
    </row>
    <row r="917" spans="1:2" x14ac:dyDescent="0.2">
      <c r="A917">
        <v>88</v>
      </c>
      <c r="B917">
        <v>3</v>
      </c>
    </row>
    <row r="918" spans="1:2" x14ac:dyDescent="0.2">
      <c r="A918">
        <v>57.4</v>
      </c>
      <c r="B918">
        <v>2</v>
      </c>
    </row>
    <row r="919" spans="1:2" x14ac:dyDescent="0.2">
      <c r="A919">
        <v>68.900000000000006</v>
      </c>
      <c r="B919">
        <v>3</v>
      </c>
    </row>
    <row r="920" spans="1:2" x14ac:dyDescent="0.2">
      <c r="A920">
        <v>82.2</v>
      </c>
      <c r="B920">
        <v>5</v>
      </c>
    </row>
    <row r="921" spans="1:2" x14ac:dyDescent="0.2">
      <c r="A921">
        <v>57</v>
      </c>
      <c r="B921">
        <v>4</v>
      </c>
    </row>
    <row r="922" spans="1:2" x14ac:dyDescent="0.2">
      <c r="A922">
        <v>54.9</v>
      </c>
      <c r="B922">
        <v>4</v>
      </c>
    </row>
    <row r="923" spans="1:2" x14ac:dyDescent="0.2">
      <c r="A923">
        <v>48.7</v>
      </c>
      <c r="B923">
        <v>3</v>
      </c>
    </row>
    <row r="924" spans="1:2" x14ac:dyDescent="0.2">
      <c r="A924">
        <v>82</v>
      </c>
      <c r="B924">
        <v>4</v>
      </c>
    </row>
    <row r="925" spans="1:2" x14ac:dyDescent="0.2">
      <c r="A925">
        <v>47.2</v>
      </c>
      <c r="B925">
        <v>4</v>
      </c>
    </row>
    <row r="926" spans="1:2" x14ac:dyDescent="0.2">
      <c r="A926">
        <v>60.6</v>
      </c>
      <c r="B926">
        <v>4</v>
      </c>
    </row>
    <row r="927" spans="1:2" x14ac:dyDescent="0.2">
      <c r="A927">
        <v>40.200000000000003</v>
      </c>
      <c r="B927">
        <v>3</v>
      </c>
    </row>
    <row r="928" spans="1:2" x14ac:dyDescent="0.2">
      <c r="A928">
        <v>72.2</v>
      </c>
      <c r="B928">
        <v>3</v>
      </c>
    </row>
    <row r="929" spans="1:2" x14ac:dyDescent="0.2">
      <c r="A929">
        <v>69.7</v>
      </c>
      <c r="B929">
        <v>5</v>
      </c>
    </row>
    <row r="930" spans="1:2" x14ac:dyDescent="0.2">
      <c r="A930">
        <v>46.5</v>
      </c>
      <c r="B930">
        <v>2</v>
      </c>
    </row>
    <row r="931" spans="1:2" x14ac:dyDescent="0.2">
      <c r="A931">
        <v>58.4</v>
      </c>
      <c r="B931">
        <v>4</v>
      </c>
    </row>
    <row r="932" spans="1:2" x14ac:dyDescent="0.2">
      <c r="A932">
        <v>40</v>
      </c>
      <c r="B932">
        <v>4</v>
      </c>
    </row>
    <row r="933" spans="1:2" x14ac:dyDescent="0.2">
      <c r="A933">
        <v>98.9</v>
      </c>
      <c r="B933">
        <v>2</v>
      </c>
    </row>
    <row r="934" spans="1:2" x14ac:dyDescent="0.2">
      <c r="A934">
        <v>48.1</v>
      </c>
      <c r="B934">
        <v>3</v>
      </c>
    </row>
    <row r="935" spans="1:2" x14ac:dyDescent="0.2">
      <c r="A935">
        <v>69.2</v>
      </c>
      <c r="B935">
        <v>4</v>
      </c>
    </row>
    <row r="936" spans="1:2" x14ac:dyDescent="0.2">
      <c r="A936">
        <v>46.8</v>
      </c>
      <c r="B936">
        <v>4</v>
      </c>
    </row>
    <row r="937" spans="1:2" x14ac:dyDescent="0.2">
      <c r="A937">
        <v>48.6</v>
      </c>
      <c r="B937">
        <v>3</v>
      </c>
    </row>
    <row r="938" spans="1:2" x14ac:dyDescent="0.2">
      <c r="A938">
        <v>49.9</v>
      </c>
      <c r="B938">
        <v>4</v>
      </c>
    </row>
    <row r="939" spans="1:2" x14ac:dyDescent="0.2">
      <c r="A939">
        <v>53.4</v>
      </c>
      <c r="B939">
        <v>5</v>
      </c>
    </row>
    <row r="940" spans="1:2" x14ac:dyDescent="0.2">
      <c r="A940">
        <v>40.4</v>
      </c>
      <c r="B940">
        <v>4</v>
      </c>
    </row>
    <row r="941" spans="1:2" x14ac:dyDescent="0.2">
      <c r="A941">
        <v>50.3</v>
      </c>
      <c r="B941">
        <v>3</v>
      </c>
    </row>
    <row r="942" spans="1:2" x14ac:dyDescent="0.2">
      <c r="A942">
        <v>47.6</v>
      </c>
      <c r="B942">
        <v>5</v>
      </c>
    </row>
    <row r="943" spans="1:2" x14ac:dyDescent="0.2">
      <c r="A943">
        <v>82.2</v>
      </c>
      <c r="B943">
        <v>2</v>
      </c>
    </row>
    <row r="944" spans="1:2" x14ac:dyDescent="0.2">
      <c r="A944">
        <v>68.2</v>
      </c>
      <c r="B944">
        <v>5</v>
      </c>
    </row>
    <row r="945" spans="1:2" x14ac:dyDescent="0.2">
      <c r="A945">
        <v>102.9</v>
      </c>
      <c r="B945">
        <v>3</v>
      </c>
    </row>
    <row r="946" spans="1:2" x14ac:dyDescent="0.2">
      <c r="A946">
        <v>105</v>
      </c>
      <c r="B946">
        <v>4</v>
      </c>
    </row>
    <row r="947" spans="1:2" x14ac:dyDescent="0.2">
      <c r="A947">
        <v>52.8</v>
      </c>
      <c r="B947">
        <v>5</v>
      </c>
    </row>
    <row r="948" spans="1:2" x14ac:dyDescent="0.2">
      <c r="A948">
        <v>74.099999999999994</v>
      </c>
      <c r="B948">
        <v>3</v>
      </c>
    </row>
    <row r="949" spans="1:2" x14ac:dyDescent="0.2">
      <c r="A949">
        <v>96.5</v>
      </c>
      <c r="B949">
        <v>4</v>
      </c>
    </row>
    <row r="950" spans="1:2" x14ac:dyDescent="0.2">
      <c r="A950">
        <v>51.4</v>
      </c>
      <c r="B950">
        <v>3</v>
      </c>
    </row>
    <row r="951" spans="1:2" x14ac:dyDescent="0.2">
      <c r="A951">
        <v>56.1</v>
      </c>
      <c r="B951">
        <v>2</v>
      </c>
    </row>
    <row r="952" spans="1:2" x14ac:dyDescent="0.2">
      <c r="A952">
        <v>51.2</v>
      </c>
      <c r="B952">
        <v>3</v>
      </c>
    </row>
    <row r="953" spans="1:2" x14ac:dyDescent="0.2">
      <c r="A953">
        <v>105.3</v>
      </c>
      <c r="B953">
        <v>3</v>
      </c>
    </row>
    <row r="954" spans="1:2" x14ac:dyDescent="0.2">
      <c r="A954">
        <v>65</v>
      </c>
      <c r="B954">
        <v>3</v>
      </c>
    </row>
    <row r="955" spans="1:2" x14ac:dyDescent="0.2">
      <c r="A955">
        <v>40</v>
      </c>
      <c r="B955">
        <v>2</v>
      </c>
    </row>
    <row r="956" spans="1:2" x14ac:dyDescent="0.2">
      <c r="A956">
        <v>77.8</v>
      </c>
      <c r="B956">
        <v>5</v>
      </c>
    </row>
    <row r="957" spans="1:2" x14ac:dyDescent="0.2">
      <c r="A957">
        <v>99.6</v>
      </c>
      <c r="B957">
        <v>5</v>
      </c>
    </row>
    <row r="958" spans="1:2" x14ac:dyDescent="0.2">
      <c r="A958">
        <v>61</v>
      </c>
      <c r="B958">
        <v>2</v>
      </c>
    </row>
    <row r="959" spans="1:2" x14ac:dyDescent="0.2">
      <c r="A959">
        <v>83.5</v>
      </c>
      <c r="B959">
        <v>2</v>
      </c>
    </row>
    <row r="960" spans="1:2" x14ac:dyDescent="0.2">
      <c r="A960">
        <v>67.099999999999994</v>
      </c>
      <c r="B960">
        <v>4</v>
      </c>
    </row>
    <row r="961" spans="1:2" x14ac:dyDescent="0.2">
      <c r="A961">
        <v>45.7</v>
      </c>
      <c r="B961">
        <v>2</v>
      </c>
    </row>
    <row r="962" spans="1:2" x14ac:dyDescent="0.2">
      <c r="A962">
        <v>61.5</v>
      </c>
      <c r="B962">
        <v>4</v>
      </c>
    </row>
    <row r="963" spans="1:2" x14ac:dyDescent="0.2">
      <c r="A963">
        <v>56.4</v>
      </c>
      <c r="B963">
        <v>4</v>
      </c>
    </row>
    <row r="964" spans="1:2" x14ac:dyDescent="0.2">
      <c r="A964">
        <v>60.7</v>
      </c>
      <c r="B964">
        <v>4</v>
      </c>
    </row>
    <row r="965" spans="1:2" x14ac:dyDescent="0.2">
      <c r="A965">
        <v>78.5</v>
      </c>
      <c r="B965">
        <v>5</v>
      </c>
    </row>
    <row r="966" spans="1:2" x14ac:dyDescent="0.2">
      <c r="A966">
        <v>68.2</v>
      </c>
      <c r="B966">
        <v>4</v>
      </c>
    </row>
    <row r="967" spans="1:2" x14ac:dyDescent="0.2">
      <c r="A967">
        <v>63.4</v>
      </c>
      <c r="B967">
        <v>2</v>
      </c>
    </row>
    <row r="968" spans="1:2" x14ac:dyDescent="0.2">
      <c r="A968">
        <v>61</v>
      </c>
      <c r="B968">
        <v>3</v>
      </c>
    </row>
    <row r="969" spans="1:2" x14ac:dyDescent="0.2">
      <c r="A969">
        <v>45.7</v>
      </c>
      <c r="B969">
        <v>4</v>
      </c>
    </row>
    <row r="970" spans="1:2" x14ac:dyDescent="0.2">
      <c r="A970">
        <v>87.9</v>
      </c>
      <c r="B970">
        <v>3</v>
      </c>
    </row>
    <row r="971" spans="1:2" x14ac:dyDescent="0.2">
      <c r="A971">
        <v>54</v>
      </c>
      <c r="B971">
        <v>2</v>
      </c>
    </row>
    <row r="972" spans="1:2" x14ac:dyDescent="0.2">
      <c r="A972">
        <v>40</v>
      </c>
      <c r="B972">
        <v>2</v>
      </c>
    </row>
    <row r="973" spans="1:2" x14ac:dyDescent="0.2">
      <c r="A973">
        <v>76.599999999999994</v>
      </c>
      <c r="B973">
        <v>4</v>
      </c>
    </row>
    <row r="974" spans="1:2" x14ac:dyDescent="0.2">
      <c r="A974">
        <v>40</v>
      </c>
      <c r="B974">
        <v>2</v>
      </c>
    </row>
    <row r="975" spans="1:2" x14ac:dyDescent="0.2">
      <c r="A975">
        <v>40</v>
      </c>
      <c r="B975">
        <v>2</v>
      </c>
    </row>
    <row r="976" spans="1:2" x14ac:dyDescent="0.2">
      <c r="A976">
        <v>63.8</v>
      </c>
      <c r="B976">
        <v>4</v>
      </c>
    </row>
    <row r="977" spans="1:2" x14ac:dyDescent="0.2">
      <c r="A977">
        <v>53.8</v>
      </c>
      <c r="B977">
        <v>4</v>
      </c>
    </row>
    <row r="978" spans="1:2" x14ac:dyDescent="0.2">
      <c r="A978">
        <v>92</v>
      </c>
      <c r="B978">
        <v>5</v>
      </c>
    </row>
    <row r="979" spans="1:2" x14ac:dyDescent="0.2">
      <c r="A979">
        <v>43.4</v>
      </c>
      <c r="B979">
        <v>2</v>
      </c>
    </row>
    <row r="980" spans="1:2" x14ac:dyDescent="0.2">
      <c r="A980">
        <v>72.5</v>
      </c>
      <c r="B980">
        <v>3</v>
      </c>
    </row>
    <row r="981" spans="1:2" x14ac:dyDescent="0.2">
      <c r="A981">
        <v>64</v>
      </c>
      <c r="B981">
        <v>5</v>
      </c>
    </row>
    <row r="982" spans="1:2" x14ac:dyDescent="0.2">
      <c r="A982">
        <v>44.5</v>
      </c>
      <c r="B982">
        <v>2</v>
      </c>
    </row>
    <row r="983" spans="1:2" x14ac:dyDescent="0.2">
      <c r="A983">
        <v>59.1</v>
      </c>
      <c r="B983">
        <v>2</v>
      </c>
    </row>
    <row r="984" spans="1:2" x14ac:dyDescent="0.2">
      <c r="A984">
        <v>59.6</v>
      </c>
      <c r="B984">
        <v>4</v>
      </c>
    </row>
    <row r="985" spans="1:2" x14ac:dyDescent="0.2">
      <c r="A985">
        <v>40</v>
      </c>
      <c r="B985">
        <v>3</v>
      </c>
    </row>
    <row r="986" spans="1:2" x14ac:dyDescent="0.2">
      <c r="A986">
        <v>66.099999999999994</v>
      </c>
      <c r="B986">
        <v>5</v>
      </c>
    </row>
    <row r="987" spans="1:2" x14ac:dyDescent="0.2">
      <c r="A987">
        <v>84.5</v>
      </c>
      <c r="B987">
        <v>4</v>
      </c>
    </row>
    <row r="988" spans="1:2" x14ac:dyDescent="0.2">
      <c r="A988">
        <v>49.7</v>
      </c>
      <c r="B988">
        <v>4</v>
      </c>
    </row>
    <row r="989" spans="1:2" x14ac:dyDescent="0.2">
      <c r="A989">
        <v>40</v>
      </c>
      <c r="B989">
        <v>3</v>
      </c>
    </row>
    <row r="990" spans="1:2" x14ac:dyDescent="0.2">
      <c r="A990">
        <v>66.900000000000006</v>
      </c>
      <c r="B990">
        <v>2</v>
      </c>
    </row>
    <row r="991" spans="1:2" x14ac:dyDescent="0.2">
      <c r="A991">
        <v>48.4</v>
      </c>
      <c r="B991">
        <v>3</v>
      </c>
    </row>
    <row r="992" spans="1:2" x14ac:dyDescent="0.2">
      <c r="A992">
        <v>74.2</v>
      </c>
      <c r="B992">
        <v>4</v>
      </c>
    </row>
    <row r="993" spans="1:2" x14ac:dyDescent="0.2">
      <c r="A993">
        <v>107</v>
      </c>
      <c r="B993">
        <v>5</v>
      </c>
    </row>
    <row r="994" spans="1:2" x14ac:dyDescent="0.2">
      <c r="A994">
        <v>107.4</v>
      </c>
      <c r="B994">
        <v>2</v>
      </c>
    </row>
    <row r="995" spans="1:2" x14ac:dyDescent="0.2">
      <c r="A995">
        <v>55.6</v>
      </c>
      <c r="B995">
        <v>4</v>
      </c>
    </row>
    <row r="996" spans="1:2" x14ac:dyDescent="0.2">
      <c r="A996">
        <v>96.8</v>
      </c>
      <c r="B996">
        <v>3</v>
      </c>
    </row>
    <row r="997" spans="1:2" x14ac:dyDescent="0.2">
      <c r="A997">
        <v>62.1</v>
      </c>
      <c r="B997">
        <v>4</v>
      </c>
    </row>
    <row r="998" spans="1:2" x14ac:dyDescent="0.2">
      <c r="A998">
        <v>53.3</v>
      </c>
      <c r="B998">
        <v>3</v>
      </c>
    </row>
    <row r="999" spans="1:2" x14ac:dyDescent="0.2">
      <c r="A999">
        <v>76.400000000000006</v>
      </c>
      <c r="B999">
        <v>3</v>
      </c>
    </row>
    <row r="1000" spans="1:2" x14ac:dyDescent="0.2">
      <c r="A1000">
        <v>106.8</v>
      </c>
      <c r="B1000">
        <v>3</v>
      </c>
    </row>
    <row r="1001" spans="1:2" x14ac:dyDescent="0.2">
      <c r="A1001">
        <v>57</v>
      </c>
      <c r="B1001">
        <v>4</v>
      </c>
    </row>
    <row r="1002" spans="1:2" x14ac:dyDescent="0.2">
      <c r="A1002">
        <v>65.7</v>
      </c>
      <c r="B1002">
        <v>5</v>
      </c>
    </row>
    <row r="1003" spans="1:2" x14ac:dyDescent="0.2">
      <c r="A1003">
        <v>60.6</v>
      </c>
      <c r="B1003">
        <v>3</v>
      </c>
    </row>
    <row r="1004" spans="1:2" x14ac:dyDescent="0.2">
      <c r="A1004">
        <v>53.9</v>
      </c>
      <c r="B1004">
        <v>3</v>
      </c>
    </row>
    <row r="1005" spans="1:2" x14ac:dyDescent="0.2">
      <c r="A1005">
        <v>56.7</v>
      </c>
      <c r="B1005">
        <v>3</v>
      </c>
    </row>
    <row r="1006" spans="1:2" x14ac:dyDescent="0.2">
      <c r="A1006">
        <v>65.8</v>
      </c>
      <c r="B1006">
        <v>3</v>
      </c>
    </row>
    <row r="1007" spans="1:2" x14ac:dyDescent="0.2">
      <c r="A1007">
        <v>42.7</v>
      </c>
      <c r="B1007">
        <v>3</v>
      </c>
    </row>
    <row r="1008" spans="1:2" x14ac:dyDescent="0.2">
      <c r="A1008">
        <v>56.8</v>
      </c>
      <c r="B1008">
        <v>4</v>
      </c>
    </row>
    <row r="1009" spans="1:2" x14ac:dyDescent="0.2">
      <c r="A1009">
        <v>40</v>
      </c>
      <c r="B1009">
        <v>3</v>
      </c>
    </row>
    <row r="1010" spans="1:2" x14ac:dyDescent="0.2">
      <c r="A1010">
        <v>65.900000000000006</v>
      </c>
      <c r="B1010">
        <v>4</v>
      </c>
    </row>
    <row r="1011" spans="1:2" x14ac:dyDescent="0.2">
      <c r="A1011">
        <v>40</v>
      </c>
      <c r="B1011">
        <v>2</v>
      </c>
    </row>
    <row r="1012" spans="1:2" x14ac:dyDescent="0.2">
      <c r="A1012">
        <v>58.2</v>
      </c>
      <c r="B1012">
        <v>4</v>
      </c>
    </row>
    <row r="1013" spans="1:2" x14ac:dyDescent="0.2">
      <c r="A1013">
        <v>45.1</v>
      </c>
      <c r="B1013">
        <v>5</v>
      </c>
    </row>
    <row r="1014" spans="1:2" x14ac:dyDescent="0.2">
      <c r="A1014">
        <v>75.599999999999994</v>
      </c>
      <c r="B1014">
        <v>4</v>
      </c>
    </row>
    <row r="1015" spans="1:2" x14ac:dyDescent="0.2">
      <c r="A1015">
        <v>41.4</v>
      </c>
      <c r="B1015">
        <v>5</v>
      </c>
    </row>
    <row r="1016" spans="1:2" x14ac:dyDescent="0.2">
      <c r="A1016">
        <v>85.3</v>
      </c>
      <c r="B1016">
        <v>4</v>
      </c>
    </row>
    <row r="1017" spans="1:2" x14ac:dyDescent="0.2">
      <c r="A1017">
        <v>59.6</v>
      </c>
      <c r="B1017">
        <v>5</v>
      </c>
    </row>
    <row r="1018" spans="1:2" x14ac:dyDescent="0.2">
      <c r="A1018">
        <v>63.9</v>
      </c>
      <c r="B1018">
        <v>4</v>
      </c>
    </row>
    <row r="1019" spans="1:2" x14ac:dyDescent="0.2">
      <c r="A1019">
        <v>73.400000000000006</v>
      </c>
      <c r="B1019">
        <v>4</v>
      </c>
    </row>
    <row r="1020" spans="1:2" x14ac:dyDescent="0.2">
      <c r="A1020">
        <v>56.6</v>
      </c>
      <c r="B1020">
        <v>2</v>
      </c>
    </row>
    <row r="1021" spans="1:2" x14ac:dyDescent="0.2">
      <c r="A1021">
        <v>104.3</v>
      </c>
      <c r="B1021">
        <v>2</v>
      </c>
    </row>
    <row r="1022" spans="1:2" x14ac:dyDescent="0.2">
      <c r="A1022">
        <v>81.099999999999994</v>
      </c>
      <c r="B1022">
        <v>3</v>
      </c>
    </row>
    <row r="1023" spans="1:2" x14ac:dyDescent="0.2">
      <c r="A1023">
        <v>60.2</v>
      </c>
      <c r="B1023">
        <v>4</v>
      </c>
    </row>
    <row r="1024" spans="1:2" x14ac:dyDescent="0.2">
      <c r="A1024">
        <v>40</v>
      </c>
      <c r="B1024">
        <v>5</v>
      </c>
    </row>
    <row r="1025" spans="1:2" x14ac:dyDescent="0.2">
      <c r="A1025">
        <v>40</v>
      </c>
      <c r="B1025">
        <v>2</v>
      </c>
    </row>
    <row r="1026" spans="1:2" x14ac:dyDescent="0.2">
      <c r="A1026">
        <v>84.7</v>
      </c>
      <c r="B1026">
        <v>3</v>
      </c>
    </row>
    <row r="1027" spans="1:2" x14ac:dyDescent="0.2">
      <c r="A1027">
        <v>40</v>
      </c>
      <c r="B1027">
        <v>4</v>
      </c>
    </row>
    <row r="1028" spans="1:2" x14ac:dyDescent="0.2">
      <c r="A1028">
        <v>49.3</v>
      </c>
      <c r="B1028">
        <v>5</v>
      </c>
    </row>
    <row r="1029" spans="1:2" x14ac:dyDescent="0.2">
      <c r="A1029">
        <v>77.7</v>
      </c>
      <c r="B1029">
        <v>2</v>
      </c>
    </row>
    <row r="1030" spans="1:2" x14ac:dyDescent="0.2">
      <c r="A1030">
        <v>43.3</v>
      </c>
      <c r="B1030">
        <v>3</v>
      </c>
    </row>
    <row r="1031" spans="1:2" x14ac:dyDescent="0.2">
      <c r="A1031">
        <v>80.7</v>
      </c>
      <c r="B1031">
        <v>4</v>
      </c>
    </row>
    <row r="1032" spans="1:2" x14ac:dyDescent="0.2">
      <c r="A1032">
        <v>75.599999999999994</v>
      </c>
      <c r="B1032">
        <v>4</v>
      </c>
    </row>
    <row r="1033" spans="1:2" x14ac:dyDescent="0.2">
      <c r="A1033">
        <v>82.4</v>
      </c>
      <c r="B1033">
        <v>2</v>
      </c>
    </row>
    <row r="1034" spans="1:2" x14ac:dyDescent="0.2">
      <c r="A1034">
        <v>74.2</v>
      </c>
      <c r="B1034">
        <v>3</v>
      </c>
    </row>
    <row r="1035" spans="1:2" x14ac:dyDescent="0.2">
      <c r="A1035">
        <v>56.3</v>
      </c>
      <c r="B1035">
        <v>3</v>
      </c>
    </row>
    <row r="1036" spans="1:2" x14ac:dyDescent="0.2">
      <c r="A1036">
        <v>57.4</v>
      </c>
      <c r="B1036">
        <v>3</v>
      </c>
    </row>
    <row r="1037" spans="1:2" x14ac:dyDescent="0.2">
      <c r="A1037">
        <v>61.2</v>
      </c>
      <c r="B1037">
        <v>3</v>
      </c>
    </row>
    <row r="1038" spans="1:2" x14ac:dyDescent="0.2">
      <c r="A1038">
        <v>76.3</v>
      </c>
      <c r="B1038">
        <v>5</v>
      </c>
    </row>
    <row r="1039" spans="1:2" x14ac:dyDescent="0.2">
      <c r="A1039">
        <v>80.2</v>
      </c>
      <c r="B1039">
        <v>2</v>
      </c>
    </row>
    <row r="1040" spans="1:2" x14ac:dyDescent="0.2">
      <c r="A1040">
        <v>55.7</v>
      </c>
      <c r="B1040">
        <v>4</v>
      </c>
    </row>
    <row r="1041" spans="1:2" x14ac:dyDescent="0.2">
      <c r="A1041">
        <v>53</v>
      </c>
      <c r="B1041">
        <v>3</v>
      </c>
    </row>
    <row r="1042" spans="1:2" x14ac:dyDescent="0.2">
      <c r="A1042">
        <v>61.7</v>
      </c>
      <c r="B1042">
        <v>4</v>
      </c>
    </row>
    <row r="1043" spans="1:2" x14ac:dyDescent="0.2">
      <c r="A1043">
        <v>58</v>
      </c>
      <c r="B1043">
        <v>5</v>
      </c>
    </row>
    <row r="1044" spans="1:2" x14ac:dyDescent="0.2">
      <c r="A1044">
        <v>61.5</v>
      </c>
      <c r="B1044">
        <v>4</v>
      </c>
    </row>
    <row r="1045" spans="1:2" x14ac:dyDescent="0.2">
      <c r="A1045">
        <v>85.7</v>
      </c>
      <c r="B1045">
        <v>4</v>
      </c>
    </row>
    <row r="1046" spans="1:2" x14ac:dyDescent="0.2">
      <c r="A1046">
        <v>61.9</v>
      </c>
      <c r="B1046">
        <v>3</v>
      </c>
    </row>
    <row r="1047" spans="1:2" x14ac:dyDescent="0.2">
      <c r="A1047">
        <v>96.9</v>
      </c>
      <c r="B1047">
        <v>3</v>
      </c>
    </row>
    <row r="1048" spans="1:2" x14ac:dyDescent="0.2">
      <c r="A1048">
        <v>88.5</v>
      </c>
      <c r="B1048">
        <v>4</v>
      </c>
    </row>
    <row r="1049" spans="1:2" x14ac:dyDescent="0.2">
      <c r="A1049">
        <v>59.1</v>
      </c>
      <c r="B1049">
        <v>4</v>
      </c>
    </row>
    <row r="1050" spans="1:2" x14ac:dyDescent="0.2">
      <c r="A1050">
        <v>86.1</v>
      </c>
      <c r="B1050">
        <v>2</v>
      </c>
    </row>
    <row r="1051" spans="1:2" x14ac:dyDescent="0.2">
      <c r="A1051">
        <v>52.9</v>
      </c>
      <c r="B1051">
        <v>3</v>
      </c>
    </row>
    <row r="1052" spans="1:2" x14ac:dyDescent="0.2">
      <c r="A1052">
        <v>90</v>
      </c>
      <c r="B1052">
        <v>4</v>
      </c>
    </row>
    <row r="1053" spans="1:2" x14ac:dyDescent="0.2">
      <c r="A1053">
        <v>69.3</v>
      </c>
      <c r="B1053">
        <v>4</v>
      </c>
    </row>
    <row r="1054" spans="1:2" x14ac:dyDescent="0.2">
      <c r="A1054">
        <v>73.3</v>
      </c>
      <c r="B1054">
        <v>4</v>
      </c>
    </row>
    <row r="1055" spans="1:2" x14ac:dyDescent="0.2">
      <c r="A1055">
        <v>82.7</v>
      </c>
      <c r="B1055">
        <v>4</v>
      </c>
    </row>
    <row r="1056" spans="1:2" x14ac:dyDescent="0.2">
      <c r="A1056">
        <v>40</v>
      </c>
      <c r="B1056">
        <v>4</v>
      </c>
    </row>
    <row r="1057" spans="1:2" x14ac:dyDescent="0.2">
      <c r="A1057">
        <v>79.2</v>
      </c>
      <c r="B1057">
        <v>3</v>
      </c>
    </row>
    <row r="1058" spans="1:2" x14ac:dyDescent="0.2">
      <c r="A1058">
        <v>51.8</v>
      </c>
      <c r="B1058">
        <v>4</v>
      </c>
    </row>
    <row r="1059" spans="1:2" x14ac:dyDescent="0.2">
      <c r="A1059">
        <v>84</v>
      </c>
      <c r="B1059">
        <v>3</v>
      </c>
    </row>
    <row r="1060" spans="1:2" x14ac:dyDescent="0.2">
      <c r="A1060">
        <v>91.3</v>
      </c>
      <c r="B1060">
        <v>2</v>
      </c>
    </row>
    <row r="1061" spans="1:2" x14ac:dyDescent="0.2">
      <c r="A1061">
        <v>60.1</v>
      </c>
      <c r="B1061">
        <v>4</v>
      </c>
    </row>
    <row r="1062" spans="1:2" x14ac:dyDescent="0.2">
      <c r="A1062">
        <v>42.2</v>
      </c>
      <c r="B1062">
        <v>3</v>
      </c>
    </row>
    <row r="1063" spans="1:2" x14ac:dyDescent="0.2">
      <c r="A1063">
        <v>43.9</v>
      </c>
      <c r="B1063">
        <v>3</v>
      </c>
    </row>
    <row r="1064" spans="1:2" x14ac:dyDescent="0.2">
      <c r="A1064">
        <v>40</v>
      </c>
      <c r="B1064">
        <v>4</v>
      </c>
    </row>
    <row r="1065" spans="1:2" x14ac:dyDescent="0.2">
      <c r="A1065">
        <v>84.3</v>
      </c>
      <c r="B1065">
        <v>5</v>
      </c>
    </row>
    <row r="1066" spans="1:2" x14ac:dyDescent="0.2">
      <c r="A1066">
        <v>79.8</v>
      </c>
      <c r="B1066">
        <v>3</v>
      </c>
    </row>
    <row r="1067" spans="1:2" x14ac:dyDescent="0.2">
      <c r="A1067">
        <v>46</v>
      </c>
      <c r="B1067">
        <v>2</v>
      </c>
    </row>
    <row r="1068" spans="1:2" x14ac:dyDescent="0.2">
      <c r="A1068">
        <v>61.4</v>
      </c>
      <c r="B1068">
        <v>3</v>
      </c>
    </row>
    <row r="1069" spans="1:2" x14ac:dyDescent="0.2">
      <c r="A1069">
        <v>97.4</v>
      </c>
      <c r="B1069">
        <v>3</v>
      </c>
    </row>
    <row r="1070" spans="1:2" x14ac:dyDescent="0.2">
      <c r="A1070">
        <v>52.2</v>
      </c>
      <c r="B1070">
        <v>4</v>
      </c>
    </row>
    <row r="1071" spans="1:2" x14ac:dyDescent="0.2">
      <c r="A1071">
        <v>83.6</v>
      </c>
      <c r="B1071">
        <v>3</v>
      </c>
    </row>
    <row r="1072" spans="1:2" x14ac:dyDescent="0.2">
      <c r="A1072">
        <v>88.6</v>
      </c>
      <c r="B1072">
        <v>5</v>
      </c>
    </row>
    <row r="1073" spans="1:2" x14ac:dyDescent="0.2">
      <c r="A1073">
        <v>73.599999999999994</v>
      </c>
      <c r="B1073">
        <v>4</v>
      </c>
    </row>
    <row r="1074" spans="1:2" x14ac:dyDescent="0.2">
      <c r="A1074">
        <v>69.8</v>
      </c>
      <c r="B1074">
        <v>2</v>
      </c>
    </row>
    <row r="1075" spans="1:2" x14ac:dyDescent="0.2">
      <c r="A1075">
        <v>53.9</v>
      </c>
      <c r="B1075">
        <v>3</v>
      </c>
    </row>
    <row r="1076" spans="1:2" x14ac:dyDescent="0.2">
      <c r="A1076">
        <v>46.4</v>
      </c>
      <c r="B1076">
        <v>4</v>
      </c>
    </row>
    <row r="1077" spans="1:2" x14ac:dyDescent="0.2">
      <c r="A1077">
        <v>40</v>
      </c>
      <c r="B1077">
        <v>2</v>
      </c>
    </row>
    <row r="1078" spans="1:2" x14ac:dyDescent="0.2">
      <c r="A1078">
        <v>95.5</v>
      </c>
      <c r="B1078">
        <v>4</v>
      </c>
    </row>
    <row r="1079" spans="1:2" x14ac:dyDescent="0.2">
      <c r="A1079">
        <v>71.3</v>
      </c>
      <c r="B1079">
        <v>4</v>
      </c>
    </row>
    <row r="1080" spans="1:2" x14ac:dyDescent="0.2">
      <c r="A1080">
        <v>97.1</v>
      </c>
      <c r="B1080">
        <v>4</v>
      </c>
    </row>
    <row r="1081" spans="1:2" x14ac:dyDescent="0.2">
      <c r="A1081">
        <v>60</v>
      </c>
      <c r="B1081">
        <v>2</v>
      </c>
    </row>
    <row r="1082" spans="1:2" x14ac:dyDescent="0.2">
      <c r="A1082">
        <v>91</v>
      </c>
      <c r="B1082">
        <v>2</v>
      </c>
    </row>
    <row r="1083" spans="1:2" x14ac:dyDescent="0.2">
      <c r="A1083">
        <v>83.3</v>
      </c>
      <c r="B1083">
        <v>3</v>
      </c>
    </row>
    <row r="1084" spans="1:2" x14ac:dyDescent="0.2">
      <c r="A1084">
        <v>68.599999999999994</v>
      </c>
      <c r="B1084">
        <v>2</v>
      </c>
    </row>
    <row r="1085" spans="1:2" x14ac:dyDescent="0.2">
      <c r="A1085">
        <v>68.2</v>
      </c>
      <c r="B1085">
        <v>2</v>
      </c>
    </row>
    <row r="1086" spans="1:2" x14ac:dyDescent="0.2">
      <c r="A1086">
        <v>101.8</v>
      </c>
      <c r="B1086">
        <v>4</v>
      </c>
    </row>
    <row r="1087" spans="1:2" x14ac:dyDescent="0.2">
      <c r="A1087">
        <v>60.2</v>
      </c>
      <c r="B1087">
        <v>3</v>
      </c>
    </row>
    <row r="1088" spans="1:2" x14ac:dyDescent="0.2">
      <c r="A1088">
        <v>83</v>
      </c>
      <c r="B1088">
        <v>5</v>
      </c>
    </row>
    <row r="1089" spans="1:2" x14ac:dyDescent="0.2">
      <c r="A1089">
        <v>70.900000000000006</v>
      </c>
      <c r="B1089">
        <v>3</v>
      </c>
    </row>
    <row r="1090" spans="1:2" x14ac:dyDescent="0.2">
      <c r="A1090">
        <v>129.9</v>
      </c>
      <c r="B1090">
        <v>5</v>
      </c>
    </row>
    <row r="1091" spans="1:2" x14ac:dyDescent="0.2">
      <c r="A1091">
        <v>64.599999999999994</v>
      </c>
      <c r="B1091">
        <v>3</v>
      </c>
    </row>
    <row r="1092" spans="1:2" x14ac:dyDescent="0.2">
      <c r="A1092">
        <v>76</v>
      </c>
      <c r="B1092">
        <v>3</v>
      </c>
    </row>
    <row r="1093" spans="1:2" x14ac:dyDescent="0.2">
      <c r="A1093">
        <v>75.2</v>
      </c>
      <c r="B1093">
        <v>4</v>
      </c>
    </row>
    <row r="1094" spans="1:2" x14ac:dyDescent="0.2">
      <c r="A1094">
        <v>65.900000000000006</v>
      </c>
      <c r="B1094">
        <v>5</v>
      </c>
    </row>
    <row r="1095" spans="1:2" x14ac:dyDescent="0.2">
      <c r="A1095">
        <v>42.1</v>
      </c>
      <c r="B1095">
        <v>2</v>
      </c>
    </row>
    <row r="1096" spans="1:2" x14ac:dyDescent="0.2">
      <c r="A1096">
        <v>84</v>
      </c>
      <c r="B1096">
        <v>3</v>
      </c>
    </row>
    <row r="1097" spans="1:2" x14ac:dyDescent="0.2">
      <c r="A1097">
        <v>67.900000000000006</v>
      </c>
      <c r="B1097">
        <v>2</v>
      </c>
    </row>
    <row r="1098" spans="1:2" x14ac:dyDescent="0.2">
      <c r="A1098">
        <v>73.7</v>
      </c>
      <c r="B1098">
        <v>2</v>
      </c>
    </row>
    <row r="1099" spans="1:2" x14ac:dyDescent="0.2">
      <c r="A1099">
        <v>100.1</v>
      </c>
      <c r="B1099">
        <v>4</v>
      </c>
    </row>
    <row r="1100" spans="1:2" x14ac:dyDescent="0.2">
      <c r="A1100">
        <v>102.6</v>
      </c>
      <c r="B1100">
        <v>3</v>
      </c>
    </row>
    <row r="1101" spans="1:2" x14ac:dyDescent="0.2">
      <c r="A1101">
        <v>54</v>
      </c>
      <c r="B1101">
        <v>3</v>
      </c>
    </row>
    <row r="1102" spans="1:2" x14ac:dyDescent="0.2">
      <c r="A1102">
        <v>129.9</v>
      </c>
      <c r="B1102">
        <v>3</v>
      </c>
    </row>
    <row r="1103" spans="1:2" x14ac:dyDescent="0.2">
      <c r="A1103">
        <v>100.4</v>
      </c>
      <c r="B1103">
        <v>2</v>
      </c>
    </row>
    <row r="1104" spans="1:2" x14ac:dyDescent="0.2">
      <c r="A1104">
        <v>68.8</v>
      </c>
      <c r="B1104">
        <v>4</v>
      </c>
    </row>
    <row r="1105" spans="1:2" x14ac:dyDescent="0.2">
      <c r="A1105">
        <v>53.6</v>
      </c>
      <c r="B1105">
        <v>4</v>
      </c>
    </row>
    <row r="1106" spans="1:2" x14ac:dyDescent="0.2">
      <c r="A1106">
        <v>83.6</v>
      </c>
      <c r="B1106">
        <v>2</v>
      </c>
    </row>
    <row r="1107" spans="1:2" x14ac:dyDescent="0.2">
      <c r="A1107">
        <v>100.7</v>
      </c>
      <c r="B1107">
        <v>4</v>
      </c>
    </row>
    <row r="1108" spans="1:2" x14ac:dyDescent="0.2">
      <c r="A1108">
        <v>62.5</v>
      </c>
      <c r="B1108">
        <v>4</v>
      </c>
    </row>
    <row r="1109" spans="1:2" x14ac:dyDescent="0.2">
      <c r="A1109">
        <v>49.2</v>
      </c>
      <c r="B1109">
        <v>3</v>
      </c>
    </row>
    <row r="1110" spans="1:2" x14ac:dyDescent="0.2">
      <c r="A1110">
        <v>41.4</v>
      </c>
      <c r="B1110">
        <v>3</v>
      </c>
    </row>
    <row r="1111" spans="1:2" x14ac:dyDescent="0.2">
      <c r="A1111">
        <v>40.799999999999997</v>
      </c>
      <c r="B1111">
        <v>3</v>
      </c>
    </row>
    <row r="1112" spans="1:2" x14ac:dyDescent="0.2">
      <c r="A1112">
        <v>59.8</v>
      </c>
      <c r="B1112">
        <v>3</v>
      </c>
    </row>
    <row r="1113" spans="1:2" x14ac:dyDescent="0.2">
      <c r="A1113">
        <v>49.3</v>
      </c>
      <c r="B1113">
        <v>4</v>
      </c>
    </row>
    <row r="1114" spans="1:2" x14ac:dyDescent="0.2">
      <c r="A1114">
        <v>57.4</v>
      </c>
      <c r="B1114">
        <v>3</v>
      </c>
    </row>
    <row r="1115" spans="1:2" x14ac:dyDescent="0.2">
      <c r="A1115">
        <v>71.900000000000006</v>
      </c>
      <c r="B1115">
        <v>3</v>
      </c>
    </row>
    <row r="1116" spans="1:2" x14ac:dyDescent="0.2">
      <c r="A1116">
        <v>79</v>
      </c>
      <c r="B1116">
        <v>2</v>
      </c>
    </row>
    <row r="1117" spans="1:2" x14ac:dyDescent="0.2">
      <c r="A1117">
        <v>53.9</v>
      </c>
      <c r="B1117">
        <v>3</v>
      </c>
    </row>
    <row r="1118" spans="1:2" x14ac:dyDescent="0.2">
      <c r="A1118">
        <v>40</v>
      </c>
      <c r="B1118">
        <v>3</v>
      </c>
    </row>
    <row r="1119" spans="1:2" x14ac:dyDescent="0.2">
      <c r="A1119">
        <v>40</v>
      </c>
      <c r="B1119">
        <v>3</v>
      </c>
    </row>
    <row r="1120" spans="1:2" x14ac:dyDescent="0.2">
      <c r="A1120">
        <v>80.2</v>
      </c>
      <c r="B1120">
        <v>4</v>
      </c>
    </row>
    <row r="1121" spans="1:2" x14ac:dyDescent="0.2">
      <c r="A1121">
        <v>66.599999999999994</v>
      </c>
      <c r="B1121">
        <v>4</v>
      </c>
    </row>
    <row r="1122" spans="1:2" x14ac:dyDescent="0.2">
      <c r="A1122">
        <v>51.9</v>
      </c>
      <c r="B1122">
        <v>3</v>
      </c>
    </row>
    <row r="1123" spans="1:2" x14ac:dyDescent="0.2">
      <c r="A1123">
        <v>43.6</v>
      </c>
      <c r="B1123">
        <v>4</v>
      </c>
    </row>
    <row r="1124" spans="1:2" x14ac:dyDescent="0.2">
      <c r="A1124">
        <v>40</v>
      </c>
      <c r="B1124">
        <v>2</v>
      </c>
    </row>
    <row r="1125" spans="1:2" x14ac:dyDescent="0.2">
      <c r="A1125">
        <v>44.2</v>
      </c>
      <c r="B1125">
        <v>4</v>
      </c>
    </row>
    <row r="1126" spans="1:2" x14ac:dyDescent="0.2">
      <c r="A1126">
        <v>86.3</v>
      </c>
      <c r="B1126">
        <v>3</v>
      </c>
    </row>
    <row r="1127" spans="1:2" x14ac:dyDescent="0.2">
      <c r="A1127">
        <v>84.7</v>
      </c>
      <c r="B1127">
        <v>5</v>
      </c>
    </row>
    <row r="1128" spans="1:2" x14ac:dyDescent="0.2">
      <c r="A1128">
        <v>40</v>
      </c>
      <c r="B1128">
        <v>5</v>
      </c>
    </row>
    <row r="1129" spans="1:2" x14ac:dyDescent="0.2">
      <c r="A1129">
        <v>79.400000000000006</v>
      </c>
      <c r="B1129">
        <v>3</v>
      </c>
    </row>
    <row r="1130" spans="1:2" x14ac:dyDescent="0.2">
      <c r="A1130">
        <v>72.900000000000006</v>
      </c>
      <c r="B1130">
        <v>2</v>
      </c>
    </row>
    <row r="1131" spans="1:2" x14ac:dyDescent="0.2">
      <c r="A1131">
        <v>40</v>
      </c>
      <c r="B1131">
        <v>5</v>
      </c>
    </row>
    <row r="1132" spans="1:2" x14ac:dyDescent="0.2">
      <c r="A1132">
        <v>55.4</v>
      </c>
      <c r="B1132">
        <v>2</v>
      </c>
    </row>
    <row r="1133" spans="1:2" x14ac:dyDescent="0.2">
      <c r="A1133">
        <v>58.8</v>
      </c>
      <c r="B1133">
        <v>2</v>
      </c>
    </row>
    <row r="1134" spans="1:2" x14ac:dyDescent="0.2">
      <c r="A1134">
        <v>61.9</v>
      </c>
      <c r="B1134">
        <v>2</v>
      </c>
    </row>
    <row r="1135" spans="1:2" x14ac:dyDescent="0.2">
      <c r="A1135">
        <v>47.4</v>
      </c>
      <c r="B1135">
        <v>5</v>
      </c>
    </row>
    <row r="1136" spans="1:2" x14ac:dyDescent="0.2">
      <c r="A1136">
        <v>40</v>
      </c>
      <c r="B1136">
        <v>2</v>
      </c>
    </row>
    <row r="1137" spans="1:2" x14ac:dyDescent="0.2">
      <c r="A1137">
        <v>52</v>
      </c>
      <c r="B1137">
        <v>3</v>
      </c>
    </row>
    <row r="1138" spans="1:2" x14ac:dyDescent="0.2">
      <c r="A1138">
        <v>109.6</v>
      </c>
      <c r="B1138">
        <v>2</v>
      </c>
    </row>
    <row r="1139" spans="1:2" x14ac:dyDescent="0.2">
      <c r="A1139">
        <v>70.099999999999994</v>
      </c>
      <c r="B1139">
        <v>4</v>
      </c>
    </row>
    <row r="1140" spans="1:2" x14ac:dyDescent="0.2">
      <c r="A1140">
        <v>108.7</v>
      </c>
      <c r="B1140">
        <v>3</v>
      </c>
    </row>
    <row r="1141" spans="1:2" x14ac:dyDescent="0.2">
      <c r="A1141">
        <v>72.3</v>
      </c>
      <c r="B1141">
        <v>4</v>
      </c>
    </row>
    <row r="1142" spans="1:2" x14ac:dyDescent="0.2">
      <c r="A1142">
        <v>53</v>
      </c>
      <c r="B1142">
        <v>4</v>
      </c>
    </row>
    <row r="1143" spans="1:2" x14ac:dyDescent="0.2">
      <c r="A1143">
        <v>57.1</v>
      </c>
      <c r="B1143">
        <v>3</v>
      </c>
    </row>
    <row r="1144" spans="1:2" x14ac:dyDescent="0.2">
      <c r="A1144">
        <v>41.9</v>
      </c>
      <c r="B1144">
        <v>3</v>
      </c>
    </row>
    <row r="1145" spans="1:2" x14ac:dyDescent="0.2">
      <c r="A1145">
        <v>52.7</v>
      </c>
      <c r="B1145">
        <v>2</v>
      </c>
    </row>
    <row r="1146" spans="1:2" x14ac:dyDescent="0.2">
      <c r="A1146">
        <v>64.599999999999994</v>
      </c>
      <c r="B1146">
        <v>2</v>
      </c>
    </row>
    <row r="1147" spans="1:2" x14ac:dyDescent="0.2">
      <c r="A1147">
        <v>56.2</v>
      </c>
      <c r="B1147">
        <v>2</v>
      </c>
    </row>
    <row r="1148" spans="1:2" x14ac:dyDescent="0.2">
      <c r="A1148">
        <v>53.5</v>
      </c>
      <c r="B1148">
        <v>5</v>
      </c>
    </row>
    <row r="1149" spans="1:2" x14ac:dyDescent="0.2">
      <c r="A1149">
        <v>56.5</v>
      </c>
      <c r="B1149">
        <v>5</v>
      </c>
    </row>
    <row r="1150" spans="1:2" x14ac:dyDescent="0.2">
      <c r="A1150">
        <v>117.7</v>
      </c>
      <c r="B1150">
        <v>4</v>
      </c>
    </row>
    <row r="1151" spans="1:2" x14ac:dyDescent="0.2">
      <c r="A1151">
        <v>79.3</v>
      </c>
      <c r="B1151">
        <v>4</v>
      </c>
    </row>
    <row r="1152" spans="1:2" x14ac:dyDescent="0.2">
      <c r="A1152">
        <v>46.4</v>
      </c>
      <c r="B1152">
        <v>2</v>
      </c>
    </row>
    <row r="1153" spans="1:2" x14ac:dyDescent="0.2">
      <c r="A1153">
        <v>90.9</v>
      </c>
      <c r="B1153">
        <v>4</v>
      </c>
    </row>
    <row r="1154" spans="1:2" x14ac:dyDescent="0.2">
      <c r="A1154">
        <v>58.6</v>
      </c>
      <c r="B1154">
        <v>3</v>
      </c>
    </row>
    <row r="1155" spans="1:2" x14ac:dyDescent="0.2">
      <c r="A1155">
        <v>94.5</v>
      </c>
      <c r="B1155">
        <v>4</v>
      </c>
    </row>
    <row r="1156" spans="1:2" x14ac:dyDescent="0.2">
      <c r="A1156">
        <v>71.7</v>
      </c>
      <c r="B1156">
        <v>4</v>
      </c>
    </row>
    <row r="1157" spans="1:2" x14ac:dyDescent="0.2">
      <c r="A1157">
        <v>66.900000000000006</v>
      </c>
      <c r="B1157">
        <v>5</v>
      </c>
    </row>
    <row r="1158" spans="1:2" x14ac:dyDescent="0.2">
      <c r="A1158">
        <v>92.6</v>
      </c>
      <c r="B1158">
        <v>2</v>
      </c>
    </row>
    <row r="1159" spans="1:2" x14ac:dyDescent="0.2">
      <c r="A1159">
        <v>82.8</v>
      </c>
      <c r="B1159">
        <v>3</v>
      </c>
    </row>
    <row r="1160" spans="1:2" x14ac:dyDescent="0.2">
      <c r="A1160">
        <v>98.6</v>
      </c>
      <c r="B1160">
        <v>4</v>
      </c>
    </row>
    <row r="1161" spans="1:2" x14ac:dyDescent="0.2">
      <c r="A1161">
        <v>64.7</v>
      </c>
      <c r="B1161">
        <v>5</v>
      </c>
    </row>
    <row r="1162" spans="1:2" x14ac:dyDescent="0.2">
      <c r="A1162">
        <v>40</v>
      </c>
      <c r="B1162">
        <v>3</v>
      </c>
    </row>
    <row r="1163" spans="1:2" x14ac:dyDescent="0.2">
      <c r="A1163">
        <v>129.9</v>
      </c>
      <c r="B1163">
        <v>5</v>
      </c>
    </row>
    <row r="1164" spans="1:2" x14ac:dyDescent="0.2">
      <c r="A1164">
        <v>56.6</v>
      </c>
      <c r="B1164">
        <v>3</v>
      </c>
    </row>
    <row r="1165" spans="1:2" x14ac:dyDescent="0.2">
      <c r="A1165">
        <v>75.599999999999994</v>
      </c>
      <c r="B1165">
        <v>3</v>
      </c>
    </row>
    <row r="1166" spans="1:2" x14ac:dyDescent="0.2">
      <c r="A1166">
        <v>66.2</v>
      </c>
      <c r="B1166">
        <v>5</v>
      </c>
    </row>
    <row r="1167" spans="1:2" x14ac:dyDescent="0.2">
      <c r="A1167">
        <v>40</v>
      </c>
      <c r="B1167">
        <v>4</v>
      </c>
    </row>
    <row r="1168" spans="1:2" x14ac:dyDescent="0.2">
      <c r="A1168">
        <v>54.5</v>
      </c>
      <c r="B1168">
        <v>4</v>
      </c>
    </row>
    <row r="1169" spans="1:2" x14ac:dyDescent="0.2">
      <c r="A1169">
        <v>45</v>
      </c>
      <c r="B1169">
        <v>3</v>
      </c>
    </row>
    <row r="1170" spans="1:2" x14ac:dyDescent="0.2">
      <c r="A1170">
        <v>62</v>
      </c>
      <c r="B1170">
        <v>3</v>
      </c>
    </row>
    <row r="1171" spans="1:2" x14ac:dyDescent="0.2">
      <c r="A1171">
        <v>87.8</v>
      </c>
      <c r="B1171">
        <v>3</v>
      </c>
    </row>
    <row r="1172" spans="1:2" x14ac:dyDescent="0.2">
      <c r="A1172">
        <v>59.4</v>
      </c>
      <c r="B1172">
        <v>3</v>
      </c>
    </row>
    <row r="1173" spans="1:2" x14ac:dyDescent="0.2">
      <c r="A1173">
        <v>87.3</v>
      </c>
      <c r="B1173">
        <v>5</v>
      </c>
    </row>
    <row r="1174" spans="1:2" x14ac:dyDescent="0.2">
      <c r="A1174">
        <v>42.1</v>
      </c>
      <c r="B1174">
        <v>5</v>
      </c>
    </row>
    <row r="1175" spans="1:2" x14ac:dyDescent="0.2">
      <c r="A1175">
        <v>62.9</v>
      </c>
      <c r="B1175">
        <v>3</v>
      </c>
    </row>
    <row r="1176" spans="1:2" x14ac:dyDescent="0.2">
      <c r="A1176">
        <v>54.8</v>
      </c>
      <c r="B1176">
        <v>3</v>
      </c>
    </row>
    <row r="1177" spans="1:2" x14ac:dyDescent="0.2">
      <c r="A1177">
        <v>44.2</v>
      </c>
      <c r="B1177">
        <v>2</v>
      </c>
    </row>
    <row r="1178" spans="1:2" x14ac:dyDescent="0.2">
      <c r="A1178">
        <v>85.1</v>
      </c>
      <c r="B1178">
        <v>4</v>
      </c>
    </row>
    <row r="1179" spans="1:2" x14ac:dyDescent="0.2">
      <c r="A1179">
        <v>116.2</v>
      </c>
      <c r="B1179">
        <v>4</v>
      </c>
    </row>
    <row r="1180" spans="1:2" x14ac:dyDescent="0.2">
      <c r="A1180">
        <v>74.7</v>
      </c>
      <c r="B1180">
        <v>2</v>
      </c>
    </row>
    <row r="1181" spans="1:2" x14ac:dyDescent="0.2">
      <c r="A1181">
        <v>40</v>
      </c>
      <c r="B1181">
        <v>2</v>
      </c>
    </row>
    <row r="1182" spans="1:2" x14ac:dyDescent="0.2">
      <c r="A1182">
        <v>50.2</v>
      </c>
      <c r="B1182">
        <v>3</v>
      </c>
    </row>
    <row r="1183" spans="1:2" x14ac:dyDescent="0.2">
      <c r="A1183">
        <v>82.8</v>
      </c>
      <c r="B1183">
        <v>4</v>
      </c>
    </row>
    <row r="1184" spans="1:2" x14ac:dyDescent="0.2">
      <c r="A1184">
        <v>79.099999999999994</v>
      </c>
      <c r="B1184">
        <v>2</v>
      </c>
    </row>
    <row r="1185" spans="1:2" x14ac:dyDescent="0.2">
      <c r="A1185">
        <v>108.5</v>
      </c>
      <c r="B1185">
        <v>2</v>
      </c>
    </row>
    <row r="1186" spans="1:2" x14ac:dyDescent="0.2">
      <c r="A1186">
        <v>73.900000000000006</v>
      </c>
      <c r="B1186">
        <v>3</v>
      </c>
    </row>
    <row r="1187" spans="1:2" x14ac:dyDescent="0.2">
      <c r="A1187">
        <v>55.8</v>
      </c>
      <c r="B1187">
        <v>3</v>
      </c>
    </row>
    <row r="1188" spans="1:2" x14ac:dyDescent="0.2">
      <c r="A1188">
        <v>88.4</v>
      </c>
      <c r="B1188">
        <v>3</v>
      </c>
    </row>
    <row r="1189" spans="1:2" x14ac:dyDescent="0.2">
      <c r="A1189">
        <v>76.7</v>
      </c>
      <c r="B1189">
        <v>5</v>
      </c>
    </row>
    <row r="1190" spans="1:2" x14ac:dyDescent="0.2">
      <c r="A1190">
        <v>46.5</v>
      </c>
      <c r="B1190">
        <v>2</v>
      </c>
    </row>
    <row r="1191" spans="1:2" x14ac:dyDescent="0.2">
      <c r="A1191">
        <v>119.6</v>
      </c>
      <c r="B1191">
        <v>4</v>
      </c>
    </row>
    <row r="1192" spans="1:2" x14ac:dyDescent="0.2">
      <c r="A1192">
        <v>62.1</v>
      </c>
      <c r="B1192">
        <v>4</v>
      </c>
    </row>
    <row r="1193" spans="1:2" x14ac:dyDescent="0.2">
      <c r="A1193">
        <v>71.900000000000006</v>
      </c>
      <c r="B1193">
        <v>5</v>
      </c>
    </row>
    <row r="1194" spans="1:2" x14ac:dyDescent="0.2">
      <c r="A1194">
        <v>78.2</v>
      </c>
      <c r="B1194">
        <v>3</v>
      </c>
    </row>
    <row r="1195" spans="1:2" x14ac:dyDescent="0.2">
      <c r="A1195">
        <v>61</v>
      </c>
      <c r="B1195">
        <v>3</v>
      </c>
    </row>
    <row r="1196" spans="1:2" x14ac:dyDescent="0.2">
      <c r="A1196">
        <v>68.5</v>
      </c>
      <c r="B1196">
        <v>3</v>
      </c>
    </row>
    <row r="1197" spans="1:2" x14ac:dyDescent="0.2">
      <c r="A1197">
        <v>42.7</v>
      </c>
      <c r="B1197">
        <v>5</v>
      </c>
    </row>
    <row r="1198" spans="1:2" x14ac:dyDescent="0.2">
      <c r="A1198">
        <v>49.9</v>
      </c>
      <c r="B1198">
        <v>2</v>
      </c>
    </row>
    <row r="1199" spans="1:2" x14ac:dyDescent="0.2">
      <c r="A1199">
        <v>63</v>
      </c>
      <c r="B1199">
        <v>3</v>
      </c>
    </row>
    <row r="1200" spans="1:2" x14ac:dyDescent="0.2">
      <c r="A1200">
        <v>95.3</v>
      </c>
      <c r="B1200">
        <v>5</v>
      </c>
    </row>
    <row r="1201" spans="1:2" x14ac:dyDescent="0.2">
      <c r="A1201">
        <v>91.1</v>
      </c>
      <c r="B1201">
        <v>3</v>
      </c>
    </row>
    <row r="1202" spans="1:2" x14ac:dyDescent="0.2">
      <c r="A1202">
        <v>78.5</v>
      </c>
      <c r="B1202">
        <v>4</v>
      </c>
    </row>
    <row r="1203" spans="1:2" x14ac:dyDescent="0.2">
      <c r="A1203">
        <v>40</v>
      </c>
      <c r="B1203">
        <v>4</v>
      </c>
    </row>
    <row r="1204" spans="1:2" x14ac:dyDescent="0.2">
      <c r="A1204">
        <v>71.099999999999994</v>
      </c>
      <c r="B1204">
        <v>2</v>
      </c>
    </row>
    <row r="1205" spans="1:2" x14ac:dyDescent="0.2">
      <c r="A1205">
        <v>63.3</v>
      </c>
      <c r="B1205">
        <v>4</v>
      </c>
    </row>
    <row r="1206" spans="1:2" x14ac:dyDescent="0.2">
      <c r="A1206">
        <v>40</v>
      </c>
      <c r="B1206">
        <v>3</v>
      </c>
    </row>
    <row r="1207" spans="1:2" x14ac:dyDescent="0.2">
      <c r="A1207">
        <v>47.3</v>
      </c>
      <c r="B1207">
        <v>5</v>
      </c>
    </row>
    <row r="1208" spans="1:2" x14ac:dyDescent="0.2">
      <c r="A1208">
        <v>75.7</v>
      </c>
      <c r="B1208">
        <v>2</v>
      </c>
    </row>
    <row r="1209" spans="1:2" x14ac:dyDescent="0.2">
      <c r="A1209">
        <v>129.9</v>
      </c>
      <c r="B1209">
        <v>2</v>
      </c>
    </row>
    <row r="1210" spans="1:2" x14ac:dyDescent="0.2">
      <c r="A1210">
        <v>65.099999999999994</v>
      </c>
      <c r="B1210">
        <v>5</v>
      </c>
    </row>
    <row r="1211" spans="1:2" x14ac:dyDescent="0.2">
      <c r="A1211">
        <v>80.8</v>
      </c>
      <c r="B1211">
        <v>2</v>
      </c>
    </row>
    <row r="1212" spans="1:2" x14ac:dyDescent="0.2">
      <c r="A1212">
        <v>49.4</v>
      </c>
      <c r="B1212">
        <v>2</v>
      </c>
    </row>
    <row r="1213" spans="1:2" x14ac:dyDescent="0.2">
      <c r="A1213">
        <v>85.4</v>
      </c>
      <c r="B1213">
        <v>4</v>
      </c>
    </row>
    <row r="1214" spans="1:2" x14ac:dyDescent="0.2">
      <c r="A1214">
        <v>65.900000000000006</v>
      </c>
      <c r="B1214">
        <v>2</v>
      </c>
    </row>
    <row r="1215" spans="1:2" x14ac:dyDescent="0.2">
      <c r="A1215">
        <v>80.099999999999994</v>
      </c>
      <c r="B1215">
        <v>3</v>
      </c>
    </row>
    <row r="1216" spans="1:2" x14ac:dyDescent="0.2">
      <c r="A1216">
        <v>60.7</v>
      </c>
      <c r="B1216">
        <v>4</v>
      </c>
    </row>
    <row r="1217" spans="1:2" x14ac:dyDescent="0.2">
      <c r="A1217">
        <v>102.9</v>
      </c>
      <c r="B1217">
        <v>4</v>
      </c>
    </row>
    <row r="1218" spans="1:2" x14ac:dyDescent="0.2">
      <c r="A1218">
        <v>73.8</v>
      </c>
      <c r="B1218">
        <v>3</v>
      </c>
    </row>
    <row r="1219" spans="1:2" x14ac:dyDescent="0.2">
      <c r="A1219">
        <v>65.3</v>
      </c>
      <c r="B1219">
        <v>3</v>
      </c>
    </row>
    <row r="1220" spans="1:2" x14ac:dyDescent="0.2">
      <c r="A1220">
        <v>113.3</v>
      </c>
      <c r="B1220">
        <v>3</v>
      </c>
    </row>
    <row r="1221" spans="1:2" x14ac:dyDescent="0.2">
      <c r="A1221">
        <v>45</v>
      </c>
      <c r="B1221">
        <v>4</v>
      </c>
    </row>
    <row r="1222" spans="1:2" x14ac:dyDescent="0.2">
      <c r="A1222">
        <v>67.400000000000006</v>
      </c>
      <c r="B1222">
        <v>5</v>
      </c>
    </row>
    <row r="1223" spans="1:2" x14ac:dyDescent="0.2">
      <c r="A1223">
        <v>90.8</v>
      </c>
      <c r="B1223">
        <v>3</v>
      </c>
    </row>
    <row r="1224" spans="1:2" x14ac:dyDescent="0.2">
      <c r="A1224">
        <v>55.4</v>
      </c>
      <c r="B1224">
        <v>4</v>
      </c>
    </row>
    <row r="1225" spans="1:2" x14ac:dyDescent="0.2">
      <c r="A1225">
        <v>79.400000000000006</v>
      </c>
      <c r="B1225">
        <v>3</v>
      </c>
    </row>
    <row r="1226" spans="1:2" x14ac:dyDescent="0.2">
      <c r="A1226">
        <v>43.9</v>
      </c>
      <c r="B1226">
        <v>3</v>
      </c>
    </row>
    <row r="1227" spans="1:2" x14ac:dyDescent="0.2">
      <c r="A1227">
        <v>61.5</v>
      </c>
      <c r="B1227">
        <v>4</v>
      </c>
    </row>
    <row r="1228" spans="1:2" x14ac:dyDescent="0.2">
      <c r="A1228">
        <v>99.1</v>
      </c>
      <c r="B1228">
        <v>4</v>
      </c>
    </row>
    <row r="1229" spans="1:2" x14ac:dyDescent="0.2">
      <c r="A1229">
        <v>48.1</v>
      </c>
      <c r="B1229">
        <v>3</v>
      </c>
    </row>
    <row r="1230" spans="1:2" x14ac:dyDescent="0.2">
      <c r="A1230">
        <v>57.2</v>
      </c>
      <c r="B1230">
        <v>4</v>
      </c>
    </row>
    <row r="1231" spans="1:2" x14ac:dyDescent="0.2">
      <c r="A1231">
        <v>84.4</v>
      </c>
      <c r="B1231">
        <v>5</v>
      </c>
    </row>
    <row r="1232" spans="1:2" x14ac:dyDescent="0.2">
      <c r="A1232">
        <v>41.1</v>
      </c>
      <c r="B1232">
        <v>5</v>
      </c>
    </row>
    <row r="1233" spans="1:2" x14ac:dyDescent="0.2">
      <c r="A1233">
        <v>60.4</v>
      </c>
      <c r="B1233">
        <v>4</v>
      </c>
    </row>
    <row r="1234" spans="1:2" x14ac:dyDescent="0.2">
      <c r="A1234">
        <v>80.7</v>
      </c>
      <c r="B1234">
        <v>2</v>
      </c>
    </row>
    <row r="1235" spans="1:2" x14ac:dyDescent="0.2">
      <c r="A1235">
        <v>58.5</v>
      </c>
      <c r="B1235">
        <v>4</v>
      </c>
    </row>
    <row r="1236" spans="1:2" x14ac:dyDescent="0.2">
      <c r="A1236">
        <v>80.5</v>
      </c>
      <c r="B1236">
        <v>4</v>
      </c>
    </row>
    <row r="1237" spans="1:2" x14ac:dyDescent="0.2">
      <c r="A1237">
        <v>58.7</v>
      </c>
      <c r="B1237">
        <v>4</v>
      </c>
    </row>
    <row r="1238" spans="1:2" x14ac:dyDescent="0.2">
      <c r="A1238">
        <v>60.7</v>
      </c>
      <c r="B1238">
        <v>4</v>
      </c>
    </row>
    <row r="1239" spans="1:2" x14ac:dyDescent="0.2">
      <c r="A1239">
        <v>52.1</v>
      </c>
      <c r="B1239">
        <v>3</v>
      </c>
    </row>
    <row r="1240" spans="1:2" x14ac:dyDescent="0.2">
      <c r="A1240">
        <v>100</v>
      </c>
      <c r="B1240">
        <v>3</v>
      </c>
    </row>
    <row r="1241" spans="1:2" x14ac:dyDescent="0.2">
      <c r="A1241">
        <v>77.8</v>
      </c>
      <c r="B1241">
        <v>3</v>
      </c>
    </row>
    <row r="1242" spans="1:2" x14ac:dyDescent="0.2">
      <c r="A1242">
        <v>87.9</v>
      </c>
      <c r="B1242">
        <v>3</v>
      </c>
    </row>
    <row r="1243" spans="1:2" x14ac:dyDescent="0.2">
      <c r="A1243">
        <v>98.7</v>
      </c>
      <c r="B1243">
        <v>4</v>
      </c>
    </row>
    <row r="1244" spans="1:2" x14ac:dyDescent="0.2">
      <c r="A1244">
        <v>68.8</v>
      </c>
      <c r="B1244">
        <v>3</v>
      </c>
    </row>
    <row r="1245" spans="1:2" x14ac:dyDescent="0.2">
      <c r="A1245">
        <v>65.7</v>
      </c>
      <c r="B1245">
        <v>2</v>
      </c>
    </row>
    <row r="1246" spans="1:2" x14ac:dyDescent="0.2">
      <c r="A1246">
        <v>88.9</v>
      </c>
      <c r="B1246">
        <v>3</v>
      </c>
    </row>
    <row r="1247" spans="1:2" x14ac:dyDescent="0.2">
      <c r="A1247">
        <v>49.9</v>
      </c>
      <c r="B1247">
        <v>5</v>
      </c>
    </row>
    <row r="1248" spans="1:2" x14ac:dyDescent="0.2">
      <c r="A1248">
        <v>58.1</v>
      </c>
      <c r="B1248">
        <v>3</v>
      </c>
    </row>
    <row r="1249" spans="1:2" x14ac:dyDescent="0.2">
      <c r="A1249">
        <v>54.4</v>
      </c>
      <c r="B1249">
        <v>5</v>
      </c>
    </row>
    <row r="1250" spans="1:2" x14ac:dyDescent="0.2">
      <c r="A1250">
        <v>47.7</v>
      </c>
      <c r="B1250">
        <v>3</v>
      </c>
    </row>
    <row r="1251" spans="1:2" x14ac:dyDescent="0.2">
      <c r="A1251">
        <v>55.9</v>
      </c>
      <c r="B1251">
        <v>5</v>
      </c>
    </row>
    <row r="1252" spans="1:2" x14ac:dyDescent="0.2">
      <c r="A1252">
        <v>75</v>
      </c>
      <c r="B1252">
        <v>3</v>
      </c>
    </row>
    <row r="1253" spans="1:2" x14ac:dyDescent="0.2">
      <c r="A1253">
        <v>55</v>
      </c>
      <c r="B1253">
        <v>4</v>
      </c>
    </row>
    <row r="1254" spans="1:2" x14ac:dyDescent="0.2">
      <c r="A1254">
        <v>56.5</v>
      </c>
      <c r="B1254">
        <v>2</v>
      </c>
    </row>
    <row r="1255" spans="1:2" x14ac:dyDescent="0.2">
      <c r="A1255">
        <v>88</v>
      </c>
      <c r="B1255">
        <v>4</v>
      </c>
    </row>
    <row r="1256" spans="1:2" x14ac:dyDescent="0.2">
      <c r="A1256">
        <v>50.3</v>
      </c>
      <c r="B1256">
        <v>2</v>
      </c>
    </row>
    <row r="1257" spans="1:2" x14ac:dyDescent="0.2">
      <c r="A1257">
        <v>40</v>
      </c>
      <c r="B1257">
        <v>2</v>
      </c>
    </row>
    <row r="1258" spans="1:2" x14ac:dyDescent="0.2">
      <c r="A1258">
        <v>41.3</v>
      </c>
      <c r="B1258">
        <v>4</v>
      </c>
    </row>
    <row r="1259" spans="1:2" x14ac:dyDescent="0.2">
      <c r="A1259">
        <v>77.400000000000006</v>
      </c>
      <c r="B1259">
        <v>2</v>
      </c>
    </row>
    <row r="1260" spans="1:2" x14ac:dyDescent="0.2">
      <c r="A1260">
        <v>40</v>
      </c>
      <c r="B1260">
        <v>3</v>
      </c>
    </row>
    <row r="1261" spans="1:2" x14ac:dyDescent="0.2">
      <c r="A1261">
        <v>49.3</v>
      </c>
      <c r="B1261">
        <v>4</v>
      </c>
    </row>
    <row r="1262" spans="1:2" x14ac:dyDescent="0.2">
      <c r="A1262">
        <v>40</v>
      </c>
      <c r="B1262">
        <v>5</v>
      </c>
    </row>
    <row r="1263" spans="1:2" x14ac:dyDescent="0.2">
      <c r="A1263">
        <v>70.5</v>
      </c>
      <c r="B1263">
        <v>2</v>
      </c>
    </row>
    <row r="1264" spans="1:2" x14ac:dyDescent="0.2">
      <c r="A1264">
        <v>58</v>
      </c>
      <c r="B1264">
        <v>2</v>
      </c>
    </row>
    <row r="1265" spans="1:2" x14ac:dyDescent="0.2">
      <c r="A1265">
        <v>69.5</v>
      </c>
      <c r="B1265">
        <v>3</v>
      </c>
    </row>
    <row r="1266" spans="1:2" x14ac:dyDescent="0.2">
      <c r="A1266">
        <v>98.3</v>
      </c>
      <c r="B1266">
        <v>3</v>
      </c>
    </row>
    <row r="1267" spans="1:2" x14ac:dyDescent="0.2">
      <c r="A1267">
        <v>69.400000000000006</v>
      </c>
      <c r="B1267">
        <v>3</v>
      </c>
    </row>
    <row r="1268" spans="1:2" x14ac:dyDescent="0.2">
      <c r="A1268">
        <v>42.2</v>
      </c>
      <c r="B1268">
        <v>3</v>
      </c>
    </row>
    <row r="1269" spans="1:2" x14ac:dyDescent="0.2">
      <c r="A1269">
        <v>70.400000000000006</v>
      </c>
      <c r="B1269">
        <v>3</v>
      </c>
    </row>
    <row r="1270" spans="1:2" x14ac:dyDescent="0.2">
      <c r="A1270">
        <v>45.8</v>
      </c>
      <c r="B1270">
        <v>3</v>
      </c>
    </row>
    <row r="1271" spans="1:2" x14ac:dyDescent="0.2">
      <c r="A1271">
        <v>115.8</v>
      </c>
      <c r="B1271">
        <v>5</v>
      </c>
    </row>
    <row r="1272" spans="1:2" x14ac:dyDescent="0.2">
      <c r="A1272">
        <v>69</v>
      </c>
      <c r="B1272">
        <v>4</v>
      </c>
    </row>
    <row r="1273" spans="1:2" x14ac:dyDescent="0.2">
      <c r="A1273">
        <v>40</v>
      </c>
      <c r="B1273">
        <v>3</v>
      </c>
    </row>
    <row r="1274" spans="1:2" x14ac:dyDescent="0.2">
      <c r="A1274">
        <v>64</v>
      </c>
      <c r="B1274">
        <v>5</v>
      </c>
    </row>
    <row r="1275" spans="1:2" x14ac:dyDescent="0.2">
      <c r="A1275">
        <v>43.6</v>
      </c>
      <c r="B1275">
        <v>4</v>
      </c>
    </row>
    <row r="1276" spans="1:2" x14ac:dyDescent="0.2">
      <c r="A1276">
        <v>78.3</v>
      </c>
      <c r="B1276">
        <v>3</v>
      </c>
    </row>
    <row r="1277" spans="1:2" x14ac:dyDescent="0.2">
      <c r="A1277">
        <v>48.6</v>
      </c>
      <c r="B1277">
        <v>2</v>
      </c>
    </row>
    <row r="1278" spans="1:2" x14ac:dyDescent="0.2">
      <c r="A1278">
        <v>46.5</v>
      </c>
      <c r="B1278">
        <v>4</v>
      </c>
    </row>
    <row r="1279" spans="1:2" x14ac:dyDescent="0.2">
      <c r="A1279">
        <v>55.6</v>
      </c>
      <c r="B1279">
        <v>3</v>
      </c>
    </row>
    <row r="1280" spans="1:2" x14ac:dyDescent="0.2">
      <c r="A1280">
        <v>44.9</v>
      </c>
      <c r="B1280">
        <v>3</v>
      </c>
    </row>
    <row r="1281" spans="1:2" x14ac:dyDescent="0.2">
      <c r="A1281">
        <v>41.9</v>
      </c>
      <c r="B1281">
        <v>2</v>
      </c>
    </row>
    <row r="1282" spans="1:2" x14ac:dyDescent="0.2">
      <c r="A1282">
        <v>70.900000000000006</v>
      </c>
      <c r="B1282">
        <v>4</v>
      </c>
    </row>
    <row r="1283" spans="1:2" x14ac:dyDescent="0.2">
      <c r="A1283">
        <v>40</v>
      </c>
      <c r="B1283">
        <v>3</v>
      </c>
    </row>
    <row r="1284" spans="1:2" x14ac:dyDescent="0.2">
      <c r="A1284">
        <v>101.5</v>
      </c>
      <c r="B1284">
        <v>2</v>
      </c>
    </row>
    <row r="1285" spans="1:2" x14ac:dyDescent="0.2">
      <c r="A1285">
        <v>105.3</v>
      </c>
      <c r="B1285">
        <v>3</v>
      </c>
    </row>
    <row r="1286" spans="1:2" x14ac:dyDescent="0.2">
      <c r="A1286">
        <v>92.1</v>
      </c>
      <c r="B1286">
        <v>4</v>
      </c>
    </row>
    <row r="1287" spans="1:2" x14ac:dyDescent="0.2">
      <c r="A1287">
        <v>81</v>
      </c>
      <c r="B1287">
        <v>2</v>
      </c>
    </row>
    <row r="1288" spans="1:2" x14ac:dyDescent="0.2">
      <c r="A1288">
        <v>86.7</v>
      </c>
      <c r="B1288">
        <v>5</v>
      </c>
    </row>
    <row r="1289" spans="1:2" x14ac:dyDescent="0.2">
      <c r="A1289">
        <v>56.4</v>
      </c>
      <c r="B1289">
        <v>3</v>
      </c>
    </row>
    <row r="1290" spans="1:2" x14ac:dyDescent="0.2">
      <c r="A1290">
        <v>67.099999999999994</v>
      </c>
      <c r="B1290">
        <v>4</v>
      </c>
    </row>
    <row r="1291" spans="1:2" x14ac:dyDescent="0.2">
      <c r="A1291">
        <v>91</v>
      </c>
      <c r="B1291">
        <v>3</v>
      </c>
    </row>
    <row r="1292" spans="1:2" x14ac:dyDescent="0.2">
      <c r="A1292">
        <v>97.1</v>
      </c>
      <c r="B1292">
        <v>2</v>
      </c>
    </row>
    <row r="1293" spans="1:2" x14ac:dyDescent="0.2">
      <c r="A1293">
        <v>57.3</v>
      </c>
      <c r="B1293">
        <v>4</v>
      </c>
    </row>
    <row r="1294" spans="1:2" x14ac:dyDescent="0.2">
      <c r="A1294">
        <v>96.3</v>
      </c>
      <c r="B1294">
        <v>5</v>
      </c>
    </row>
    <row r="1295" spans="1:2" x14ac:dyDescent="0.2">
      <c r="A1295">
        <v>52</v>
      </c>
      <c r="B1295">
        <v>2</v>
      </c>
    </row>
    <row r="1296" spans="1:2" x14ac:dyDescent="0.2">
      <c r="A1296">
        <v>47.8</v>
      </c>
      <c r="B1296">
        <v>3</v>
      </c>
    </row>
    <row r="1297" spans="1:2" x14ac:dyDescent="0.2">
      <c r="A1297">
        <v>40</v>
      </c>
      <c r="B1297">
        <v>2</v>
      </c>
    </row>
    <row r="1298" spans="1:2" x14ac:dyDescent="0.2">
      <c r="A1298">
        <v>40</v>
      </c>
      <c r="B1298">
        <v>2</v>
      </c>
    </row>
    <row r="1299" spans="1:2" x14ac:dyDescent="0.2">
      <c r="A1299">
        <v>55.2</v>
      </c>
      <c r="B1299">
        <v>4</v>
      </c>
    </row>
    <row r="1300" spans="1:2" x14ac:dyDescent="0.2">
      <c r="A1300">
        <v>97</v>
      </c>
      <c r="B1300">
        <v>4</v>
      </c>
    </row>
    <row r="1301" spans="1:2" x14ac:dyDescent="0.2">
      <c r="A1301">
        <v>82.3</v>
      </c>
      <c r="B1301">
        <v>3</v>
      </c>
    </row>
    <row r="1302" spans="1:2" x14ac:dyDescent="0.2">
      <c r="A1302">
        <v>57.6</v>
      </c>
      <c r="B1302">
        <v>2</v>
      </c>
    </row>
    <row r="1303" spans="1:2" x14ac:dyDescent="0.2">
      <c r="A1303">
        <v>71.3</v>
      </c>
      <c r="B1303">
        <v>5</v>
      </c>
    </row>
    <row r="1304" spans="1:2" x14ac:dyDescent="0.2">
      <c r="A1304">
        <v>45</v>
      </c>
      <c r="B1304">
        <v>4</v>
      </c>
    </row>
    <row r="1305" spans="1:2" x14ac:dyDescent="0.2">
      <c r="A1305">
        <v>78.400000000000006</v>
      </c>
      <c r="B1305">
        <v>3</v>
      </c>
    </row>
    <row r="1306" spans="1:2" x14ac:dyDescent="0.2">
      <c r="A1306">
        <v>60.7</v>
      </c>
      <c r="B1306">
        <v>3</v>
      </c>
    </row>
    <row r="1307" spans="1:2" x14ac:dyDescent="0.2">
      <c r="A1307">
        <v>83.6</v>
      </c>
      <c r="B1307">
        <v>2</v>
      </c>
    </row>
    <row r="1308" spans="1:2" x14ac:dyDescent="0.2">
      <c r="A1308">
        <v>109.4</v>
      </c>
      <c r="B1308">
        <v>5</v>
      </c>
    </row>
    <row r="1309" spans="1:2" x14ac:dyDescent="0.2">
      <c r="A1309">
        <v>65.5</v>
      </c>
      <c r="B1309">
        <v>3</v>
      </c>
    </row>
    <row r="1310" spans="1:2" x14ac:dyDescent="0.2">
      <c r="A1310">
        <v>61.6</v>
      </c>
      <c r="B1310">
        <v>5</v>
      </c>
    </row>
    <row r="1311" spans="1:2" x14ac:dyDescent="0.2">
      <c r="A1311">
        <v>85.7</v>
      </c>
      <c r="B1311">
        <v>4</v>
      </c>
    </row>
    <row r="1312" spans="1:2" x14ac:dyDescent="0.2">
      <c r="A1312">
        <v>45.9</v>
      </c>
      <c r="B1312">
        <v>5</v>
      </c>
    </row>
    <row r="1313" spans="1:2" x14ac:dyDescent="0.2">
      <c r="A1313">
        <v>60.8</v>
      </c>
      <c r="B1313">
        <v>2</v>
      </c>
    </row>
    <row r="1314" spans="1:2" x14ac:dyDescent="0.2">
      <c r="A1314">
        <v>40</v>
      </c>
      <c r="B1314">
        <v>5</v>
      </c>
    </row>
    <row r="1315" spans="1:2" x14ac:dyDescent="0.2">
      <c r="A1315">
        <v>57.2</v>
      </c>
      <c r="B1315">
        <v>5</v>
      </c>
    </row>
    <row r="1316" spans="1:2" x14ac:dyDescent="0.2">
      <c r="A1316">
        <v>57.1</v>
      </c>
      <c r="B1316">
        <v>2</v>
      </c>
    </row>
    <row r="1317" spans="1:2" x14ac:dyDescent="0.2">
      <c r="A1317">
        <v>79.7</v>
      </c>
      <c r="B1317">
        <v>4</v>
      </c>
    </row>
    <row r="1318" spans="1:2" x14ac:dyDescent="0.2">
      <c r="A1318">
        <v>40</v>
      </c>
      <c r="B1318">
        <v>3</v>
      </c>
    </row>
    <row r="1319" spans="1:2" x14ac:dyDescent="0.2">
      <c r="A1319">
        <v>62.4</v>
      </c>
      <c r="B1319">
        <v>5</v>
      </c>
    </row>
    <row r="1320" spans="1:2" x14ac:dyDescent="0.2">
      <c r="A1320">
        <v>71</v>
      </c>
      <c r="B1320">
        <v>4</v>
      </c>
    </row>
    <row r="1321" spans="1:2" x14ac:dyDescent="0.2">
      <c r="A1321">
        <v>68.099999999999994</v>
      </c>
      <c r="B1321">
        <v>5</v>
      </c>
    </row>
    <row r="1322" spans="1:2" x14ac:dyDescent="0.2">
      <c r="A1322">
        <v>63.6</v>
      </c>
      <c r="B1322">
        <v>4</v>
      </c>
    </row>
    <row r="1323" spans="1:2" x14ac:dyDescent="0.2">
      <c r="A1323">
        <v>58.3</v>
      </c>
      <c r="B1323">
        <v>2</v>
      </c>
    </row>
    <row r="1324" spans="1:2" x14ac:dyDescent="0.2">
      <c r="A1324">
        <v>40</v>
      </c>
      <c r="B1324">
        <v>4</v>
      </c>
    </row>
    <row r="1325" spans="1:2" x14ac:dyDescent="0.2">
      <c r="A1325">
        <v>58.4</v>
      </c>
      <c r="B1325">
        <v>2</v>
      </c>
    </row>
    <row r="1326" spans="1:2" x14ac:dyDescent="0.2">
      <c r="A1326">
        <v>64.7</v>
      </c>
      <c r="B1326">
        <v>4</v>
      </c>
    </row>
    <row r="1327" spans="1:2" x14ac:dyDescent="0.2">
      <c r="A1327">
        <v>61.6</v>
      </c>
      <c r="B1327">
        <v>4</v>
      </c>
    </row>
    <row r="1328" spans="1:2" x14ac:dyDescent="0.2">
      <c r="A1328">
        <v>77.7</v>
      </c>
      <c r="B1328">
        <v>5</v>
      </c>
    </row>
    <row r="1329" spans="1:2" x14ac:dyDescent="0.2">
      <c r="A1329">
        <v>76.8</v>
      </c>
      <c r="B1329">
        <v>3</v>
      </c>
    </row>
    <row r="1330" spans="1:2" x14ac:dyDescent="0.2">
      <c r="A1330">
        <v>93.5</v>
      </c>
      <c r="B1330">
        <v>3</v>
      </c>
    </row>
    <row r="1331" spans="1:2" x14ac:dyDescent="0.2">
      <c r="A1331">
        <v>44.9</v>
      </c>
      <c r="B1331">
        <v>3</v>
      </c>
    </row>
    <row r="1332" spans="1:2" x14ac:dyDescent="0.2">
      <c r="A1332">
        <v>59.3</v>
      </c>
      <c r="B1332">
        <v>5</v>
      </c>
    </row>
    <row r="1333" spans="1:2" x14ac:dyDescent="0.2">
      <c r="A1333">
        <v>71.8</v>
      </c>
      <c r="B1333">
        <v>3</v>
      </c>
    </row>
    <row r="1334" spans="1:2" x14ac:dyDescent="0.2">
      <c r="A1334">
        <v>72.3</v>
      </c>
      <c r="B1334">
        <v>4</v>
      </c>
    </row>
    <row r="1335" spans="1:2" x14ac:dyDescent="0.2">
      <c r="A1335">
        <v>40</v>
      </c>
      <c r="B1335">
        <v>4</v>
      </c>
    </row>
    <row r="1336" spans="1:2" x14ac:dyDescent="0.2">
      <c r="A1336">
        <v>63.6</v>
      </c>
      <c r="B1336">
        <v>4</v>
      </c>
    </row>
    <row r="1337" spans="1:2" x14ac:dyDescent="0.2">
      <c r="A1337">
        <v>65.7</v>
      </c>
      <c r="B1337">
        <v>5</v>
      </c>
    </row>
    <row r="1338" spans="1:2" x14ac:dyDescent="0.2">
      <c r="A1338">
        <v>40</v>
      </c>
      <c r="B1338">
        <v>2</v>
      </c>
    </row>
    <row r="1339" spans="1:2" x14ac:dyDescent="0.2">
      <c r="A1339">
        <v>67.8</v>
      </c>
      <c r="B1339">
        <v>5</v>
      </c>
    </row>
    <row r="1340" spans="1:2" x14ac:dyDescent="0.2">
      <c r="A1340">
        <v>121.4</v>
      </c>
      <c r="B1340">
        <v>2</v>
      </c>
    </row>
    <row r="1341" spans="1:2" x14ac:dyDescent="0.2">
      <c r="A1341">
        <v>95.6</v>
      </c>
      <c r="B1341">
        <v>3</v>
      </c>
    </row>
    <row r="1342" spans="1:2" x14ac:dyDescent="0.2">
      <c r="A1342">
        <v>96.2</v>
      </c>
      <c r="B1342">
        <v>2</v>
      </c>
    </row>
    <row r="1343" spans="1:2" x14ac:dyDescent="0.2">
      <c r="A1343">
        <v>71.099999999999994</v>
      </c>
      <c r="B1343">
        <v>4</v>
      </c>
    </row>
    <row r="1344" spans="1:2" x14ac:dyDescent="0.2">
      <c r="A1344">
        <v>46.8</v>
      </c>
      <c r="B1344">
        <v>4</v>
      </c>
    </row>
    <row r="1345" spans="1:2" x14ac:dyDescent="0.2">
      <c r="A1345">
        <v>76.2</v>
      </c>
      <c r="B1345">
        <v>2</v>
      </c>
    </row>
    <row r="1346" spans="1:2" x14ac:dyDescent="0.2">
      <c r="A1346">
        <v>40</v>
      </c>
      <c r="B1346">
        <v>4</v>
      </c>
    </row>
    <row r="1347" spans="1:2" x14ac:dyDescent="0.2">
      <c r="A1347">
        <v>79.400000000000006</v>
      </c>
      <c r="B1347">
        <v>3</v>
      </c>
    </row>
    <row r="1348" spans="1:2" x14ac:dyDescent="0.2">
      <c r="A1348">
        <v>64.400000000000006</v>
      </c>
      <c r="B1348">
        <v>2</v>
      </c>
    </row>
    <row r="1349" spans="1:2" x14ac:dyDescent="0.2">
      <c r="A1349">
        <v>108.9</v>
      </c>
      <c r="B1349">
        <v>4</v>
      </c>
    </row>
    <row r="1350" spans="1:2" x14ac:dyDescent="0.2">
      <c r="A1350">
        <v>40</v>
      </c>
      <c r="B1350">
        <v>5</v>
      </c>
    </row>
    <row r="1351" spans="1:2" x14ac:dyDescent="0.2">
      <c r="A1351">
        <v>59.8</v>
      </c>
      <c r="B1351">
        <v>5</v>
      </c>
    </row>
    <row r="1352" spans="1:2" x14ac:dyDescent="0.2">
      <c r="A1352">
        <v>80.8</v>
      </c>
      <c r="B1352">
        <v>2</v>
      </c>
    </row>
    <row r="1353" spans="1:2" x14ac:dyDescent="0.2">
      <c r="A1353">
        <v>53</v>
      </c>
      <c r="B1353">
        <v>2</v>
      </c>
    </row>
    <row r="1354" spans="1:2" x14ac:dyDescent="0.2">
      <c r="A1354">
        <v>74.7</v>
      </c>
      <c r="B1354">
        <v>3</v>
      </c>
    </row>
    <row r="1355" spans="1:2" x14ac:dyDescent="0.2">
      <c r="A1355">
        <v>60.8</v>
      </c>
      <c r="B1355">
        <v>3</v>
      </c>
    </row>
    <row r="1356" spans="1:2" x14ac:dyDescent="0.2">
      <c r="A1356">
        <v>52.3</v>
      </c>
      <c r="B1356">
        <v>3</v>
      </c>
    </row>
    <row r="1357" spans="1:2" x14ac:dyDescent="0.2">
      <c r="A1357">
        <v>85.3</v>
      </c>
      <c r="B1357">
        <v>4</v>
      </c>
    </row>
    <row r="1358" spans="1:2" x14ac:dyDescent="0.2">
      <c r="A1358">
        <v>69.900000000000006</v>
      </c>
      <c r="B1358">
        <v>3</v>
      </c>
    </row>
    <row r="1359" spans="1:2" x14ac:dyDescent="0.2">
      <c r="A1359">
        <v>67.5</v>
      </c>
      <c r="B1359">
        <v>4</v>
      </c>
    </row>
    <row r="1360" spans="1:2" x14ac:dyDescent="0.2">
      <c r="A1360">
        <v>79.2</v>
      </c>
      <c r="B1360">
        <v>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8E1C8-A1FC-6144-BA7B-D8C08E8A0A64}">
  <dimension ref="A1:I8"/>
  <sheetViews>
    <sheetView workbookViewId="0"/>
  </sheetViews>
  <sheetFormatPr baseColWidth="10" defaultRowHeight="16" x14ac:dyDescent="0.2"/>
  <cols>
    <col min="1" max="1" width="24.1640625" customWidth="1"/>
    <col min="2" max="2" width="16" customWidth="1"/>
    <col min="3" max="3" width="9.1640625" customWidth="1"/>
    <col min="4" max="9" width="12.1640625" customWidth="1"/>
  </cols>
  <sheetData>
    <row r="1" spans="1:9" x14ac:dyDescent="0.2">
      <c r="A1" s="1" t="s">
        <v>1</v>
      </c>
      <c r="B1" t="s">
        <v>42</v>
      </c>
    </row>
    <row r="3" spans="1:9" x14ac:dyDescent="0.2">
      <c r="A3" s="1" t="s">
        <v>45</v>
      </c>
      <c r="B3" s="1" t="s">
        <v>64</v>
      </c>
    </row>
    <row r="4" spans="1:9" x14ac:dyDescent="0.2">
      <c r="A4" s="1" t="s">
        <v>23</v>
      </c>
      <c r="B4" t="s">
        <v>20</v>
      </c>
      <c r="C4" t="s">
        <v>21</v>
      </c>
      <c r="D4" t="s">
        <v>22</v>
      </c>
      <c r="E4" t="s">
        <v>17</v>
      </c>
      <c r="F4" t="s">
        <v>18</v>
      </c>
      <c r="G4" t="s">
        <v>15</v>
      </c>
      <c r="H4" t="s">
        <v>19</v>
      </c>
      <c r="I4" t="s">
        <v>24</v>
      </c>
    </row>
    <row r="5" spans="1:9" x14ac:dyDescent="0.2">
      <c r="A5" s="2" t="s">
        <v>71</v>
      </c>
      <c r="B5" s="5">
        <v>893</v>
      </c>
      <c r="C5" s="5">
        <v>1211</v>
      </c>
      <c r="D5" s="5">
        <v>1311.75</v>
      </c>
      <c r="E5" s="5">
        <v>1034.2874999999999</v>
      </c>
      <c r="F5" s="5">
        <v>1030.9433962264152</v>
      </c>
      <c r="G5" s="5">
        <v>1022.7058823529412</v>
      </c>
      <c r="H5" s="5">
        <v>1052.4109589041095</v>
      </c>
      <c r="I5" s="5">
        <v>1038.1979865771812</v>
      </c>
    </row>
    <row r="6" spans="1:9" x14ac:dyDescent="0.2">
      <c r="A6" s="2" t="s">
        <v>72</v>
      </c>
      <c r="B6" s="5">
        <v>1216</v>
      </c>
      <c r="C6" s="5">
        <v>1175</v>
      </c>
      <c r="D6" s="5"/>
      <c r="E6" s="5">
        <v>1029.8611111111111</v>
      </c>
      <c r="F6" s="5">
        <v>984.68888888888887</v>
      </c>
      <c r="G6" s="5">
        <v>1038.7727272727273</v>
      </c>
      <c r="H6" s="5">
        <v>1059.0975609756097</v>
      </c>
      <c r="I6" s="5">
        <v>1029.202380952381</v>
      </c>
    </row>
    <row r="7" spans="1:9" x14ac:dyDescent="0.2">
      <c r="A7" s="2" t="s">
        <v>73</v>
      </c>
      <c r="B7" s="5">
        <v>904.625</v>
      </c>
      <c r="C7" s="5">
        <v>1168.5</v>
      </c>
      <c r="D7" s="5">
        <v>969</v>
      </c>
      <c r="E7" s="5">
        <v>1057.5857142857142</v>
      </c>
      <c r="F7" s="5">
        <v>999.32535885167465</v>
      </c>
      <c r="G7" s="5">
        <v>1004.5276595744681</v>
      </c>
      <c r="H7" s="5">
        <v>1080.6681818181819</v>
      </c>
      <c r="I7" s="5">
        <v>1034.5531914893618</v>
      </c>
    </row>
    <row r="8" spans="1:9" x14ac:dyDescent="0.2">
      <c r="A8" s="2" t="s">
        <v>24</v>
      </c>
      <c r="B8" s="5">
        <v>930.81818181818187</v>
      </c>
      <c r="C8" s="5">
        <v>1174.625</v>
      </c>
      <c r="D8" s="5">
        <v>1121.3333333333333</v>
      </c>
      <c r="E8" s="5">
        <v>1048.8067484662577</v>
      </c>
      <c r="F8" s="5">
        <v>1002.6384364820847</v>
      </c>
      <c r="G8" s="5">
        <v>1012.9120879120879</v>
      </c>
      <c r="H8" s="5">
        <v>1071.8443113772455</v>
      </c>
      <c r="I8" s="5">
        <v>1034.690949227373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AECA5-9CE0-3341-A4EB-D9085247C947}">
  <dimension ref="A3:B6"/>
  <sheetViews>
    <sheetView workbookViewId="0">
      <selection activeCell="F12" sqref="F12"/>
    </sheetView>
  </sheetViews>
  <sheetFormatPr baseColWidth="10" defaultRowHeight="16" x14ac:dyDescent="0.2"/>
  <cols>
    <col min="1" max="1" width="13.5" bestFit="1" customWidth="1"/>
    <col min="2" max="2" width="12.5" bestFit="1" customWidth="1"/>
  </cols>
  <sheetData>
    <row r="3" spans="1:2" x14ac:dyDescent="0.2">
      <c r="A3" s="1" t="s">
        <v>23</v>
      </c>
      <c r="B3" t="s">
        <v>39</v>
      </c>
    </row>
    <row r="4" spans="1:2" x14ac:dyDescent="0.2">
      <c r="A4" s="2" t="s">
        <v>14</v>
      </c>
      <c r="B4" s="5">
        <v>684</v>
      </c>
    </row>
    <row r="5" spans="1:2" x14ac:dyDescent="0.2">
      <c r="A5" s="2" t="s">
        <v>16</v>
      </c>
      <c r="B5" s="5">
        <v>675</v>
      </c>
    </row>
    <row r="6" spans="1:2" x14ac:dyDescent="0.2">
      <c r="A6" s="2" t="s">
        <v>24</v>
      </c>
      <c r="B6" s="5">
        <v>1359</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C10-74E7-444E-9536-4053D58D190F}">
  <dimension ref="A1:T1360"/>
  <sheetViews>
    <sheetView tabSelected="1" workbookViewId="0">
      <selection activeCell="U1" sqref="U1"/>
    </sheetView>
  </sheetViews>
  <sheetFormatPr baseColWidth="10" defaultRowHeight="16" x14ac:dyDescent="0.2"/>
  <cols>
    <col min="3" max="3" width="13" customWidth="1"/>
    <col min="4" max="4" width="12.33203125" customWidth="1"/>
    <col min="5" max="5" width="11.33203125" customWidth="1"/>
    <col min="6" max="6" width="11.1640625" customWidth="1"/>
    <col min="7" max="7" width="14.5" customWidth="1"/>
    <col min="8" max="8" width="24.33203125" style="3" customWidth="1"/>
    <col min="9" max="9" width="17.1640625" customWidth="1"/>
    <col min="10" max="10" width="15" style="4" customWidth="1"/>
    <col min="11" max="11" width="16.5" customWidth="1"/>
    <col min="12" max="12" width="20.5" customWidth="1"/>
    <col min="13" max="13" width="30.33203125" customWidth="1"/>
    <col min="14" max="14" width="17.6640625" customWidth="1"/>
    <col min="16" max="16" width="16.1640625" customWidth="1"/>
    <col min="17" max="17" width="23.5" customWidth="1"/>
    <col min="18" max="18" width="33" customWidth="1"/>
    <col min="19" max="19" width="19.33203125" customWidth="1"/>
    <col min="20" max="20" width="15.5" customWidth="1"/>
  </cols>
  <sheetData>
    <row r="1" spans="1:20" x14ac:dyDescent="0.2">
      <c r="A1" t="s">
        <v>0</v>
      </c>
      <c r="B1" t="s">
        <v>1</v>
      </c>
      <c r="C1" t="s">
        <v>2</v>
      </c>
      <c r="D1" t="s">
        <v>3</v>
      </c>
      <c r="E1" t="s">
        <v>55</v>
      </c>
      <c r="F1" t="s">
        <v>4</v>
      </c>
      <c r="G1" t="s">
        <v>5</v>
      </c>
      <c r="H1" s="3" t="s">
        <v>6</v>
      </c>
      <c r="I1" t="s">
        <v>7</v>
      </c>
      <c r="J1" s="4" t="s">
        <v>8</v>
      </c>
      <c r="K1" t="s">
        <v>9</v>
      </c>
      <c r="L1" t="s">
        <v>10</v>
      </c>
      <c r="M1" t="s">
        <v>11</v>
      </c>
      <c r="N1" t="s">
        <v>12</v>
      </c>
      <c r="O1" t="s">
        <v>13</v>
      </c>
      <c r="P1" t="s">
        <v>46</v>
      </c>
      <c r="Q1" t="s">
        <v>53</v>
      </c>
      <c r="R1" t="s">
        <v>54</v>
      </c>
      <c r="S1" t="s">
        <v>66</v>
      </c>
      <c r="T1" t="s">
        <v>70</v>
      </c>
    </row>
    <row r="2" spans="1:20" x14ac:dyDescent="0.2">
      <c r="A2">
        <v>44</v>
      </c>
      <c r="B2" t="s">
        <v>14</v>
      </c>
      <c r="C2">
        <v>45</v>
      </c>
      <c r="D2">
        <v>1.53</v>
      </c>
      <c r="E2">
        <v>199</v>
      </c>
      <c r="F2">
        <v>158</v>
      </c>
      <c r="G2">
        <v>50</v>
      </c>
      <c r="H2" s="3">
        <v>0.7</v>
      </c>
      <c r="I2">
        <v>930</v>
      </c>
      <c r="J2" s="4" t="s">
        <v>15</v>
      </c>
      <c r="K2">
        <v>21.9</v>
      </c>
      <c r="L2">
        <v>3.6</v>
      </c>
      <c r="M2">
        <v>4</v>
      </c>
      <c r="N2">
        <v>1</v>
      </c>
      <c r="O2">
        <v>27.74</v>
      </c>
      <c r="P2" t="str">
        <f t="shared" ref="P2:P65" si="0">IF(O2&lt;18.5,"UNDERWEIGHT",IF(O2&lt;25,"NORMAL WEIGHT",IF(O2&lt;30,"OVERWEIGHT",IF(O2&gt;30,"OBESE"))))</f>
        <v>OVERWEIGHT</v>
      </c>
      <c r="Q2">
        <f t="shared" ref="Q2:Q65" si="1">(E2-G2)</f>
        <v>149</v>
      </c>
      <c r="R2" t="str">
        <f t="shared" ref="R2:R65" si="2">IF(G2&lt;60,"Excellent",IF(G2&lt;70,"Good",IF(G2&lt;80,"Average","Poor")))</f>
        <v>Excellent</v>
      </c>
      <c r="S2">
        <f>AVERAGE(M2:M4)</f>
        <v>4</v>
      </c>
      <c r="T2" t="str">
        <f>IF(M2=2, "Casual Gym-Goer", IF(OR(M2=3, M2=4), "Regular Member", IF(M2=5, "Elite Athlete", "Other")))</f>
        <v>Regular Member</v>
      </c>
    </row>
    <row r="3" spans="1:20" x14ac:dyDescent="0.2">
      <c r="A3">
        <v>51</v>
      </c>
      <c r="B3" t="s">
        <v>14</v>
      </c>
      <c r="C3">
        <v>62.7</v>
      </c>
      <c r="D3">
        <v>1.73</v>
      </c>
      <c r="E3">
        <v>198</v>
      </c>
      <c r="F3">
        <v>140</v>
      </c>
      <c r="G3">
        <v>50</v>
      </c>
      <c r="H3" s="3">
        <v>1.98</v>
      </c>
      <c r="I3">
        <v>1656</v>
      </c>
      <c r="J3" s="4" t="s">
        <v>15</v>
      </c>
      <c r="K3">
        <v>18.2</v>
      </c>
      <c r="L3">
        <v>3.6</v>
      </c>
      <c r="M3">
        <v>4</v>
      </c>
      <c r="N3">
        <v>2</v>
      </c>
      <c r="O3">
        <v>33.869999999999997</v>
      </c>
      <c r="P3" t="str">
        <f t="shared" si="0"/>
        <v>OBESE</v>
      </c>
      <c r="Q3">
        <f t="shared" si="1"/>
        <v>148</v>
      </c>
      <c r="R3" t="str">
        <f t="shared" si="2"/>
        <v>Excellent</v>
      </c>
      <c r="S3">
        <f t="shared" ref="S3:S66" si="3">AVERAGE(M3:M5)</f>
        <v>3.6666666666666665</v>
      </c>
      <c r="T3" t="str">
        <f t="shared" ref="T3:T66" si="4">IF(M3=2, "Casual Gym-Goer", IF(OR(M3=3, M3=4), "Regular Member", IF(M3=5, "Elite Athlete", "Other")))</f>
        <v>Regular Member</v>
      </c>
    </row>
    <row r="4" spans="1:20" x14ac:dyDescent="0.2">
      <c r="A4">
        <v>30</v>
      </c>
      <c r="B4" t="s">
        <v>16</v>
      </c>
      <c r="C4">
        <v>45.4</v>
      </c>
      <c r="D4">
        <v>1.73</v>
      </c>
      <c r="E4">
        <v>197</v>
      </c>
      <c r="F4">
        <v>151</v>
      </c>
      <c r="G4">
        <v>50</v>
      </c>
      <c r="H4" s="3">
        <v>1.27</v>
      </c>
      <c r="I4">
        <v>1200</v>
      </c>
      <c r="J4" s="4" t="s">
        <v>17</v>
      </c>
      <c r="K4">
        <v>23.1</v>
      </c>
      <c r="L4">
        <v>3.6</v>
      </c>
      <c r="M4">
        <v>4</v>
      </c>
      <c r="N4">
        <v>3</v>
      </c>
      <c r="O4">
        <v>17.329999999999998</v>
      </c>
      <c r="P4" t="str">
        <f t="shared" si="0"/>
        <v>UNDERWEIGHT</v>
      </c>
      <c r="Q4">
        <f t="shared" si="1"/>
        <v>147</v>
      </c>
      <c r="R4" t="str">
        <f t="shared" si="2"/>
        <v>Excellent</v>
      </c>
      <c r="S4">
        <f t="shared" si="3"/>
        <v>3</v>
      </c>
      <c r="T4" t="str">
        <f t="shared" si="4"/>
        <v>Regular Member</v>
      </c>
    </row>
    <row r="5" spans="1:20" x14ac:dyDescent="0.2">
      <c r="A5">
        <v>45</v>
      </c>
      <c r="B5" t="s">
        <v>16</v>
      </c>
      <c r="C5">
        <v>40</v>
      </c>
      <c r="D5">
        <v>1.75</v>
      </c>
      <c r="E5">
        <v>194</v>
      </c>
      <c r="F5">
        <v>120</v>
      </c>
      <c r="G5">
        <v>50</v>
      </c>
      <c r="H5" s="3">
        <v>1.67</v>
      </c>
      <c r="I5">
        <v>1296</v>
      </c>
      <c r="J5" s="4" t="s">
        <v>19</v>
      </c>
      <c r="K5">
        <v>28.8</v>
      </c>
      <c r="L5">
        <v>1.9</v>
      </c>
      <c r="M5">
        <v>3</v>
      </c>
      <c r="N5">
        <v>3</v>
      </c>
      <c r="O5">
        <v>26.88</v>
      </c>
      <c r="P5" t="str">
        <f t="shared" si="0"/>
        <v>OVERWEIGHT</v>
      </c>
      <c r="Q5">
        <f t="shared" si="1"/>
        <v>144</v>
      </c>
      <c r="R5" t="str">
        <f t="shared" si="2"/>
        <v>Excellent</v>
      </c>
      <c r="S5">
        <f t="shared" si="3"/>
        <v>2.3333333333333335</v>
      </c>
      <c r="T5" t="str">
        <f t="shared" si="4"/>
        <v>Regular Member</v>
      </c>
    </row>
    <row r="6" spans="1:20" x14ac:dyDescent="0.2">
      <c r="A6">
        <v>18</v>
      </c>
      <c r="B6" t="s">
        <v>14</v>
      </c>
      <c r="C6">
        <v>43.8</v>
      </c>
      <c r="D6">
        <v>1.96</v>
      </c>
      <c r="E6">
        <v>193</v>
      </c>
      <c r="F6">
        <v>142</v>
      </c>
      <c r="G6">
        <v>50</v>
      </c>
      <c r="H6" s="3">
        <v>1.03</v>
      </c>
      <c r="I6">
        <v>1590</v>
      </c>
      <c r="J6" s="4" t="s">
        <v>15</v>
      </c>
      <c r="K6">
        <v>29.7</v>
      </c>
      <c r="L6">
        <v>3.6</v>
      </c>
      <c r="M6">
        <v>2</v>
      </c>
      <c r="N6">
        <v>3</v>
      </c>
      <c r="O6">
        <v>21.88</v>
      </c>
      <c r="P6" t="str">
        <f t="shared" si="0"/>
        <v>NORMAL WEIGHT</v>
      </c>
      <c r="Q6">
        <f t="shared" si="1"/>
        <v>143</v>
      </c>
      <c r="R6" t="str">
        <f t="shared" si="2"/>
        <v>Excellent</v>
      </c>
      <c r="S6">
        <f t="shared" si="3"/>
        <v>2.3333333333333335</v>
      </c>
      <c r="T6" t="str">
        <f t="shared" si="4"/>
        <v>Casual Gym-Goer</v>
      </c>
    </row>
    <row r="7" spans="1:20" x14ac:dyDescent="0.2">
      <c r="A7">
        <v>23</v>
      </c>
      <c r="B7" t="s">
        <v>14</v>
      </c>
      <c r="C7">
        <v>70.5</v>
      </c>
      <c r="D7">
        <v>1.65</v>
      </c>
      <c r="E7">
        <v>192</v>
      </c>
      <c r="F7">
        <v>162</v>
      </c>
      <c r="G7">
        <v>50</v>
      </c>
      <c r="H7" s="3">
        <v>0.63</v>
      </c>
      <c r="I7">
        <v>1186</v>
      </c>
      <c r="J7" s="4" t="s">
        <v>17</v>
      </c>
      <c r="K7">
        <v>27.1</v>
      </c>
      <c r="L7">
        <v>2.6</v>
      </c>
      <c r="M7">
        <v>2</v>
      </c>
      <c r="N7">
        <v>2</v>
      </c>
      <c r="O7">
        <v>20.02</v>
      </c>
      <c r="P7" t="str">
        <f t="shared" si="0"/>
        <v>NORMAL WEIGHT</v>
      </c>
      <c r="Q7">
        <f t="shared" si="1"/>
        <v>142</v>
      </c>
      <c r="R7" t="str">
        <f t="shared" si="2"/>
        <v>Excellent</v>
      </c>
      <c r="S7">
        <f t="shared" si="3"/>
        <v>2.6666666666666665</v>
      </c>
      <c r="T7" t="str">
        <f t="shared" si="4"/>
        <v>Casual Gym-Goer</v>
      </c>
    </row>
    <row r="8" spans="1:20" x14ac:dyDescent="0.2">
      <c r="A8">
        <v>49</v>
      </c>
      <c r="B8" t="s">
        <v>14</v>
      </c>
      <c r="C8">
        <v>40</v>
      </c>
      <c r="D8">
        <v>1.89</v>
      </c>
      <c r="E8">
        <v>192</v>
      </c>
      <c r="F8">
        <v>168</v>
      </c>
      <c r="G8">
        <v>50</v>
      </c>
      <c r="H8" s="3">
        <v>1.51</v>
      </c>
      <c r="I8">
        <v>837</v>
      </c>
      <c r="J8" s="4" t="s">
        <v>15</v>
      </c>
      <c r="K8">
        <v>29.4</v>
      </c>
      <c r="L8">
        <v>3.5</v>
      </c>
      <c r="M8">
        <v>3</v>
      </c>
      <c r="N8">
        <v>1</v>
      </c>
      <c r="O8">
        <v>16.63</v>
      </c>
      <c r="P8" t="str">
        <f t="shared" si="0"/>
        <v>UNDERWEIGHT</v>
      </c>
      <c r="Q8">
        <f t="shared" si="1"/>
        <v>142</v>
      </c>
      <c r="R8" t="str">
        <f t="shared" si="2"/>
        <v>Excellent</v>
      </c>
      <c r="S8">
        <f t="shared" si="3"/>
        <v>3</v>
      </c>
      <c r="T8" t="str">
        <f t="shared" si="4"/>
        <v>Regular Member</v>
      </c>
    </row>
    <row r="9" spans="1:20" x14ac:dyDescent="0.2">
      <c r="A9">
        <v>47</v>
      </c>
      <c r="B9" t="s">
        <v>16</v>
      </c>
      <c r="C9">
        <v>59.6</v>
      </c>
      <c r="D9">
        <v>1.88</v>
      </c>
      <c r="E9">
        <v>192</v>
      </c>
      <c r="F9">
        <v>125</v>
      </c>
      <c r="G9">
        <v>50</v>
      </c>
      <c r="H9" s="3">
        <v>1.32</v>
      </c>
      <c r="I9">
        <v>1108</v>
      </c>
      <c r="J9" s="4" t="s">
        <v>19</v>
      </c>
      <c r="K9">
        <v>30.6</v>
      </c>
      <c r="L9">
        <v>2.2999999999999998</v>
      </c>
      <c r="M9">
        <v>3</v>
      </c>
      <c r="N9">
        <v>2</v>
      </c>
      <c r="O9">
        <v>12.32</v>
      </c>
      <c r="P9" t="str">
        <f t="shared" si="0"/>
        <v>UNDERWEIGHT</v>
      </c>
      <c r="Q9">
        <f t="shared" si="1"/>
        <v>142</v>
      </c>
      <c r="R9" t="str">
        <f t="shared" si="2"/>
        <v>Excellent</v>
      </c>
      <c r="S9">
        <f t="shared" si="3"/>
        <v>3</v>
      </c>
      <c r="T9" t="str">
        <f t="shared" si="4"/>
        <v>Regular Member</v>
      </c>
    </row>
    <row r="10" spans="1:20" x14ac:dyDescent="0.2">
      <c r="A10">
        <v>55</v>
      </c>
      <c r="B10" t="s">
        <v>14</v>
      </c>
      <c r="C10">
        <v>72.599999999999994</v>
      </c>
      <c r="D10">
        <v>1.55</v>
      </c>
      <c r="E10">
        <v>191</v>
      </c>
      <c r="F10">
        <v>137</v>
      </c>
      <c r="G10">
        <v>50</v>
      </c>
      <c r="H10" s="3">
        <v>2</v>
      </c>
      <c r="I10">
        <v>1084</v>
      </c>
      <c r="J10" s="4" t="s">
        <v>17</v>
      </c>
      <c r="K10">
        <v>24.1</v>
      </c>
      <c r="L10">
        <v>2.5</v>
      </c>
      <c r="M10">
        <v>3</v>
      </c>
      <c r="N10">
        <v>2</v>
      </c>
      <c r="O10">
        <v>19.760000000000002</v>
      </c>
      <c r="P10" t="str">
        <f t="shared" si="0"/>
        <v>NORMAL WEIGHT</v>
      </c>
      <c r="Q10">
        <f t="shared" si="1"/>
        <v>141</v>
      </c>
      <c r="R10" t="str">
        <f t="shared" si="2"/>
        <v>Excellent</v>
      </c>
      <c r="S10">
        <f t="shared" si="3"/>
        <v>3.3333333333333335</v>
      </c>
      <c r="T10" t="str">
        <f t="shared" si="4"/>
        <v>Regular Member</v>
      </c>
    </row>
    <row r="11" spans="1:20" x14ac:dyDescent="0.2">
      <c r="A11">
        <v>24</v>
      </c>
      <c r="B11" t="s">
        <v>16</v>
      </c>
      <c r="C11">
        <v>86.3</v>
      </c>
      <c r="D11">
        <v>1.71</v>
      </c>
      <c r="E11">
        <v>191</v>
      </c>
      <c r="F11">
        <v>150</v>
      </c>
      <c r="G11">
        <v>50</v>
      </c>
      <c r="H11" s="3">
        <v>1.33</v>
      </c>
      <c r="I11">
        <v>1166</v>
      </c>
      <c r="J11" s="4" t="s">
        <v>19</v>
      </c>
      <c r="K11">
        <v>33.299999999999997</v>
      </c>
      <c r="L11">
        <v>1.8</v>
      </c>
      <c r="M11">
        <v>3</v>
      </c>
      <c r="N11">
        <v>1</v>
      </c>
      <c r="O11">
        <v>18.7</v>
      </c>
      <c r="P11" t="str">
        <f t="shared" si="0"/>
        <v>NORMAL WEIGHT</v>
      </c>
      <c r="Q11">
        <f t="shared" si="1"/>
        <v>141</v>
      </c>
      <c r="R11" t="str">
        <f t="shared" si="2"/>
        <v>Excellent</v>
      </c>
      <c r="S11">
        <f t="shared" si="3"/>
        <v>4</v>
      </c>
      <c r="T11" t="str">
        <f t="shared" si="4"/>
        <v>Regular Member</v>
      </c>
    </row>
    <row r="12" spans="1:20" x14ac:dyDescent="0.2">
      <c r="A12">
        <v>30</v>
      </c>
      <c r="B12" t="s">
        <v>16</v>
      </c>
      <c r="C12">
        <v>59.4</v>
      </c>
      <c r="D12">
        <v>1.87</v>
      </c>
      <c r="E12">
        <v>190</v>
      </c>
      <c r="F12">
        <v>122</v>
      </c>
      <c r="G12">
        <v>50</v>
      </c>
      <c r="H12" s="3">
        <v>1.77</v>
      </c>
      <c r="I12">
        <v>1337</v>
      </c>
      <c r="J12" s="4" t="s">
        <v>19</v>
      </c>
      <c r="K12">
        <v>25.5</v>
      </c>
      <c r="L12">
        <v>2.8</v>
      </c>
      <c r="M12">
        <v>4</v>
      </c>
      <c r="N12">
        <v>1</v>
      </c>
      <c r="O12">
        <v>23.2</v>
      </c>
      <c r="P12" t="str">
        <f t="shared" si="0"/>
        <v>NORMAL WEIGHT</v>
      </c>
      <c r="Q12">
        <f t="shared" si="1"/>
        <v>140</v>
      </c>
      <c r="R12" t="str">
        <f t="shared" si="2"/>
        <v>Excellent</v>
      </c>
      <c r="S12">
        <f t="shared" si="3"/>
        <v>3.6666666666666665</v>
      </c>
      <c r="T12" t="str">
        <f t="shared" si="4"/>
        <v>Regular Member</v>
      </c>
    </row>
    <row r="13" spans="1:20" x14ac:dyDescent="0.2">
      <c r="A13">
        <v>18</v>
      </c>
      <c r="B13" t="s">
        <v>14</v>
      </c>
      <c r="C13">
        <v>40</v>
      </c>
      <c r="D13">
        <v>1.66</v>
      </c>
      <c r="E13">
        <v>190</v>
      </c>
      <c r="F13">
        <v>147</v>
      </c>
      <c r="G13">
        <v>50</v>
      </c>
      <c r="H13" s="3">
        <v>1.6</v>
      </c>
      <c r="I13">
        <v>1287</v>
      </c>
      <c r="J13" s="4" t="s">
        <v>17</v>
      </c>
      <c r="K13">
        <v>27.6</v>
      </c>
      <c r="L13">
        <v>1.9</v>
      </c>
      <c r="M13">
        <v>5</v>
      </c>
      <c r="N13">
        <v>3</v>
      </c>
      <c r="O13">
        <v>22.99</v>
      </c>
      <c r="P13" t="str">
        <f t="shared" si="0"/>
        <v>NORMAL WEIGHT</v>
      </c>
      <c r="Q13">
        <f t="shared" si="1"/>
        <v>140</v>
      </c>
      <c r="R13" t="str">
        <f t="shared" si="2"/>
        <v>Excellent</v>
      </c>
      <c r="S13">
        <f t="shared" si="3"/>
        <v>3.6666666666666665</v>
      </c>
      <c r="T13" t="str">
        <f t="shared" si="4"/>
        <v>Elite Athlete</v>
      </c>
    </row>
    <row r="14" spans="1:20" x14ac:dyDescent="0.2">
      <c r="A14">
        <v>51</v>
      </c>
      <c r="B14" t="s">
        <v>16</v>
      </c>
      <c r="C14">
        <v>57.3</v>
      </c>
      <c r="D14">
        <v>1.71</v>
      </c>
      <c r="E14">
        <v>188</v>
      </c>
      <c r="F14">
        <v>169</v>
      </c>
      <c r="G14">
        <v>50</v>
      </c>
      <c r="H14" s="3">
        <v>1.0900000000000001</v>
      </c>
      <c r="I14">
        <v>1375</v>
      </c>
      <c r="J14" s="4" t="s">
        <v>15</v>
      </c>
      <c r="K14">
        <v>28.1</v>
      </c>
      <c r="L14">
        <v>3.6</v>
      </c>
      <c r="M14">
        <v>2</v>
      </c>
      <c r="N14">
        <v>3</v>
      </c>
      <c r="O14">
        <v>19.690000000000001</v>
      </c>
      <c r="P14" t="str">
        <f t="shared" si="0"/>
        <v>NORMAL WEIGHT</v>
      </c>
      <c r="Q14">
        <f t="shared" si="1"/>
        <v>138</v>
      </c>
      <c r="R14" t="str">
        <f t="shared" si="2"/>
        <v>Excellent</v>
      </c>
      <c r="S14">
        <f t="shared" si="3"/>
        <v>3</v>
      </c>
      <c r="T14" t="str">
        <f t="shared" si="4"/>
        <v>Casual Gym-Goer</v>
      </c>
    </row>
    <row r="15" spans="1:20" x14ac:dyDescent="0.2">
      <c r="A15">
        <v>38</v>
      </c>
      <c r="B15" t="s">
        <v>16</v>
      </c>
      <c r="C15">
        <v>60.5</v>
      </c>
      <c r="D15">
        <v>1.72</v>
      </c>
      <c r="E15">
        <v>187</v>
      </c>
      <c r="F15">
        <v>139</v>
      </c>
      <c r="G15">
        <v>50</v>
      </c>
      <c r="H15" s="3">
        <v>1.34</v>
      </c>
      <c r="I15">
        <v>1096</v>
      </c>
      <c r="J15" s="4" t="s">
        <v>19</v>
      </c>
      <c r="K15">
        <v>20.9</v>
      </c>
      <c r="L15">
        <v>3.7</v>
      </c>
      <c r="M15">
        <v>4</v>
      </c>
      <c r="N15">
        <v>2</v>
      </c>
      <c r="O15">
        <v>25.58</v>
      </c>
      <c r="P15" t="str">
        <f t="shared" si="0"/>
        <v>OVERWEIGHT</v>
      </c>
      <c r="Q15">
        <f t="shared" si="1"/>
        <v>137</v>
      </c>
      <c r="R15" t="str">
        <f t="shared" si="2"/>
        <v>Excellent</v>
      </c>
      <c r="S15">
        <f t="shared" si="3"/>
        <v>3.6666666666666665</v>
      </c>
      <c r="T15" t="str">
        <f t="shared" si="4"/>
        <v>Regular Member</v>
      </c>
    </row>
    <row r="16" spans="1:20" x14ac:dyDescent="0.2">
      <c r="A16">
        <v>23</v>
      </c>
      <c r="B16" t="s">
        <v>14</v>
      </c>
      <c r="C16">
        <v>40.9</v>
      </c>
      <c r="D16">
        <v>1.75</v>
      </c>
      <c r="E16">
        <v>187</v>
      </c>
      <c r="F16">
        <v>136</v>
      </c>
      <c r="G16">
        <v>50</v>
      </c>
      <c r="H16" s="3">
        <v>1.1399999999999999</v>
      </c>
      <c r="I16">
        <v>1135</v>
      </c>
      <c r="J16" s="4" t="s">
        <v>17</v>
      </c>
      <c r="K16">
        <v>24.8</v>
      </c>
      <c r="L16">
        <v>3.4</v>
      </c>
      <c r="M16">
        <v>3</v>
      </c>
      <c r="N16">
        <v>2</v>
      </c>
      <c r="O16">
        <v>12.32</v>
      </c>
      <c r="P16" t="str">
        <f t="shared" si="0"/>
        <v>UNDERWEIGHT</v>
      </c>
      <c r="Q16">
        <f t="shared" si="1"/>
        <v>137</v>
      </c>
      <c r="R16" t="str">
        <f t="shared" si="2"/>
        <v>Excellent</v>
      </c>
      <c r="S16">
        <f t="shared" si="3"/>
        <v>3.3333333333333335</v>
      </c>
      <c r="T16" t="str">
        <f t="shared" si="4"/>
        <v>Regular Member</v>
      </c>
    </row>
    <row r="17" spans="1:20" x14ac:dyDescent="0.2">
      <c r="A17">
        <v>31</v>
      </c>
      <c r="B17" t="s">
        <v>14</v>
      </c>
      <c r="C17">
        <v>86.4</v>
      </c>
      <c r="D17">
        <v>1.59</v>
      </c>
      <c r="E17">
        <v>187</v>
      </c>
      <c r="F17">
        <v>169</v>
      </c>
      <c r="G17">
        <v>50</v>
      </c>
      <c r="H17" s="3">
        <v>2</v>
      </c>
      <c r="I17">
        <v>1336</v>
      </c>
      <c r="J17" s="4" t="s">
        <v>19</v>
      </c>
      <c r="K17">
        <v>27.6</v>
      </c>
      <c r="L17">
        <v>1.6</v>
      </c>
      <c r="M17">
        <v>4</v>
      </c>
      <c r="N17">
        <v>1</v>
      </c>
      <c r="O17">
        <v>14.57</v>
      </c>
      <c r="P17" t="str">
        <f t="shared" si="0"/>
        <v>UNDERWEIGHT</v>
      </c>
      <c r="Q17">
        <f t="shared" si="1"/>
        <v>137</v>
      </c>
      <c r="R17" t="str">
        <f t="shared" si="2"/>
        <v>Excellent</v>
      </c>
      <c r="S17">
        <f t="shared" si="3"/>
        <v>3.3333333333333335</v>
      </c>
      <c r="T17" t="str">
        <f t="shared" si="4"/>
        <v>Regular Member</v>
      </c>
    </row>
    <row r="18" spans="1:20" x14ac:dyDescent="0.2">
      <c r="A18">
        <v>19</v>
      </c>
      <c r="B18" t="s">
        <v>16</v>
      </c>
      <c r="C18">
        <v>87.7</v>
      </c>
      <c r="D18">
        <v>1.98</v>
      </c>
      <c r="E18">
        <v>186</v>
      </c>
      <c r="F18">
        <v>145</v>
      </c>
      <c r="G18">
        <v>50</v>
      </c>
      <c r="H18" s="3">
        <v>1.61</v>
      </c>
      <c r="I18">
        <v>1705</v>
      </c>
      <c r="J18" s="4" t="s">
        <v>15</v>
      </c>
      <c r="K18">
        <v>14.1</v>
      </c>
      <c r="L18">
        <v>2.2999999999999998</v>
      </c>
      <c r="M18">
        <v>3</v>
      </c>
      <c r="N18">
        <v>2</v>
      </c>
      <c r="O18">
        <v>15.99</v>
      </c>
      <c r="P18" t="str">
        <f t="shared" si="0"/>
        <v>UNDERWEIGHT</v>
      </c>
      <c r="Q18">
        <f t="shared" si="1"/>
        <v>136</v>
      </c>
      <c r="R18" t="str">
        <f t="shared" si="2"/>
        <v>Excellent</v>
      </c>
      <c r="S18">
        <f t="shared" si="3"/>
        <v>3.6666666666666665</v>
      </c>
      <c r="T18" t="str">
        <f t="shared" si="4"/>
        <v>Regular Member</v>
      </c>
    </row>
    <row r="19" spans="1:20" x14ac:dyDescent="0.2">
      <c r="A19">
        <v>18</v>
      </c>
      <c r="B19" t="s">
        <v>14</v>
      </c>
      <c r="C19">
        <v>73.599999999999994</v>
      </c>
      <c r="D19">
        <v>1.53</v>
      </c>
      <c r="E19">
        <v>186</v>
      </c>
      <c r="F19">
        <v>128</v>
      </c>
      <c r="G19">
        <v>50</v>
      </c>
      <c r="H19" s="3">
        <v>1.46</v>
      </c>
      <c r="I19">
        <v>1222</v>
      </c>
      <c r="J19" s="4" t="s">
        <v>17</v>
      </c>
      <c r="K19">
        <v>25.2</v>
      </c>
      <c r="L19">
        <v>2.2999999999999998</v>
      </c>
      <c r="M19">
        <v>3</v>
      </c>
      <c r="N19">
        <v>1</v>
      </c>
      <c r="O19">
        <v>14.92</v>
      </c>
      <c r="P19" t="str">
        <f t="shared" si="0"/>
        <v>UNDERWEIGHT</v>
      </c>
      <c r="Q19">
        <f t="shared" si="1"/>
        <v>136</v>
      </c>
      <c r="R19" t="str">
        <f t="shared" si="2"/>
        <v>Excellent</v>
      </c>
      <c r="S19">
        <f t="shared" si="3"/>
        <v>4.333333333333333</v>
      </c>
      <c r="T19" t="str">
        <f t="shared" si="4"/>
        <v>Regular Member</v>
      </c>
    </row>
    <row r="20" spans="1:20" x14ac:dyDescent="0.2">
      <c r="A20">
        <v>52</v>
      </c>
      <c r="B20" t="s">
        <v>16</v>
      </c>
      <c r="C20">
        <v>53.1</v>
      </c>
      <c r="D20">
        <v>1.55</v>
      </c>
      <c r="E20">
        <v>184</v>
      </c>
      <c r="F20">
        <v>167</v>
      </c>
      <c r="G20">
        <v>50</v>
      </c>
      <c r="H20" s="3">
        <v>1.95</v>
      </c>
      <c r="I20">
        <v>1205</v>
      </c>
      <c r="J20" s="4" t="s">
        <v>15</v>
      </c>
      <c r="K20">
        <v>14.6</v>
      </c>
      <c r="L20">
        <v>3.5</v>
      </c>
      <c r="M20">
        <v>5</v>
      </c>
      <c r="N20">
        <v>1</v>
      </c>
      <c r="O20">
        <v>12.32</v>
      </c>
      <c r="P20" t="str">
        <f t="shared" si="0"/>
        <v>UNDERWEIGHT</v>
      </c>
      <c r="Q20">
        <f t="shared" si="1"/>
        <v>134</v>
      </c>
      <c r="R20" t="str">
        <f t="shared" si="2"/>
        <v>Excellent</v>
      </c>
      <c r="S20">
        <f t="shared" si="3"/>
        <v>4.333333333333333</v>
      </c>
      <c r="T20" t="str">
        <f t="shared" si="4"/>
        <v>Elite Athlete</v>
      </c>
    </row>
    <row r="21" spans="1:20" x14ac:dyDescent="0.2">
      <c r="A21">
        <v>32</v>
      </c>
      <c r="B21" t="s">
        <v>14</v>
      </c>
      <c r="C21">
        <v>90.5</v>
      </c>
      <c r="D21">
        <v>1.63</v>
      </c>
      <c r="E21">
        <v>184</v>
      </c>
      <c r="F21">
        <v>166</v>
      </c>
      <c r="G21">
        <v>50</v>
      </c>
      <c r="H21" s="3">
        <v>1.46</v>
      </c>
      <c r="I21">
        <v>1217</v>
      </c>
      <c r="J21" s="4" t="s">
        <v>15</v>
      </c>
      <c r="K21">
        <v>31.3</v>
      </c>
      <c r="L21">
        <v>2</v>
      </c>
      <c r="M21">
        <v>5</v>
      </c>
      <c r="N21">
        <v>1</v>
      </c>
      <c r="O21">
        <v>12.99</v>
      </c>
      <c r="P21" t="str">
        <f t="shared" si="0"/>
        <v>UNDERWEIGHT</v>
      </c>
      <c r="Q21">
        <f t="shared" si="1"/>
        <v>134</v>
      </c>
      <c r="R21" t="str">
        <f t="shared" si="2"/>
        <v>Excellent</v>
      </c>
      <c r="S21">
        <f t="shared" si="3"/>
        <v>4</v>
      </c>
      <c r="T21" t="str">
        <f t="shared" si="4"/>
        <v>Elite Athlete</v>
      </c>
    </row>
    <row r="22" spans="1:20" x14ac:dyDescent="0.2">
      <c r="A22">
        <v>59</v>
      </c>
      <c r="B22" t="s">
        <v>16</v>
      </c>
      <c r="C22">
        <v>108.3</v>
      </c>
      <c r="D22">
        <v>1.53</v>
      </c>
      <c r="E22">
        <v>183</v>
      </c>
      <c r="F22">
        <v>122</v>
      </c>
      <c r="G22">
        <v>50</v>
      </c>
      <c r="H22" s="3">
        <v>0.86</v>
      </c>
      <c r="I22">
        <v>1071</v>
      </c>
      <c r="J22" s="4" t="s">
        <v>18</v>
      </c>
      <c r="K22">
        <v>21.9</v>
      </c>
      <c r="L22">
        <v>3.3</v>
      </c>
      <c r="M22">
        <v>3</v>
      </c>
      <c r="N22">
        <v>1</v>
      </c>
      <c r="O22">
        <v>17.75</v>
      </c>
      <c r="P22" t="str">
        <f t="shared" si="0"/>
        <v>UNDERWEIGHT</v>
      </c>
      <c r="Q22">
        <f t="shared" si="1"/>
        <v>133</v>
      </c>
      <c r="R22" t="str">
        <f t="shared" si="2"/>
        <v>Excellent</v>
      </c>
      <c r="S22">
        <f t="shared" si="3"/>
        <v>3.6666666666666665</v>
      </c>
      <c r="T22" t="str">
        <f t="shared" si="4"/>
        <v>Regular Member</v>
      </c>
    </row>
    <row r="23" spans="1:20" x14ac:dyDescent="0.2">
      <c r="A23">
        <v>52</v>
      </c>
      <c r="B23" t="s">
        <v>16</v>
      </c>
      <c r="C23">
        <v>77.8</v>
      </c>
      <c r="D23">
        <v>1.59</v>
      </c>
      <c r="E23">
        <v>183</v>
      </c>
      <c r="F23">
        <v>135</v>
      </c>
      <c r="G23">
        <v>50</v>
      </c>
      <c r="H23" s="3">
        <v>1.37</v>
      </c>
      <c r="I23">
        <v>949</v>
      </c>
      <c r="J23" s="4" t="s">
        <v>17</v>
      </c>
      <c r="K23">
        <v>27.3</v>
      </c>
      <c r="L23">
        <v>2.9</v>
      </c>
      <c r="M23">
        <v>4</v>
      </c>
      <c r="N23">
        <v>2</v>
      </c>
      <c r="O23">
        <v>23.73</v>
      </c>
      <c r="P23" t="str">
        <f t="shared" si="0"/>
        <v>NORMAL WEIGHT</v>
      </c>
      <c r="Q23">
        <f t="shared" si="1"/>
        <v>133</v>
      </c>
      <c r="R23" t="str">
        <f t="shared" si="2"/>
        <v>Excellent</v>
      </c>
      <c r="S23">
        <f t="shared" si="3"/>
        <v>3.6666666666666665</v>
      </c>
      <c r="T23" t="str">
        <f t="shared" si="4"/>
        <v>Regular Member</v>
      </c>
    </row>
    <row r="24" spans="1:20" x14ac:dyDescent="0.2">
      <c r="A24">
        <v>21</v>
      </c>
      <c r="B24" t="s">
        <v>14</v>
      </c>
      <c r="C24">
        <v>121.6</v>
      </c>
      <c r="D24">
        <v>1.78</v>
      </c>
      <c r="E24">
        <v>182</v>
      </c>
      <c r="F24">
        <v>151</v>
      </c>
      <c r="G24">
        <v>50</v>
      </c>
      <c r="H24" s="3">
        <v>1.81</v>
      </c>
      <c r="I24">
        <v>1242</v>
      </c>
      <c r="J24" s="4" t="s">
        <v>19</v>
      </c>
      <c r="K24">
        <v>21</v>
      </c>
      <c r="L24">
        <v>3.5</v>
      </c>
      <c r="M24">
        <v>4</v>
      </c>
      <c r="N24">
        <v>2</v>
      </c>
      <c r="O24">
        <v>16.63</v>
      </c>
      <c r="P24" t="str">
        <f t="shared" si="0"/>
        <v>UNDERWEIGHT</v>
      </c>
      <c r="Q24">
        <f t="shared" si="1"/>
        <v>132</v>
      </c>
      <c r="R24" t="str">
        <f t="shared" si="2"/>
        <v>Excellent</v>
      </c>
      <c r="S24">
        <f t="shared" si="3"/>
        <v>3.3333333333333335</v>
      </c>
      <c r="T24" t="str">
        <f t="shared" si="4"/>
        <v>Regular Member</v>
      </c>
    </row>
    <row r="25" spans="1:20" x14ac:dyDescent="0.2">
      <c r="A25">
        <v>52</v>
      </c>
      <c r="B25" t="s">
        <v>16</v>
      </c>
      <c r="C25">
        <v>58.2</v>
      </c>
      <c r="D25">
        <v>1.71</v>
      </c>
      <c r="E25">
        <v>182</v>
      </c>
      <c r="F25">
        <v>161</v>
      </c>
      <c r="G25">
        <v>50</v>
      </c>
      <c r="H25" s="3">
        <v>1.49</v>
      </c>
      <c r="I25">
        <v>1364</v>
      </c>
      <c r="J25" s="4" t="s">
        <v>18</v>
      </c>
      <c r="K25">
        <v>28.7</v>
      </c>
      <c r="L25">
        <v>3.5</v>
      </c>
      <c r="M25">
        <v>3</v>
      </c>
      <c r="N25">
        <v>2</v>
      </c>
      <c r="O25">
        <v>21.89</v>
      </c>
      <c r="P25" t="str">
        <f t="shared" si="0"/>
        <v>NORMAL WEIGHT</v>
      </c>
      <c r="Q25">
        <f t="shared" si="1"/>
        <v>132</v>
      </c>
      <c r="R25" t="str">
        <f t="shared" si="2"/>
        <v>Excellent</v>
      </c>
      <c r="S25">
        <f t="shared" si="3"/>
        <v>3</v>
      </c>
      <c r="T25" t="str">
        <f t="shared" si="4"/>
        <v>Regular Member</v>
      </c>
    </row>
    <row r="26" spans="1:20" x14ac:dyDescent="0.2">
      <c r="A26">
        <v>21</v>
      </c>
      <c r="B26" t="s">
        <v>14</v>
      </c>
      <c r="C26">
        <v>52.7</v>
      </c>
      <c r="D26">
        <v>1.53</v>
      </c>
      <c r="E26">
        <v>182</v>
      </c>
      <c r="F26">
        <v>134</v>
      </c>
      <c r="G26">
        <v>50</v>
      </c>
      <c r="H26" s="3">
        <v>1.19</v>
      </c>
      <c r="I26">
        <v>1090</v>
      </c>
      <c r="J26" s="4" t="s">
        <v>15</v>
      </c>
      <c r="K26">
        <v>31.5</v>
      </c>
      <c r="L26">
        <v>3.4</v>
      </c>
      <c r="M26">
        <v>3</v>
      </c>
      <c r="N26">
        <v>3</v>
      </c>
      <c r="O26">
        <v>25.06</v>
      </c>
      <c r="P26" t="str">
        <f t="shared" si="0"/>
        <v>OVERWEIGHT</v>
      </c>
      <c r="Q26">
        <f t="shared" si="1"/>
        <v>132</v>
      </c>
      <c r="R26" t="str">
        <f t="shared" si="2"/>
        <v>Excellent</v>
      </c>
      <c r="S26">
        <f t="shared" si="3"/>
        <v>3</v>
      </c>
      <c r="T26" t="str">
        <f t="shared" si="4"/>
        <v>Regular Member</v>
      </c>
    </row>
    <row r="27" spans="1:20" x14ac:dyDescent="0.2">
      <c r="A27">
        <v>56</v>
      </c>
      <c r="B27" t="s">
        <v>16</v>
      </c>
      <c r="C27">
        <v>40</v>
      </c>
      <c r="D27">
        <v>1.63</v>
      </c>
      <c r="E27">
        <v>181</v>
      </c>
      <c r="F27">
        <v>133</v>
      </c>
      <c r="G27">
        <v>50</v>
      </c>
      <c r="H27" s="3">
        <v>0.89</v>
      </c>
      <c r="I27">
        <v>1674</v>
      </c>
      <c r="J27" s="4" t="s">
        <v>19</v>
      </c>
      <c r="K27">
        <v>23.4</v>
      </c>
      <c r="L27">
        <v>1.5</v>
      </c>
      <c r="M27">
        <v>3</v>
      </c>
      <c r="N27">
        <v>2</v>
      </c>
      <c r="O27">
        <v>20.75</v>
      </c>
      <c r="P27" t="str">
        <f t="shared" si="0"/>
        <v>NORMAL WEIGHT</v>
      </c>
      <c r="Q27">
        <f t="shared" si="1"/>
        <v>131</v>
      </c>
      <c r="R27" t="str">
        <f t="shared" si="2"/>
        <v>Excellent</v>
      </c>
      <c r="S27">
        <f t="shared" si="3"/>
        <v>3</v>
      </c>
      <c r="T27" t="str">
        <f t="shared" si="4"/>
        <v>Regular Member</v>
      </c>
    </row>
    <row r="28" spans="1:20" x14ac:dyDescent="0.2">
      <c r="A28">
        <v>22</v>
      </c>
      <c r="B28" t="s">
        <v>16</v>
      </c>
      <c r="C28">
        <v>66</v>
      </c>
      <c r="D28">
        <v>1.67</v>
      </c>
      <c r="E28">
        <v>181</v>
      </c>
      <c r="F28">
        <v>122</v>
      </c>
      <c r="G28">
        <v>50</v>
      </c>
      <c r="H28" s="3">
        <v>0.96</v>
      </c>
      <c r="I28">
        <v>912</v>
      </c>
      <c r="J28" s="4" t="s">
        <v>17</v>
      </c>
      <c r="K28">
        <v>26.3</v>
      </c>
      <c r="L28">
        <v>1.5</v>
      </c>
      <c r="M28">
        <v>3</v>
      </c>
      <c r="N28">
        <v>2</v>
      </c>
      <c r="O28">
        <v>15.29</v>
      </c>
      <c r="P28" t="str">
        <f t="shared" si="0"/>
        <v>UNDERWEIGHT</v>
      </c>
      <c r="Q28">
        <f t="shared" si="1"/>
        <v>131</v>
      </c>
      <c r="R28" t="str">
        <f t="shared" si="2"/>
        <v>Excellent</v>
      </c>
      <c r="S28">
        <f t="shared" si="3"/>
        <v>3</v>
      </c>
      <c r="T28" t="str">
        <f t="shared" si="4"/>
        <v>Regular Member</v>
      </c>
    </row>
    <row r="29" spans="1:20" x14ac:dyDescent="0.2">
      <c r="A29">
        <v>34</v>
      </c>
      <c r="B29" t="s">
        <v>14</v>
      </c>
      <c r="C29">
        <v>102.1</v>
      </c>
      <c r="D29">
        <v>1.53</v>
      </c>
      <c r="E29">
        <v>178</v>
      </c>
      <c r="F29">
        <v>152</v>
      </c>
      <c r="G29">
        <v>50</v>
      </c>
      <c r="H29" s="3">
        <v>2</v>
      </c>
      <c r="I29">
        <v>1783</v>
      </c>
      <c r="J29" s="4" t="s">
        <v>15</v>
      </c>
      <c r="K29">
        <v>26.5</v>
      </c>
      <c r="L29">
        <v>2.1</v>
      </c>
      <c r="M29">
        <v>3</v>
      </c>
      <c r="N29">
        <v>1</v>
      </c>
      <c r="O29">
        <v>38.340000000000003</v>
      </c>
      <c r="P29" t="str">
        <f t="shared" si="0"/>
        <v>OBESE</v>
      </c>
      <c r="Q29">
        <f t="shared" si="1"/>
        <v>128</v>
      </c>
      <c r="R29" t="str">
        <f t="shared" si="2"/>
        <v>Excellent</v>
      </c>
      <c r="S29">
        <f t="shared" si="3"/>
        <v>3</v>
      </c>
      <c r="T29" t="str">
        <f t="shared" si="4"/>
        <v>Regular Member</v>
      </c>
    </row>
    <row r="30" spans="1:20" x14ac:dyDescent="0.2">
      <c r="A30">
        <v>28</v>
      </c>
      <c r="B30" t="s">
        <v>14</v>
      </c>
      <c r="C30">
        <v>81.7</v>
      </c>
      <c r="D30">
        <v>1.81</v>
      </c>
      <c r="E30">
        <v>177</v>
      </c>
      <c r="F30">
        <v>130</v>
      </c>
      <c r="G30">
        <v>50</v>
      </c>
      <c r="H30" s="3">
        <v>1.45</v>
      </c>
      <c r="I30">
        <v>507</v>
      </c>
      <c r="J30" s="4" t="s">
        <v>17</v>
      </c>
      <c r="K30">
        <v>23.2</v>
      </c>
      <c r="L30">
        <v>1.7</v>
      </c>
      <c r="M30">
        <v>3</v>
      </c>
      <c r="N30">
        <v>1</v>
      </c>
      <c r="O30">
        <v>34.26</v>
      </c>
      <c r="P30" t="str">
        <f t="shared" si="0"/>
        <v>OBESE</v>
      </c>
      <c r="Q30">
        <f t="shared" si="1"/>
        <v>127</v>
      </c>
      <c r="R30" t="str">
        <f t="shared" si="2"/>
        <v>Excellent</v>
      </c>
      <c r="S30">
        <f t="shared" si="3"/>
        <v>2.6666666666666665</v>
      </c>
      <c r="T30" t="str">
        <f t="shared" si="4"/>
        <v>Regular Member</v>
      </c>
    </row>
    <row r="31" spans="1:20" x14ac:dyDescent="0.2">
      <c r="A31">
        <v>45</v>
      </c>
      <c r="B31" t="s">
        <v>16</v>
      </c>
      <c r="C31">
        <v>76.3</v>
      </c>
      <c r="D31">
        <v>1.67</v>
      </c>
      <c r="E31">
        <v>177</v>
      </c>
      <c r="F31">
        <v>168</v>
      </c>
      <c r="G31">
        <v>50</v>
      </c>
      <c r="H31" s="3">
        <v>1.41</v>
      </c>
      <c r="I31">
        <v>1013</v>
      </c>
      <c r="J31" s="4" t="s">
        <v>17</v>
      </c>
      <c r="K31">
        <v>11.6</v>
      </c>
      <c r="L31">
        <v>3.1</v>
      </c>
      <c r="M31">
        <v>3</v>
      </c>
      <c r="N31">
        <v>3</v>
      </c>
      <c r="O31">
        <v>14.42</v>
      </c>
      <c r="P31" t="str">
        <f t="shared" si="0"/>
        <v>UNDERWEIGHT</v>
      </c>
      <c r="Q31">
        <f t="shared" si="1"/>
        <v>127</v>
      </c>
      <c r="R31" t="str">
        <f t="shared" si="2"/>
        <v>Excellent</v>
      </c>
      <c r="S31">
        <f t="shared" si="3"/>
        <v>2.6666666666666665</v>
      </c>
      <c r="T31" t="str">
        <f t="shared" si="4"/>
        <v>Regular Member</v>
      </c>
    </row>
    <row r="32" spans="1:20" x14ac:dyDescent="0.2">
      <c r="A32">
        <v>38</v>
      </c>
      <c r="B32" t="s">
        <v>16</v>
      </c>
      <c r="C32">
        <v>85.5</v>
      </c>
      <c r="D32">
        <v>1.77</v>
      </c>
      <c r="E32">
        <v>175</v>
      </c>
      <c r="F32">
        <v>156</v>
      </c>
      <c r="G32">
        <v>50</v>
      </c>
      <c r="H32" s="3">
        <v>1.1299999999999999</v>
      </c>
      <c r="I32">
        <v>766</v>
      </c>
      <c r="J32" s="4" t="s">
        <v>18</v>
      </c>
      <c r="K32">
        <v>14.6</v>
      </c>
      <c r="L32">
        <v>3.4</v>
      </c>
      <c r="M32">
        <v>2</v>
      </c>
      <c r="N32">
        <v>1</v>
      </c>
      <c r="O32">
        <v>16.38</v>
      </c>
      <c r="P32" t="str">
        <f t="shared" si="0"/>
        <v>UNDERWEIGHT</v>
      </c>
      <c r="Q32">
        <f t="shared" si="1"/>
        <v>125</v>
      </c>
      <c r="R32" t="str">
        <f t="shared" si="2"/>
        <v>Excellent</v>
      </c>
      <c r="S32">
        <f t="shared" si="3"/>
        <v>2.6666666666666665</v>
      </c>
      <c r="T32" t="str">
        <f t="shared" si="4"/>
        <v>Casual Gym-Goer</v>
      </c>
    </row>
    <row r="33" spans="1:20" x14ac:dyDescent="0.2">
      <c r="A33">
        <v>18</v>
      </c>
      <c r="B33" t="s">
        <v>16</v>
      </c>
      <c r="C33">
        <v>52.6</v>
      </c>
      <c r="D33">
        <v>1.76</v>
      </c>
      <c r="E33">
        <v>175</v>
      </c>
      <c r="F33">
        <v>154</v>
      </c>
      <c r="G33">
        <v>50</v>
      </c>
      <c r="H33" s="3">
        <v>1.17</v>
      </c>
      <c r="I33">
        <v>1783</v>
      </c>
      <c r="J33" s="4" t="s">
        <v>19</v>
      </c>
      <c r="K33">
        <v>21</v>
      </c>
      <c r="L33">
        <v>3</v>
      </c>
      <c r="M33">
        <v>3</v>
      </c>
      <c r="N33">
        <v>2</v>
      </c>
      <c r="O33">
        <v>30.92</v>
      </c>
      <c r="P33" t="str">
        <f t="shared" si="0"/>
        <v>OBESE</v>
      </c>
      <c r="Q33">
        <f t="shared" si="1"/>
        <v>125</v>
      </c>
      <c r="R33" t="str">
        <f t="shared" si="2"/>
        <v>Excellent</v>
      </c>
      <c r="S33">
        <f t="shared" si="3"/>
        <v>3.3333333333333335</v>
      </c>
      <c r="T33" t="str">
        <f t="shared" si="4"/>
        <v>Regular Member</v>
      </c>
    </row>
    <row r="34" spans="1:20" x14ac:dyDescent="0.2">
      <c r="A34">
        <v>18</v>
      </c>
      <c r="B34" t="s">
        <v>14</v>
      </c>
      <c r="C34">
        <v>50.1</v>
      </c>
      <c r="D34">
        <v>1.8</v>
      </c>
      <c r="E34">
        <v>174</v>
      </c>
      <c r="F34">
        <v>125</v>
      </c>
      <c r="G34">
        <v>50</v>
      </c>
      <c r="H34" s="3">
        <v>1.38</v>
      </c>
      <c r="I34">
        <v>1185</v>
      </c>
      <c r="J34" s="4" t="s">
        <v>18</v>
      </c>
      <c r="K34">
        <v>30.8</v>
      </c>
      <c r="L34">
        <v>3.4</v>
      </c>
      <c r="M34">
        <v>3</v>
      </c>
      <c r="N34">
        <v>2</v>
      </c>
      <c r="O34">
        <v>29.04</v>
      </c>
      <c r="P34" t="str">
        <f t="shared" si="0"/>
        <v>OVERWEIGHT</v>
      </c>
      <c r="Q34">
        <f t="shared" si="1"/>
        <v>124</v>
      </c>
      <c r="R34" t="str">
        <f t="shared" si="2"/>
        <v>Excellent</v>
      </c>
      <c r="S34">
        <f t="shared" si="3"/>
        <v>3</v>
      </c>
      <c r="T34" t="str">
        <f t="shared" si="4"/>
        <v>Regular Member</v>
      </c>
    </row>
    <row r="35" spans="1:20" x14ac:dyDescent="0.2">
      <c r="A35">
        <v>25</v>
      </c>
      <c r="B35" t="s">
        <v>16</v>
      </c>
      <c r="C35">
        <v>44.2</v>
      </c>
      <c r="D35">
        <v>1.9</v>
      </c>
      <c r="E35">
        <v>174</v>
      </c>
      <c r="F35">
        <v>159</v>
      </c>
      <c r="G35">
        <v>50</v>
      </c>
      <c r="H35" s="3">
        <v>1.1000000000000001</v>
      </c>
      <c r="I35">
        <v>1293</v>
      </c>
      <c r="J35" s="4" t="s">
        <v>19</v>
      </c>
      <c r="K35">
        <v>25.7</v>
      </c>
      <c r="L35">
        <v>2.5</v>
      </c>
      <c r="M35">
        <v>4</v>
      </c>
      <c r="N35">
        <v>2</v>
      </c>
      <c r="O35">
        <v>19.260000000000002</v>
      </c>
      <c r="P35" t="str">
        <f t="shared" si="0"/>
        <v>NORMAL WEIGHT</v>
      </c>
      <c r="Q35">
        <f t="shared" si="1"/>
        <v>124</v>
      </c>
      <c r="R35" t="str">
        <f t="shared" si="2"/>
        <v>Excellent</v>
      </c>
      <c r="S35">
        <f t="shared" si="3"/>
        <v>3</v>
      </c>
      <c r="T35" t="str">
        <f t="shared" si="4"/>
        <v>Regular Member</v>
      </c>
    </row>
    <row r="36" spans="1:20" x14ac:dyDescent="0.2">
      <c r="A36">
        <v>39</v>
      </c>
      <c r="B36" t="s">
        <v>16</v>
      </c>
      <c r="C36">
        <v>59.9</v>
      </c>
      <c r="D36">
        <v>1.71</v>
      </c>
      <c r="E36">
        <v>174</v>
      </c>
      <c r="F36">
        <v>131</v>
      </c>
      <c r="G36">
        <v>50</v>
      </c>
      <c r="H36" s="3">
        <v>1.41</v>
      </c>
      <c r="I36">
        <v>733</v>
      </c>
      <c r="J36" s="4" t="s">
        <v>19</v>
      </c>
      <c r="K36">
        <v>24.7</v>
      </c>
      <c r="L36">
        <v>2.9</v>
      </c>
      <c r="M36">
        <v>2</v>
      </c>
      <c r="N36">
        <v>2</v>
      </c>
      <c r="O36">
        <v>19.739999999999998</v>
      </c>
      <c r="P36" t="str">
        <f t="shared" si="0"/>
        <v>NORMAL WEIGHT</v>
      </c>
      <c r="Q36">
        <f t="shared" si="1"/>
        <v>124</v>
      </c>
      <c r="R36" t="str">
        <f t="shared" si="2"/>
        <v>Excellent</v>
      </c>
      <c r="S36">
        <f t="shared" si="3"/>
        <v>3</v>
      </c>
      <c r="T36" t="str">
        <f t="shared" si="4"/>
        <v>Casual Gym-Goer</v>
      </c>
    </row>
    <row r="37" spans="1:20" x14ac:dyDescent="0.2">
      <c r="A37">
        <v>24</v>
      </c>
      <c r="B37" t="s">
        <v>16</v>
      </c>
      <c r="C37">
        <v>40</v>
      </c>
      <c r="D37">
        <v>2</v>
      </c>
      <c r="E37">
        <v>173</v>
      </c>
      <c r="F37">
        <v>126</v>
      </c>
      <c r="G37">
        <v>50</v>
      </c>
      <c r="H37" s="3">
        <v>1.1000000000000001</v>
      </c>
      <c r="I37">
        <v>1783</v>
      </c>
      <c r="J37" s="4" t="s">
        <v>17</v>
      </c>
      <c r="K37">
        <v>31.9</v>
      </c>
      <c r="L37">
        <v>1.6</v>
      </c>
      <c r="M37">
        <v>3</v>
      </c>
      <c r="N37">
        <v>1</v>
      </c>
      <c r="O37">
        <v>34.619999999999997</v>
      </c>
      <c r="P37" t="str">
        <f t="shared" si="0"/>
        <v>OBESE</v>
      </c>
      <c r="Q37">
        <f t="shared" si="1"/>
        <v>123</v>
      </c>
      <c r="R37" t="str">
        <f t="shared" si="2"/>
        <v>Excellent</v>
      </c>
      <c r="S37">
        <f t="shared" si="3"/>
        <v>3.3333333333333335</v>
      </c>
      <c r="T37" t="str">
        <f t="shared" si="4"/>
        <v>Regular Member</v>
      </c>
    </row>
    <row r="38" spans="1:20" x14ac:dyDescent="0.2">
      <c r="A38">
        <v>25</v>
      </c>
      <c r="B38" t="s">
        <v>16</v>
      </c>
      <c r="C38">
        <v>61.3</v>
      </c>
      <c r="D38">
        <v>1.77</v>
      </c>
      <c r="E38">
        <v>173</v>
      </c>
      <c r="F38">
        <v>167</v>
      </c>
      <c r="G38">
        <v>50</v>
      </c>
      <c r="H38" s="3">
        <v>1.88</v>
      </c>
      <c r="I38">
        <v>1760</v>
      </c>
      <c r="J38" s="4" t="s">
        <v>15</v>
      </c>
      <c r="K38">
        <v>35</v>
      </c>
      <c r="L38">
        <v>3.1</v>
      </c>
      <c r="M38">
        <v>4</v>
      </c>
      <c r="N38">
        <v>2</v>
      </c>
      <c r="O38">
        <v>17.690000000000001</v>
      </c>
      <c r="P38" t="str">
        <f t="shared" si="0"/>
        <v>UNDERWEIGHT</v>
      </c>
      <c r="Q38">
        <f t="shared" si="1"/>
        <v>123</v>
      </c>
      <c r="R38" t="str">
        <f t="shared" si="2"/>
        <v>Excellent</v>
      </c>
      <c r="S38">
        <f t="shared" si="3"/>
        <v>4</v>
      </c>
      <c r="T38" t="str">
        <f t="shared" si="4"/>
        <v>Regular Member</v>
      </c>
    </row>
    <row r="39" spans="1:20" x14ac:dyDescent="0.2">
      <c r="A39">
        <v>23</v>
      </c>
      <c r="B39" t="s">
        <v>16</v>
      </c>
      <c r="C39">
        <v>71.3</v>
      </c>
      <c r="D39">
        <v>1.77</v>
      </c>
      <c r="E39">
        <v>171</v>
      </c>
      <c r="F39">
        <v>134</v>
      </c>
      <c r="G39">
        <v>50</v>
      </c>
      <c r="H39" s="3">
        <v>1.34</v>
      </c>
      <c r="I39">
        <v>1239</v>
      </c>
      <c r="J39" s="4" t="s">
        <v>17</v>
      </c>
      <c r="K39">
        <v>35</v>
      </c>
      <c r="L39">
        <v>2.5</v>
      </c>
      <c r="M39">
        <v>3</v>
      </c>
      <c r="N39">
        <v>3</v>
      </c>
      <c r="O39">
        <v>18.170000000000002</v>
      </c>
      <c r="P39" t="str">
        <f t="shared" si="0"/>
        <v>UNDERWEIGHT</v>
      </c>
      <c r="Q39">
        <f t="shared" si="1"/>
        <v>121</v>
      </c>
      <c r="R39" t="str">
        <f t="shared" si="2"/>
        <v>Excellent</v>
      </c>
      <c r="S39">
        <f t="shared" si="3"/>
        <v>4.333333333333333</v>
      </c>
      <c r="T39" t="str">
        <f t="shared" si="4"/>
        <v>Regular Member</v>
      </c>
    </row>
    <row r="40" spans="1:20" x14ac:dyDescent="0.2">
      <c r="A40">
        <v>38</v>
      </c>
      <c r="B40" t="s">
        <v>14</v>
      </c>
      <c r="C40">
        <v>77.400000000000006</v>
      </c>
      <c r="D40">
        <v>1.54</v>
      </c>
      <c r="E40">
        <v>169</v>
      </c>
      <c r="F40">
        <v>149</v>
      </c>
      <c r="G40">
        <v>50</v>
      </c>
      <c r="H40" s="3">
        <v>2</v>
      </c>
      <c r="I40">
        <v>867</v>
      </c>
      <c r="J40" s="4" t="s">
        <v>15</v>
      </c>
      <c r="K40">
        <v>29</v>
      </c>
      <c r="L40">
        <v>3.6</v>
      </c>
      <c r="M40">
        <v>5</v>
      </c>
      <c r="N40">
        <v>2</v>
      </c>
      <c r="O40">
        <v>13.58</v>
      </c>
      <c r="P40" t="str">
        <f t="shared" si="0"/>
        <v>UNDERWEIGHT</v>
      </c>
      <c r="Q40">
        <f t="shared" si="1"/>
        <v>119</v>
      </c>
      <c r="R40" t="str">
        <f t="shared" si="2"/>
        <v>Excellent</v>
      </c>
      <c r="S40">
        <f t="shared" si="3"/>
        <v>4.333333333333333</v>
      </c>
      <c r="T40" t="str">
        <f t="shared" si="4"/>
        <v>Elite Athlete</v>
      </c>
    </row>
    <row r="41" spans="1:20" x14ac:dyDescent="0.2">
      <c r="A41">
        <v>27</v>
      </c>
      <c r="B41" t="s">
        <v>14</v>
      </c>
      <c r="C41">
        <v>73.5</v>
      </c>
      <c r="D41">
        <v>1.92</v>
      </c>
      <c r="E41">
        <v>168</v>
      </c>
      <c r="F41">
        <v>155</v>
      </c>
      <c r="G41">
        <v>50</v>
      </c>
      <c r="H41" s="3">
        <v>1.18</v>
      </c>
      <c r="I41">
        <v>1048</v>
      </c>
      <c r="J41" s="4" t="s">
        <v>15</v>
      </c>
      <c r="K41">
        <v>14.2</v>
      </c>
      <c r="L41">
        <v>3.4</v>
      </c>
      <c r="M41">
        <v>5</v>
      </c>
      <c r="N41">
        <v>2</v>
      </c>
      <c r="O41">
        <v>18.37</v>
      </c>
      <c r="P41" t="str">
        <f t="shared" si="0"/>
        <v>UNDERWEIGHT</v>
      </c>
      <c r="Q41">
        <f t="shared" si="1"/>
        <v>118</v>
      </c>
      <c r="R41" t="str">
        <f t="shared" si="2"/>
        <v>Excellent</v>
      </c>
      <c r="S41">
        <f t="shared" si="3"/>
        <v>3.6666666666666665</v>
      </c>
      <c r="T41" t="str">
        <f t="shared" si="4"/>
        <v>Elite Athlete</v>
      </c>
    </row>
    <row r="42" spans="1:20" x14ac:dyDescent="0.2">
      <c r="A42">
        <v>18</v>
      </c>
      <c r="B42" t="s">
        <v>16</v>
      </c>
      <c r="C42">
        <v>57.9</v>
      </c>
      <c r="D42">
        <v>2</v>
      </c>
      <c r="E42">
        <v>168</v>
      </c>
      <c r="F42">
        <v>156</v>
      </c>
      <c r="G42">
        <v>50</v>
      </c>
      <c r="H42" s="3">
        <v>1.05</v>
      </c>
      <c r="I42">
        <v>689</v>
      </c>
      <c r="J42" s="4" t="s">
        <v>17</v>
      </c>
      <c r="K42">
        <v>28.3</v>
      </c>
      <c r="L42">
        <v>3.6</v>
      </c>
      <c r="M42">
        <v>3</v>
      </c>
      <c r="N42">
        <v>3</v>
      </c>
      <c r="O42">
        <v>18.309999999999999</v>
      </c>
      <c r="P42" t="str">
        <f t="shared" si="0"/>
        <v>UNDERWEIGHT</v>
      </c>
      <c r="Q42">
        <f t="shared" si="1"/>
        <v>118</v>
      </c>
      <c r="R42" t="str">
        <f t="shared" si="2"/>
        <v>Excellent</v>
      </c>
      <c r="S42">
        <f t="shared" si="3"/>
        <v>3.3333333333333335</v>
      </c>
      <c r="T42" t="str">
        <f t="shared" si="4"/>
        <v>Regular Member</v>
      </c>
    </row>
    <row r="43" spans="1:20" x14ac:dyDescent="0.2">
      <c r="A43">
        <v>18</v>
      </c>
      <c r="B43" t="s">
        <v>14</v>
      </c>
      <c r="C43">
        <v>129.9</v>
      </c>
      <c r="D43">
        <v>1.76</v>
      </c>
      <c r="E43">
        <v>168</v>
      </c>
      <c r="F43">
        <v>135</v>
      </c>
      <c r="G43">
        <v>50</v>
      </c>
      <c r="H43" s="3">
        <v>1.3</v>
      </c>
      <c r="I43">
        <v>1208</v>
      </c>
      <c r="J43" s="4" t="s">
        <v>18</v>
      </c>
      <c r="K43">
        <v>25.1</v>
      </c>
      <c r="L43">
        <v>2</v>
      </c>
      <c r="M43">
        <v>3</v>
      </c>
      <c r="N43">
        <v>2</v>
      </c>
      <c r="O43">
        <v>13.89</v>
      </c>
      <c r="P43" t="str">
        <f t="shared" si="0"/>
        <v>UNDERWEIGHT</v>
      </c>
      <c r="Q43">
        <f t="shared" si="1"/>
        <v>118</v>
      </c>
      <c r="R43" t="str">
        <f t="shared" si="2"/>
        <v>Excellent</v>
      </c>
      <c r="S43">
        <f t="shared" si="3"/>
        <v>4</v>
      </c>
      <c r="T43" t="str">
        <f t="shared" si="4"/>
        <v>Regular Member</v>
      </c>
    </row>
    <row r="44" spans="1:20" x14ac:dyDescent="0.2">
      <c r="A44">
        <v>40</v>
      </c>
      <c r="B44" t="s">
        <v>16</v>
      </c>
      <c r="C44">
        <v>45.4</v>
      </c>
      <c r="D44">
        <v>1.84</v>
      </c>
      <c r="E44">
        <v>167</v>
      </c>
      <c r="F44">
        <v>156</v>
      </c>
      <c r="G44">
        <v>50</v>
      </c>
      <c r="H44" s="3">
        <v>1.1299999999999999</v>
      </c>
      <c r="I44">
        <v>771</v>
      </c>
      <c r="J44" s="4" t="s">
        <v>17</v>
      </c>
      <c r="K44">
        <v>11.5</v>
      </c>
      <c r="L44">
        <v>3.5</v>
      </c>
      <c r="M44">
        <v>4</v>
      </c>
      <c r="N44">
        <v>2</v>
      </c>
      <c r="O44">
        <v>12.32</v>
      </c>
      <c r="P44" t="str">
        <f t="shared" si="0"/>
        <v>UNDERWEIGHT</v>
      </c>
      <c r="Q44">
        <f t="shared" si="1"/>
        <v>117</v>
      </c>
      <c r="R44" t="str">
        <f t="shared" si="2"/>
        <v>Excellent</v>
      </c>
      <c r="S44">
        <f t="shared" si="3"/>
        <v>4</v>
      </c>
      <c r="T44" t="str">
        <f t="shared" si="4"/>
        <v>Regular Member</v>
      </c>
    </row>
    <row r="45" spans="1:20" x14ac:dyDescent="0.2">
      <c r="A45">
        <v>36</v>
      </c>
      <c r="B45" t="s">
        <v>14</v>
      </c>
      <c r="C45">
        <v>82.5</v>
      </c>
      <c r="D45">
        <v>1.66</v>
      </c>
      <c r="E45">
        <v>166</v>
      </c>
      <c r="F45">
        <v>134</v>
      </c>
      <c r="G45">
        <v>50</v>
      </c>
      <c r="H45" s="3">
        <v>0.95</v>
      </c>
      <c r="I45">
        <v>640</v>
      </c>
      <c r="J45" s="4" t="s">
        <v>19</v>
      </c>
      <c r="K45">
        <v>11.2</v>
      </c>
      <c r="L45">
        <v>3.4</v>
      </c>
      <c r="M45">
        <v>5</v>
      </c>
      <c r="N45">
        <v>2</v>
      </c>
      <c r="O45">
        <v>21.01</v>
      </c>
      <c r="P45" t="str">
        <f t="shared" si="0"/>
        <v>NORMAL WEIGHT</v>
      </c>
      <c r="Q45">
        <f t="shared" si="1"/>
        <v>116</v>
      </c>
      <c r="R45" t="str">
        <f t="shared" si="2"/>
        <v>Excellent</v>
      </c>
      <c r="S45">
        <f t="shared" si="3"/>
        <v>3.3333333333333335</v>
      </c>
      <c r="T45" t="str">
        <f t="shared" si="4"/>
        <v>Elite Athlete</v>
      </c>
    </row>
    <row r="46" spans="1:20" x14ac:dyDescent="0.2">
      <c r="A46">
        <v>33</v>
      </c>
      <c r="B46" t="s">
        <v>16</v>
      </c>
      <c r="C46">
        <v>41.9</v>
      </c>
      <c r="D46">
        <v>1.59</v>
      </c>
      <c r="E46">
        <v>166</v>
      </c>
      <c r="F46">
        <v>165</v>
      </c>
      <c r="G46">
        <v>50</v>
      </c>
      <c r="H46" s="3">
        <v>2</v>
      </c>
      <c r="I46">
        <v>898</v>
      </c>
      <c r="J46" s="4" t="s">
        <v>15</v>
      </c>
      <c r="K46">
        <v>24.6</v>
      </c>
      <c r="L46">
        <v>3.2</v>
      </c>
      <c r="M46">
        <v>3</v>
      </c>
      <c r="N46">
        <v>2</v>
      </c>
      <c r="O46">
        <v>14.53</v>
      </c>
      <c r="P46" t="str">
        <f t="shared" si="0"/>
        <v>UNDERWEIGHT</v>
      </c>
      <c r="Q46">
        <f t="shared" si="1"/>
        <v>116</v>
      </c>
      <c r="R46" t="str">
        <f t="shared" si="2"/>
        <v>Excellent</v>
      </c>
      <c r="S46">
        <f t="shared" si="3"/>
        <v>2.6666666666666665</v>
      </c>
      <c r="T46" t="str">
        <f t="shared" si="4"/>
        <v>Regular Member</v>
      </c>
    </row>
    <row r="47" spans="1:20" x14ac:dyDescent="0.2">
      <c r="A47">
        <v>48</v>
      </c>
      <c r="B47" t="s">
        <v>16</v>
      </c>
      <c r="C47">
        <v>56</v>
      </c>
      <c r="D47">
        <v>1.7</v>
      </c>
      <c r="E47">
        <v>164</v>
      </c>
      <c r="F47">
        <v>132</v>
      </c>
      <c r="G47">
        <v>50</v>
      </c>
      <c r="H47" s="3">
        <v>2</v>
      </c>
      <c r="I47">
        <v>1148</v>
      </c>
      <c r="J47" s="4" t="s">
        <v>18</v>
      </c>
      <c r="K47">
        <v>26.6</v>
      </c>
      <c r="L47">
        <v>3.1</v>
      </c>
      <c r="M47">
        <v>2</v>
      </c>
      <c r="N47">
        <v>2</v>
      </c>
      <c r="O47">
        <v>19.440000000000001</v>
      </c>
      <c r="P47" t="str">
        <f t="shared" si="0"/>
        <v>NORMAL WEIGHT</v>
      </c>
      <c r="Q47">
        <f t="shared" si="1"/>
        <v>114</v>
      </c>
      <c r="R47" t="str">
        <f t="shared" si="2"/>
        <v>Excellent</v>
      </c>
      <c r="S47">
        <f t="shared" si="3"/>
        <v>2.6666666666666665</v>
      </c>
      <c r="T47" t="str">
        <f t="shared" si="4"/>
        <v>Casual Gym-Goer</v>
      </c>
    </row>
    <row r="48" spans="1:20" x14ac:dyDescent="0.2">
      <c r="A48">
        <v>57</v>
      </c>
      <c r="B48" t="s">
        <v>14</v>
      </c>
      <c r="C48">
        <v>58.3</v>
      </c>
      <c r="D48">
        <v>1.73</v>
      </c>
      <c r="E48">
        <v>164</v>
      </c>
      <c r="F48">
        <v>132</v>
      </c>
      <c r="G48">
        <v>50</v>
      </c>
      <c r="H48" s="3">
        <v>1.48</v>
      </c>
      <c r="I48">
        <v>492</v>
      </c>
      <c r="J48" s="4" t="s">
        <v>18</v>
      </c>
      <c r="K48">
        <v>27.7</v>
      </c>
      <c r="L48">
        <v>3.6</v>
      </c>
      <c r="M48">
        <v>3</v>
      </c>
      <c r="N48">
        <v>1</v>
      </c>
      <c r="O48">
        <v>19.23</v>
      </c>
      <c r="P48" t="str">
        <f t="shared" si="0"/>
        <v>NORMAL WEIGHT</v>
      </c>
      <c r="Q48">
        <f t="shared" si="1"/>
        <v>114</v>
      </c>
      <c r="R48" t="str">
        <f t="shared" si="2"/>
        <v>Excellent</v>
      </c>
      <c r="S48">
        <f t="shared" si="3"/>
        <v>3.6666666666666665</v>
      </c>
      <c r="T48" t="str">
        <f t="shared" si="4"/>
        <v>Regular Member</v>
      </c>
    </row>
    <row r="49" spans="1:20" x14ac:dyDescent="0.2">
      <c r="A49">
        <v>39</v>
      </c>
      <c r="B49" t="s">
        <v>14</v>
      </c>
      <c r="C49">
        <v>69.900000000000006</v>
      </c>
      <c r="D49">
        <v>1.85</v>
      </c>
      <c r="E49">
        <v>164</v>
      </c>
      <c r="F49">
        <v>147</v>
      </c>
      <c r="G49">
        <v>50</v>
      </c>
      <c r="H49" s="3">
        <v>1.3</v>
      </c>
      <c r="I49">
        <v>1562</v>
      </c>
      <c r="J49" s="4" t="s">
        <v>19</v>
      </c>
      <c r="K49">
        <v>27.7</v>
      </c>
      <c r="L49">
        <v>3.7</v>
      </c>
      <c r="M49">
        <v>3</v>
      </c>
      <c r="N49">
        <v>3</v>
      </c>
      <c r="O49">
        <v>12.87</v>
      </c>
      <c r="P49" t="str">
        <f t="shared" si="0"/>
        <v>UNDERWEIGHT</v>
      </c>
      <c r="Q49">
        <f t="shared" si="1"/>
        <v>114</v>
      </c>
      <c r="R49" t="str">
        <f t="shared" si="2"/>
        <v>Excellent</v>
      </c>
      <c r="S49">
        <f t="shared" si="3"/>
        <v>4.333333333333333</v>
      </c>
      <c r="T49" t="str">
        <f t="shared" si="4"/>
        <v>Regular Member</v>
      </c>
    </row>
    <row r="50" spans="1:20" x14ac:dyDescent="0.2">
      <c r="A50">
        <v>18</v>
      </c>
      <c r="B50" t="s">
        <v>16</v>
      </c>
      <c r="C50">
        <v>73</v>
      </c>
      <c r="D50">
        <v>1.78</v>
      </c>
      <c r="E50">
        <v>161</v>
      </c>
      <c r="F50">
        <v>131</v>
      </c>
      <c r="G50">
        <v>50</v>
      </c>
      <c r="H50" s="3">
        <v>2</v>
      </c>
      <c r="I50">
        <v>1319</v>
      </c>
      <c r="J50" s="4" t="s">
        <v>15</v>
      </c>
      <c r="K50">
        <v>26.1</v>
      </c>
      <c r="L50">
        <v>1.5</v>
      </c>
      <c r="M50">
        <v>5</v>
      </c>
      <c r="N50">
        <v>1</v>
      </c>
      <c r="O50">
        <v>12.32</v>
      </c>
      <c r="P50" t="str">
        <f t="shared" si="0"/>
        <v>UNDERWEIGHT</v>
      </c>
      <c r="Q50">
        <f t="shared" si="1"/>
        <v>111</v>
      </c>
      <c r="R50" t="str">
        <f t="shared" si="2"/>
        <v>Excellent</v>
      </c>
      <c r="S50">
        <f t="shared" si="3"/>
        <v>4</v>
      </c>
      <c r="T50" t="str">
        <f t="shared" si="4"/>
        <v>Elite Athlete</v>
      </c>
    </row>
    <row r="51" spans="1:20" x14ac:dyDescent="0.2">
      <c r="A51">
        <v>18</v>
      </c>
      <c r="B51" t="s">
        <v>16</v>
      </c>
      <c r="C51">
        <v>47.8</v>
      </c>
      <c r="D51">
        <v>1.85</v>
      </c>
      <c r="E51">
        <v>161</v>
      </c>
      <c r="F51">
        <v>156</v>
      </c>
      <c r="G51">
        <v>50</v>
      </c>
      <c r="H51" s="3">
        <v>1.02</v>
      </c>
      <c r="I51">
        <v>1265</v>
      </c>
      <c r="J51" s="4" t="s">
        <v>19</v>
      </c>
      <c r="K51">
        <v>30.8</v>
      </c>
      <c r="L51">
        <v>3.2</v>
      </c>
      <c r="M51">
        <v>5</v>
      </c>
      <c r="N51">
        <v>1</v>
      </c>
      <c r="O51">
        <v>12.32</v>
      </c>
      <c r="P51" t="str">
        <f t="shared" si="0"/>
        <v>UNDERWEIGHT</v>
      </c>
      <c r="Q51">
        <f t="shared" si="1"/>
        <v>111</v>
      </c>
      <c r="R51" t="str">
        <f t="shared" si="2"/>
        <v>Excellent</v>
      </c>
      <c r="S51">
        <f t="shared" si="3"/>
        <v>3.6666666666666665</v>
      </c>
      <c r="T51" t="str">
        <f t="shared" si="4"/>
        <v>Elite Athlete</v>
      </c>
    </row>
    <row r="52" spans="1:20" x14ac:dyDescent="0.2">
      <c r="A52">
        <v>51</v>
      </c>
      <c r="B52" t="s">
        <v>16</v>
      </c>
      <c r="C52">
        <v>63</v>
      </c>
      <c r="D52">
        <v>1.78</v>
      </c>
      <c r="E52">
        <v>161</v>
      </c>
      <c r="F52">
        <v>152</v>
      </c>
      <c r="G52">
        <v>50</v>
      </c>
      <c r="H52" s="3">
        <v>1.33</v>
      </c>
      <c r="I52">
        <v>1339</v>
      </c>
      <c r="J52" s="4" t="s">
        <v>15</v>
      </c>
      <c r="K52">
        <v>29.1</v>
      </c>
      <c r="L52">
        <v>1.8</v>
      </c>
      <c r="M52">
        <v>2</v>
      </c>
      <c r="N52">
        <v>2</v>
      </c>
      <c r="O52">
        <v>15.95</v>
      </c>
      <c r="P52" t="str">
        <f t="shared" si="0"/>
        <v>UNDERWEIGHT</v>
      </c>
      <c r="Q52">
        <f t="shared" si="1"/>
        <v>111</v>
      </c>
      <c r="R52" t="str">
        <f t="shared" si="2"/>
        <v>Excellent</v>
      </c>
      <c r="S52">
        <f t="shared" si="3"/>
        <v>3</v>
      </c>
      <c r="T52" t="str">
        <f t="shared" si="4"/>
        <v>Casual Gym-Goer</v>
      </c>
    </row>
    <row r="53" spans="1:20" x14ac:dyDescent="0.2">
      <c r="A53">
        <v>18</v>
      </c>
      <c r="B53" t="s">
        <v>16</v>
      </c>
      <c r="C53">
        <v>40.9</v>
      </c>
      <c r="D53">
        <v>1.87</v>
      </c>
      <c r="E53">
        <v>160</v>
      </c>
      <c r="F53">
        <v>140</v>
      </c>
      <c r="G53">
        <v>50</v>
      </c>
      <c r="H53" s="3">
        <v>1.28</v>
      </c>
      <c r="I53">
        <v>1261</v>
      </c>
      <c r="J53" s="4" t="s">
        <v>18</v>
      </c>
      <c r="K53">
        <v>17.100000000000001</v>
      </c>
      <c r="L53">
        <v>2.1</v>
      </c>
      <c r="M53">
        <v>4</v>
      </c>
      <c r="N53">
        <v>2</v>
      </c>
      <c r="O53">
        <v>39.61</v>
      </c>
      <c r="P53" t="str">
        <f t="shared" si="0"/>
        <v>OBESE</v>
      </c>
      <c r="Q53">
        <f t="shared" si="1"/>
        <v>110</v>
      </c>
      <c r="R53" t="str">
        <f t="shared" si="2"/>
        <v>Excellent</v>
      </c>
      <c r="S53">
        <f t="shared" si="3"/>
        <v>3</v>
      </c>
      <c r="T53" t="str">
        <f t="shared" si="4"/>
        <v>Regular Member</v>
      </c>
    </row>
    <row r="54" spans="1:20" x14ac:dyDescent="0.2">
      <c r="A54">
        <v>28</v>
      </c>
      <c r="B54" t="s">
        <v>16</v>
      </c>
      <c r="C54">
        <v>88.5</v>
      </c>
      <c r="D54">
        <v>1.64</v>
      </c>
      <c r="E54">
        <v>160</v>
      </c>
      <c r="F54">
        <v>163</v>
      </c>
      <c r="G54">
        <v>50</v>
      </c>
      <c r="H54" s="3">
        <v>1.25</v>
      </c>
      <c r="I54">
        <v>1190</v>
      </c>
      <c r="J54" s="4" t="s">
        <v>17</v>
      </c>
      <c r="K54">
        <v>31.7</v>
      </c>
      <c r="L54">
        <v>3.2</v>
      </c>
      <c r="M54">
        <v>3</v>
      </c>
      <c r="N54">
        <v>1</v>
      </c>
      <c r="O54">
        <v>26.98</v>
      </c>
      <c r="P54" t="str">
        <f t="shared" si="0"/>
        <v>OVERWEIGHT</v>
      </c>
      <c r="Q54">
        <f t="shared" si="1"/>
        <v>110</v>
      </c>
      <c r="R54" t="str">
        <f t="shared" si="2"/>
        <v>Excellent</v>
      </c>
      <c r="S54">
        <f t="shared" si="3"/>
        <v>3</v>
      </c>
      <c r="T54" t="str">
        <f t="shared" si="4"/>
        <v>Regular Member</v>
      </c>
    </row>
    <row r="55" spans="1:20" x14ac:dyDescent="0.2">
      <c r="A55">
        <v>57</v>
      </c>
      <c r="B55" t="s">
        <v>14</v>
      </c>
      <c r="C55">
        <v>79.400000000000006</v>
      </c>
      <c r="D55">
        <v>1.55</v>
      </c>
      <c r="E55">
        <v>160</v>
      </c>
      <c r="F55">
        <v>164</v>
      </c>
      <c r="G55">
        <v>50</v>
      </c>
      <c r="H55" s="3">
        <v>1.55</v>
      </c>
      <c r="I55">
        <v>1116</v>
      </c>
      <c r="J55" s="4" t="s">
        <v>15</v>
      </c>
      <c r="K55">
        <v>32.200000000000003</v>
      </c>
      <c r="L55">
        <v>3.6</v>
      </c>
      <c r="M55">
        <v>2</v>
      </c>
      <c r="N55">
        <v>2</v>
      </c>
      <c r="O55">
        <v>14.69</v>
      </c>
      <c r="P55" t="str">
        <f t="shared" si="0"/>
        <v>UNDERWEIGHT</v>
      </c>
      <c r="Q55">
        <f t="shared" si="1"/>
        <v>110</v>
      </c>
      <c r="R55" t="str">
        <f t="shared" si="2"/>
        <v>Excellent</v>
      </c>
      <c r="S55">
        <f t="shared" si="3"/>
        <v>3</v>
      </c>
      <c r="T55" t="str">
        <f t="shared" si="4"/>
        <v>Casual Gym-Goer</v>
      </c>
    </row>
    <row r="56" spans="1:20" x14ac:dyDescent="0.2">
      <c r="A56">
        <v>57</v>
      </c>
      <c r="B56" t="s">
        <v>14</v>
      </c>
      <c r="C56">
        <v>84</v>
      </c>
      <c r="D56">
        <v>1.95</v>
      </c>
      <c r="E56">
        <v>199</v>
      </c>
      <c r="F56">
        <v>142</v>
      </c>
      <c r="G56">
        <v>51</v>
      </c>
      <c r="H56" s="3">
        <v>1.66</v>
      </c>
      <c r="I56">
        <v>872</v>
      </c>
      <c r="J56" s="4" t="s">
        <v>15</v>
      </c>
      <c r="K56">
        <v>17.5</v>
      </c>
      <c r="L56">
        <v>3.4</v>
      </c>
      <c r="M56">
        <v>4</v>
      </c>
      <c r="N56">
        <v>1</v>
      </c>
      <c r="O56">
        <v>21.88</v>
      </c>
      <c r="P56" t="str">
        <f t="shared" si="0"/>
        <v>NORMAL WEIGHT</v>
      </c>
      <c r="Q56">
        <f t="shared" si="1"/>
        <v>148</v>
      </c>
      <c r="R56" t="str">
        <f t="shared" si="2"/>
        <v>Excellent</v>
      </c>
      <c r="S56">
        <f t="shared" si="3"/>
        <v>3</v>
      </c>
      <c r="T56" t="str">
        <f t="shared" si="4"/>
        <v>Regular Member</v>
      </c>
    </row>
    <row r="57" spans="1:20" x14ac:dyDescent="0.2">
      <c r="A57">
        <v>21</v>
      </c>
      <c r="B57" t="s">
        <v>16</v>
      </c>
      <c r="C57">
        <v>62.3</v>
      </c>
      <c r="D57">
        <v>1.91</v>
      </c>
      <c r="E57">
        <v>198</v>
      </c>
      <c r="F57">
        <v>141</v>
      </c>
      <c r="G57">
        <v>51</v>
      </c>
      <c r="H57" s="3">
        <v>1.47</v>
      </c>
      <c r="I57">
        <v>1394</v>
      </c>
      <c r="J57" s="4" t="s">
        <v>19</v>
      </c>
      <c r="K57">
        <v>22.7</v>
      </c>
      <c r="L57">
        <v>1.8</v>
      </c>
      <c r="M57">
        <v>3</v>
      </c>
      <c r="N57">
        <v>2</v>
      </c>
      <c r="O57">
        <v>17.399999999999999</v>
      </c>
      <c r="P57" t="str">
        <f t="shared" si="0"/>
        <v>UNDERWEIGHT</v>
      </c>
      <c r="Q57">
        <f t="shared" si="1"/>
        <v>147</v>
      </c>
      <c r="R57" t="str">
        <f t="shared" si="2"/>
        <v>Excellent</v>
      </c>
      <c r="S57">
        <f t="shared" si="3"/>
        <v>2.6666666666666665</v>
      </c>
      <c r="T57" t="str">
        <f t="shared" si="4"/>
        <v>Regular Member</v>
      </c>
    </row>
    <row r="58" spans="1:20" x14ac:dyDescent="0.2">
      <c r="A58">
        <v>29</v>
      </c>
      <c r="B58" t="s">
        <v>14</v>
      </c>
      <c r="C58">
        <v>50.2</v>
      </c>
      <c r="D58">
        <v>1.89</v>
      </c>
      <c r="E58">
        <v>197</v>
      </c>
      <c r="F58">
        <v>125</v>
      </c>
      <c r="G58">
        <v>51</v>
      </c>
      <c r="H58" s="3">
        <v>1.46</v>
      </c>
      <c r="I58">
        <v>1286</v>
      </c>
      <c r="J58" s="4" t="s">
        <v>15</v>
      </c>
      <c r="K58">
        <v>27.6</v>
      </c>
      <c r="L58">
        <v>3.3</v>
      </c>
      <c r="M58">
        <v>2</v>
      </c>
      <c r="N58">
        <v>3</v>
      </c>
      <c r="O58">
        <v>15.27</v>
      </c>
      <c r="P58" t="str">
        <f t="shared" si="0"/>
        <v>UNDERWEIGHT</v>
      </c>
      <c r="Q58">
        <f t="shared" si="1"/>
        <v>146</v>
      </c>
      <c r="R58" t="str">
        <f t="shared" si="2"/>
        <v>Excellent</v>
      </c>
      <c r="S58">
        <f t="shared" si="3"/>
        <v>2.6666666666666665</v>
      </c>
      <c r="T58" t="str">
        <f t="shared" si="4"/>
        <v>Casual Gym-Goer</v>
      </c>
    </row>
    <row r="59" spans="1:20" x14ac:dyDescent="0.2">
      <c r="A59">
        <v>24</v>
      </c>
      <c r="B59" t="s">
        <v>16</v>
      </c>
      <c r="C59">
        <v>87.1</v>
      </c>
      <c r="D59">
        <v>1.9</v>
      </c>
      <c r="E59">
        <v>196</v>
      </c>
      <c r="F59">
        <v>122</v>
      </c>
      <c r="G59">
        <v>51</v>
      </c>
      <c r="H59" s="3">
        <v>1.42</v>
      </c>
      <c r="I59">
        <v>1153</v>
      </c>
      <c r="J59" s="4" t="s">
        <v>19</v>
      </c>
      <c r="K59">
        <v>27.6</v>
      </c>
      <c r="L59">
        <v>3.3</v>
      </c>
      <c r="M59">
        <v>3</v>
      </c>
      <c r="N59">
        <v>1</v>
      </c>
      <c r="O59">
        <v>36.549999999999997</v>
      </c>
      <c r="P59" t="str">
        <f t="shared" si="0"/>
        <v>OBESE</v>
      </c>
      <c r="Q59">
        <f t="shared" si="1"/>
        <v>145</v>
      </c>
      <c r="R59" t="str">
        <f t="shared" si="2"/>
        <v>Excellent</v>
      </c>
      <c r="S59">
        <f t="shared" si="3"/>
        <v>2.6666666666666665</v>
      </c>
      <c r="T59" t="str">
        <f t="shared" si="4"/>
        <v>Regular Member</v>
      </c>
    </row>
    <row r="60" spans="1:20" x14ac:dyDescent="0.2">
      <c r="A60">
        <v>22</v>
      </c>
      <c r="B60" t="s">
        <v>14</v>
      </c>
      <c r="C60">
        <v>71.5</v>
      </c>
      <c r="D60">
        <v>1.81</v>
      </c>
      <c r="E60">
        <v>195</v>
      </c>
      <c r="F60">
        <v>164</v>
      </c>
      <c r="G60">
        <v>51</v>
      </c>
      <c r="H60" s="3">
        <v>1.52</v>
      </c>
      <c r="I60">
        <v>935</v>
      </c>
      <c r="J60" s="4" t="s">
        <v>19</v>
      </c>
      <c r="K60">
        <v>22</v>
      </c>
      <c r="L60">
        <v>2.6</v>
      </c>
      <c r="M60">
        <v>3</v>
      </c>
      <c r="N60">
        <v>2</v>
      </c>
      <c r="O60">
        <v>14.55</v>
      </c>
      <c r="P60" t="str">
        <f t="shared" si="0"/>
        <v>UNDERWEIGHT</v>
      </c>
      <c r="Q60">
        <f t="shared" si="1"/>
        <v>144</v>
      </c>
      <c r="R60" t="str">
        <f t="shared" si="2"/>
        <v>Excellent</v>
      </c>
      <c r="S60">
        <f t="shared" si="3"/>
        <v>3</v>
      </c>
      <c r="T60" t="str">
        <f t="shared" si="4"/>
        <v>Regular Member</v>
      </c>
    </row>
    <row r="61" spans="1:20" x14ac:dyDescent="0.2">
      <c r="A61">
        <v>51</v>
      </c>
      <c r="B61" t="s">
        <v>16</v>
      </c>
      <c r="C61">
        <v>43.9</v>
      </c>
      <c r="D61">
        <v>1.78</v>
      </c>
      <c r="E61">
        <v>194</v>
      </c>
      <c r="F61">
        <v>136</v>
      </c>
      <c r="G61">
        <v>51</v>
      </c>
      <c r="H61" s="3">
        <v>0.98</v>
      </c>
      <c r="I61">
        <v>1293</v>
      </c>
      <c r="J61" s="4" t="s">
        <v>15</v>
      </c>
      <c r="K61">
        <v>27</v>
      </c>
      <c r="L61">
        <v>1.5</v>
      </c>
      <c r="M61">
        <v>2</v>
      </c>
      <c r="N61">
        <v>1</v>
      </c>
      <c r="O61">
        <v>15.75</v>
      </c>
      <c r="P61" t="str">
        <f t="shared" si="0"/>
        <v>UNDERWEIGHT</v>
      </c>
      <c r="Q61">
        <f t="shared" si="1"/>
        <v>143</v>
      </c>
      <c r="R61" t="str">
        <f t="shared" si="2"/>
        <v>Excellent</v>
      </c>
      <c r="S61">
        <f t="shared" si="3"/>
        <v>3.3333333333333335</v>
      </c>
      <c r="T61" t="str">
        <f t="shared" si="4"/>
        <v>Casual Gym-Goer</v>
      </c>
    </row>
    <row r="62" spans="1:20" x14ac:dyDescent="0.2">
      <c r="A62">
        <v>27</v>
      </c>
      <c r="B62" t="s">
        <v>16</v>
      </c>
      <c r="C62">
        <v>57.4</v>
      </c>
      <c r="D62">
        <v>1.89</v>
      </c>
      <c r="E62">
        <v>193</v>
      </c>
      <c r="F62">
        <v>128</v>
      </c>
      <c r="G62">
        <v>51</v>
      </c>
      <c r="H62" s="3">
        <v>0.92</v>
      </c>
      <c r="I62">
        <v>1121</v>
      </c>
      <c r="J62" s="4" t="s">
        <v>19</v>
      </c>
      <c r="K62">
        <v>22.4</v>
      </c>
      <c r="L62">
        <v>3.5</v>
      </c>
      <c r="M62">
        <v>4</v>
      </c>
      <c r="N62">
        <v>2</v>
      </c>
      <c r="O62">
        <v>16</v>
      </c>
      <c r="P62" t="str">
        <f t="shared" si="0"/>
        <v>UNDERWEIGHT</v>
      </c>
      <c r="Q62">
        <f t="shared" si="1"/>
        <v>142</v>
      </c>
      <c r="R62" t="str">
        <f t="shared" si="2"/>
        <v>Excellent</v>
      </c>
      <c r="S62">
        <f t="shared" si="3"/>
        <v>4</v>
      </c>
      <c r="T62" t="str">
        <f t="shared" si="4"/>
        <v>Regular Member</v>
      </c>
    </row>
    <row r="63" spans="1:20" x14ac:dyDescent="0.2">
      <c r="A63">
        <v>44</v>
      </c>
      <c r="B63" t="s">
        <v>14</v>
      </c>
      <c r="C63">
        <v>88.2</v>
      </c>
      <c r="D63">
        <v>1.88</v>
      </c>
      <c r="E63">
        <v>192</v>
      </c>
      <c r="F63">
        <v>169</v>
      </c>
      <c r="G63">
        <v>51</v>
      </c>
      <c r="H63" s="3">
        <v>2</v>
      </c>
      <c r="I63">
        <v>1783</v>
      </c>
      <c r="J63" s="4" t="s">
        <v>18</v>
      </c>
      <c r="K63">
        <v>28.5</v>
      </c>
      <c r="L63">
        <v>1.9</v>
      </c>
      <c r="M63">
        <v>4</v>
      </c>
      <c r="N63">
        <v>2</v>
      </c>
      <c r="O63">
        <v>12.32</v>
      </c>
      <c r="P63" t="str">
        <f t="shared" si="0"/>
        <v>UNDERWEIGHT</v>
      </c>
      <c r="Q63">
        <f t="shared" si="1"/>
        <v>141</v>
      </c>
      <c r="R63" t="str">
        <f t="shared" si="2"/>
        <v>Excellent</v>
      </c>
      <c r="S63">
        <f t="shared" si="3"/>
        <v>3.6666666666666665</v>
      </c>
      <c r="T63" t="str">
        <f t="shared" si="4"/>
        <v>Regular Member</v>
      </c>
    </row>
    <row r="64" spans="1:20" x14ac:dyDescent="0.2">
      <c r="A64">
        <v>27</v>
      </c>
      <c r="B64" t="s">
        <v>16</v>
      </c>
      <c r="C64">
        <v>64.2</v>
      </c>
      <c r="D64">
        <v>1.89</v>
      </c>
      <c r="E64">
        <v>188</v>
      </c>
      <c r="F64">
        <v>143</v>
      </c>
      <c r="G64">
        <v>51</v>
      </c>
      <c r="H64" s="3">
        <v>2</v>
      </c>
      <c r="I64">
        <v>1662</v>
      </c>
      <c r="J64" s="4" t="s">
        <v>15</v>
      </c>
      <c r="K64">
        <v>23</v>
      </c>
      <c r="L64">
        <v>3.1</v>
      </c>
      <c r="M64">
        <v>4</v>
      </c>
      <c r="N64">
        <v>2</v>
      </c>
      <c r="O64">
        <v>17.41</v>
      </c>
      <c r="P64" t="str">
        <f t="shared" si="0"/>
        <v>UNDERWEIGHT</v>
      </c>
      <c r="Q64">
        <f t="shared" si="1"/>
        <v>137</v>
      </c>
      <c r="R64" t="str">
        <f t="shared" si="2"/>
        <v>Excellent</v>
      </c>
      <c r="S64">
        <f t="shared" si="3"/>
        <v>3.3333333333333335</v>
      </c>
      <c r="T64" t="str">
        <f t="shared" si="4"/>
        <v>Regular Member</v>
      </c>
    </row>
    <row r="65" spans="1:20" x14ac:dyDescent="0.2">
      <c r="A65">
        <v>20</v>
      </c>
      <c r="B65" t="s">
        <v>16</v>
      </c>
      <c r="C65">
        <v>87.1</v>
      </c>
      <c r="D65">
        <v>1.91</v>
      </c>
      <c r="E65">
        <v>186</v>
      </c>
      <c r="F65">
        <v>150</v>
      </c>
      <c r="G65">
        <v>51</v>
      </c>
      <c r="H65" s="3">
        <v>1.39</v>
      </c>
      <c r="I65">
        <v>1431</v>
      </c>
      <c r="J65" s="4" t="s">
        <v>19</v>
      </c>
      <c r="K65">
        <v>27</v>
      </c>
      <c r="L65">
        <v>2.8</v>
      </c>
      <c r="M65">
        <v>3</v>
      </c>
      <c r="N65">
        <v>3</v>
      </c>
      <c r="O65">
        <v>21.51</v>
      </c>
      <c r="P65" t="str">
        <f t="shared" si="0"/>
        <v>NORMAL WEIGHT</v>
      </c>
      <c r="Q65">
        <f t="shared" si="1"/>
        <v>135</v>
      </c>
      <c r="R65" t="str">
        <f t="shared" si="2"/>
        <v>Excellent</v>
      </c>
      <c r="S65">
        <f t="shared" si="3"/>
        <v>2.6666666666666665</v>
      </c>
      <c r="T65" t="str">
        <f t="shared" si="4"/>
        <v>Regular Member</v>
      </c>
    </row>
    <row r="66" spans="1:20" x14ac:dyDescent="0.2">
      <c r="A66">
        <v>36</v>
      </c>
      <c r="B66" t="s">
        <v>16</v>
      </c>
      <c r="C66">
        <v>60.1</v>
      </c>
      <c r="D66">
        <v>1.78</v>
      </c>
      <c r="E66">
        <v>186</v>
      </c>
      <c r="F66">
        <v>169</v>
      </c>
      <c r="G66">
        <v>51</v>
      </c>
      <c r="H66" s="3">
        <v>1.46</v>
      </c>
      <c r="I66">
        <v>1108</v>
      </c>
      <c r="J66" s="4" t="s">
        <v>17</v>
      </c>
      <c r="K66">
        <v>35</v>
      </c>
      <c r="L66">
        <v>2</v>
      </c>
      <c r="M66">
        <v>3</v>
      </c>
      <c r="N66">
        <v>1</v>
      </c>
      <c r="O66">
        <v>16.059999999999999</v>
      </c>
      <c r="P66" t="str">
        <f t="shared" ref="P66:P129" si="5">IF(O66&lt;18.5,"UNDERWEIGHT",IF(O66&lt;25,"NORMAL WEIGHT",IF(O66&lt;30,"OVERWEIGHT",IF(O66&gt;30,"OBESE"))))</f>
        <v>UNDERWEIGHT</v>
      </c>
      <c r="Q66">
        <f t="shared" ref="Q66:Q129" si="6">(E66-G66)</f>
        <v>135</v>
      </c>
      <c r="R66" t="str">
        <f t="shared" ref="R66:R129" si="7">IF(G66&lt;60,"Excellent",IF(G66&lt;70,"Good",IF(G66&lt;80,"Average","Poor")))</f>
        <v>Excellent</v>
      </c>
      <c r="S66">
        <f t="shared" si="3"/>
        <v>2.3333333333333335</v>
      </c>
      <c r="T66" t="str">
        <f t="shared" si="4"/>
        <v>Regular Member</v>
      </c>
    </row>
    <row r="67" spans="1:20" x14ac:dyDescent="0.2">
      <c r="A67">
        <v>39</v>
      </c>
      <c r="B67" t="s">
        <v>16</v>
      </c>
      <c r="C67">
        <v>43.3</v>
      </c>
      <c r="D67">
        <v>1.68</v>
      </c>
      <c r="E67">
        <v>184</v>
      </c>
      <c r="F67">
        <v>128</v>
      </c>
      <c r="G67">
        <v>51</v>
      </c>
      <c r="H67" s="3">
        <v>1.5</v>
      </c>
      <c r="I67">
        <v>712</v>
      </c>
      <c r="J67" s="4" t="s">
        <v>17</v>
      </c>
      <c r="K67">
        <v>13.2</v>
      </c>
      <c r="L67">
        <v>1.5</v>
      </c>
      <c r="M67">
        <v>2</v>
      </c>
      <c r="N67">
        <v>2</v>
      </c>
      <c r="O67">
        <v>17.059999999999999</v>
      </c>
      <c r="P67" t="str">
        <f t="shared" si="5"/>
        <v>UNDERWEIGHT</v>
      </c>
      <c r="Q67">
        <f t="shared" si="6"/>
        <v>133</v>
      </c>
      <c r="R67" t="str">
        <f t="shared" si="7"/>
        <v>Excellent</v>
      </c>
      <c r="S67">
        <f t="shared" ref="S67:S130" si="8">AVERAGE(M67:M69)</f>
        <v>2.3333333333333335</v>
      </c>
      <c r="T67" t="str">
        <f t="shared" ref="T67:T130" si="9">IF(M67=2, "Casual Gym-Goer", IF(OR(M67=3, M67=4), "Regular Member", IF(M67=5, "Elite Athlete", "Other")))</f>
        <v>Casual Gym-Goer</v>
      </c>
    </row>
    <row r="68" spans="1:20" x14ac:dyDescent="0.2">
      <c r="A68">
        <v>37</v>
      </c>
      <c r="B68" t="s">
        <v>14</v>
      </c>
      <c r="C68">
        <v>55.3</v>
      </c>
      <c r="D68">
        <v>1.73</v>
      </c>
      <c r="E68">
        <v>183</v>
      </c>
      <c r="F68">
        <v>134</v>
      </c>
      <c r="G68">
        <v>51</v>
      </c>
      <c r="H68" s="3">
        <v>1.1000000000000001</v>
      </c>
      <c r="I68">
        <v>976</v>
      </c>
      <c r="J68" s="4" t="s">
        <v>19</v>
      </c>
      <c r="K68">
        <v>31.3</v>
      </c>
      <c r="L68">
        <v>2.8</v>
      </c>
      <c r="M68">
        <v>2</v>
      </c>
      <c r="N68">
        <v>2</v>
      </c>
      <c r="O68">
        <v>16.260000000000002</v>
      </c>
      <c r="P68" t="str">
        <f t="shared" si="5"/>
        <v>UNDERWEIGHT</v>
      </c>
      <c r="Q68">
        <f t="shared" si="6"/>
        <v>132</v>
      </c>
      <c r="R68" t="str">
        <f t="shared" si="7"/>
        <v>Excellent</v>
      </c>
      <c r="S68">
        <f t="shared" si="8"/>
        <v>2.3333333333333335</v>
      </c>
      <c r="T68" t="str">
        <f t="shared" si="9"/>
        <v>Casual Gym-Goer</v>
      </c>
    </row>
    <row r="69" spans="1:20" x14ac:dyDescent="0.2">
      <c r="A69">
        <v>48</v>
      </c>
      <c r="B69" t="s">
        <v>16</v>
      </c>
      <c r="C69">
        <v>55.5</v>
      </c>
      <c r="D69">
        <v>1.5</v>
      </c>
      <c r="E69">
        <v>183</v>
      </c>
      <c r="F69">
        <v>133</v>
      </c>
      <c r="G69">
        <v>51</v>
      </c>
      <c r="H69" s="3">
        <v>0.73</v>
      </c>
      <c r="I69">
        <v>830</v>
      </c>
      <c r="J69" s="4" t="s">
        <v>17</v>
      </c>
      <c r="K69">
        <v>27.3</v>
      </c>
      <c r="L69">
        <v>2.2000000000000002</v>
      </c>
      <c r="M69">
        <v>3</v>
      </c>
      <c r="N69">
        <v>3</v>
      </c>
      <c r="O69">
        <v>32.42</v>
      </c>
      <c r="P69" t="str">
        <f t="shared" si="5"/>
        <v>OBESE</v>
      </c>
      <c r="Q69">
        <f t="shared" si="6"/>
        <v>132</v>
      </c>
      <c r="R69" t="str">
        <f t="shared" si="7"/>
        <v>Excellent</v>
      </c>
      <c r="S69">
        <f t="shared" si="8"/>
        <v>2.3333333333333335</v>
      </c>
      <c r="T69" t="str">
        <f t="shared" si="9"/>
        <v>Regular Member</v>
      </c>
    </row>
    <row r="70" spans="1:20" x14ac:dyDescent="0.2">
      <c r="A70">
        <v>18</v>
      </c>
      <c r="B70" t="s">
        <v>14</v>
      </c>
      <c r="C70">
        <v>75.900000000000006</v>
      </c>
      <c r="D70">
        <v>1.7</v>
      </c>
      <c r="E70">
        <v>183</v>
      </c>
      <c r="F70">
        <v>151</v>
      </c>
      <c r="G70">
        <v>51</v>
      </c>
      <c r="H70" s="3">
        <v>1.01</v>
      </c>
      <c r="I70">
        <v>1289</v>
      </c>
      <c r="J70" s="4" t="s">
        <v>18</v>
      </c>
      <c r="K70">
        <v>30.1</v>
      </c>
      <c r="L70">
        <v>3.2</v>
      </c>
      <c r="M70">
        <v>2</v>
      </c>
      <c r="N70">
        <v>1</v>
      </c>
      <c r="O70">
        <v>24.94</v>
      </c>
      <c r="P70" t="str">
        <f t="shared" si="5"/>
        <v>NORMAL WEIGHT</v>
      </c>
      <c r="Q70">
        <f t="shared" si="6"/>
        <v>132</v>
      </c>
      <c r="R70" t="str">
        <f t="shared" si="7"/>
        <v>Excellent</v>
      </c>
      <c r="S70">
        <f t="shared" si="8"/>
        <v>2.6666666666666665</v>
      </c>
      <c r="T70" t="str">
        <f t="shared" si="9"/>
        <v>Casual Gym-Goer</v>
      </c>
    </row>
    <row r="71" spans="1:20" x14ac:dyDescent="0.2">
      <c r="A71">
        <v>50</v>
      </c>
      <c r="B71" t="s">
        <v>16</v>
      </c>
      <c r="C71">
        <v>59.1</v>
      </c>
      <c r="D71">
        <v>1.74</v>
      </c>
      <c r="E71">
        <v>181</v>
      </c>
      <c r="F71">
        <v>156</v>
      </c>
      <c r="G71">
        <v>51</v>
      </c>
      <c r="H71" s="3">
        <v>1.01</v>
      </c>
      <c r="I71">
        <v>985</v>
      </c>
      <c r="J71" s="4" t="s">
        <v>19</v>
      </c>
      <c r="K71">
        <v>30.1</v>
      </c>
      <c r="L71">
        <v>3.5</v>
      </c>
      <c r="M71">
        <v>2</v>
      </c>
      <c r="N71">
        <v>3</v>
      </c>
      <c r="O71">
        <v>24.07</v>
      </c>
      <c r="P71" t="str">
        <f t="shared" si="5"/>
        <v>NORMAL WEIGHT</v>
      </c>
      <c r="Q71">
        <f t="shared" si="6"/>
        <v>130</v>
      </c>
      <c r="R71" t="str">
        <f t="shared" si="7"/>
        <v>Excellent</v>
      </c>
      <c r="S71">
        <f t="shared" si="8"/>
        <v>3</v>
      </c>
      <c r="T71" t="str">
        <f t="shared" si="9"/>
        <v>Casual Gym-Goer</v>
      </c>
    </row>
    <row r="72" spans="1:20" x14ac:dyDescent="0.2">
      <c r="A72">
        <v>51</v>
      </c>
      <c r="B72" t="s">
        <v>16</v>
      </c>
      <c r="C72">
        <v>79.2</v>
      </c>
      <c r="D72">
        <v>1.85</v>
      </c>
      <c r="E72">
        <v>178</v>
      </c>
      <c r="F72">
        <v>147</v>
      </c>
      <c r="G72">
        <v>51</v>
      </c>
      <c r="H72" s="3">
        <v>1.52</v>
      </c>
      <c r="I72">
        <v>1355</v>
      </c>
      <c r="J72" s="4" t="s">
        <v>15</v>
      </c>
      <c r="K72">
        <v>23.2</v>
      </c>
      <c r="L72">
        <v>2</v>
      </c>
      <c r="M72">
        <v>4</v>
      </c>
      <c r="N72">
        <v>1</v>
      </c>
      <c r="O72">
        <v>18.95</v>
      </c>
      <c r="P72" t="str">
        <f t="shared" si="5"/>
        <v>NORMAL WEIGHT</v>
      </c>
      <c r="Q72">
        <f t="shared" si="6"/>
        <v>127</v>
      </c>
      <c r="R72" t="str">
        <f t="shared" si="7"/>
        <v>Excellent</v>
      </c>
      <c r="S72">
        <f t="shared" si="8"/>
        <v>3</v>
      </c>
      <c r="T72" t="str">
        <f t="shared" si="9"/>
        <v>Regular Member</v>
      </c>
    </row>
    <row r="73" spans="1:20" x14ac:dyDescent="0.2">
      <c r="A73">
        <v>44</v>
      </c>
      <c r="B73" t="s">
        <v>16</v>
      </c>
      <c r="C73">
        <v>86.1</v>
      </c>
      <c r="D73">
        <v>1.73</v>
      </c>
      <c r="E73">
        <v>178</v>
      </c>
      <c r="F73">
        <v>140</v>
      </c>
      <c r="G73">
        <v>51</v>
      </c>
      <c r="H73" s="3">
        <v>1.1200000000000001</v>
      </c>
      <c r="I73">
        <v>1244</v>
      </c>
      <c r="J73" s="4" t="s">
        <v>15</v>
      </c>
      <c r="K73">
        <v>22.7</v>
      </c>
      <c r="L73">
        <v>3.4</v>
      </c>
      <c r="M73">
        <v>3</v>
      </c>
      <c r="N73">
        <v>3</v>
      </c>
      <c r="O73">
        <v>19.23</v>
      </c>
      <c r="P73" t="str">
        <f t="shared" si="5"/>
        <v>NORMAL WEIGHT</v>
      </c>
      <c r="Q73">
        <f t="shared" si="6"/>
        <v>127</v>
      </c>
      <c r="R73" t="str">
        <f t="shared" si="7"/>
        <v>Excellent</v>
      </c>
      <c r="S73">
        <f t="shared" si="8"/>
        <v>3</v>
      </c>
      <c r="T73" t="str">
        <f t="shared" si="9"/>
        <v>Regular Member</v>
      </c>
    </row>
    <row r="74" spans="1:20" x14ac:dyDescent="0.2">
      <c r="A74">
        <v>53</v>
      </c>
      <c r="B74" t="s">
        <v>16</v>
      </c>
      <c r="C74">
        <v>55.3</v>
      </c>
      <c r="D74">
        <v>1.98</v>
      </c>
      <c r="E74">
        <v>177</v>
      </c>
      <c r="F74">
        <v>169</v>
      </c>
      <c r="G74">
        <v>51</v>
      </c>
      <c r="H74" s="3">
        <v>0.83</v>
      </c>
      <c r="I74">
        <v>1273</v>
      </c>
      <c r="J74" s="4" t="s">
        <v>15</v>
      </c>
      <c r="K74">
        <v>14.7</v>
      </c>
      <c r="L74">
        <v>2.1</v>
      </c>
      <c r="M74">
        <v>2</v>
      </c>
      <c r="N74">
        <v>2</v>
      </c>
      <c r="O74">
        <v>20.9</v>
      </c>
      <c r="P74" t="str">
        <f t="shared" si="5"/>
        <v>NORMAL WEIGHT</v>
      </c>
      <c r="Q74">
        <f t="shared" si="6"/>
        <v>126</v>
      </c>
      <c r="R74" t="str">
        <f t="shared" si="7"/>
        <v>Excellent</v>
      </c>
      <c r="S74">
        <f t="shared" si="8"/>
        <v>2.6666666666666665</v>
      </c>
      <c r="T74" t="str">
        <f t="shared" si="9"/>
        <v>Casual Gym-Goer</v>
      </c>
    </row>
    <row r="75" spans="1:20" x14ac:dyDescent="0.2">
      <c r="A75">
        <v>24</v>
      </c>
      <c r="B75" t="s">
        <v>16</v>
      </c>
      <c r="C75">
        <v>62.5</v>
      </c>
      <c r="D75">
        <v>1.58</v>
      </c>
      <c r="E75">
        <v>175</v>
      </c>
      <c r="F75">
        <v>137</v>
      </c>
      <c r="G75">
        <v>51</v>
      </c>
      <c r="H75" s="3">
        <v>2</v>
      </c>
      <c r="I75">
        <v>1231</v>
      </c>
      <c r="J75" s="4" t="s">
        <v>15</v>
      </c>
      <c r="K75">
        <v>32.200000000000003</v>
      </c>
      <c r="L75">
        <v>3.6</v>
      </c>
      <c r="M75">
        <v>4</v>
      </c>
      <c r="N75">
        <v>1</v>
      </c>
      <c r="O75">
        <v>36.26</v>
      </c>
      <c r="P75" t="str">
        <f t="shared" si="5"/>
        <v>OBESE</v>
      </c>
      <c r="Q75">
        <f t="shared" si="6"/>
        <v>124</v>
      </c>
      <c r="R75" t="str">
        <f t="shared" si="7"/>
        <v>Excellent</v>
      </c>
      <c r="S75">
        <f t="shared" si="8"/>
        <v>3.3333333333333335</v>
      </c>
      <c r="T75" t="str">
        <f t="shared" si="9"/>
        <v>Regular Member</v>
      </c>
    </row>
    <row r="76" spans="1:20" x14ac:dyDescent="0.2">
      <c r="A76">
        <v>44</v>
      </c>
      <c r="B76" t="s">
        <v>16</v>
      </c>
      <c r="C76">
        <v>52.5</v>
      </c>
      <c r="D76">
        <v>1.65</v>
      </c>
      <c r="E76">
        <v>174</v>
      </c>
      <c r="F76">
        <v>169</v>
      </c>
      <c r="G76">
        <v>51</v>
      </c>
      <c r="H76" s="3">
        <v>1.95</v>
      </c>
      <c r="I76">
        <v>1783</v>
      </c>
      <c r="J76" s="4" t="s">
        <v>17</v>
      </c>
      <c r="K76">
        <v>29.4</v>
      </c>
      <c r="L76">
        <v>2</v>
      </c>
      <c r="M76">
        <v>2</v>
      </c>
      <c r="N76">
        <v>1</v>
      </c>
      <c r="O76">
        <v>16.41</v>
      </c>
      <c r="P76" t="str">
        <f t="shared" si="5"/>
        <v>UNDERWEIGHT</v>
      </c>
      <c r="Q76">
        <f t="shared" si="6"/>
        <v>123</v>
      </c>
      <c r="R76" t="str">
        <f t="shared" si="7"/>
        <v>Excellent</v>
      </c>
      <c r="S76">
        <f t="shared" si="8"/>
        <v>2.6666666666666665</v>
      </c>
      <c r="T76" t="str">
        <f t="shared" si="9"/>
        <v>Casual Gym-Goer</v>
      </c>
    </row>
    <row r="77" spans="1:20" x14ac:dyDescent="0.2">
      <c r="A77">
        <v>34</v>
      </c>
      <c r="B77" t="s">
        <v>16</v>
      </c>
      <c r="C77">
        <v>89.1</v>
      </c>
      <c r="D77">
        <v>1.78</v>
      </c>
      <c r="E77">
        <v>174</v>
      </c>
      <c r="F77">
        <v>120</v>
      </c>
      <c r="G77">
        <v>51</v>
      </c>
      <c r="H77" s="3">
        <v>1.52</v>
      </c>
      <c r="I77">
        <v>574</v>
      </c>
      <c r="J77" s="4" t="s">
        <v>17</v>
      </c>
      <c r="K77">
        <v>27.6</v>
      </c>
      <c r="L77">
        <v>1.5</v>
      </c>
      <c r="M77">
        <v>4</v>
      </c>
      <c r="N77">
        <v>2</v>
      </c>
      <c r="O77">
        <v>20.61</v>
      </c>
      <c r="P77" t="str">
        <f t="shared" si="5"/>
        <v>NORMAL WEIGHT</v>
      </c>
      <c r="Q77">
        <f t="shared" si="6"/>
        <v>123</v>
      </c>
      <c r="R77" t="str">
        <f t="shared" si="7"/>
        <v>Excellent</v>
      </c>
      <c r="S77">
        <f t="shared" si="8"/>
        <v>3.3333333333333335</v>
      </c>
      <c r="T77" t="str">
        <f t="shared" si="9"/>
        <v>Regular Member</v>
      </c>
    </row>
    <row r="78" spans="1:20" x14ac:dyDescent="0.2">
      <c r="A78">
        <v>18</v>
      </c>
      <c r="B78" t="s">
        <v>16</v>
      </c>
      <c r="C78">
        <v>59</v>
      </c>
      <c r="D78">
        <v>1.78</v>
      </c>
      <c r="E78">
        <v>173</v>
      </c>
      <c r="F78">
        <v>169</v>
      </c>
      <c r="G78">
        <v>51</v>
      </c>
      <c r="H78" s="3">
        <v>1.07</v>
      </c>
      <c r="I78">
        <v>904</v>
      </c>
      <c r="J78" s="4" t="s">
        <v>15</v>
      </c>
      <c r="K78">
        <v>18.899999999999999</v>
      </c>
      <c r="L78">
        <v>3.2</v>
      </c>
      <c r="M78">
        <v>2</v>
      </c>
      <c r="N78">
        <v>3</v>
      </c>
      <c r="O78">
        <v>12.32</v>
      </c>
      <c r="P78" t="str">
        <f t="shared" si="5"/>
        <v>UNDERWEIGHT</v>
      </c>
      <c r="Q78">
        <f t="shared" si="6"/>
        <v>122</v>
      </c>
      <c r="R78" t="str">
        <f t="shared" si="7"/>
        <v>Excellent</v>
      </c>
      <c r="S78">
        <f t="shared" si="8"/>
        <v>3</v>
      </c>
      <c r="T78" t="str">
        <f t="shared" si="9"/>
        <v>Casual Gym-Goer</v>
      </c>
    </row>
    <row r="79" spans="1:20" x14ac:dyDescent="0.2">
      <c r="A79">
        <v>25</v>
      </c>
      <c r="B79" t="s">
        <v>14</v>
      </c>
      <c r="C79">
        <v>59.2</v>
      </c>
      <c r="D79">
        <v>1.84</v>
      </c>
      <c r="E79">
        <v>168</v>
      </c>
      <c r="F79">
        <v>160</v>
      </c>
      <c r="G79">
        <v>51</v>
      </c>
      <c r="H79" s="3">
        <v>1.53</v>
      </c>
      <c r="I79">
        <v>1476</v>
      </c>
      <c r="J79" s="4" t="s">
        <v>19</v>
      </c>
      <c r="K79">
        <v>25.1</v>
      </c>
      <c r="L79">
        <v>3.7</v>
      </c>
      <c r="M79">
        <v>4</v>
      </c>
      <c r="N79">
        <v>2</v>
      </c>
      <c r="O79">
        <v>13.81</v>
      </c>
      <c r="P79" t="str">
        <f t="shared" si="5"/>
        <v>UNDERWEIGHT</v>
      </c>
      <c r="Q79">
        <f t="shared" si="6"/>
        <v>117</v>
      </c>
      <c r="R79" t="str">
        <f t="shared" si="7"/>
        <v>Excellent</v>
      </c>
      <c r="S79">
        <f t="shared" si="8"/>
        <v>3.3333333333333335</v>
      </c>
      <c r="T79" t="str">
        <f t="shared" si="9"/>
        <v>Regular Member</v>
      </c>
    </row>
    <row r="80" spans="1:20" x14ac:dyDescent="0.2">
      <c r="A80">
        <v>23</v>
      </c>
      <c r="B80" t="s">
        <v>14</v>
      </c>
      <c r="C80">
        <v>62.1</v>
      </c>
      <c r="D80">
        <v>1.83</v>
      </c>
      <c r="E80">
        <v>168</v>
      </c>
      <c r="F80">
        <v>149</v>
      </c>
      <c r="G80">
        <v>51</v>
      </c>
      <c r="H80" s="3">
        <v>1.39</v>
      </c>
      <c r="I80">
        <v>1135</v>
      </c>
      <c r="J80" s="4" t="s">
        <v>19</v>
      </c>
      <c r="K80">
        <v>26.1</v>
      </c>
      <c r="L80">
        <v>2</v>
      </c>
      <c r="M80">
        <v>3</v>
      </c>
      <c r="N80">
        <v>2</v>
      </c>
      <c r="O80">
        <v>21.35</v>
      </c>
      <c r="P80" t="str">
        <f t="shared" si="5"/>
        <v>NORMAL WEIGHT</v>
      </c>
      <c r="Q80">
        <f t="shared" si="6"/>
        <v>117</v>
      </c>
      <c r="R80" t="str">
        <f t="shared" si="7"/>
        <v>Excellent</v>
      </c>
      <c r="S80">
        <f t="shared" si="8"/>
        <v>3</v>
      </c>
      <c r="T80" t="str">
        <f t="shared" si="9"/>
        <v>Regular Member</v>
      </c>
    </row>
    <row r="81" spans="1:20" x14ac:dyDescent="0.2">
      <c r="A81">
        <v>20</v>
      </c>
      <c r="B81" t="s">
        <v>14</v>
      </c>
      <c r="C81">
        <v>72.900000000000006</v>
      </c>
      <c r="D81">
        <v>1.63</v>
      </c>
      <c r="E81">
        <v>164</v>
      </c>
      <c r="F81">
        <v>156</v>
      </c>
      <c r="G81">
        <v>51</v>
      </c>
      <c r="H81" s="3">
        <v>1.1100000000000001</v>
      </c>
      <c r="I81">
        <v>582</v>
      </c>
      <c r="J81" s="4" t="s">
        <v>15</v>
      </c>
      <c r="K81">
        <v>27.1</v>
      </c>
      <c r="L81">
        <v>3.2</v>
      </c>
      <c r="M81">
        <v>3</v>
      </c>
      <c r="N81">
        <v>2</v>
      </c>
      <c r="O81">
        <v>19.829999999999998</v>
      </c>
      <c r="P81" t="str">
        <f t="shared" si="5"/>
        <v>NORMAL WEIGHT</v>
      </c>
      <c r="Q81">
        <f t="shared" si="6"/>
        <v>113</v>
      </c>
      <c r="R81" t="str">
        <f t="shared" si="7"/>
        <v>Excellent</v>
      </c>
      <c r="S81">
        <f t="shared" si="8"/>
        <v>3</v>
      </c>
      <c r="T81" t="str">
        <f t="shared" si="9"/>
        <v>Regular Member</v>
      </c>
    </row>
    <row r="82" spans="1:20" x14ac:dyDescent="0.2">
      <c r="A82">
        <v>18</v>
      </c>
      <c r="B82" t="s">
        <v>16</v>
      </c>
      <c r="C82">
        <v>51.8</v>
      </c>
      <c r="D82">
        <v>1.58</v>
      </c>
      <c r="E82">
        <v>164</v>
      </c>
      <c r="F82">
        <v>164</v>
      </c>
      <c r="G82">
        <v>51</v>
      </c>
      <c r="H82" s="3">
        <v>0.84</v>
      </c>
      <c r="I82">
        <v>1110</v>
      </c>
      <c r="J82" s="4" t="s">
        <v>17</v>
      </c>
      <c r="K82">
        <v>25.8</v>
      </c>
      <c r="L82">
        <v>3.5</v>
      </c>
      <c r="M82">
        <v>3</v>
      </c>
      <c r="N82">
        <v>3</v>
      </c>
      <c r="O82">
        <v>16.04</v>
      </c>
      <c r="P82" t="str">
        <f t="shared" si="5"/>
        <v>UNDERWEIGHT</v>
      </c>
      <c r="Q82">
        <f t="shared" si="6"/>
        <v>113</v>
      </c>
      <c r="R82" t="str">
        <f t="shared" si="7"/>
        <v>Excellent</v>
      </c>
      <c r="S82">
        <f t="shared" si="8"/>
        <v>3</v>
      </c>
      <c r="T82" t="str">
        <f t="shared" si="9"/>
        <v>Regular Member</v>
      </c>
    </row>
    <row r="83" spans="1:20" x14ac:dyDescent="0.2">
      <c r="A83">
        <v>26</v>
      </c>
      <c r="B83" t="s">
        <v>16</v>
      </c>
      <c r="C83">
        <v>83.1</v>
      </c>
      <c r="D83">
        <v>1.52</v>
      </c>
      <c r="E83">
        <v>163</v>
      </c>
      <c r="F83">
        <v>139</v>
      </c>
      <c r="G83">
        <v>51</v>
      </c>
      <c r="H83" s="3">
        <v>1.95</v>
      </c>
      <c r="I83">
        <v>925</v>
      </c>
      <c r="J83" s="4" t="s">
        <v>15</v>
      </c>
      <c r="K83">
        <v>10</v>
      </c>
      <c r="L83">
        <v>2.8</v>
      </c>
      <c r="M83">
        <v>3</v>
      </c>
      <c r="N83">
        <v>1</v>
      </c>
      <c r="O83">
        <v>20.05</v>
      </c>
      <c r="P83" t="str">
        <f t="shared" si="5"/>
        <v>NORMAL WEIGHT</v>
      </c>
      <c r="Q83">
        <f t="shared" si="6"/>
        <v>112</v>
      </c>
      <c r="R83" t="str">
        <f t="shared" si="7"/>
        <v>Excellent</v>
      </c>
      <c r="S83">
        <f t="shared" si="8"/>
        <v>3.3333333333333335</v>
      </c>
      <c r="T83" t="str">
        <f t="shared" si="9"/>
        <v>Regular Member</v>
      </c>
    </row>
    <row r="84" spans="1:20" x14ac:dyDescent="0.2">
      <c r="A84">
        <v>56</v>
      </c>
      <c r="B84" t="s">
        <v>14</v>
      </c>
      <c r="C84">
        <v>85.2</v>
      </c>
      <c r="D84">
        <v>1.6</v>
      </c>
      <c r="E84">
        <v>163</v>
      </c>
      <c r="F84">
        <v>151</v>
      </c>
      <c r="G84">
        <v>51</v>
      </c>
      <c r="H84" s="3">
        <v>1.25</v>
      </c>
      <c r="I84">
        <v>672</v>
      </c>
      <c r="J84" s="4" t="s">
        <v>19</v>
      </c>
      <c r="K84">
        <v>26.5</v>
      </c>
      <c r="L84">
        <v>1.7</v>
      </c>
      <c r="M84">
        <v>3</v>
      </c>
      <c r="N84">
        <v>1</v>
      </c>
      <c r="O84">
        <v>21.05</v>
      </c>
      <c r="P84" t="str">
        <f t="shared" si="5"/>
        <v>NORMAL WEIGHT</v>
      </c>
      <c r="Q84">
        <f t="shared" si="6"/>
        <v>112</v>
      </c>
      <c r="R84" t="str">
        <f t="shared" si="7"/>
        <v>Excellent</v>
      </c>
      <c r="S84">
        <f t="shared" si="8"/>
        <v>3</v>
      </c>
      <c r="T84" t="str">
        <f t="shared" si="9"/>
        <v>Regular Member</v>
      </c>
    </row>
    <row r="85" spans="1:20" x14ac:dyDescent="0.2">
      <c r="A85">
        <v>24</v>
      </c>
      <c r="B85" t="s">
        <v>16</v>
      </c>
      <c r="C85">
        <v>83.4</v>
      </c>
      <c r="D85">
        <v>1.7</v>
      </c>
      <c r="E85">
        <v>162</v>
      </c>
      <c r="F85">
        <v>169</v>
      </c>
      <c r="G85">
        <v>51</v>
      </c>
      <c r="H85" s="3">
        <v>1.87</v>
      </c>
      <c r="I85">
        <v>879</v>
      </c>
      <c r="J85" s="4" t="s">
        <v>19</v>
      </c>
      <c r="K85">
        <v>26.4</v>
      </c>
      <c r="L85">
        <v>3.3</v>
      </c>
      <c r="M85">
        <v>4</v>
      </c>
      <c r="N85">
        <v>1</v>
      </c>
      <c r="O85">
        <v>21.68</v>
      </c>
      <c r="P85" t="str">
        <f t="shared" si="5"/>
        <v>NORMAL WEIGHT</v>
      </c>
      <c r="Q85">
        <f t="shared" si="6"/>
        <v>111</v>
      </c>
      <c r="R85" t="str">
        <f t="shared" si="7"/>
        <v>Excellent</v>
      </c>
      <c r="S85">
        <f t="shared" si="8"/>
        <v>3.3333333333333335</v>
      </c>
      <c r="T85" t="str">
        <f t="shared" si="9"/>
        <v>Regular Member</v>
      </c>
    </row>
    <row r="86" spans="1:20" x14ac:dyDescent="0.2">
      <c r="A86">
        <v>18</v>
      </c>
      <c r="B86" t="s">
        <v>16</v>
      </c>
      <c r="C86">
        <v>63.9</v>
      </c>
      <c r="D86">
        <v>1.86</v>
      </c>
      <c r="E86">
        <v>161</v>
      </c>
      <c r="F86">
        <v>147</v>
      </c>
      <c r="G86">
        <v>51</v>
      </c>
      <c r="H86" s="3">
        <v>1.83</v>
      </c>
      <c r="I86">
        <v>1178</v>
      </c>
      <c r="J86" s="4" t="s">
        <v>15</v>
      </c>
      <c r="K86">
        <v>24</v>
      </c>
      <c r="L86">
        <v>3.3</v>
      </c>
      <c r="M86">
        <v>2</v>
      </c>
      <c r="N86">
        <v>1</v>
      </c>
      <c r="O86">
        <v>24.05</v>
      </c>
      <c r="P86" t="str">
        <f t="shared" si="5"/>
        <v>NORMAL WEIGHT</v>
      </c>
      <c r="Q86">
        <f t="shared" si="6"/>
        <v>110</v>
      </c>
      <c r="R86" t="str">
        <f t="shared" si="7"/>
        <v>Excellent</v>
      </c>
      <c r="S86">
        <f t="shared" si="8"/>
        <v>2.6666666666666665</v>
      </c>
      <c r="T86" t="str">
        <f t="shared" si="9"/>
        <v>Casual Gym-Goer</v>
      </c>
    </row>
    <row r="87" spans="1:20" x14ac:dyDescent="0.2">
      <c r="A87">
        <v>25</v>
      </c>
      <c r="B87" t="s">
        <v>14</v>
      </c>
      <c r="C87">
        <v>72.599999999999994</v>
      </c>
      <c r="D87">
        <v>1.7</v>
      </c>
      <c r="E87">
        <v>161</v>
      </c>
      <c r="F87">
        <v>168</v>
      </c>
      <c r="G87">
        <v>51</v>
      </c>
      <c r="H87" s="3">
        <v>1.28</v>
      </c>
      <c r="I87">
        <v>1262</v>
      </c>
      <c r="J87" s="4" t="s">
        <v>15</v>
      </c>
      <c r="K87">
        <v>22</v>
      </c>
      <c r="L87">
        <v>3.1</v>
      </c>
      <c r="M87">
        <v>4</v>
      </c>
      <c r="N87">
        <v>2</v>
      </c>
      <c r="O87">
        <v>16.45</v>
      </c>
      <c r="P87" t="str">
        <f t="shared" si="5"/>
        <v>UNDERWEIGHT</v>
      </c>
      <c r="Q87">
        <f t="shared" si="6"/>
        <v>110</v>
      </c>
      <c r="R87" t="str">
        <f t="shared" si="7"/>
        <v>Excellent</v>
      </c>
      <c r="S87">
        <f t="shared" si="8"/>
        <v>2.6666666666666665</v>
      </c>
      <c r="T87" t="str">
        <f t="shared" si="9"/>
        <v>Regular Member</v>
      </c>
    </row>
    <row r="88" spans="1:20" x14ac:dyDescent="0.2">
      <c r="A88">
        <v>52</v>
      </c>
      <c r="B88" t="s">
        <v>16</v>
      </c>
      <c r="C88">
        <v>67.400000000000006</v>
      </c>
      <c r="D88">
        <v>1.72</v>
      </c>
      <c r="E88">
        <v>160</v>
      </c>
      <c r="F88">
        <v>134</v>
      </c>
      <c r="G88">
        <v>51</v>
      </c>
      <c r="H88" s="3">
        <v>1.49</v>
      </c>
      <c r="I88">
        <v>1307</v>
      </c>
      <c r="J88" s="4" t="s">
        <v>15</v>
      </c>
      <c r="K88">
        <v>17</v>
      </c>
      <c r="L88">
        <v>2.6</v>
      </c>
      <c r="M88">
        <v>2</v>
      </c>
      <c r="N88">
        <v>2</v>
      </c>
      <c r="O88">
        <v>15.39</v>
      </c>
      <c r="P88" t="str">
        <f t="shared" si="5"/>
        <v>UNDERWEIGHT</v>
      </c>
      <c r="Q88">
        <f t="shared" si="6"/>
        <v>109</v>
      </c>
      <c r="R88" t="str">
        <f t="shared" si="7"/>
        <v>Excellent</v>
      </c>
      <c r="S88">
        <f t="shared" si="8"/>
        <v>2</v>
      </c>
      <c r="T88" t="str">
        <f t="shared" si="9"/>
        <v>Casual Gym-Goer</v>
      </c>
    </row>
    <row r="89" spans="1:20" x14ac:dyDescent="0.2">
      <c r="A89">
        <v>27</v>
      </c>
      <c r="B89" t="s">
        <v>14</v>
      </c>
      <c r="C89">
        <v>58.7</v>
      </c>
      <c r="D89">
        <v>1.98</v>
      </c>
      <c r="E89">
        <v>199</v>
      </c>
      <c r="F89">
        <v>145</v>
      </c>
      <c r="G89">
        <v>52</v>
      </c>
      <c r="H89" s="3">
        <v>2</v>
      </c>
      <c r="I89">
        <v>1119</v>
      </c>
      <c r="J89" s="4" t="s">
        <v>17</v>
      </c>
      <c r="K89">
        <v>23</v>
      </c>
      <c r="L89">
        <v>2.7</v>
      </c>
      <c r="M89">
        <v>2</v>
      </c>
      <c r="N89">
        <v>3</v>
      </c>
      <c r="O89">
        <v>18.989999999999998</v>
      </c>
      <c r="P89" t="str">
        <f t="shared" si="5"/>
        <v>NORMAL WEIGHT</v>
      </c>
      <c r="Q89">
        <f t="shared" si="6"/>
        <v>147</v>
      </c>
      <c r="R89" t="str">
        <f t="shared" si="7"/>
        <v>Excellent</v>
      </c>
      <c r="S89">
        <f t="shared" si="8"/>
        <v>2.6666666666666665</v>
      </c>
      <c r="T89" t="str">
        <f t="shared" si="9"/>
        <v>Casual Gym-Goer</v>
      </c>
    </row>
    <row r="90" spans="1:20" x14ac:dyDescent="0.2">
      <c r="A90">
        <v>43</v>
      </c>
      <c r="B90" t="s">
        <v>16</v>
      </c>
      <c r="C90">
        <v>57.8</v>
      </c>
      <c r="D90">
        <v>1.78</v>
      </c>
      <c r="E90">
        <v>197</v>
      </c>
      <c r="F90">
        <v>163</v>
      </c>
      <c r="G90">
        <v>52</v>
      </c>
      <c r="H90" s="3">
        <v>1.42</v>
      </c>
      <c r="I90">
        <v>1418</v>
      </c>
      <c r="J90" s="4" t="s">
        <v>22</v>
      </c>
      <c r="K90">
        <v>28.6</v>
      </c>
      <c r="L90">
        <v>1.6</v>
      </c>
      <c r="M90">
        <v>2</v>
      </c>
      <c r="N90">
        <v>1</v>
      </c>
      <c r="O90">
        <v>14.84</v>
      </c>
      <c r="P90" t="str">
        <f t="shared" si="5"/>
        <v>UNDERWEIGHT</v>
      </c>
      <c r="Q90">
        <f t="shared" si="6"/>
        <v>145</v>
      </c>
      <c r="R90" t="str">
        <f t="shared" si="7"/>
        <v>Excellent</v>
      </c>
      <c r="S90">
        <f t="shared" si="8"/>
        <v>3.3333333333333335</v>
      </c>
      <c r="T90" t="str">
        <f t="shared" si="9"/>
        <v>Casual Gym-Goer</v>
      </c>
    </row>
    <row r="91" spans="1:20" x14ac:dyDescent="0.2">
      <c r="A91">
        <v>42</v>
      </c>
      <c r="B91" t="s">
        <v>16</v>
      </c>
      <c r="C91">
        <v>66</v>
      </c>
      <c r="D91">
        <v>1.6</v>
      </c>
      <c r="E91">
        <v>196</v>
      </c>
      <c r="F91">
        <v>159</v>
      </c>
      <c r="G91">
        <v>52</v>
      </c>
      <c r="H91" s="3">
        <v>1.93</v>
      </c>
      <c r="I91">
        <v>1042</v>
      </c>
      <c r="J91" s="4" t="s">
        <v>15</v>
      </c>
      <c r="K91">
        <v>16.399999999999999</v>
      </c>
      <c r="L91">
        <v>3.5</v>
      </c>
      <c r="M91">
        <v>4</v>
      </c>
      <c r="N91">
        <v>2</v>
      </c>
      <c r="O91">
        <v>17.809999999999999</v>
      </c>
      <c r="P91" t="str">
        <f t="shared" si="5"/>
        <v>UNDERWEIGHT</v>
      </c>
      <c r="Q91">
        <f t="shared" si="6"/>
        <v>144</v>
      </c>
      <c r="R91" t="str">
        <f t="shared" si="7"/>
        <v>Excellent</v>
      </c>
      <c r="S91">
        <f t="shared" si="8"/>
        <v>3.6666666666666665</v>
      </c>
      <c r="T91" t="str">
        <f t="shared" si="9"/>
        <v>Regular Member</v>
      </c>
    </row>
    <row r="92" spans="1:20" x14ac:dyDescent="0.2">
      <c r="A92">
        <v>18</v>
      </c>
      <c r="B92" t="s">
        <v>16</v>
      </c>
      <c r="C92">
        <v>40</v>
      </c>
      <c r="D92">
        <v>1.72</v>
      </c>
      <c r="E92">
        <v>195</v>
      </c>
      <c r="F92">
        <v>137</v>
      </c>
      <c r="G92">
        <v>52</v>
      </c>
      <c r="H92" s="3">
        <v>2</v>
      </c>
      <c r="I92">
        <v>1783</v>
      </c>
      <c r="J92" s="4" t="s">
        <v>17</v>
      </c>
      <c r="K92">
        <v>18.600000000000001</v>
      </c>
      <c r="L92">
        <v>1.5</v>
      </c>
      <c r="M92">
        <v>4</v>
      </c>
      <c r="N92">
        <v>1</v>
      </c>
      <c r="O92">
        <v>12.77</v>
      </c>
      <c r="P92" t="str">
        <f t="shared" si="5"/>
        <v>UNDERWEIGHT</v>
      </c>
      <c r="Q92">
        <f t="shared" si="6"/>
        <v>143</v>
      </c>
      <c r="R92" t="str">
        <f t="shared" si="7"/>
        <v>Excellent</v>
      </c>
      <c r="S92">
        <f t="shared" si="8"/>
        <v>3.3333333333333335</v>
      </c>
      <c r="T92" t="str">
        <f t="shared" si="9"/>
        <v>Regular Member</v>
      </c>
    </row>
    <row r="93" spans="1:20" x14ac:dyDescent="0.2">
      <c r="A93">
        <v>18</v>
      </c>
      <c r="B93" t="s">
        <v>14</v>
      </c>
      <c r="C93">
        <v>84</v>
      </c>
      <c r="D93">
        <v>1.71</v>
      </c>
      <c r="E93">
        <v>194</v>
      </c>
      <c r="F93">
        <v>148</v>
      </c>
      <c r="G93">
        <v>52</v>
      </c>
      <c r="H93" s="3">
        <v>0.92</v>
      </c>
      <c r="I93">
        <v>621</v>
      </c>
      <c r="J93" s="4" t="s">
        <v>15</v>
      </c>
      <c r="K93">
        <v>28.3</v>
      </c>
      <c r="L93">
        <v>3.4</v>
      </c>
      <c r="M93">
        <v>3</v>
      </c>
      <c r="N93">
        <v>3</v>
      </c>
      <c r="O93">
        <v>17.989999999999998</v>
      </c>
      <c r="P93" t="str">
        <f t="shared" si="5"/>
        <v>UNDERWEIGHT</v>
      </c>
      <c r="Q93">
        <f t="shared" si="6"/>
        <v>142</v>
      </c>
      <c r="R93" t="str">
        <f t="shared" si="7"/>
        <v>Excellent</v>
      </c>
      <c r="S93">
        <f t="shared" si="8"/>
        <v>3.6666666666666665</v>
      </c>
      <c r="T93" t="str">
        <f t="shared" si="9"/>
        <v>Regular Member</v>
      </c>
    </row>
    <row r="94" spans="1:20" x14ac:dyDescent="0.2">
      <c r="A94">
        <v>46</v>
      </c>
      <c r="B94" t="s">
        <v>14</v>
      </c>
      <c r="C94">
        <v>82.9</v>
      </c>
      <c r="D94">
        <v>1.74</v>
      </c>
      <c r="E94">
        <v>194</v>
      </c>
      <c r="F94">
        <v>165</v>
      </c>
      <c r="G94">
        <v>52</v>
      </c>
      <c r="H94" s="3">
        <v>2</v>
      </c>
      <c r="I94">
        <v>1107</v>
      </c>
      <c r="J94" s="4" t="s">
        <v>17</v>
      </c>
      <c r="K94">
        <v>24.3</v>
      </c>
      <c r="L94">
        <v>3.1</v>
      </c>
      <c r="M94">
        <v>3</v>
      </c>
      <c r="N94">
        <v>3</v>
      </c>
      <c r="O94">
        <v>14.4</v>
      </c>
      <c r="P94" t="str">
        <f t="shared" si="5"/>
        <v>UNDERWEIGHT</v>
      </c>
      <c r="Q94">
        <f t="shared" si="6"/>
        <v>142</v>
      </c>
      <c r="R94" t="str">
        <f t="shared" si="7"/>
        <v>Excellent</v>
      </c>
      <c r="S94">
        <f t="shared" si="8"/>
        <v>3.6666666666666665</v>
      </c>
      <c r="T94" t="str">
        <f t="shared" si="9"/>
        <v>Regular Member</v>
      </c>
    </row>
    <row r="95" spans="1:20" x14ac:dyDescent="0.2">
      <c r="A95">
        <v>58</v>
      </c>
      <c r="B95" t="s">
        <v>14</v>
      </c>
      <c r="C95">
        <v>40</v>
      </c>
      <c r="D95">
        <v>1.7</v>
      </c>
      <c r="E95">
        <v>193</v>
      </c>
      <c r="F95">
        <v>120</v>
      </c>
      <c r="G95">
        <v>52</v>
      </c>
      <c r="H95" s="3">
        <v>0.99</v>
      </c>
      <c r="I95">
        <v>1178</v>
      </c>
      <c r="J95" s="4" t="s">
        <v>19</v>
      </c>
      <c r="K95">
        <v>21.2</v>
      </c>
      <c r="L95">
        <v>2.5</v>
      </c>
      <c r="M95">
        <v>5</v>
      </c>
      <c r="N95">
        <v>1</v>
      </c>
      <c r="O95">
        <v>12.32</v>
      </c>
      <c r="P95" t="str">
        <f t="shared" si="5"/>
        <v>UNDERWEIGHT</v>
      </c>
      <c r="Q95">
        <f t="shared" si="6"/>
        <v>141</v>
      </c>
      <c r="R95" t="str">
        <f t="shared" si="7"/>
        <v>Excellent</v>
      </c>
      <c r="S95">
        <f t="shared" si="8"/>
        <v>4.333333333333333</v>
      </c>
      <c r="T95" t="str">
        <f t="shared" si="9"/>
        <v>Elite Athlete</v>
      </c>
    </row>
    <row r="96" spans="1:20" x14ac:dyDescent="0.2">
      <c r="A96">
        <v>35</v>
      </c>
      <c r="B96" t="s">
        <v>16</v>
      </c>
      <c r="C96">
        <v>75.7</v>
      </c>
      <c r="D96">
        <v>1.61</v>
      </c>
      <c r="E96">
        <v>192</v>
      </c>
      <c r="F96">
        <v>147</v>
      </c>
      <c r="G96">
        <v>52</v>
      </c>
      <c r="H96" s="3">
        <v>0.92</v>
      </c>
      <c r="I96">
        <v>1211</v>
      </c>
      <c r="J96" s="4" t="s">
        <v>15</v>
      </c>
      <c r="K96">
        <v>21.2</v>
      </c>
      <c r="L96">
        <v>2.4</v>
      </c>
      <c r="M96">
        <v>3</v>
      </c>
      <c r="N96">
        <v>2</v>
      </c>
      <c r="O96">
        <v>23.19</v>
      </c>
      <c r="P96" t="str">
        <f t="shared" si="5"/>
        <v>NORMAL WEIGHT</v>
      </c>
      <c r="Q96">
        <f t="shared" si="6"/>
        <v>140</v>
      </c>
      <c r="R96" t="str">
        <f t="shared" si="7"/>
        <v>Excellent</v>
      </c>
      <c r="S96">
        <f t="shared" si="8"/>
        <v>4</v>
      </c>
      <c r="T96" t="str">
        <f t="shared" si="9"/>
        <v>Regular Member</v>
      </c>
    </row>
    <row r="97" spans="1:20" x14ac:dyDescent="0.2">
      <c r="A97">
        <v>42</v>
      </c>
      <c r="B97" t="s">
        <v>14</v>
      </c>
      <c r="C97">
        <v>80.3</v>
      </c>
      <c r="D97">
        <v>1.94</v>
      </c>
      <c r="E97">
        <v>192</v>
      </c>
      <c r="F97">
        <v>169</v>
      </c>
      <c r="G97">
        <v>52</v>
      </c>
      <c r="H97" s="3">
        <v>1.72</v>
      </c>
      <c r="I97">
        <v>753</v>
      </c>
      <c r="J97" s="4" t="s">
        <v>19</v>
      </c>
      <c r="K97">
        <v>24.6</v>
      </c>
      <c r="L97">
        <v>3.5</v>
      </c>
      <c r="M97">
        <v>5</v>
      </c>
      <c r="N97">
        <v>2</v>
      </c>
      <c r="O97">
        <v>33.99</v>
      </c>
      <c r="P97" t="str">
        <f t="shared" si="5"/>
        <v>OBESE</v>
      </c>
      <c r="Q97">
        <f t="shared" si="6"/>
        <v>140</v>
      </c>
      <c r="R97" t="str">
        <f t="shared" si="7"/>
        <v>Excellent</v>
      </c>
      <c r="S97">
        <f t="shared" si="8"/>
        <v>4</v>
      </c>
      <c r="T97" t="str">
        <f t="shared" si="9"/>
        <v>Elite Athlete</v>
      </c>
    </row>
    <row r="98" spans="1:20" x14ac:dyDescent="0.2">
      <c r="A98">
        <v>32</v>
      </c>
      <c r="B98" t="s">
        <v>14</v>
      </c>
      <c r="C98">
        <v>69.5</v>
      </c>
      <c r="D98">
        <v>1.65</v>
      </c>
      <c r="E98">
        <v>192</v>
      </c>
      <c r="F98">
        <v>140</v>
      </c>
      <c r="G98">
        <v>52</v>
      </c>
      <c r="H98" s="3">
        <v>1.71</v>
      </c>
      <c r="I98">
        <v>1163</v>
      </c>
      <c r="J98" s="4" t="s">
        <v>17</v>
      </c>
      <c r="K98">
        <v>29.8</v>
      </c>
      <c r="L98">
        <v>3.5</v>
      </c>
      <c r="M98">
        <v>4</v>
      </c>
      <c r="N98">
        <v>1</v>
      </c>
      <c r="O98">
        <v>15.8</v>
      </c>
      <c r="P98" t="str">
        <f t="shared" si="5"/>
        <v>UNDERWEIGHT</v>
      </c>
      <c r="Q98">
        <f t="shared" si="6"/>
        <v>140</v>
      </c>
      <c r="R98" t="str">
        <f t="shared" si="7"/>
        <v>Excellent</v>
      </c>
      <c r="S98">
        <f t="shared" si="8"/>
        <v>3.3333333333333335</v>
      </c>
      <c r="T98" t="str">
        <f t="shared" si="9"/>
        <v>Regular Member</v>
      </c>
    </row>
    <row r="99" spans="1:20" x14ac:dyDescent="0.2">
      <c r="A99">
        <v>26</v>
      </c>
      <c r="B99" t="s">
        <v>16</v>
      </c>
      <c r="C99">
        <v>47.1</v>
      </c>
      <c r="D99">
        <v>1.61</v>
      </c>
      <c r="E99">
        <v>189</v>
      </c>
      <c r="F99">
        <v>138</v>
      </c>
      <c r="G99">
        <v>52</v>
      </c>
      <c r="H99" s="3">
        <v>1.26</v>
      </c>
      <c r="I99">
        <v>1095</v>
      </c>
      <c r="J99" s="4" t="s">
        <v>19</v>
      </c>
      <c r="K99">
        <v>19.3</v>
      </c>
      <c r="L99">
        <v>3.6</v>
      </c>
      <c r="M99">
        <v>3</v>
      </c>
      <c r="N99">
        <v>3</v>
      </c>
      <c r="O99">
        <v>29.91</v>
      </c>
      <c r="P99" t="str">
        <f t="shared" si="5"/>
        <v>OVERWEIGHT</v>
      </c>
      <c r="Q99">
        <f t="shared" si="6"/>
        <v>137</v>
      </c>
      <c r="R99" t="str">
        <f t="shared" si="7"/>
        <v>Excellent</v>
      </c>
      <c r="S99">
        <f t="shared" si="8"/>
        <v>3.3333333333333335</v>
      </c>
      <c r="T99" t="str">
        <f t="shared" si="9"/>
        <v>Regular Member</v>
      </c>
    </row>
    <row r="100" spans="1:20" x14ac:dyDescent="0.2">
      <c r="A100">
        <v>55</v>
      </c>
      <c r="B100" t="s">
        <v>14</v>
      </c>
      <c r="C100">
        <v>46.3</v>
      </c>
      <c r="D100">
        <v>1.7</v>
      </c>
      <c r="E100">
        <v>187</v>
      </c>
      <c r="F100">
        <v>139</v>
      </c>
      <c r="G100">
        <v>52</v>
      </c>
      <c r="H100" s="3">
        <v>2</v>
      </c>
      <c r="I100">
        <v>1130</v>
      </c>
      <c r="J100" s="4" t="s">
        <v>17</v>
      </c>
      <c r="K100">
        <v>27.3</v>
      </c>
      <c r="L100">
        <v>1.5</v>
      </c>
      <c r="M100">
        <v>3</v>
      </c>
      <c r="N100">
        <v>1</v>
      </c>
      <c r="O100">
        <v>32.94</v>
      </c>
      <c r="P100" t="str">
        <f t="shared" si="5"/>
        <v>OBESE</v>
      </c>
      <c r="Q100">
        <f t="shared" si="6"/>
        <v>135</v>
      </c>
      <c r="R100" t="str">
        <f t="shared" si="7"/>
        <v>Excellent</v>
      </c>
      <c r="S100">
        <f t="shared" si="8"/>
        <v>3.6666666666666665</v>
      </c>
      <c r="T100" t="str">
        <f t="shared" si="9"/>
        <v>Regular Member</v>
      </c>
    </row>
    <row r="101" spans="1:20" x14ac:dyDescent="0.2">
      <c r="A101">
        <v>26</v>
      </c>
      <c r="B101" t="s">
        <v>16</v>
      </c>
      <c r="C101">
        <v>43.2</v>
      </c>
      <c r="D101">
        <v>1.8</v>
      </c>
      <c r="E101">
        <v>185</v>
      </c>
      <c r="F101">
        <v>149</v>
      </c>
      <c r="G101">
        <v>52</v>
      </c>
      <c r="H101" s="3">
        <v>1.87</v>
      </c>
      <c r="I101">
        <v>1019</v>
      </c>
      <c r="J101" s="4" t="s">
        <v>17</v>
      </c>
      <c r="K101">
        <v>23.5</v>
      </c>
      <c r="L101">
        <v>2.1</v>
      </c>
      <c r="M101">
        <v>4</v>
      </c>
      <c r="N101">
        <v>2</v>
      </c>
      <c r="O101">
        <v>27.59</v>
      </c>
      <c r="P101" t="str">
        <f t="shared" si="5"/>
        <v>OVERWEIGHT</v>
      </c>
      <c r="Q101">
        <f t="shared" si="6"/>
        <v>133</v>
      </c>
      <c r="R101" t="str">
        <f t="shared" si="7"/>
        <v>Excellent</v>
      </c>
      <c r="S101">
        <f t="shared" si="8"/>
        <v>3.6666666666666665</v>
      </c>
      <c r="T101" t="str">
        <f t="shared" si="9"/>
        <v>Regular Member</v>
      </c>
    </row>
    <row r="102" spans="1:20" x14ac:dyDescent="0.2">
      <c r="A102">
        <v>22</v>
      </c>
      <c r="B102" t="s">
        <v>16</v>
      </c>
      <c r="C102">
        <v>129.9</v>
      </c>
      <c r="D102">
        <v>1.62</v>
      </c>
      <c r="E102">
        <v>185</v>
      </c>
      <c r="F102">
        <v>141</v>
      </c>
      <c r="G102">
        <v>52</v>
      </c>
      <c r="H102" s="3">
        <v>1.62</v>
      </c>
      <c r="I102">
        <v>571</v>
      </c>
      <c r="J102" s="4" t="s">
        <v>15</v>
      </c>
      <c r="K102">
        <v>27.2</v>
      </c>
      <c r="L102">
        <v>1.8</v>
      </c>
      <c r="M102">
        <v>4</v>
      </c>
      <c r="N102">
        <v>2</v>
      </c>
      <c r="O102">
        <v>12.32</v>
      </c>
      <c r="P102" t="str">
        <f t="shared" si="5"/>
        <v>UNDERWEIGHT</v>
      </c>
      <c r="Q102">
        <f t="shared" si="6"/>
        <v>133</v>
      </c>
      <c r="R102" t="str">
        <f t="shared" si="7"/>
        <v>Excellent</v>
      </c>
      <c r="S102">
        <f t="shared" si="8"/>
        <v>3</v>
      </c>
      <c r="T102" t="str">
        <f t="shared" si="9"/>
        <v>Regular Member</v>
      </c>
    </row>
    <row r="103" spans="1:20" x14ac:dyDescent="0.2">
      <c r="A103">
        <v>32</v>
      </c>
      <c r="B103" t="s">
        <v>16</v>
      </c>
      <c r="C103">
        <v>85.7</v>
      </c>
      <c r="D103">
        <v>1.53</v>
      </c>
      <c r="E103">
        <v>185</v>
      </c>
      <c r="F103">
        <v>133</v>
      </c>
      <c r="G103">
        <v>52</v>
      </c>
      <c r="H103" s="3">
        <v>1.02</v>
      </c>
      <c r="I103">
        <v>1108</v>
      </c>
      <c r="J103" s="4" t="s">
        <v>17</v>
      </c>
      <c r="K103">
        <v>24</v>
      </c>
      <c r="L103">
        <v>3.4</v>
      </c>
      <c r="M103">
        <v>3</v>
      </c>
      <c r="N103">
        <v>3</v>
      </c>
      <c r="O103">
        <v>14.19</v>
      </c>
      <c r="P103" t="str">
        <f t="shared" si="5"/>
        <v>UNDERWEIGHT</v>
      </c>
      <c r="Q103">
        <f t="shared" si="6"/>
        <v>133</v>
      </c>
      <c r="R103" t="str">
        <f t="shared" si="7"/>
        <v>Excellent</v>
      </c>
      <c r="S103">
        <f t="shared" si="8"/>
        <v>3</v>
      </c>
      <c r="T103" t="str">
        <f t="shared" si="9"/>
        <v>Regular Member</v>
      </c>
    </row>
    <row r="104" spans="1:20" x14ac:dyDescent="0.2">
      <c r="A104">
        <v>30</v>
      </c>
      <c r="B104" t="s">
        <v>16</v>
      </c>
      <c r="C104">
        <v>56.6</v>
      </c>
      <c r="D104">
        <v>2</v>
      </c>
      <c r="E104">
        <v>184</v>
      </c>
      <c r="F104">
        <v>125</v>
      </c>
      <c r="G104">
        <v>52</v>
      </c>
      <c r="H104" s="3">
        <v>1.29</v>
      </c>
      <c r="I104">
        <v>918</v>
      </c>
      <c r="J104" s="4" t="s">
        <v>17</v>
      </c>
      <c r="K104">
        <v>28.9</v>
      </c>
      <c r="L104">
        <v>3.3</v>
      </c>
      <c r="M104">
        <v>2</v>
      </c>
      <c r="N104">
        <v>1</v>
      </c>
      <c r="O104">
        <v>23.89</v>
      </c>
      <c r="P104" t="str">
        <f t="shared" si="5"/>
        <v>NORMAL WEIGHT</v>
      </c>
      <c r="Q104">
        <f t="shared" si="6"/>
        <v>132</v>
      </c>
      <c r="R104" t="str">
        <f t="shared" si="7"/>
        <v>Excellent</v>
      </c>
      <c r="S104">
        <f t="shared" si="8"/>
        <v>2.6666666666666665</v>
      </c>
      <c r="T104" t="str">
        <f t="shared" si="9"/>
        <v>Casual Gym-Goer</v>
      </c>
    </row>
    <row r="105" spans="1:20" x14ac:dyDescent="0.2">
      <c r="A105">
        <v>40</v>
      </c>
      <c r="B105" t="s">
        <v>16</v>
      </c>
      <c r="C105">
        <v>79.5</v>
      </c>
      <c r="D105">
        <v>1.92</v>
      </c>
      <c r="E105">
        <v>184</v>
      </c>
      <c r="F105">
        <v>156</v>
      </c>
      <c r="G105">
        <v>52</v>
      </c>
      <c r="H105" s="3">
        <v>1.29</v>
      </c>
      <c r="I105">
        <v>1178</v>
      </c>
      <c r="J105" s="4" t="s">
        <v>15</v>
      </c>
      <c r="K105">
        <v>14.7</v>
      </c>
      <c r="L105">
        <v>1.5</v>
      </c>
      <c r="M105">
        <v>4</v>
      </c>
      <c r="N105">
        <v>1</v>
      </c>
      <c r="O105">
        <v>23.51</v>
      </c>
      <c r="P105" t="str">
        <f t="shared" si="5"/>
        <v>NORMAL WEIGHT</v>
      </c>
      <c r="Q105">
        <f t="shared" si="6"/>
        <v>132</v>
      </c>
      <c r="R105" t="str">
        <f t="shared" si="7"/>
        <v>Excellent</v>
      </c>
      <c r="S105">
        <f t="shared" si="8"/>
        <v>3.3333333333333335</v>
      </c>
      <c r="T105" t="str">
        <f t="shared" si="9"/>
        <v>Regular Member</v>
      </c>
    </row>
    <row r="106" spans="1:20" x14ac:dyDescent="0.2">
      <c r="A106">
        <v>28</v>
      </c>
      <c r="B106" t="s">
        <v>16</v>
      </c>
      <c r="C106">
        <v>84.4</v>
      </c>
      <c r="D106">
        <v>1.74</v>
      </c>
      <c r="E106">
        <v>182</v>
      </c>
      <c r="F106">
        <v>142</v>
      </c>
      <c r="G106">
        <v>52</v>
      </c>
      <c r="H106" s="3">
        <v>1.45</v>
      </c>
      <c r="I106">
        <v>1392</v>
      </c>
      <c r="J106" s="4" t="s">
        <v>15</v>
      </c>
      <c r="K106">
        <v>22</v>
      </c>
      <c r="L106">
        <v>2.6</v>
      </c>
      <c r="M106">
        <v>2</v>
      </c>
      <c r="N106">
        <v>1</v>
      </c>
      <c r="O106">
        <v>34.01</v>
      </c>
      <c r="P106" t="str">
        <f t="shared" si="5"/>
        <v>OBESE</v>
      </c>
      <c r="Q106">
        <f t="shared" si="6"/>
        <v>130</v>
      </c>
      <c r="R106" t="str">
        <f t="shared" si="7"/>
        <v>Excellent</v>
      </c>
      <c r="S106">
        <f t="shared" si="8"/>
        <v>3.6666666666666665</v>
      </c>
      <c r="T106" t="str">
        <f t="shared" si="9"/>
        <v>Casual Gym-Goer</v>
      </c>
    </row>
    <row r="107" spans="1:20" x14ac:dyDescent="0.2">
      <c r="A107">
        <v>21</v>
      </c>
      <c r="B107" t="s">
        <v>16</v>
      </c>
      <c r="C107">
        <v>56.1</v>
      </c>
      <c r="D107">
        <v>1.54</v>
      </c>
      <c r="E107">
        <v>182</v>
      </c>
      <c r="F107">
        <v>168</v>
      </c>
      <c r="G107">
        <v>52</v>
      </c>
      <c r="H107" s="3">
        <v>1.34</v>
      </c>
      <c r="I107">
        <v>1083</v>
      </c>
      <c r="J107" s="4" t="s">
        <v>15</v>
      </c>
      <c r="K107">
        <v>33.1</v>
      </c>
      <c r="L107">
        <v>2.5</v>
      </c>
      <c r="M107">
        <v>4</v>
      </c>
      <c r="N107">
        <v>2</v>
      </c>
      <c r="O107">
        <v>18.760000000000002</v>
      </c>
      <c r="P107" t="str">
        <f t="shared" si="5"/>
        <v>NORMAL WEIGHT</v>
      </c>
      <c r="Q107">
        <f t="shared" si="6"/>
        <v>130</v>
      </c>
      <c r="R107" t="str">
        <f t="shared" si="7"/>
        <v>Excellent</v>
      </c>
      <c r="S107">
        <f t="shared" si="8"/>
        <v>4.333333333333333</v>
      </c>
      <c r="T107" t="str">
        <f t="shared" si="9"/>
        <v>Regular Member</v>
      </c>
    </row>
    <row r="108" spans="1:20" x14ac:dyDescent="0.2">
      <c r="A108">
        <v>18</v>
      </c>
      <c r="B108" t="s">
        <v>16</v>
      </c>
      <c r="C108">
        <v>41.6</v>
      </c>
      <c r="D108">
        <v>1.85</v>
      </c>
      <c r="E108">
        <v>181</v>
      </c>
      <c r="F108">
        <v>169</v>
      </c>
      <c r="G108">
        <v>52</v>
      </c>
      <c r="H108" s="3">
        <v>2</v>
      </c>
      <c r="I108">
        <v>1130</v>
      </c>
      <c r="J108" s="4" t="s">
        <v>19</v>
      </c>
      <c r="K108">
        <v>14.5</v>
      </c>
      <c r="L108">
        <v>3.4</v>
      </c>
      <c r="M108">
        <v>5</v>
      </c>
      <c r="N108">
        <v>3</v>
      </c>
      <c r="O108">
        <v>12.32</v>
      </c>
      <c r="P108" t="str">
        <f t="shared" si="5"/>
        <v>UNDERWEIGHT</v>
      </c>
      <c r="Q108">
        <f t="shared" si="6"/>
        <v>129</v>
      </c>
      <c r="R108" t="str">
        <f t="shared" si="7"/>
        <v>Excellent</v>
      </c>
      <c r="S108">
        <f t="shared" si="8"/>
        <v>4</v>
      </c>
      <c r="T108" t="str">
        <f t="shared" si="9"/>
        <v>Elite Athlete</v>
      </c>
    </row>
    <row r="109" spans="1:20" x14ac:dyDescent="0.2">
      <c r="A109">
        <v>28</v>
      </c>
      <c r="B109" t="s">
        <v>16</v>
      </c>
      <c r="C109">
        <v>64.099999999999994</v>
      </c>
      <c r="D109">
        <v>1.55</v>
      </c>
      <c r="E109">
        <v>179</v>
      </c>
      <c r="F109">
        <v>152</v>
      </c>
      <c r="G109">
        <v>52</v>
      </c>
      <c r="H109" s="3">
        <v>1.41</v>
      </c>
      <c r="I109">
        <v>1091</v>
      </c>
      <c r="J109" s="4" t="s">
        <v>18</v>
      </c>
      <c r="K109">
        <v>31.1</v>
      </c>
      <c r="L109">
        <v>3.3</v>
      </c>
      <c r="M109">
        <v>4</v>
      </c>
      <c r="N109">
        <v>1</v>
      </c>
      <c r="O109">
        <v>18.43</v>
      </c>
      <c r="P109" t="str">
        <f t="shared" si="5"/>
        <v>UNDERWEIGHT</v>
      </c>
      <c r="Q109">
        <f t="shared" si="6"/>
        <v>127</v>
      </c>
      <c r="R109" t="str">
        <f t="shared" si="7"/>
        <v>Excellent</v>
      </c>
      <c r="S109">
        <f t="shared" si="8"/>
        <v>3.3333333333333335</v>
      </c>
      <c r="T109" t="str">
        <f t="shared" si="9"/>
        <v>Regular Member</v>
      </c>
    </row>
    <row r="110" spans="1:20" x14ac:dyDescent="0.2">
      <c r="A110">
        <v>27</v>
      </c>
      <c r="B110" t="s">
        <v>14</v>
      </c>
      <c r="C110">
        <v>40</v>
      </c>
      <c r="D110">
        <v>1.57</v>
      </c>
      <c r="E110">
        <v>178</v>
      </c>
      <c r="F110">
        <v>169</v>
      </c>
      <c r="G110">
        <v>52</v>
      </c>
      <c r="H110" s="3">
        <v>1.32</v>
      </c>
      <c r="I110">
        <v>949</v>
      </c>
      <c r="J110" s="4" t="s">
        <v>15</v>
      </c>
      <c r="K110">
        <v>28.4</v>
      </c>
      <c r="L110">
        <v>3.1</v>
      </c>
      <c r="M110">
        <v>3</v>
      </c>
      <c r="N110">
        <v>2</v>
      </c>
      <c r="O110">
        <v>21.11</v>
      </c>
      <c r="P110" t="str">
        <f t="shared" si="5"/>
        <v>NORMAL WEIGHT</v>
      </c>
      <c r="Q110">
        <f t="shared" si="6"/>
        <v>126</v>
      </c>
      <c r="R110" t="str">
        <f t="shared" si="7"/>
        <v>Excellent</v>
      </c>
      <c r="S110">
        <f t="shared" si="8"/>
        <v>3.3333333333333335</v>
      </c>
      <c r="T110" t="str">
        <f t="shared" si="9"/>
        <v>Regular Member</v>
      </c>
    </row>
    <row r="111" spans="1:20" x14ac:dyDescent="0.2">
      <c r="A111">
        <v>35</v>
      </c>
      <c r="B111" t="s">
        <v>14</v>
      </c>
      <c r="C111">
        <v>68.2</v>
      </c>
      <c r="D111">
        <v>1.7</v>
      </c>
      <c r="E111">
        <v>178</v>
      </c>
      <c r="F111">
        <v>137</v>
      </c>
      <c r="G111">
        <v>52</v>
      </c>
      <c r="H111" s="3">
        <v>2</v>
      </c>
      <c r="I111">
        <v>1181</v>
      </c>
      <c r="J111" s="4" t="s">
        <v>18</v>
      </c>
      <c r="K111">
        <v>23.5</v>
      </c>
      <c r="L111">
        <v>3.3</v>
      </c>
      <c r="M111">
        <v>3</v>
      </c>
      <c r="N111">
        <v>2</v>
      </c>
      <c r="O111">
        <v>31.92</v>
      </c>
      <c r="P111" t="str">
        <f t="shared" si="5"/>
        <v>OBESE</v>
      </c>
      <c r="Q111">
        <f t="shared" si="6"/>
        <v>126</v>
      </c>
      <c r="R111" t="str">
        <f t="shared" si="7"/>
        <v>Excellent</v>
      </c>
      <c r="S111">
        <f t="shared" si="8"/>
        <v>3.6666666666666665</v>
      </c>
      <c r="T111" t="str">
        <f t="shared" si="9"/>
        <v>Regular Member</v>
      </c>
    </row>
    <row r="112" spans="1:20" x14ac:dyDescent="0.2">
      <c r="A112">
        <v>18</v>
      </c>
      <c r="B112" t="s">
        <v>16</v>
      </c>
      <c r="C112">
        <v>56.5</v>
      </c>
      <c r="D112">
        <v>1.93</v>
      </c>
      <c r="E112">
        <v>177</v>
      </c>
      <c r="F112">
        <v>156</v>
      </c>
      <c r="G112">
        <v>52</v>
      </c>
      <c r="H112" s="3">
        <v>1.53</v>
      </c>
      <c r="I112">
        <v>1419</v>
      </c>
      <c r="J112" s="4" t="s">
        <v>15</v>
      </c>
      <c r="K112">
        <v>22.3</v>
      </c>
      <c r="L112">
        <v>3.5</v>
      </c>
      <c r="M112">
        <v>4</v>
      </c>
      <c r="N112">
        <v>2</v>
      </c>
      <c r="O112">
        <v>16.43</v>
      </c>
      <c r="P112" t="str">
        <f t="shared" si="5"/>
        <v>UNDERWEIGHT</v>
      </c>
      <c r="Q112">
        <f t="shared" si="6"/>
        <v>125</v>
      </c>
      <c r="R112" t="str">
        <f t="shared" si="7"/>
        <v>Excellent</v>
      </c>
      <c r="S112">
        <f t="shared" si="8"/>
        <v>3.6666666666666665</v>
      </c>
      <c r="T112" t="str">
        <f t="shared" si="9"/>
        <v>Regular Member</v>
      </c>
    </row>
    <row r="113" spans="1:20" x14ac:dyDescent="0.2">
      <c r="A113">
        <v>56</v>
      </c>
      <c r="B113" t="s">
        <v>14</v>
      </c>
      <c r="C113">
        <v>88.8</v>
      </c>
      <c r="D113">
        <v>1.7</v>
      </c>
      <c r="E113">
        <v>173</v>
      </c>
      <c r="F113">
        <v>129</v>
      </c>
      <c r="G113">
        <v>52</v>
      </c>
      <c r="H113" s="3">
        <v>1.79</v>
      </c>
      <c r="I113">
        <v>933</v>
      </c>
      <c r="J113" s="4" t="s">
        <v>19</v>
      </c>
      <c r="K113">
        <v>24.1</v>
      </c>
      <c r="L113">
        <v>1.5</v>
      </c>
      <c r="M113">
        <v>4</v>
      </c>
      <c r="N113">
        <v>2</v>
      </c>
      <c r="O113">
        <v>12.32</v>
      </c>
      <c r="P113" t="str">
        <f t="shared" si="5"/>
        <v>UNDERWEIGHT</v>
      </c>
      <c r="Q113">
        <f t="shared" si="6"/>
        <v>121</v>
      </c>
      <c r="R113" t="str">
        <f t="shared" si="7"/>
        <v>Excellent</v>
      </c>
      <c r="S113">
        <f t="shared" si="8"/>
        <v>3.6666666666666665</v>
      </c>
      <c r="T113" t="str">
        <f t="shared" si="9"/>
        <v>Regular Member</v>
      </c>
    </row>
    <row r="114" spans="1:20" x14ac:dyDescent="0.2">
      <c r="A114">
        <v>26</v>
      </c>
      <c r="B114" t="s">
        <v>14</v>
      </c>
      <c r="C114">
        <v>64.7</v>
      </c>
      <c r="D114">
        <v>1.75</v>
      </c>
      <c r="E114">
        <v>172</v>
      </c>
      <c r="F114">
        <v>157</v>
      </c>
      <c r="G114">
        <v>52</v>
      </c>
      <c r="H114" s="3">
        <v>1.35</v>
      </c>
      <c r="I114">
        <v>1193</v>
      </c>
      <c r="J114" s="4" t="s">
        <v>19</v>
      </c>
      <c r="K114">
        <v>23.5</v>
      </c>
      <c r="L114">
        <v>1.6</v>
      </c>
      <c r="M114">
        <v>3</v>
      </c>
      <c r="N114">
        <v>2</v>
      </c>
      <c r="O114">
        <v>18.21</v>
      </c>
      <c r="P114" t="str">
        <f t="shared" si="5"/>
        <v>UNDERWEIGHT</v>
      </c>
      <c r="Q114">
        <f t="shared" si="6"/>
        <v>120</v>
      </c>
      <c r="R114" t="str">
        <f t="shared" si="7"/>
        <v>Excellent</v>
      </c>
      <c r="S114">
        <f t="shared" si="8"/>
        <v>3</v>
      </c>
      <c r="T114" t="str">
        <f t="shared" si="9"/>
        <v>Regular Member</v>
      </c>
    </row>
    <row r="115" spans="1:20" x14ac:dyDescent="0.2">
      <c r="A115">
        <v>24</v>
      </c>
      <c r="B115" t="s">
        <v>14</v>
      </c>
      <c r="C115">
        <v>91.8</v>
      </c>
      <c r="D115">
        <v>1.82</v>
      </c>
      <c r="E115">
        <v>171</v>
      </c>
      <c r="F115">
        <v>140</v>
      </c>
      <c r="G115">
        <v>52</v>
      </c>
      <c r="H115" s="3">
        <v>2</v>
      </c>
      <c r="I115">
        <v>1065</v>
      </c>
      <c r="J115" s="4" t="s">
        <v>15</v>
      </c>
      <c r="K115">
        <v>16.100000000000001</v>
      </c>
      <c r="L115">
        <v>2.7</v>
      </c>
      <c r="M115">
        <v>4</v>
      </c>
      <c r="N115">
        <v>2</v>
      </c>
      <c r="O115">
        <v>24.37</v>
      </c>
      <c r="P115" t="str">
        <f t="shared" si="5"/>
        <v>NORMAL WEIGHT</v>
      </c>
      <c r="Q115">
        <f t="shared" si="6"/>
        <v>119</v>
      </c>
      <c r="R115" t="str">
        <f t="shared" si="7"/>
        <v>Excellent</v>
      </c>
      <c r="S115">
        <f t="shared" si="8"/>
        <v>3.3333333333333335</v>
      </c>
      <c r="T115" t="str">
        <f t="shared" si="9"/>
        <v>Regular Member</v>
      </c>
    </row>
    <row r="116" spans="1:20" x14ac:dyDescent="0.2">
      <c r="A116">
        <v>46</v>
      </c>
      <c r="B116" t="s">
        <v>16</v>
      </c>
      <c r="C116">
        <v>55.1</v>
      </c>
      <c r="D116">
        <v>1.62</v>
      </c>
      <c r="E116">
        <v>170</v>
      </c>
      <c r="F116">
        <v>166</v>
      </c>
      <c r="G116">
        <v>52</v>
      </c>
      <c r="H116" s="3">
        <v>1.03</v>
      </c>
      <c r="I116">
        <v>1370</v>
      </c>
      <c r="J116" s="4" t="s">
        <v>17</v>
      </c>
      <c r="K116">
        <v>34.4</v>
      </c>
      <c r="L116">
        <v>1.8</v>
      </c>
      <c r="M116">
        <v>2</v>
      </c>
      <c r="N116">
        <v>1</v>
      </c>
      <c r="O116">
        <v>26.04</v>
      </c>
      <c r="P116" t="str">
        <f t="shared" si="5"/>
        <v>OVERWEIGHT</v>
      </c>
      <c r="Q116">
        <f t="shared" si="6"/>
        <v>118</v>
      </c>
      <c r="R116" t="str">
        <f t="shared" si="7"/>
        <v>Excellent</v>
      </c>
      <c r="S116">
        <f t="shared" si="8"/>
        <v>3.3333333333333335</v>
      </c>
      <c r="T116" t="str">
        <f t="shared" si="9"/>
        <v>Casual Gym-Goer</v>
      </c>
    </row>
    <row r="117" spans="1:20" x14ac:dyDescent="0.2">
      <c r="A117">
        <v>26</v>
      </c>
      <c r="B117" t="s">
        <v>14</v>
      </c>
      <c r="C117">
        <v>71.2</v>
      </c>
      <c r="D117">
        <v>2</v>
      </c>
      <c r="E117">
        <v>169</v>
      </c>
      <c r="F117">
        <v>159</v>
      </c>
      <c r="G117">
        <v>52</v>
      </c>
      <c r="H117" s="3">
        <v>1.42</v>
      </c>
      <c r="I117">
        <v>749</v>
      </c>
      <c r="J117" s="4" t="s">
        <v>15</v>
      </c>
      <c r="K117">
        <v>29.8</v>
      </c>
      <c r="L117">
        <v>3.5</v>
      </c>
      <c r="M117">
        <v>4</v>
      </c>
      <c r="N117">
        <v>2</v>
      </c>
      <c r="O117">
        <v>27.16</v>
      </c>
      <c r="P117" t="str">
        <f t="shared" si="5"/>
        <v>OVERWEIGHT</v>
      </c>
      <c r="Q117">
        <f t="shared" si="6"/>
        <v>117</v>
      </c>
      <c r="R117" t="str">
        <f t="shared" si="7"/>
        <v>Excellent</v>
      </c>
      <c r="S117">
        <f t="shared" si="8"/>
        <v>4</v>
      </c>
      <c r="T117" t="str">
        <f t="shared" si="9"/>
        <v>Regular Member</v>
      </c>
    </row>
    <row r="118" spans="1:20" x14ac:dyDescent="0.2">
      <c r="A118">
        <v>37</v>
      </c>
      <c r="B118" t="s">
        <v>14</v>
      </c>
      <c r="C118">
        <v>58</v>
      </c>
      <c r="D118">
        <v>1.6</v>
      </c>
      <c r="E118">
        <v>168</v>
      </c>
      <c r="F118">
        <v>143</v>
      </c>
      <c r="G118">
        <v>52</v>
      </c>
      <c r="H118" s="3">
        <v>1.28</v>
      </c>
      <c r="I118">
        <v>834</v>
      </c>
      <c r="J118" s="4" t="s">
        <v>15</v>
      </c>
      <c r="K118">
        <v>21</v>
      </c>
      <c r="L118">
        <v>3.6</v>
      </c>
      <c r="M118">
        <v>4</v>
      </c>
      <c r="N118">
        <v>2</v>
      </c>
      <c r="O118">
        <v>22.2</v>
      </c>
      <c r="P118" t="str">
        <f t="shared" si="5"/>
        <v>NORMAL WEIGHT</v>
      </c>
      <c r="Q118">
        <f t="shared" si="6"/>
        <v>116</v>
      </c>
      <c r="R118" t="str">
        <f t="shared" si="7"/>
        <v>Excellent</v>
      </c>
      <c r="S118">
        <f t="shared" si="8"/>
        <v>3.6666666666666665</v>
      </c>
      <c r="T118" t="str">
        <f t="shared" si="9"/>
        <v>Regular Member</v>
      </c>
    </row>
    <row r="119" spans="1:20" x14ac:dyDescent="0.2">
      <c r="A119">
        <v>30</v>
      </c>
      <c r="B119" t="s">
        <v>14</v>
      </c>
      <c r="C119">
        <v>90.6</v>
      </c>
      <c r="D119">
        <v>1.6</v>
      </c>
      <c r="E119">
        <v>161</v>
      </c>
      <c r="F119">
        <v>125</v>
      </c>
      <c r="G119">
        <v>52</v>
      </c>
      <c r="H119" s="3">
        <v>1.03</v>
      </c>
      <c r="I119">
        <v>1410</v>
      </c>
      <c r="J119" s="4" t="s">
        <v>19</v>
      </c>
      <c r="K119">
        <v>16</v>
      </c>
      <c r="L119">
        <v>3.5</v>
      </c>
      <c r="M119">
        <v>4</v>
      </c>
      <c r="N119">
        <v>2</v>
      </c>
      <c r="O119">
        <v>13.91</v>
      </c>
      <c r="P119" t="str">
        <f t="shared" si="5"/>
        <v>UNDERWEIGHT</v>
      </c>
      <c r="Q119">
        <f t="shared" si="6"/>
        <v>109</v>
      </c>
      <c r="R119" t="str">
        <f t="shared" si="7"/>
        <v>Excellent</v>
      </c>
      <c r="S119">
        <f t="shared" si="8"/>
        <v>3</v>
      </c>
      <c r="T119" t="str">
        <f t="shared" si="9"/>
        <v>Regular Member</v>
      </c>
    </row>
    <row r="120" spans="1:20" x14ac:dyDescent="0.2">
      <c r="A120">
        <v>33</v>
      </c>
      <c r="B120" t="s">
        <v>16</v>
      </c>
      <c r="C120">
        <v>92.8</v>
      </c>
      <c r="D120">
        <v>1.59</v>
      </c>
      <c r="E120">
        <v>161</v>
      </c>
      <c r="F120">
        <v>150</v>
      </c>
      <c r="G120">
        <v>52</v>
      </c>
      <c r="H120" s="3">
        <v>1.19</v>
      </c>
      <c r="I120">
        <v>1640</v>
      </c>
      <c r="J120" s="4" t="s">
        <v>17</v>
      </c>
      <c r="K120">
        <v>23.8</v>
      </c>
      <c r="L120">
        <v>2.6</v>
      </c>
      <c r="M120">
        <v>3</v>
      </c>
      <c r="N120">
        <v>3</v>
      </c>
      <c r="O120">
        <v>15.84</v>
      </c>
      <c r="P120" t="str">
        <f t="shared" si="5"/>
        <v>UNDERWEIGHT</v>
      </c>
      <c r="Q120">
        <f t="shared" si="6"/>
        <v>109</v>
      </c>
      <c r="R120" t="str">
        <f t="shared" si="7"/>
        <v>Excellent</v>
      </c>
      <c r="S120">
        <f t="shared" si="8"/>
        <v>3</v>
      </c>
      <c r="T120" t="str">
        <f t="shared" si="9"/>
        <v>Regular Member</v>
      </c>
    </row>
    <row r="121" spans="1:20" x14ac:dyDescent="0.2">
      <c r="A121">
        <v>29</v>
      </c>
      <c r="B121" t="s">
        <v>14</v>
      </c>
      <c r="C121">
        <v>70.8</v>
      </c>
      <c r="D121">
        <v>1.85</v>
      </c>
      <c r="E121">
        <v>160</v>
      </c>
      <c r="F121">
        <v>142</v>
      </c>
      <c r="G121">
        <v>52</v>
      </c>
      <c r="H121" s="3">
        <v>1.5</v>
      </c>
      <c r="I121">
        <v>1624</v>
      </c>
      <c r="J121" s="4" t="s">
        <v>22</v>
      </c>
      <c r="K121">
        <v>14.2</v>
      </c>
      <c r="L121">
        <v>3.5</v>
      </c>
      <c r="M121">
        <v>2</v>
      </c>
      <c r="N121">
        <v>3</v>
      </c>
      <c r="O121">
        <v>15.46</v>
      </c>
      <c r="P121" t="str">
        <f t="shared" si="5"/>
        <v>UNDERWEIGHT</v>
      </c>
      <c r="Q121">
        <f t="shared" si="6"/>
        <v>108</v>
      </c>
      <c r="R121" t="str">
        <f t="shared" si="7"/>
        <v>Excellent</v>
      </c>
      <c r="S121">
        <f t="shared" si="8"/>
        <v>2.6666666666666665</v>
      </c>
      <c r="T121" t="str">
        <f t="shared" si="9"/>
        <v>Casual Gym-Goer</v>
      </c>
    </row>
    <row r="122" spans="1:20" x14ac:dyDescent="0.2">
      <c r="A122">
        <v>34</v>
      </c>
      <c r="B122" t="s">
        <v>14</v>
      </c>
      <c r="C122">
        <v>88.8</v>
      </c>
      <c r="D122">
        <v>1.56</v>
      </c>
      <c r="E122">
        <v>198</v>
      </c>
      <c r="F122">
        <v>160</v>
      </c>
      <c r="G122">
        <v>53</v>
      </c>
      <c r="H122" s="3">
        <v>1.18</v>
      </c>
      <c r="I122">
        <v>1086</v>
      </c>
      <c r="J122" s="4" t="s">
        <v>17</v>
      </c>
      <c r="K122">
        <v>32.6</v>
      </c>
      <c r="L122">
        <v>3.4</v>
      </c>
      <c r="M122">
        <v>4</v>
      </c>
      <c r="N122">
        <v>2</v>
      </c>
      <c r="O122">
        <v>30.43</v>
      </c>
      <c r="P122" t="str">
        <f t="shared" si="5"/>
        <v>OBESE</v>
      </c>
      <c r="Q122">
        <f t="shared" si="6"/>
        <v>145</v>
      </c>
      <c r="R122" t="str">
        <f t="shared" si="7"/>
        <v>Excellent</v>
      </c>
      <c r="S122">
        <f t="shared" si="8"/>
        <v>3</v>
      </c>
      <c r="T122" t="str">
        <f t="shared" si="9"/>
        <v>Regular Member</v>
      </c>
    </row>
    <row r="123" spans="1:20" x14ac:dyDescent="0.2">
      <c r="A123">
        <v>26</v>
      </c>
      <c r="B123" t="s">
        <v>16</v>
      </c>
      <c r="C123">
        <v>72.400000000000006</v>
      </c>
      <c r="D123">
        <v>1.68</v>
      </c>
      <c r="E123">
        <v>196</v>
      </c>
      <c r="F123">
        <v>169</v>
      </c>
      <c r="G123">
        <v>53</v>
      </c>
      <c r="H123" s="3">
        <v>2</v>
      </c>
      <c r="I123">
        <v>1082</v>
      </c>
      <c r="J123" s="4" t="s">
        <v>18</v>
      </c>
      <c r="K123">
        <v>29.8</v>
      </c>
      <c r="L123">
        <v>2.5</v>
      </c>
      <c r="M123">
        <v>2</v>
      </c>
      <c r="N123">
        <v>3</v>
      </c>
      <c r="O123">
        <v>21.68</v>
      </c>
      <c r="P123" t="str">
        <f t="shared" si="5"/>
        <v>NORMAL WEIGHT</v>
      </c>
      <c r="Q123">
        <f t="shared" si="6"/>
        <v>143</v>
      </c>
      <c r="R123" t="str">
        <f t="shared" si="7"/>
        <v>Excellent</v>
      </c>
      <c r="S123">
        <f t="shared" si="8"/>
        <v>2.6666666666666665</v>
      </c>
      <c r="T123" t="str">
        <f t="shared" si="9"/>
        <v>Casual Gym-Goer</v>
      </c>
    </row>
    <row r="124" spans="1:20" x14ac:dyDescent="0.2">
      <c r="A124">
        <v>26</v>
      </c>
      <c r="B124" t="s">
        <v>14</v>
      </c>
      <c r="C124">
        <v>80.599999999999994</v>
      </c>
      <c r="D124">
        <v>1.86</v>
      </c>
      <c r="E124">
        <v>195</v>
      </c>
      <c r="F124">
        <v>127</v>
      </c>
      <c r="G124">
        <v>53</v>
      </c>
      <c r="H124" s="3">
        <v>2</v>
      </c>
      <c r="I124">
        <v>564</v>
      </c>
      <c r="J124" s="4" t="s">
        <v>15</v>
      </c>
      <c r="K124">
        <v>23.1</v>
      </c>
      <c r="L124">
        <v>1.5</v>
      </c>
      <c r="M124">
        <v>3</v>
      </c>
      <c r="N124">
        <v>2</v>
      </c>
      <c r="O124">
        <v>29.21</v>
      </c>
      <c r="P124" t="str">
        <f t="shared" si="5"/>
        <v>OVERWEIGHT</v>
      </c>
      <c r="Q124">
        <f t="shared" si="6"/>
        <v>142</v>
      </c>
      <c r="R124" t="str">
        <f t="shared" si="7"/>
        <v>Excellent</v>
      </c>
      <c r="S124">
        <f t="shared" si="8"/>
        <v>3</v>
      </c>
      <c r="T124" t="str">
        <f t="shared" si="9"/>
        <v>Regular Member</v>
      </c>
    </row>
    <row r="125" spans="1:20" x14ac:dyDescent="0.2">
      <c r="A125">
        <v>43</v>
      </c>
      <c r="B125" t="s">
        <v>14</v>
      </c>
      <c r="C125">
        <v>69.7</v>
      </c>
      <c r="D125">
        <v>1.75</v>
      </c>
      <c r="E125">
        <v>193</v>
      </c>
      <c r="F125">
        <v>162</v>
      </c>
      <c r="G125">
        <v>53</v>
      </c>
      <c r="H125" s="3">
        <v>0.52</v>
      </c>
      <c r="I125">
        <v>1262</v>
      </c>
      <c r="J125" s="4" t="s">
        <v>17</v>
      </c>
      <c r="K125">
        <v>26.1</v>
      </c>
      <c r="L125">
        <v>1.5</v>
      </c>
      <c r="M125">
        <v>3</v>
      </c>
      <c r="N125">
        <v>2</v>
      </c>
      <c r="O125">
        <v>22.68</v>
      </c>
      <c r="P125" t="str">
        <f t="shared" si="5"/>
        <v>NORMAL WEIGHT</v>
      </c>
      <c r="Q125">
        <f t="shared" si="6"/>
        <v>140</v>
      </c>
      <c r="R125" t="str">
        <f t="shared" si="7"/>
        <v>Excellent</v>
      </c>
      <c r="S125">
        <f t="shared" si="8"/>
        <v>3.3333333333333335</v>
      </c>
      <c r="T125" t="str">
        <f t="shared" si="9"/>
        <v>Regular Member</v>
      </c>
    </row>
    <row r="126" spans="1:20" x14ac:dyDescent="0.2">
      <c r="A126">
        <v>22</v>
      </c>
      <c r="B126" t="s">
        <v>16</v>
      </c>
      <c r="C126">
        <v>63.7</v>
      </c>
      <c r="D126">
        <v>1.85</v>
      </c>
      <c r="E126">
        <v>192</v>
      </c>
      <c r="F126">
        <v>122</v>
      </c>
      <c r="G126">
        <v>53</v>
      </c>
      <c r="H126" s="3">
        <v>1.06</v>
      </c>
      <c r="I126">
        <v>1032</v>
      </c>
      <c r="J126" s="4" t="s">
        <v>19</v>
      </c>
      <c r="K126">
        <v>24.4</v>
      </c>
      <c r="L126">
        <v>2.5</v>
      </c>
      <c r="M126">
        <v>3</v>
      </c>
      <c r="N126">
        <v>3</v>
      </c>
      <c r="O126">
        <v>13.95</v>
      </c>
      <c r="P126" t="str">
        <f t="shared" si="5"/>
        <v>UNDERWEIGHT</v>
      </c>
      <c r="Q126">
        <f t="shared" si="6"/>
        <v>139</v>
      </c>
      <c r="R126" t="str">
        <f t="shared" si="7"/>
        <v>Excellent</v>
      </c>
      <c r="S126">
        <f t="shared" si="8"/>
        <v>3.3333333333333335</v>
      </c>
      <c r="T126" t="str">
        <f t="shared" si="9"/>
        <v>Regular Member</v>
      </c>
    </row>
    <row r="127" spans="1:20" x14ac:dyDescent="0.2">
      <c r="A127">
        <v>49</v>
      </c>
      <c r="B127" t="s">
        <v>16</v>
      </c>
      <c r="C127">
        <v>45</v>
      </c>
      <c r="D127">
        <v>1.84</v>
      </c>
      <c r="E127">
        <v>190</v>
      </c>
      <c r="F127">
        <v>159</v>
      </c>
      <c r="G127">
        <v>53</v>
      </c>
      <c r="H127" s="3">
        <v>1.3</v>
      </c>
      <c r="I127">
        <v>864</v>
      </c>
      <c r="J127" s="4" t="s">
        <v>18</v>
      </c>
      <c r="K127">
        <v>26.5</v>
      </c>
      <c r="L127">
        <v>1.5</v>
      </c>
      <c r="M127">
        <v>4</v>
      </c>
      <c r="N127">
        <v>2</v>
      </c>
      <c r="O127">
        <v>17.11</v>
      </c>
      <c r="P127" t="str">
        <f t="shared" si="5"/>
        <v>UNDERWEIGHT</v>
      </c>
      <c r="Q127">
        <f t="shared" si="6"/>
        <v>137</v>
      </c>
      <c r="R127" t="str">
        <f t="shared" si="7"/>
        <v>Excellent</v>
      </c>
      <c r="S127">
        <f t="shared" si="8"/>
        <v>4</v>
      </c>
      <c r="T127" t="str">
        <f t="shared" si="9"/>
        <v>Regular Member</v>
      </c>
    </row>
    <row r="128" spans="1:20" x14ac:dyDescent="0.2">
      <c r="A128">
        <v>41</v>
      </c>
      <c r="B128" t="s">
        <v>14</v>
      </c>
      <c r="C128">
        <v>112.2</v>
      </c>
      <c r="D128">
        <v>1.81</v>
      </c>
      <c r="E128">
        <v>188</v>
      </c>
      <c r="F128">
        <v>159</v>
      </c>
      <c r="G128">
        <v>53</v>
      </c>
      <c r="H128" s="3">
        <v>1.1599999999999999</v>
      </c>
      <c r="I128">
        <v>995</v>
      </c>
      <c r="J128" s="4" t="s">
        <v>19</v>
      </c>
      <c r="K128">
        <v>30.3</v>
      </c>
      <c r="L128">
        <v>3.3</v>
      </c>
      <c r="M128">
        <v>3</v>
      </c>
      <c r="N128">
        <v>2</v>
      </c>
      <c r="O128">
        <v>18.28</v>
      </c>
      <c r="P128" t="str">
        <f t="shared" si="5"/>
        <v>UNDERWEIGHT</v>
      </c>
      <c r="Q128">
        <f t="shared" si="6"/>
        <v>135</v>
      </c>
      <c r="R128" t="str">
        <f t="shared" si="7"/>
        <v>Excellent</v>
      </c>
      <c r="S128">
        <f t="shared" si="8"/>
        <v>4</v>
      </c>
      <c r="T128" t="str">
        <f t="shared" si="9"/>
        <v>Regular Member</v>
      </c>
    </row>
    <row r="129" spans="1:20" x14ac:dyDescent="0.2">
      <c r="A129">
        <v>27</v>
      </c>
      <c r="B129" t="s">
        <v>14</v>
      </c>
      <c r="C129">
        <v>55.4</v>
      </c>
      <c r="D129">
        <v>1.88</v>
      </c>
      <c r="E129">
        <v>187</v>
      </c>
      <c r="F129">
        <v>134</v>
      </c>
      <c r="G129">
        <v>53</v>
      </c>
      <c r="H129" s="3">
        <v>2</v>
      </c>
      <c r="I129">
        <v>855</v>
      </c>
      <c r="J129" s="4" t="s">
        <v>15</v>
      </c>
      <c r="K129">
        <v>16.3</v>
      </c>
      <c r="L129">
        <v>2.6</v>
      </c>
      <c r="M129">
        <v>5</v>
      </c>
      <c r="N129">
        <v>1</v>
      </c>
      <c r="O129">
        <v>14.33</v>
      </c>
      <c r="P129" t="str">
        <f t="shared" si="5"/>
        <v>UNDERWEIGHT</v>
      </c>
      <c r="Q129">
        <f t="shared" si="6"/>
        <v>134</v>
      </c>
      <c r="R129" t="str">
        <f t="shared" si="7"/>
        <v>Excellent</v>
      </c>
      <c r="S129">
        <f t="shared" si="8"/>
        <v>4.333333333333333</v>
      </c>
      <c r="T129" t="str">
        <f t="shared" si="9"/>
        <v>Elite Athlete</v>
      </c>
    </row>
    <row r="130" spans="1:20" x14ac:dyDescent="0.2">
      <c r="A130">
        <v>39</v>
      </c>
      <c r="B130" t="s">
        <v>16</v>
      </c>
      <c r="C130">
        <v>81.900000000000006</v>
      </c>
      <c r="D130">
        <v>1.72</v>
      </c>
      <c r="E130">
        <v>187</v>
      </c>
      <c r="F130">
        <v>156</v>
      </c>
      <c r="G130">
        <v>53</v>
      </c>
      <c r="H130" s="3">
        <v>1.19</v>
      </c>
      <c r="I130">
        <v>1329</v>
      </c>
      <c r="J130" s="4" t="s">
        <v>19</v>
      </c>
      <c r="K130">
        <v>24.2</v>
      </c>
      <c r="L130">
        <v>3.4</v>
      </c>
      <c r="M130">
        <v>4</v>
      </c>
      <c r="N130">
        <v>2</v>
      </c>
      <c r="O130">
        <v>12.91</v>
      </c>
      <c r="P130" t="str">
        <f t="shared" ref="P130:P193" si="10">IF(O130&lt;18.5,"UNDERWEIGHT",IF(O130&lt;25,"NORMAL WEIGHT",IF(O130&lt;30,"OVERWEIGHT",IF(O130&gt;30,"OBESE"))))</f>
        <v>UNDERWEIGHT</v>
      </c>
      <c r="Q130">
        <f t="shared" ref="Q130:Q193" si="11">(E130-G130)</f>
        <v>134</v>
      </c>
      <c r="R130" t="str">
        <f t="shared" ref="R130:R193" si="12">IF(G130&lt;60,"Excellent",IF(G130&lt;70,"Good",IF(G130&lt;80,"Average","Poor")))</f>
        <v>Excellent</v>
      </c>
      <c r="S130">
        <f t="shared" si="8"/>
        <v>3.6666666666666665</v>
      </c>
      <c r="T130" t="str">
        <f t="shared" si="9"/>
        <v>Regular Member</v>
      </c>
    </row>
    <row r="131" spans="1:20" x14ac:dyDescent="0.2">
      <c r="A131">
        <v>36</v>
      </c>
      <c r="B131" t="s">
        <v>14</v>
      </c>
      <c r="C131">
        <v>85.1</v>
      </c>
      <c r="D131">
        <v>1.67</v>
      </c>
      <c r="E131">
        <v>184</v>
      </c>
      <c r="F131">
        <v>131</v>
      </c>
      <c r="G131">
        <v>53</v>
      </c>
      <c r="H131" s="3">
        <v>1.03</v>
      </c>
      <c r="I131">
        <v>608</v>
      </c>
      <c r="J131" s="4" t="s">
        <v>19</v>
      </c>
      <c r="K131">
        <v>19.7</v>
      </c>
      <c r="L131">
        <v>2.1</v>
      </c>
      <c r="M131">
        <v>4</v>
      </c>
      <c r="N131">
        <v>2</v>
      </c>
      <c r="O131">
        <v>20.8</v>
      </c>
      <c r="P131" t="str">
        <f t="shared" si="10"/>
        <v>NORMAL WEIGHT</v>
      </c>
      <c r="Q131">
        <f t="shared" si="11"/>
        <v>131</v>
      </c>
      <c r="R131" t="str">
        <f t="shared" si="12"/>
        <v>Excellent</v>
      </c>
      <c r="S131">
        <f t="shared" ref="S131:S194" si="13">AVERAGE(M131:M133)</f>
        <v>3</v>
      </c>
      <c r="T131" t="str">
        <f t="shared" ref="T131:T194" si="14">IF(M131=2, "Casual Gym-Goer", IF(OR(M131=3, M131=4), "Regular Member", IF(M131=5, "Elite Athlete", "Other")))</f>
        <v>Regular Member</v>
      </c>
    </row>
    <row r="132" spans="1:20" x14ac:dyDescent="0.2">
      <c r="A132">
        <v>34</v>
      </c>
      <c r="B132" t="s">
        <v>14</v>
      </c>
      <c r="C132">
        <v>89.7</v>
      </c>
      <c r="D132">
        <v>1.78</v>
      </c>
      <c r="E132">
        <v>184</v>
      </c>
      <c r="F132">
        <v>142</v>
      </c>
      <c r="G132">
        <v>53</v>
      </c>
      <c r="H132" s="3">
        <v>0.53</v>
      </c>
      <c r="I132">
        <v>1662</v>
      </c>
      <c r="J132" s="4" t="s">
        <v>18</v>
      </c>
      <c r="K132">
        <v>24.2</v>
      </c>
      <c r="L132">
        <v>1.5</v>
      </c>
      <c r="M132">
        <v>3</v>
      </c>
      <c r="N132">
        <v>1</v>
      </c>
      <c r="O132">
        <v>39.54</v>
      </c>
      <c r="P132" t="str">
        <f t="shared" si="10"/>
        <v>OBESE</v>
      </c>
      <c r="Q132">
        <f t="shared" si="11"/>
        <v>131</v>
      </c>
      <c r="R132" t="str">
        <f t="shared" si="12"/>
        <v>Excellent</v>
      </c>
      <c r="S132">
        <f t="shared" si="13"/>
        <v>3</v>
      </c>
      <c r="T132" t="str">
        <f t="shared" si="14"/>
        <v>Regular Member</v>
      </c>
    </row>
    <row r="133" spans="1:20" x14ac:dyDescent="0.2">
      <c r="A133">
        <v>18</v>
      </c>
      <c r="B133" t="s">
        <v>14</v>
      </c>
      <c r="C133">
        <v>43.1</v>
      </c>
      <c r="D133">
        <v>1.75</v>
      </c>
      <c r="E133">
        <v>183</v>
      </c>
      <c r="F133">
        <v>138</v>
      </c>
      <c r="G133">
        <v>53</v>
      </c>
      <c r="H133" s="3">
        <v>1.95</v>
      </c>
      <c r="I133">
        <v>437</v>
      </c>
      <c r="J133" s="4" t="s">
        <v>17</v>
      </c>
      <c r="K133">
        <v>19.100000000000001</v>
      </c>
      <c r="L133">
        <v>3.6</v>
      </c>
      <c r="M133">
        <v>2</v>
      </c>
      <c r="N133">
        <v>2</v>
      </c>
      <c r="O133">
        <v>18.14</v>
      </c>
      <c r="P133" t="str">
        <f t="shared" si="10"/>
        <v>UNDERWEIGHT</v>
      </c>
      <c r="Q133">
        <f t="shared" si="11"/>
        <v>130</v>
      </c>
      <c r="R133" t="str">
        <f t="shared" si="12"/>
        <v>Excellent</v>
      </c>
      <c r="S133">
        <f t="shared" si="13"/>
        <v>3.3333333333333335</v>
      </c>
      <c r="T133" t="str">
        <f t="shared" si="14"/>
        <v>Casual Gym-Goer</v>
      </c>
    </row>
    <row r="134" spans="1:20" x14ac:dyDescent="0.2">
      <c r="A134">
        <v>21</v>
      </c>
      <c r="B134" t="s">
        <v>16</v>
      </c>
      <c r="C134">
        <v>81.8</v>
      </c>
      <c r="D134">
        <v>1.83</v>
      </c>
      <c r="E134">
        <v>182</v>
      </c>
      <c r="F134">
        <v>163</v>
      </c>
      <c r="G134">
        <v>53</v>
      </c>
      <c r="H134" s="3">
        <v>2</v>
      </c>
      <c r="I134">
        <v>1159</v>
      </c>
      <c r="J134" s="4" t="s">
        <v>17</v>
      </c>
      <c r="K134">
        <v>29.2</v>
      </c>
      <c r="L134">
        <v>2.7</v>
      </c>
      <c r="M134">
        <v>4</v>
      </c>
      <c r="N134">
        <v>1</v>
      </c>
      <c r="O134">
        <v>22.27</v>
      </c>
      <c r="P134" t="str">
        <f t="shared" si="10"/>
        <v>NORMAL WEIGHT</v>
      </c>
      <c r="Q134">
        <f t="shared" si="11"/>
        <v>129</v>
      </c>
      <c r="R134" t="str">
        <f t="shared" si="12"/>
        <v>Excellent</v>
      </c>
      <c r="S134">
        <f t="shared" si="13"/>
        <v>4</v>
      </c>
      <c r="T134" t="str">
        <f t="shared" si="14"/>
        <v>Regular Member</v>
      </c>
    </row>
    <row r="135" spans="1:20" x14ac:dyDescent="0.2">
      <c r="A135">
        <v>48</v>
      </c>
      <c r="B135" t="s">
        <v>16</v>
      </c>
      <c r="C135">
        <v>59.6</v>
      </c>
      <c r="D135">
        <v>1.78</v>
      </c>
      <c r="E135">
        <v>181</v>
      </c>
      <c r="F135">
        <v>152</v>
      </c>
      <c r="G135">
        <v>53</v>
      </c>
      <c r="H135" s="3">
        <v>1.65</v>
      </c>
      <c r="I135">
        <v>1741</v>
      </c>
      <c r="J135" s="4" t="s">
        <v>15</v>
      </c>
      <c r="K135">
        <v>23.2</v>
      </c>
      <c r="L135">
        <v>3.3</v>
      </c>
      <c r="M135">
        <v>4</v>
      </c>
      <c r="N135">
        <v>1</v>
      </c>
      <c r="O135">
        <v>12.32</v>
      </c>
      <c r="P135" t="str">
        <f t="shared" si="10"/>
        <v>UNDERWEIGHT</v>
      </c>
      <c r="Q135">
        <f t="shared" si="11"/>
        <v>128</v>
      </c>
      <c r="R135" t="str">
        <f t="shared" si="12"/>
        <v>Excellent</v>
      </c>
      <c r="S135">
        <f t="shared" si="13"/>
        <v>4</v>
      </c>
      <c r="T135" t="str">
        <f t="shared" si="14"/>
        <v>Regular Member</v>
      </c>
    </row>
    <row r="136" spans="1:20" x14ac:dyDescent="0.2">
      <c r="A136">
        <v>54</v>
      </c>
      <c r="B136" t="s">
        <v>16</v>
      </c>
      <c r="C136">
        <v>84</v>
      </c>
      <c r="D136">
        <v>1.94</v>
      </c>
      <c r="E136">
        <v>178</v>
      </c>
      <c r="F136">
        <v>133</v>
      </c>
      <c r="G136">
        <v>53</v>
      </c>
      <c r="H136" s="3">
        <v>1.47</v>
      </c>
      <c r="I136">
        <v>942</v>
      </c>
      <c r="J136" s="4" t="s">
        <v>19</v>
      </c>
      <c r="K136">
        <v>30.7</v>
      </c>
      <c r="L136">
        <v>1.5</v>
      </c>
      <c r="M136">
        <v>4</v>
      </c>
      <c r="N136">
        <v>1</v>
      </c>
      <c r="O136">
        <v>16.61</v>
      </c>
      <c r="P136" t="str">
        <f t="shared" si="10"/>
        <v>UNDERWEIGHT</v>
      </c>
      <c r="Q136">
        <f t="shared" si="11"/>
        <v>125</v>
      </c>
      <c r="R136" t="str">
        <f t="shared" si="12"/>
        <v>Excellent</v>
      </c>
      <c r="S136">
        <f t="shared" si="13"/>
        <v>3.6666666666666665</v>
      </c>
      <c r="T136" t="str">
        <f t="shared" si="14"/>
        <v>Regular Member</v>
      </c>
    </row>
    <row r="137" spans="1:20" x14ac:dyDescent="0.2">
      <c r="A137">
        <v>52</v>
      </c>
      <c r="B137" t="s">
        <v>14</v>
      </c>
      <c r="C137">
        <v>81</v>
      </c>
      <c r="D137">
        <v>1.62</v>
      </c>
      <c r="E137">
        <v>178</v>
      </c>
      <c r="F137">
        <v>146</v>
      </c>
      <c r="G137">
        <v>53</v>
      </c>
      <c r="H137" s="3">
        <v>1.44</v>
      </c>
      <c r="I137">
        <v>1628</v>
      </c>
      <c r="J137" s="4" t="s">
        <v>15</v>
      </c>
      <c r="K137">
        <v>25.4</v>
      </c>
      <c r="L137">
        <v>2.5</v>
      </c>
      <c r="M137">
        <v>4</v>
      </c>
      <c r="N137">
        <v>1</v>
      </c>
      <c r="O137">
        <v>17.41</v>
      </c>
      <c r="P137" t="str">
        <f t="shared" si="10"/>
        <v>UNDERWEIGHT</v>
      </c>
      <c r="Q137">
        <f t="shared" si="11"/>
        <v>125</v>
      </c>
      <c r="R137" t="str">
        <f t="shared" si="12"/>
        <v>Excellent</v>
      </c>
      <c r="S137">
        <f t="shared" si="13"/>
        <v>4</v>
      </c>
      <c r="T137" t="str">
        <f t="shared" si="14"/>
        <v>Regular Member</v>
      </c>
    </row>
    <row r="138" spans="1:20" x14ac:dyDescent="0.2">
      <c r="A138">
        <v>18</v>
      </c>
      <c r="B138" t="s">
        <v>16</v>
      </c>
      <c r="C138">
        <v>40</v>
      </c>
      <c r="D138">
        <v>1.64</v>
      </c>
      <c r="E138">
        <v>177</v>
      </c>
      <c r="F138">
        <v>134</v>
      </c>
      <c r="G138">
        <v>53</v>
      </c>
      <c r="H138" s="3">
        <v>0.98</v>
      </c>
      <c r="I138">
        <v>468</v>
      </c>
      <c r="J138" s="4" t="s">
        <v>20</v>
      </c>
      <c r="K138">
        <v>25.6</v>
      </c>
      <c r="L138">
        <v>2.1</v>
      </c>
      <c r="M138">
        <v>3</v>
      </c>
      <c r="N138">
        <v>3</v>
      </c>
      <c r="O138">
        <v>18.78</v>
      </c>
      <c r="P138" t="str">
        <f t="shared" si="10"/>
        <v>NORMAL WEIGHT</v>
      </c>
      <c r="Q138">
        <f t="shared" si="11"/>
        <v>124</v>
      </c>
      <c r="R138" t="str">
        <f t="shared" si="12"/>
        <v>Excellent</v>
      </c>
      <c r="S138">
        <f t="shared" si="13"/>
        <v>3.6666666666666665</v>
      </c>
      <c r="T138" t="str">
        <f t="shared" si="14"/>
        <v>Regular Member</v>
      </c>
    </row>
    <row r="139" spans="1:20" x14ac:dyDescent="0.2">
      <c r="A139">
        <v>18</v>
      </c>
      <c r="B139" t="s">
        <v>16</v>
      </c>
      <c r="C139">
        <v>74.599999999999994</v>
      </c>
      <c r="D139">
        <v>1.88</v>
      </c>
      <c r="E139">
        <v>177</v>
      </c>
      <c r="F139">
        <v>166</v>
      </c>
      <c r="G139">
        <v>53</v>
      </c>
      <c r="H139" s="3">
        <v>2</v>
      </c>
      <c r="I139">
        <v>1010</v>
      </c>
      <c r="J139" s="4" t="s">
        <v>17</v>
      </c>
      <c r="K139">
        <v>18</v>
      </c>
      <c r="L139">
        <v>2.2000000000000002</v>
      </c>
      <c r="M139">
        <v>5</v>
      </c>
      <c r="N139">
        <v>1</v>
      </c>
      <c r="O139">
        <v>30.5</v>
      </c>
      <c r="P139" t="str">
        <f t="shared" si="10"/>
        <v>OBESE</v>
      </c>
      <c r="Q139">
        <f t="shared" si="11"/>
        <v>124</v>
      </c>
      <c r="R139" t="str">
        <f t="shared" si="12"/>
        <v>Excellent</v>
      </c>
      <c r="S139">
        <f t="shared" si="13"/>
        <v>3.6666666666666665</v>
      </c>
      <c r="T139" t="str">
        <f t="shared" si="14"/>
        <v>Elite Athlete</v>
      </c>
    </row>
    <row r="140" spans="1:20" x14ac:dyDescent="0.2">
      <c r="A140">
        <v>21</v>
      </c>
      <c r="B140" t="s">
        <v>14</v>
      </c>
      <c r="C140">
        <v>49.2</v>
      </c>
      <c r="D140">
        <v>1.64</v>
      </c>
      <c r="E140">
        <v>177</v>
      </c>
      <c r="F140">
        <v>164</v>
      </c>
      <c r="G140">
        <v>53</v>
      </c>
      <c r="H140" s="3">
        <v>0.57999999999999996</v>
      </c>
      <c r="I140">
        <v>1114</v>
      </c>
      <c r="J140" s="4" t="s">
        <v>18</v>
      </c>
      <c r="K140">
        <v>23.3</v>
      </c>
      <c r="L140">
        <v>2.9</v>
      </c>
      <c r="M140">
        <v>3</v>
      </c>
      <c r="N140">
        <v>1</v>
      </c>
      <c r="O140">
        <v>23.08</v>
      </c>
      <c r="P140" t="str">
        <f t="shared" si="10"/>
        <v>NORMAL WEIGHT</v>
      </c>
      <c r="Q140">
        <f t="shared" si="11"/>
        <v>124</v>
      </c>
      <c r="R140" t="str">
        <f t="shared" si="12"/>
        <v>Excellent</v>
      </c>
      <c r="S140">
        <f t="shared" si="13"/>
        <v>3.3333333333333335</v>
      </c>
      <c r="T140" t="str">
        <f t="shared" si="14"/>
        <v>Regular Member</v>
      </c>
    </row>
    <row r="141" spans="1:20" x14ac:dyDescent="0.2">
      <c r="A141">
        <v>23</v>
      </c>
      <c r="B141" t="s">
        <v>14</v>
      </c>
      <c r="C141">
        <v>52.6</v>
      </c>
      <c r="D141">
        <v>1.78</v>
      </c>
      <c r="E141">
        <v>176</v>
      </c>
      <c r="F141">
        <v>169</v>
      </c>
      <c r="G141">
        <v>53</v>
      </c>
      <c r="H141" s="3">
        <v>1.1499999999999999</v>
      </c>
      <c r="I141">
        <v>1384</v>
      </c>
      <c r="J141" s="4" t="s">
        <v>17</v>
      </c>
      <c r="K141">
        <v>31.1</v>
      </c>
      <c r="L141">
        <v>2.4</v>
      </c>
      <c r="M141">
        <v>3</v>
      </c>
      <c r="N141">
        <v>2</v>
      </c>
      <c r="O141">
        <v>21.08</v>
      </c>
      <c r="P141" t="str">
        <f t="shared" si="10"/>
        <v>NORMAL WEIGHT</v>
      </c>
      <c r="Q141">
        <f t="shared" si="11"/>
        <v>123</v>
      </c>
      <c r="R141" t="str">
        <f t="shared" si="12"/>
        <v>Excellent</v>
      </c>
      <c r="S141">
        <f t="shared" si="13"/>
        <v>3.6666666666666665</v>
      </c>
      <c r="T141" t="str">
        <f t="shared" si="14"/>
        <v>Regular Member</v>
      </c>
    </row>
    <row r="142" spans="1:20" x14ac:dyDescent="0.2">
      <c r="A142">
        <v>46</v>
      </c>
      <c r="B142" t="s">
        <v>14</v>
      </c>
      <c r="C142">
        <v>119.6</v>
      </c>
      <c r="D142">
        <v>1.71</v>
      </c>
      <c r="E142">
        <v>176</v>
      </c>
      <c r="F142">
        <v>129</v>
      </c>
      <c r="G142">
        <v>53</v>
      </c>
      <c r="H142" s="3">
        <v>1.26</v>
      </c>
      <c r="I142">
        <v>1144</v>
      </c>
      <c r="J142" s="4" t="s">
        <v>18</v>
      </c>
      <c r="K142">
        <v>23.9</v>
      </c>
      <c r="L142">
        <v>1.7</v>
      </c>
      <c r="M142">
        <v>4</v>
      </c>
      <c r="N142">
        <v>2</v>
      </c>
      <c r="O142">
        <v>12.32</v>
      </c>
      <c r="P142" t="str">
        <f t="shared" si="10"/>
        <v>UNDERWEIGHT</v>
      </c>
      <c r="Q142">
        <f t="shared" si="11"/>
        <v>123</v>
      </c>
      <c r="R142" t="str">
        <f t="shared" si="12"/>
        <v>Excellent</v>
      </c>
      <c r="S142">
        <f t="shared" si="13"/>
        <v>3.3333333333333335</v>
      </c>
      <c r="T142" t="str">
        <f t="shared" si="14"/>
        <v>Regular Member</v>
      </c>
    </row>
    <row r="143" spans="1:20" x14ac:dyDescent="0.2">
      <c r="A143">
        <v>25</v>
      </c>
      <c r="B143" t="s">
        <v>14</v>
      </c>
      <c r="C143">
        <v>61.1</v>
      </c>
      <c r="D143">
        <v>1.72</v>
      </c>
      <c r="E143">
        <v>176</v>
      </c>
      <c r="F143">
        <v>162</v>
      </c>
      <c r="G143">
        <v>53</v>
      </c>
      <c r="H143" s="3">
        <v>0.92</v>
      </c>
      <c r="I143">
        <v>1378</v>
      </c>
      <c r="J143" s="4" t="s">
        <v>15</v>
      </c>
      <c r="K143">
        <v>15</v>
      </c>
      <c r="L143">
        <v>3.4</v>
      </c>
      <c r="M143">
        <v>4</v>
      </c>
      <c r="N143">
        <v>1</v>
      </c>
      <c r="O143">
        <v>12.62</v>
      </c>
      <c r="P143" t="str">
        <f t="shared" si="10"/>
        <v>UNDERWEIGHT</v>
      </c>
      <c r="Q143">
        <f t="shared" si="11"/>
        <v>123</v>
      </c>
      <c r="R143" t="str">
        <f t="shared" si="12"/>
        <v>Excellent</v>
      </c>
      <c r="S143">
        <f t="shared" si="13"/>
        <v>3.3333333333333335</v>
      </c>
      <c r="T143" t="str">
        <f t="shared" si="14"/>
        <v>Regular Member</v>
      </c>
    </row>
    <row r="144" spans="1:20" x14ac:dyDescent="0.2">
      <c r="A144">
        <v>37</v>
      </c>
      <c r="B144" t="s">
        <v>14</v>
      </c>
      <c r="C144">
        <v>69.099999999999994</v>
      </c>
      <c r="D144">
        <v>1.74</v>
      </c>
      <c r="E144">
        <v>175</v>
      </c>
      <c r="F144">
        <v>127</v>
      </c>
      <c r="G144">
        <v>53</v>
      </c>
      <c r="H144" s="3">
        <v>1.61</v>
      </c>
      <c r="I144">
        <v>1411</v>
      </c>
      <c r="J144" s="4" t="s">
        <v>15</v>
      </c>
      <c r="K144">
        <v>31.9</v>
      </c>
      <c r="L144">
        <v>3.6</v>
      </c>
      <c r="M144">
        <v>2</v>
      </c>
      <c r="N144">
        <v>2</v>
      </c>
      <c r="O144">
        <v>18.07</v>
      </c>
      <c r="P144" t="str">
        <f t="shared" si="10"/>
        <v>UNDERWEIGHT</v>
      </c>
      <c r="Q144">
        <f t="shared" si="11"/>
        <v>122</v>
      </c>
      <c r="R144" t="str">
        <f t="shared" si="12"/>
        <v>Excellent</v>
      </c>
      <c r="S144">
        <f t="shared" si="13"/>
        <v>3.3333333333333335</v>
      </c>
      <c r="T144" t="str">
        <f t="shared" si="14"/>
        <v>Casual Gym-Goer</v>
      </c>
    </row>
    <row r="145" spans="1:20" x14ac:dyDescent="0.2">
      <c r="A145">
        <v>31</v>
      </c>
      <c r="B145" t="s">
        <v>14</v>
      </c>
      <c r="C145">
        <v>55</v>
      </c>
      <c r="D145">
        <v>1.6</v>
      </c>
      <c r="E145">
        <v>172</v>
      </c>
      <c r="F145">
        <v>164</v>
      </c>
      <c r="G145">
        <v>53</v>
      </c>
      <c r="H145" s="3">
        <v>1.85</v>
      </c>
      <c r="I145">
        <v>1361</v>
      </c>
      <c r="J145" s="4" t="s">
        <v>15</v>
      </c>
      <c r="K145">
        <v>20.6</v>
      </c>
      <c r="L145">
        <v>3.4</v>
      </c>
      <c r="M145">
        <v>4</v>
      </c>
      <c r="N145">
        <v>1</v>
      </c>
      <c r="O145">
        <v>16.04</v>
      </c>
      <c r="P145" t="str">
        <f t="shared" si="10"/>
        <v>UNDERWEIGHT</v>
      </c>
      <c r="Q145">
        <f t="shared" si="11"/>
        <v>119</v>
      </c>
      <c r="R145" t="str">
        <f t="shared" si="12"/>
        <v>Excellent</v>
      </c>
      <c r="S145">
        <f t="shared" si="13"/>
        <v>3.3333333333333335</v>
      </c>
      <c r="T145" t="str">
        <f t="shared" si="14"/>
        <v>Regular Member</v>
      </c>
    </row>
    <row r="146" spans="1:20" x14ac:dyDescent="0.2">
      <c r="A146">
        <v>27</v>
      </c>
      <c r="B146" t="s">
        <v>16</v>
      </c>
      <c r="C146">
        <v>41</v>
      </c>
      <c r="D146">
        <v>1.82</v>
      </c>
      <c r="E146">
        <v>171</v>
      </c>
      <c r="F146">
        <v>138</v>
      </c>
      <c r="G146">
        <v>53</v>
      </c>
      <c r="H146" s="3">
        <v>1.47</v>
      </c>
      <c r="I146">
        <v>1273</v>
      </c>
      <c r="J146" s="4" t="s">
        <v>17</v>
      </c>
      <c r="K146">
        <v>29.1</v>
      </c>
      <c r="L146">
        <v>2.4</v>
      </c>
      <c r="M146">
        <v>4</v>
      </c>
      <c r="N146">
        <v>1</v>
      </c>
      <c r="O146">
        <v>12.35</v>
      </c>
      <c r="P146" t="str">
        <f t="shared" si="10"/>
        <v>UNDERWEIGHT</v>
      </c>
      <c r="Q146">
        <f t="shared" si="11"/>
        <v>118</v>
      </c>
      <c r="R146" t="str">
        <f t="shared" si="12"/>
        <v>Excellent</v>
      </c>
      <c r="S146">
        <f t="shared" si="13"/>
        <v>2.6666666666666665</v>
      </c>
      <c r="T146" t="str">
        <f t="shared" si="14"/>
        <v>Regular Member</v>
      </c>
    </row>
    <row r="147" spans="1:20" x14ac:dyDescent="0.2">
      <c r="A147">
        <v>38</v>
      </c>
      <c r="B147" t="s">
        <v>16</v>
      </c>
      <c r="C147">
        <v>69</v>
      </c>
      <c r="D147">
        <v>1.82</v>
      </c>
      <c r="E147">
        <v>170</v>
      </c>
      <c r="F147">
        <v>133</v>
      </c>
      <c r="G147">
        <v>53</v>
      </c>
      <c r="H147" s="3">
        <v>1.24</v>
      </c>
      <c r="I147">
        <v>1610</v>
      </c>
      <c r="J147" s="4" t="s">
        <v>15</v>
      </c>
      <c r="K147">
        <v>30.1</v>
      </c>
      <c r="L147">
        <v>2.8</v>
      </c>
      <c r="M147">
        <v>2</v>
      </c>
      <c r="N147">
        <v>2</v>
      </c>
      <c r="O147">
        <v>20.05</v>
      </c>
      <c r="P147" t="str">
        <f t="shared" si="10"/>
        <v>NORMAL WEIGHT</v>
      </c>
      <c r="Q147">
        <f t="shared" si="11"/>
        <v>117</v>
      </c>
      <c r="R147" t="str">
        <f t="shared" si="12"/>
        <v>Excellent</v>
      </c>
      <c r="S147">
        <f t="shared" si="13"/>
        <v>2.6666666666666665</v>
      </c>
      <c r="T147" t="str">
        <f t="shared" si="14"/>
        <v>Casual Gym-Goer</v>
      </c>
    </row>
    <row r="148" spans="1:20" x14ac:dyDescent="0.2">
      <c r="A148">
        <v>38</v>
      </c>
      <c r="B148" t="s">
        <v>16</v>
      </c>
      <c r="C148">
        <v>58.4</v>
      </c>
      <c r="D148">
        <v>1.65</v>
      </c>
      <c r="E148">
        <v>169</v>
      </c>
      <c r="F148">
        <v>141</v>
      </c>
      <c r="G148">
        <v>53</v>
      </c>
      <c r="H148" s="3">
        <v>2</v>
      </c>
      <c r="I148">
        <v>1109</v>
      </c>
      <c r="J148" s="4" t="s">
        <v>19</v>
      </c>
      <c r="K148">
        <v>24</v>
      </c>
      <c r="L148">
        <v>2.2999999999999998</v>
      </c>
      <c r="M148">
        <v>2</v>
      </c>
      <c r="N148">
        <v>1</v>
      </c>
      <c r="O148">
        <v>35.49</v>
      </c>
      <c r="P148" t="str">
        <f t="shared" si="10"/>
        <v>OBESE</v>
      </c>
      <c r="Q148">
        <f t="shared" si="11"/>
        <v>116</v>
      </c>
      <c r="R148" t="str">
        <f t="shared" si="12"/>
        <v>Excellent</v>
      </c>
      <c r="S148">
        <f t="shared" si="13"/>
        <v>3</v>
      </c>
      <c r="T148" t="str">
        <f t="shared" si="14"/>
        <v>Casual Gym-Goer</v>
      </c>
    </row>
    <row r="149" spans="1:20" x14ac:dyDescent="0.2">
      <c r="A149">
        <v>48</v>
      </c>
      <c r="B149" t="s">
        <v>14</v>
      </c>
      <c r="C149">
        <v>79.099999999999994</v>
      </c>
      <c r="D149">
        <v>1.63</v>
      </c>
      <c r="E149">
        <v>168</v>
      </c>
      <c r="F149">
        <v>135</v>
      </c>
      <c r="G149">
        <v>53</v>
      </c>
      <c r="H149" s="3">
        <v>1.1499999999999999</v>
      </c>
      <c r="I149">
        <v>1302</v>
      </c>
      <c r="J149" s="4" t="s">
        <v>19</v>
      </c>
      <c r="K149">
        <v>35</v>
      </c>
      <c r="L149">
        <v>3.3</v>
      </c>
      <c r="M149">
        <v>4</v>
      </c>
      <c r="N149">
        <v>1</v>
      </c>
      <c r="O149">
        <v>27.86</v>
      </c>
      <c r="P149" t="str">
        <f t="shared" si="10"/>
        <v>OVERWEIGHT</v>
      </c>
      <c r="Q149">
        <f t="shared" si="11"/>
        <v>115</v>
      </c>
      <c r="R149" t="str">
        <f t="shared" si="12"/>
        <v>Excellent</v>
      </c>
      <c r="S149">
        <f t="shared" si="13"/>
        <v>3.6666666666666665</v>
      </c>
      <c r="T149" t="str">
        <f t="shared" si="14"/>
        <v>Regular Member</v>
      </c>
    </row>
    <row r="150" spans="1:20" x14ac:dyDescent="0.2">
      <c r="A150">
        <v>57</v>
      </c>
      <c r="B150" t="s">
        <v>14</v>
      </c>
      <c r="C150">
        <v>70</v>
      </c>
      <c r="D150">
        <v>1.81</v>
      </c>
      <c r="E150">
        <v>167</v>
      </c>
      <c r="F150">
        <v>154</v>
      </c>
      <c r="G150">
        <v>53</v>
      </c>
      <c r="H150" s="3">
        <v>1.3</v>
      </c>
      <c r="I150">
        <v>1149</v>
      </c>
      <c r="J150" s="4" t="s">
        <v>19</v>
      </c>
      <c r="K150">
        <v>26.6</v>
      </c>
      <c r="L150">
        <v>1.5</v>
      </c>
      <c r="M150">
        <v>3</v>
      </c>
      <c r="N150">
        <v>3</v>
      </c>
      <c r="O150">
        <v>12.32</v>
      </c>
      <c r="P150" t="str">
        <f t="shared" si="10"/>
        <v>UNDERWEIGHT</v>
      </c>
      <c r="Q150">
        <f t="shared" si="11"/>
        <v>114</v>
      </c>
      <c r="R150" t="str">
        <f t="shared" si="12"/>
        <v>Excellent</v>
      </c>
      <c r="S150">
        <f t="shared" si="13"/>
        <v>3</v>
      </c>
      <c r="T150" t="str">
        <f t="shared" si="14"/>
        <v>Regular Member</v>
      </c>
    </row>
    <row r="151" spans="1:20" x14ac:dyDescent="0.2">
      <c r="A151">
        <v>33</v>
      </c>
      <c r="B151" t="s">
        <v>16</v>
      </c>
      <c r="C151">
        <v>65.7</v>
      </c>
      <c r="D151">
        <v>1.97</v>
      </c>
      <c r="E151">
        <v>167</v>
      </c>
      <c r="F151">
        <v>144</v>
      </c>
      <c r="G151">
        <v>53</v>
      </c>
      <c r="H151" s="3">
        <v>1.1000000000000001</v>
      </c>
      <c r="I151">
        <v>872</v>
      </c>
      <c r="J151" s="4" t="s">
        <v>17</v>
      </c>
      <c r="K151">
        <v>19.100000000000001</v>
      </c>
      <c r="L151">
        <v>2</v>
      </c>
      <c r="M151">
        <v>4</v>
      </c>
      <c r="N151">
        <v>1</v>
      </c>
      <c r="O151">
        <v>19.14</v>
      </c>
      <c r="P151" t="str">
        <f t="shared" si="10"/>
        <v>NORMAL WEIGHT</v>
      </c>
      <c r="Q151">
        <f t="shared" si="11"/>
        <v>114</v>
      </c>
      <c r="R151" t="str">
        <f t="shared" si="12"/>
        <v>Excellent</v>
      </c>
      <c r="S151">
        <f t="shared" si="13"/>
        <v>2.6666666666666665</v>
      </c>
      <c r="T151" t="str">
        <f t="shared" si="14"/>
        <v>Regular Member</v>
      </c>
    </row>
    <row r="152" spans="1:20" x14ac:dyDescent="0.2">
      <c r="A152">
        <v>59</v>
      </c>
      <c r="B152" t="s">
        <v>14</v>
      </c>
      <c r="C152">
        <v>40</v>
      </c>
      <c r="D152">
        <v>1.84</v>
      </c>
      <c r="E152">
        <v>167</v>
      </c>
      <c r="F152">
        <v>137</v>
      </c>
      <c r="G152">
        <v>53</v>
      </c>
      <c r="H152" s="3">
        <v>1.87</v>
      </c>
      <c r="I152">
        <v>681</v>
      </c>
      <c r="J152" s="4" t="s">
        <v>19</v>
      </c>
      <c r="K152">
        <v>23.7</v>
      </c>
      <c r="L152">
        <v>2.2000000000000002</v>
      </c>
      <c r="M152">
        <v>2</v>
      </c>
      <c r="N152">
        <v>2</v>
      </c>
      <c r="O152">
        <v>14.55</v>
      </c>
      <c r="P152" t="str">
        <f t="shared" si="10"/>
        <v>UNDERWEIGHT</v>
      </c>
      <c r="Q152">
        <f t="shared" si="11"/>
        <v>114</v>
      </c>
      <c r="R152" t="str">
        <f t="shared" si="12"/>
        <v>Excellent</v>
      </c>
      <c r="S152">
        <f t="shared" si="13"/>
        <v>2.6666666666666665</v>
      </c>
      <c r="T152" t="str">
        <f t="shared" si="14"/>
        <v>Casual Gym-Goer</v>
      </c>
    </row>
    <row r="153" spans="1:20" x14ac:dyDescent="0.2">
      <c r="A153">
        <v>54</v>
      </c>
      <c r="B153" t="s">
        <v>14</v>
      </c>
      <c r="C153">
        <v>52.6</v>
      </c>
      <c r="D153">
        <v>1.81</v>
      </c>
      <c r="E153">
        <v>167</v>
      </c>
      <c r="F153">
        <v>167</v>
      </c>
      <c r="G153">
        <v>53</v>
      </c>
      <c r="H153" s="3">
        <v>1.46</v>
      </c>
      <c r="I153">
        <v>988</v>
      </c>
      <c r="J153" s="4" t="s">
        <v>19</v>
      </c>
      <c r="K153">
        <v>26.7</v>
      </c>
      <c r="L153">
        <v>2.4</v>
      </c>
      <c r="M153">
        <v>2</v>
      </c>
      <c r="N153">
        <v>1</v>
      </c>
      <c r="O153">
        <v>27.97</v>
      </c>
      <c r="P153" t="str">
        <f t="shared" si="10"/>
        <v>OVERWEIGHT</v>
      </c>
      <c r="Q153">
        <f t="shared" si="11"/>
        <v>114</v>
      </c>
      <c r="R153" t="str">
        <f t="shared" si="12"/>
        <v>Excellent</v>
      </c>
      <c r="S153">
        <f t="shared" si="13"/>
        <v>3</v>
      </c>
      <c r="T153" t="str">
        <f t="shared" si="14"/>
        <v>Casual Gym-Goer</v>
      </c>
    </row>
    <row r="154" spans="1:20" x14ac:dyDescent="0.2">
      <c r="A154">
        <v>22</v>
      </c>
      <c r="B154" t="s">
        <v>16</v>
      </c>
      <c r="C154">
        <v>54.3</v>
      </c>
      <c r="D154">
        <v>1.85</v>
      </c>
      <c r="E154">
        <v>165</v>
      </c>
      <c r="F154">
        <v>144</v>
      </c>
      <c r="G154">
        <v>53</v>
      </c>
      <c r="H154" s="3">
        <v>2</v>
      </c>
      <c r="I154">
        <v>1740</v>
      </c>
      <c r="J154" s="4" t="s">
        <v>21</v>
      </c>
      <c r="K154">
        <v>26.6</v>
      </c>
      <c r="L154">
        <v>3.7</v>
      </c>
      <c r="M154">
        <v>4</v>
      </c>
      <c r="N154">
        <v>2</v>
      </c>
      <c r="O154">
        <v>20.04</v>
      </c>
      <c r="P154" t="str">
        <f t="shared" si="10"/>
        <v>NORMAL WEIGHT</v>
      </c>
      <c r="Q154">
        <f t="shared" si="11"/>
        <v>112</v>
      </c>
      <c r="R154" t="str">
        <f t="shared" si="12"/>
        <v>Excellent</v>
      </c>
      <c r="S154">
        <f t="shared" si="13"/>
        <v>4</v>
      </c>
      <c r="T154" t="str">
        <f t="shared" si="14"/>
        <v>Regular Member</v>
      </c>
    </row>
    <row r="155" spans="1:20" x14ac:dyDescent="0.2">
      <c r="A155">
        <v>25</v>
      </c>
      <c r="B155" t="s">
        <v>16</v>
      </c>
      <c r="C155">
        <v>70.7</v>
      </c>
      <c r="D155">
        <v>1.7</v>
      </c>
      <c r="E155">
        <v>165</v>
      </c>
      <c r="F155">
        <v>160</v>
      </c>
      <c r="G155">
        <v>53</v>
      </c>
      <c r="H155" s="3">
        <v>0.99</v>
      </c>
      <c r="I155">
        <v>808</v>
      </c>
      <c r="J155" s="4" t="s">
        <v>18</v>
      </c>
      <c r="K155">
        <v>23.5</v>
      </c>
      <c r="L155">
        <v>2.1</v>
      </c>
      <c r="M155">
        <v>3</v>
      </c>
      <c r="N155">
        <v>1</v>
      </c>
      <c r="O155">
        <v>18.29</v>
      </c>
      <c r="P155" t="str">
        <f t="shared" si="10"/>
        <v>UNDERWEIGHT</v>
      </c>
      <c r="Q155">
        <f t="shared" si="11"/>
        <v>112</v>
      </c>
      <c r="R155" t="str">
        <f t="shared" si="12"/>
        <v>Excellent</v>
      </c>
      <c r="S155">
        <f t="shared" si="13"/>
        <v>3.6666666666666665</v>
      </c>
      <c r="T155" t="str">
        <f t="shared" si="14"/>
        <v>Regular Member</v>
      </c>
    </row>
    <row r="156" spans="1:20" x14ac:dyDescent="0.2">
      <c r="A156">
        <v>53</v>
      </c>
      <c r="B156" t="s">
        <v>16</v>
      </c>
      <c r="C156">
        <v>87.7</v>
      </c>
      <c r="D156">
        <v>1.84</v>
      </c>
      <c r="E156">
        <v>164</v>
      </c>
      <c r="F156">
        <v>152</v>
      </c>
      <c r="G156">
        <v>53</v>
      </c>
      <c r="H156" s="3">
        <v>1.37</v>
      </c>
      <c r="I156">
        <v>1066</v>
      </c>
      <c r="J156" s="4" t="s">
        <v>17</v>
      </c>
      <c r="K156">
        <v>24.7</v>
      </c>
      <c r="L156">
        <v>2.6</v>
      </c>
      <c r="M156">
        <v>5</v>
      </c>
      <c r="N156">
        <v>2</v>
      </c>
      <c r="O156">
        <v>25.16</v>
      </c>
      <c r="P156" t="str">
        <f t="shared" si="10"/>
        <v>OVERWEIGHT</v>
      </c>
      <c r="Q156">
        <f t="shared" si="11"/>
        <v>111</v>
      </c>
      <c r="R156" t="str">
        <f t="shared" si="12"/>
        <v>Excellent</v>
      </c>
      <c r="S156">
        <f t="shared" si="13"/>
        <v>3.3333333333333335</v>
      </c>
      <c r="T156" t="str">
        <f t="shared" si="14"/>
        <v>Elite Athlete</v>
      </c>
    </row>
    <row r="157" spans="1:20" x14ac:dyDescent="0.2">
      <c r="A157">
        <v>47</v>
      </c>
      <c r="B157" t="s">
        <v>14</v>
      </c>
      <c r="C157">
        <v>46.9</v>
      </c>
      <c r="D157">
        <v>1.91</v>
      </c>
      <c r="E157">
        <v>162</v>
      </c>
      <c r="F157">
        <v>145</v>
      </c>
      <c r="G157">
        <v>53</v>
      </c>
      <c r="H157" s="3">
        <v>1.17</v>
      </c>
      <c r="I157">
        <v>733</v>
      </c>
      <c r="J157" s="4" t="s">
        <v>18</v>
      </c>
      <c r="K157">
        <v>23.8</v>
      </c>
      <c r="L157">
        <v>1.5</v>
      </c>
      <c r="M157">
        <v>3</v>
      </c>
      <c r="N157">
        <v>2</v>
      </c>
      <c r="O157">
        <v>14.88</v>
      </c>
      <c r="P157" t="str">
        <f t="shared" si="10"/>
        <v>UNDERWEIGHT</v>
      </c>
      <c r="Q157">
        <f t="shared" si="11"/>
        <v>109</v>
      </c>
      <c r="R157" t="str">
        <f t="shared" si="12"/>
        <v>Excellent</v>
      </c>
      <c r="S157">
        <f t="shared" si="13"/>
        <v>2.6666666666666665</v>
      </c>
      <c r="T157" t="str">
        <f t="shared" si="14"/>
        <v>Regular Member</v>
      </c>
    </row>
    <row r="158" spans="1:20" x14ac:dyDescent="0.2">
      <c r="A158">
        <v>18</v>
      </c>
      <c r="B158" t="s">
        <v>16</v>
      </c>
      <c r="C158">
        <v>51.4</v>
      </c>
      <c r="D158">
        <v>1.83</v>
      </c>
      <c r="E158">
        <v>195</v>
      </c>
      <c r="F158">
        <v>141</v>
      </c>
      <c r="G158">
        <v>54</v>
      </c>
      <c r="H158" s="3">
        <v>0.97</v>
      </c>
      <c r="I158">
        <v>1145</v>
      </c>
      <c r="J158" s="4" t="s">
        <v>18</v>
      </c>
      <c r="K158">
        <v>23.7</v>
      </c>
      <c r="L158">
        <v>1.7</v>
      </c>
      <c r="M158">
        <v>2</v>
      </c>
      <c r="N158">
        <v>3</v>
      </c>
      <c r="O158">
        <v>16.63</v>
      </c>
      <c r="P158" t="str">
        <f t="shared" si="10"/>
        <v>UNDERWEIGHT</v>
      </c>
      <c r="Q158">
        <f t="shared" si="11"/>
        <v>141</v>
      </c>
      <c r="R158" t="str">
        <f t="shared" si="12"/>
        <v>Excellent</v>
      </c>
      <c r="S158">
        <f t="shared" si="13"/>
        <v>3</v>
      </c>
      <c r="T158" t="str">
        <f t="shared" si="14"/>
        <v>Casual Gym-Goer</v>
      </c>
    </row>
    <row r="159" spans="1:20" x14ac:dyDescent="0.2">
      <c r="A159">
        <v>53</v>
      </c>
      <c r="B159" t="s">
        <v>16</v>
      </c>
      <c r="C159">
        <v>53.5</v>
      </c>
      <c r="D159">
        <v>1.71</v>
      </c>
      <c r="E159">
        <v>195</v>
      </c>
      <c r="F159">
        <v>169</v>
      </c>
      <c r="G159">
        <v>54</v>
      </c>
      <c r="H159" s="3">
        <v>1.04</v>
      </c>
      <c r="I159">
        <v>900</v>
      </c>
      <c r="J159" s="4" t="s">
        <v>19</v>
      </c>
      <c r="K159">
        <v>25.1</v>
      </c>
      <c r="L159">
        <v>2.7</v>
      </c>
      <c r="M159">
        <v>3</v>
      </c>
      <c r="N159">
        <v>2</v>
      </c>
      <c r="O159">
        <v>33.56</v>
      </c>
      <c r="P159" t="str">
        <f t="shared" si="10"/>
        <v>OBESE</v>
      </c>
      <c r="Q159">
        <f t="shared" si="11"/>
        <v>141</v>
      </c>
      <c r="R159" t="str">
        <f t="shared" si="12"/>
        <v>Excellent</v>
      </c>
      <c r="S159">
        <f t="shared" si="13"/>
        <v>3.3333333333333335</v>
      </c>
      <c r="T159" t="str">
        <f t="shared" si="14"/>
        <v>Regular Member</v>
      </c>
    </row>
    <row r="160" spans="1:20" x14ac:dyDescent="0.2">
      <c r="A160">
        <v>25</v>
      </c>
      <c r="B160" t="s">
        <v>16</v>
      </c>
      <c r="C160">
        <v>40.799999999999997</v>
      </c>
      <c r="D160">
        <v>1.69</v>
      </c>
      <c r="E160">
        <v>194</v>
      </c>
      <c r="F160">
        <v>145</v>
      </c>
      <c r="G160">
        <v>54</v>
      </c>
      <c r="H160" s="3">
        <v>1.65</v>
      </c>
      <c r="I160">
        <v>1353</v>
      </c>
      <c r="J160" s="4" t="s">
        <v>18</v>
      </c>
      <c r="K160">
        <v>24.4</v>
      </c>
      <c r="L160">
        <v>2.5</v>
      </c>
      <c r="M160">
        <v>4</v>
      </c>
      <c r="N160">
        <v>1</v>
      </c>
      <c r="O160">
        <v>22.31</v>
      </c>
      <c r="P160" t="str">
        <f t="shared" si="10"/>
        <v>NORMAL WEIGHT</v>
      </c>
      <c r="Q160">
        <f t="shared" si="11"/>
        <v>140</v>
      </c>
      <c r="R160" t="str">
        <f t="shared" si="12"/>
        <v>Excellent</v>
      </c>
      <c r="S160">
        <f t="shared" si="13"/>
        <v>3.6666666666666665</v>
      </c>
      <c r="T160" t="str">
        <f t="shared" si="14"/>
        <v>Regular Member</v>
      </c>
    </row>
    <row r="161" spans="1:20" x14ac:dyDescent="0.2">
      <c r="A161">
        <v>43</v>
      </c>
      <c r="B161" t="s">
        <v>14</v>
      </c>
      <c r="C161">
        <v>70.599999999999994</v>
      </c>
      <c r="D161">
        <v>1.71</v>
      </c>
      <c r="E161">
        <v>193</v>
      </c>
      <c r="F161">
        <v>148</v>
      </c>
      <c r="G161">
        <v>54</v>
      </c>
      <c r="H161" s="3">
        <v>1.28</v>
      </c>
      <c r="I161">
        <v>725</v>
      </c>
      <c r="J161" s="4" t="s">
        <v>17</v>
      </c>
      <c r="K161">
        <v>27.1</v>
      </c>
      <c r="L161">
        <v>3.6</v>
      </c>
      <c r="M161">
        <v>3</v>
      </c>
      <c r="N161">
        <v>1</v>
      </c>
      <c r="O161">
        <v>22.55</v>
      </c>
      <c r="P161" t="str">
        <f t="shared" si="10"/>
        <v>NORMAL WEIGHT</v>
      </c>
      <c r="Q161">
        <f t="shared" si="11"/>
        <v>139</v>
      </c>
      <c r="R161" t="str">
        <f t="shared" si="12"/>
        <v>Excellent</v>
      </c>
      <c r="S161">
        <f t="shared" si="13"/>
        <v>3.6666666666666665</v>
      </c>
      <c r="T161" t="str">
        <f t="shared" si="14"/>
        <v>Regular Member</v>
      </c>
    </row>
    <row r="162" spans="1:20" x14ac:dyDescent="0.2">
      <c r="A162">
        <v>18</v>
      </c>
      <c r="B162" t="s">
        <v>16</v>
      </c>
      <c r="C162">
        <v>56.5</v>
      </c>
      <c r="D162">
        <v>1.86</v>
      </c>
      <c r="E162">
        <v>193</v>
      </c>
      <c r="F162">
        <v>129</v>
      </c>
      <c r="G162">
        <v>54</v>
      </c>
      <c r="H162" s="3">
        <v>1.4</v>
      </c>
      <c r="I162">
        <v>901</v>
      </c>
      <c r="J162" s="4" t="s">
        <v>18</v>
      </c>
      <c r="K162">
        <v>20.6</v>
      </c>
      <c r="L162">
        <v>3.5</v>
      </c>
      <c r="M162">
        <v>4</v>
      </c>
      <c r="N162">
        <v>2</v>
      </c>
      <c r="O162">
        <v>13.7</v>
      </c>
      <c r="P162" t="str">
        <f t="shared" si="10"/>
        <v>UNDERWEIGHT</v>
      </c>
      <c r="Q162">
        <f t="shared" si="11"/>
        <v>139</v>
      </c>
      <c r="R162" t="str">
        <f t="shared" si="12"/>
        <v>Excellent</v>
      </c>
      <c r="S162">
        <f t="shared" si="13"/>
        <v>4</v>
      </c>
      <c r="T162" t="str">
        <f t="shared" si="14"/>
        <v>Regular Member</v>
      </c>
    </row>
    <row r="163" spans="1:20" x14ac:dyDescent="0.2">
      <c r="A163">
        <v>34</v>
      </c>
      <c r="B163" t="s">
        <v>16</v>
      </c>
      <c r="C163">
        <v>63.8</v>
      </c>
      <c r="D163">
        <v>1.8</v>
      </c>
      <c r="E163">
        <v>192</v>
      </c>
      <c r="F163">
        <v>129</v>
      </c>
      <c r="G163">
        <v>54</v>
      </c>
      <c r="H163" s="3">
        <v>1.92</v>
      </c>
      <c r="I163">
        <v>1229</v>
      </c>
      <c r="J163" s="4" t="s">
        <v>17</v>
      </c>
      <c r="K163">
        <v>13.8</v>
      </c>
      <c r="L163">
        <v>3.1</v>
      </c>
      <c r="M163">
        <v>4</v>
      </c>
      <c r="N163">
        <v>2</v>
      </c>
      <c r="O163">
        <v>14.24</v>
      </c>
      <c r="P163" t="str">
        <f t="shared" si="10"/>
        <v>UNDERWEIGHT</v>
      </c>
      <c r="Q163">
        <f t="shared" si="11"/>
        <v>138</v>
      </c>
      <c r="R163" t="str">
        <f t="shared" si="12"/>
        <v>Excellent</v>
      </c>
      <c r="S163">
        <f t="shared" si="13"/>
        <v>3.3333333333333335</v>
      </c>
      <c r="T163" t="str">
        <f t="shared" si="14"/>
        <v>Regular Member</v>
      </c>
    </row>
    <row r="164" spans="1:20" x14ac:dyDescent="0.2">
      <c r="A164">
        <v>30</v>
      </c>
      <c r="B164" t="s">
        <v>16</v>
      </c>
      <c r="C164">
        <v>88.2</v>
      </c>
      <c r="D164">
        <v>1.72</v>
      </c>
      <c r="E164">
        <v>191</v>
      </c>
      <c r="F164">
        <v>155</v>
      </c>
      <c r="G164">
        <v>54</v>
      </c>
      <c r="H164" s="3">
        <v>1.28</v>
      </c>
      <c r="I164">
        <v>911</v>
      </c>
      <c r="J164" s="4" t="s">
        <v>15</v>
      </c>
      <c r="K164">
        <v>27.2</v>
      </c>
      <c r="L164">
        <v>2.2000000000000002</v>
      </c>
      <c r="M164">
        <v>4</v>
      </c>
      <c r="N164">
        <v>3</v>
      </c>
      <c r="O164">
        <v>15.42</v>
      </c>
      <c r="P164" t="str">
        <f t="shared" si="10"/>
        <v>UNDERWEIGHT</v>
      </c>
      <c r="Q164">
        <f t="shared" si="11"/>
        <v>137</v>
      </c>
      <c r="R164" t="str">
        <f t="shared" si="12"/>
        <v>Excellent</v>
      </c>
      <c r="S164">
        <f t="shared" si="13"/>
        <v>3</v>
      </c>
      <c r="T164" t="str">
        <f t="shared" si="14"/>
        <v>Regular Member</v>
      </c>
    </row>
    <row r="165" spans="1:20" x14ac:dyDescent="0.2">
      <c r="A165">
        <v>50</v>
      </c>
      <c r="B165" t="s">
        <v>14</v>
      </c>
      <c r="C165">
        <v>76.099999999999994</v>
      </c>
      <c r="D165">
        <v>1.82</v>
      </c>
      <c r="E165">
        <v>191</v>
      </c>
      <c r="F165">
        <v>146</v>
      </c>
      <c r="G165">
        <v>54</v>
      </c>
      <c r="H165" s="3">
        <v>1.1200000000000001</v>
      </c>
      <c r="I165">
        <v>817</v>
      </c>
      <c r="J165" s="4" t="s">
        <v>17</v>
      </c>
      <c r="K165">
        <v>25</v>
      </c>
      <c r="L165">
        <v>3.2</v>
      </c>
      <c r="M165">
        <v>2</v>
      </c>
      <c r="N165">
        <v>1</v>
      </c>
      <c r="O165">
        <v>14.5</v>
      </c>
      <c r="P165" t="str">
        <f t="shared" si="10"/>
        <v>UNDERWEIGHT</v>
      </c>
      <c r="Q165">
        <f t="shared" si="11"/>
        <v>137</v>
      </c>
      <c r="R165" t="str">
        <f t="shared" si="12"/>
        <v>Excellent</v>
      </c>
      <c r="S165">
        <f t="shared" si="13"/>
        <v>2.6666666666666665</v>
      </c>
      <c r="T165" t="str">
        <f t="shared" si="14"/>
        <v>Casual Gym-Goer</v>
      </c>
    </row>
    <row r="166" spans="1:20" x14ac:dyDescent="0.2">
      <c r="A166">
        <v>21</v>
      </c>
      <c r="B166" t="s">
        <v>14</v>
      </c>
      <c r="C166">
        <v>90.7</v>
      </c>
      <c r="D166">
        <v>1.75</v>
      </c>
      <c r="E166">
        <v>190</v>
      </c>
      <c r="F166">
        <v>135</v>
      </c>
      <c r="G166">
        <v>54</v>
      </c>
      <c r="H166" s="3">
        <v>1.03</v>
      </c>
      <c r="I166">
        <v>1155</v>
      </c>
      <c r="J166" s="4" t="s">
        <v>17</v>
      </c>
      <c r="K166">
        <v>28</v>
      </c>
      <c r="L166">
        <v>2.2999999999999998</v>
      </c>
      <c r="M166">
        <v>3</v>
      </c>
      <c r="N166">
        <v>2</v>
      </c>
      <c r="O166">
        <v>12.66</v>
      </c>
      <c r="P166" t="str">
        <f t="shared" si="10"/>
        <v>UNDERWEIGHT</v>
      </c>
      <c r="Q166">
        <f t="shared" si="11"/>
        <v>136</v>
      </c>
      <c r="R166" t="str">
        <f t="shared" si="12"/>
        <v>Excellent</v>
      </c>
      <c r="S166">
        <f t="shared" si="13"/>
        <v>3.6666666666666665</v>
      </c>
      <c r="T166" t="str">
        <f t="shared" si="14"/>
        <v>Regular Member</v>
      </c>
    </row>
    <row r="167" spans="1:20" x14ac:dyDescent="0.2">
      <c r="A167">
        <v>45</v>
      </c>
      <c r="B167" t="s">
        <v>14</v>
      </c>
      <c r="C167">
        <v>57.5</v>
      </c>
      <c r="D167">
        <v>1.55</v>
      </c>
      <c r="E167">
        <v>190</v>
      </c>
      <c r="F167">
        <v>123</v>
      </c>
      <c r="G167">
        <v>54</v>
      </c>
      <c r="H167" s="3">
        <v>1.33</v>
      </c>
      <c r="I167">
        <v>893</v>
      </c>
      <c r="J167" s="4" t="s">
        <v>18</v>
      </c>
      <c r="K167">
        <v>28.8</v>
      </c>
      <c r="L167">
        <v>3.3</v>
      </c>
      <c r="M167">
        <v>3</v>
      </c>
      <c r="N167">
        <v>1</v>
      </c>
      <c r="O167">
        <v>17.649999999999999</v>
      </c>
      <c r="P167" t="str">
        <f t="shared" si="10"/>
        <v>UNDERWEIGHT</v>
      </c>
      <c r="Q167">
        <f t="shared" si="11"/>
        <v>136</v>
      </c>
      <c r="R167" t="str">
        <f t="shared" si="12"/>
        <v>Excellent</v>
      </c>
      <c r="S167">
        <f t="shared" si="13"/>
        <v>3.3333333333333335</v>
      </c>
      <c r="T167" t="str">
        <f t="shared" si="14"/>
        <v>Regular Member</v>
      </c>
    </row>
    <row r="168" spans="1:20" x14ac:dyDescent="0.2">
      <c r="A168">
        <v>22</v>
      </c>
      <c r="B168" t="s">
        <v>16</v>
      </c>
      <c r="C168">
        <v>49.6</v>
      </c>
      <c r="D168">
        <v>1.87</v>
      </c>
      <c r="E168">
        <v>190</v>
      </c>
      <c r="F168">
        <v>137</v>
      </c>
      <c r="G168">
        <v>54</v>
      </c>
      <c r="H168" s="3">
        <v>1.6</v>
      </c>
      <c r="I168">
        <v>1326</v>
      </c>
      <c r="J168" s="4" t="s">
        <v>18</v>
      </c>
      <c r="K168">
        <v>30.5</v>
      </c>
      <c r="L168">
        <v>1.9</v>
      </c>
      <c r="M168">
        <v>5</v>
      </c>
      <c r="N168">
        <v>1</v>
      </c>
      <c r="O168">
        <v>14.25</v>
      </c>
      <c r="P168" t="str">
        <f t="shared" si="10"/>
        <v>UNDERWEIGHT</v>
      </c>
      <c r="Q168">
        <f t="shared" si="11"/>
        <v>136</v>
      </c>
      <c r="R168" t="str">
        <f t="shared" si="12"/>
        <v>Excellent</v>
      </c>
      <c r="S168">
        <f t="shared" si="13"/>
        <v>3.3333333333333335</v>
      </c>
      <c r="T168" t="str">
        <f t="shared" si="14"/>
        <v>Elite Athlete</v>
      </c>
    </row>
    <row r="169" spans="1:20" x14ac:dyDescent="0.2">
      <c r="A169">
        <v>47</v>
      </c>
      <c r="B169" t="s">
        <v>16</v>
      </c>
      <c r="C169">
        <v>65.599999999999994</v>
      </c>
      <c r="D169">
        <v>1.77</v>
      </c>
      <c r="E169">
        <v>190</v>
      </c>
      <c r="F169">
        <v>154</v>
      </c>
      <c r="G169">
        <v>54</v>
      </c>
      <c r="H169" s="3">
        <v>1.59</v>
      </c>
      <c r="I169">
        <v>413</v>
      </c>
      <c r="J169" s="4" t="s">
        <v>15</v>
      </c>
      <c r="K169">
        <v>23.1</v>
      </c>
      <c r="L169">
        <v>3.6</v>
      </c>
      <c r="M169">
        <v>2</v>
      </c>
      <c r="N169">
        <v>2</v>
      </c>
      <c r="O169">
        <v>14.47</v>
      </c>
      <c r="P169" t="str">
        <f t="shared" si="10"/>
        <v>UNDERWEIGHT</v>
      </c>
      <c r="Q169">
        <f t="shared" si="11"/>
        <v>136</v>
      </c>
      <c r="R169" t="str">
        <f t="shared" si="12"/>
        <v>Excellent</v>
      </c>
      <c r="S169">
        <f t="shared" si="13"/>
        <v>2.6666666666666665</v>
      </c>
      <c r="T169" t="str">
        <f t="shared" si="14"/>
        <v>Casual Gym-Goer</v>
      </c>
    </row>
    <row r="170" spans="1:20" x14ac:dyDescent="0.2">
      <c r="A170">
        <v>23</v>
      </c>
      <c r="B170" t="s">
        <v>14</v>
      </c>
      <c r="C170">
        <v>67.7</v>
      </c>
      <c r="D170">
        <v>1.73</v>
      </c>
      <c r="E170">
        <v>188</v>
      </c>
      <c r="F170">
        <v>162</v>
      </c>
      <c r="G170">
        <v>54</v>
      </c>
      <c r="H170" s="3">
        <v>1.76</v>
      </c>
      <c r="I170">
        <v>954</v>
      </c>
      <c r="J170" s="4" t="s">
        <v>19</v>
      </c>
      <c r="K170">
        <v>18</v>
      </c>
      <c r="L170">
        <v>3.2</v>
      </c>
      <c r="M170">
        <v>3</v>
      </c>
      <c r="N170">
        <v>1</v>
      </c>
      <c r="O170">
        <v>16.07</v>
      </c>
      <c r="P170" t="str">
        <f t="shared" si="10"/>
        <v>UNDERWEIGHT</v>
      </c>
      <c r="Q170">
        <f t="shared" si="11"/>
        <v>134</v>
      </c>
      <c r="R170" t="str">
        <f t="shared" si="12"/>
        <v>Excellent</v>
      </c>
      <c r="S170">
        <f t="shared" si="13"/>
        <v>3.3333333333333335</v>
      </c>
      <c r="T170" t="str">
        <f t="shared" si="14"/>
        <v>Regular Member</v>
      </c>
    </row>
    <row r="171" spans="1:20" x14ac:dyDescent="0.2">
      <c r="A171">
        <v>34</v>
      </c>
      <c r="B171" t="s">
        <v>16</v>
      </c>
      <c r="C171">
        <v>40</v>
      </c>
      <c r="D171">
        <v>1.88</v>
      </c>
      <c r="E171">
        <v>188</v>
      </c>
      <c r="F171">
        <v>131</v>
      </c>
      <c r="G171">
        <v>54</v>
      </c>
      <c r="H171" s="3">
        <v>1.29</v>
      </c>
      <c r="I171">
        <v>840</v>
      </c>
      <c r="J171" s="4" t="s">
        <v>17</v>
      </c>
      <c r="K171">
        <v>11.9</v>
      </c>
      <c r="L171">
        <v>1.9</v>
      </c>
      <c r="M171">
        <v>3</v>
      </c>
      <c r="N171">
        <v>3</v>
      </c>
      <c r="O171">
        <v>18.809999999999999</v>
      </c>
      <c r="P171" t="str">
        <f t="shared" si="10"/>
        <v>NORMAL WEIGHT</v>
      </c>
      <c r="Q171">
        <f t="shared" si="11"/>
        <v>134</v>
      </c>
      <c r="R171" t="str">
        <f t="shared" si="12"/>
        <v>Excellent</v>
      </c>
      <c r="S171">
        <f t="shared" si="13"/>
        <v>3.6666666666666665</v>
      </c>
      <c r="T171" t="str">
        <f t="shared" si="14"/>
        <v>Regular Member</v>
      </c>
    </row>
    <row r="172" spans="1:20" x14ac:dyDescent="0.2">
      <c r="A172">
        <v>20</v>
      </c>
      <c r="B172" t="s">
        <v>16</v>
      </c>
      <c r="C172">
        <v>64.900000000000006</v>
      </c>
      <c r="D172">
        <v>1.69</v>
      </c>
      <c r="E172">
        <v>187</v>
      </c>
      <c r="F172">
        <v>128</v>
      </c>
      <c r="G172">
        <v>54</v>
      </c>
      <c r="H172" s="3">
        <v>0.68</v>
      </c>
      <c r="I172">
        <v>1303</v>
      </c>
      <c r="J172" s="4" t="s">
        <v>17</v>
      </c>
      <c r="K172">
        <v>10</v>
      </c>
      <c r="L172">
        <v>3.3</v>
      </c>
      <c r="M172">
        <v>4</v>
      </c>
      <c r="N172">
        <v>3</v>
      </c>
      <c r="O172">
        <v>14.87</v>
      </c>
      <c r="P172" t="str">
        <f t="shared" si="10"/>
        <v>UNDERWEIGHT</v>
      </c>
      <c r="Q172">
        <f t="shared" si="11"/>
        <v>133</v>
      </c>
      <c r="R172" t="str">
        <f t="shared" si="12"/>
        <v>Excellent</v>
      </c>
      <c r="S172">
        <f t="shared" si="13"/>
        <v>4</v>
      </c>
      <c r="T172" t="str">
        <f t="shared" si="14"/>
        <v>Regular Member</v>
      </c>
    </row>
    <row r="173" spans="1:20" x14ac:dyDescent="0.2">
      <c r="A173">
        <v>42</v>
      </c>
      <c r="B173" t="s">
        <v>14</v>
      </c>
      <c r="C173">
        <v>68.5</v>
      </c>
      <c r="D173">
        <v>1.75</v>
      </c>
      <c r="E173">
        <v>187</v>
      </c>
      <c r="F173">
        <v>167</v>
      </c>
      <c r="G173">
        <v>54</v>
      </c>
      <c r="H173" s="3">
        <v>1.3</v>
      </c>
      <c r="I173">
        <v>708</v>
      </c>
      <c r="J173" s="4" t="s">
        <v>17</v>
      </c>
      <c r="K173">
        <v>15.4</v>
      </c>
      <c r="L173">
        <v>1.6</v>
      </c>
      <c r="M173">
        <v>4</v>
      </c>
      <c r="N173">
        <v>1</v>
      </c>
      <c r="O173">
        <v>33.909999999999997</v>
      </c>
      <c r="P173" t="str">
        <f t="shared" si="10"/>
        <v>OBESE</v>
      </c>
      <c r="Q173">
        <f t="shared" si="11"/>
        <v>133</v>
      </c>
      <c r="R173" t="str">
        <f t="shared" si="12"/>
        <v>Excellent</v>
      </c>
      <c r="S173">
        <f t="shared" si="13"/>
        <v>3.3333333333333335</v>
      </c>
      <c r="T173" t="str">
        <f t="shared" si="14"/>
        <v>Regular Member</v>
      </c>
    </row>
    <row r="174" spans="1:20" x14ac:dyDescent="0.2">
      <c r="A174">
        <v>27</v>
      </c>
      <c r="B174" t="s">
        <v>14</v>
      </c>
      <c r="C174">
        <v>62.9</v>
      </c>
      <c r="D174">
        <v>1.73</v>
      </c>
      <c r="E174">
        <v>187</v>
      </c>
      <c r="F174">
        <v>157</v>
      </c>
      <c r="G174">
        <v>54</v>
      </c>
      <c r="H174" s="3">
        <v>0.99</v>
      </c>
      <c r="I174">
        <v>569</v>
      </c>
      <c r="J174" s="4" t="s">
        <v>15</v>
      </c>
      <c r="K174">
        <v>27.9</v>
      </c>
      <c r="L174">
        <v>2.4</v>
      </c>
      <c r="M174">
        <v>4</v>
      </c>
      <c r="N174">
        <v>1</v>
      </c>
      <c r="O174">
        <v>28.52</v>
      </c>
      <c r="P174" t="str">
        <f t="shared" si="10"/>
        <v>OVERWEIGHT</v>
      </c>
      <c r="Q174">
        <f t="shared" si="11"/>
        <v>133</v>
      </c>
      <c r="R174" t="str">
        <f t="shared" si="12"/>
        <v>Excellent</v>
      </c>
      <c r="S174">
        <f t="shared" si="13"/>
        <v>3</v>
      </c>
      <c r="T174" t="str">
        <f t="shared" si="14"/>
        <v>Regular Member</v>
      </c>
    </row>
    <row r="175" spans="1:20" x14ac:dyDescent="0.2">
      <c r="A175">
        <v>34</v>
      </c>
      <c r="B175" t="s">
        <v>16</v>
      </c>
      <c r="C175">
        <v>77.7</v>
      </c>
      <c r="D175">
        <v>1.81</v>
      </c>
      <c r="E175">
        <v>187</v>
      </c>
      <c r="F175">
        <v>149</v>
      </c>
      <c r="G175">
        <v>54</v>
      </c>
      <c r="H175" s="3">
        <v>1.08</v>
      </c>
      <c r="I175">
        <v>842</v>
      </c>
      <c r="J175" s="4" t="s">
        <v>15</v>
      </c>
      <c r="K175">
        <v>33</v>
      </c>
      <c r="L175">
        <v>3</v>
      </c>
      <c r="M175">
        <v>2</v>
      </c>
      <c r="N175">
        <v>3</v>
      </c>
      <c r="O175">
        <v>12.32</v>
      </c>
      <c r="P175" t="str">
        <f t="shared" si="10"/>
        <v>UNDERWEIGHT</v>
      </c>
      <c r="Q175">
        <f t="shared" si="11"/>
        <v>133</v>
      </c>
      <c r="R175" t="str">
        <f t="shared" si="12"/>
        <v>Excellent</v>
      </c>
      <c r="S175">
        <f t="shared" si="13"/>
        <v>2.3333333333333335</v>
      </c>
      <c r="T175" t="str">
        <f t="shared" si="14"/>
        <v>Casual Gym-Goer</v>
      </c>
    </row>
    <row r="176" spans="1:20" x14ac:dyDescent="0.2">
      <c r="A176">
        <v>43</v>
      </c>
      <c r="B176" t="s">
        <v>16</v>
      </c>
      <c r="C176">
        <v>70.099999999999994</v>
      </c>
      <c r="D176">
        <v>1.72</v>
      </c>
      <c r="E176">
        <v>187</v>
      </c>
      <c r="F176">
        <v>129</v>
      </c>
      <c r="G176">
        <v>54</v>
      </c>
      <c r="H176" s="3">
        <v>1.43</v>
      </c>
      <c r="I176">
        <v>984</v>
      </c>
      <c r="J176" s="4" t="s">
        <v>18</v>
      </c>
      <c r="K176">
        <v>25</v>
      </c>
      <c r="L176">
        <v>1.6</v>
      </c>
      <c r="M176">
        <v>3</v>
      </c>
      <c r="N176">
        <v>1</v>
      </c>
      <c r="O176">
        <v>25.52</v>
      </c>
      <c r="P176" t="str">
        <f t="shared" si="10"/>
        <v>OVERWEIGHT</v>
      </c>
      <c r="Q176">
        <f t="shared" si="11"/>
        <v>133</v>
      </c>
      <c r="R176" t="str">
        <f t="shared" si="12"/>
        <v>Excellent</v>
      </c>
      <c r="S176">
        <f t="shared" si="13"/>
        <v>2.6666666666666665</v>
      </c>
      <c r="T176" t="str">
        <f t="shared" si="14"/>
        <v>Regular Member</v>
      </c>
    </row>
    <row r="177" spans="1:20" x14ac:dyDescent="0.2">
      <c r="A177">
        <v>28</v>
      </c>
      <c r="B177" t="s">
        <v>16</v>
      </c>
      <c r="C177">
        <v>59.2</v>
      </c>
      <c r="D177">
        <v>1.68</v>
      </c>
      <c r="E177">
        <v>187</v>
      </c>
      <c r="F177">
        <v>127</v>
      </c>
      <c r="G177">
        <v>54</v>
      </c>
      <c r="H177" s="3">
        <v>1.53</v>
      </c>
      <c r="I177">
        <v>466</v>
      </c>
      <c r="J177" s="4" t="s">
        <v>15</v>
      </c>
      <c r="K177">
        <v>27.3</v>
      </c>
      <c r="L177">
        <v>2.9</v>
      </c>
      <c r="M177">
        <v>2</v>
      </c>
      <c r="N177">
        <v>3</v>
      </c>
      <c r="O177">
        <v>12.32</v>
      </c>
      <c r="P177" t="str">
        <f t="shared" si="10"/>
        <v>UNDERWEIGHT</v>
      </c>
      <c r="Q177">
        <f t="shared" si="11"/>
        <v>133</v>
      </c>
      <c r="R177" t="str">
        <f t="shared" si="12"/>
        <v>Excellent</v>
      </c>
      <c r="S177">
        <f t="shared" si="13"/>
        <v>3</v>
      </c>
      <c r="T177" t="str">
        <f t="shared" si="14"/>
        <v>Casual Gym-Goer</v>
      </c>
    </row>
    <row r="178" spans="1:20" x14ac:dyDescent="0.2">
      <c r="A178">
        <v>33</v>
      </c>
      <c r="B178" t="s">
        <v>16</v>
      </c>
      <c r="C178">
        <v>40</v>
      </c>
      <c r="D178">
        <v>1.75</v>
      </c>
      <c r="E178">
        <v>185</v>
      </c>
      <c r="F178">
        <v>125</v>
      </c>
      <c r="G178">
        <v>54</v>
      </c>
      <c r="H178" s="3">
        <v>2</v>
      </c>
      <c r="I178">
        <v>870</v>
      </c>
      <c r="J178" s="4" t="s">
        <v>19</v>
      </c>
      <c r="K178">
        <v>18.7</v>
      </c>
      <c r="L178">
        <v>1.8</v>
      </c>
      <c r="M178">
        <v>3</v>
      </c>
      <c r="N178">
        <v>1</v>
      </c>
      <c r="O178">
        <v>17.77</v>
      </c>
      <c r="P178" t="str">
        <f t="shared" si="10"/>
        <v>UNDERWEIGHT</v>
      </c>
      <c r="Q178">
        <f t="shared" si="11"/>
        <v>131</v>
      </c>
      <c r="R178" t="str">
        <f t="shared" si="12"/>
        <v>Excellent</v>
      </c>
      <c r="S178">
        <f t="shared" si="13"/>
        <v>4</v>
      </c>
      <c r="T178" t="str">
        <f t="shared" si="14"/>
        <v>Regular Member</v>
      </c>
    </row>
    <row r="179" spans="1:20" x14ac:dyDescent="0.2">
      <c r="A179">
        <v>52</v>
      </c>
      <c r="B179" t="s">
        <v>16</v>
      </c>
      <c r="C179">
        <v>63</v>
      </c>
      <c r="D179">
        <v>1.72</v>
      </c>
      <c r="E179">
        <v>184</v>
      </c>
      <c r="F179">
        <v>131</v>
      </c>
      <c r="G179">
        <v>54</v>
      </c>
      <c r="H179" s="3">
        <v>1.48</v>
      </c>
      <c r="I179">
        <v>804</v>
      </c>
      <c r="J179" s="4" t="s">
        <v>17</v>
      </c>
      <c r="K179">
        <v>21.5</v>
      </c>
      <c r="L179">
        <v>1.5</v>
      </c>
      <c r="M179">
        <v>4</v>
      </c>
      <c r="N179">
        <v>3</v>
      </c>
      <c r="O179">
        <v>34.06</v>
      </c>
      <c r="P179" t="str">
        <f t="shared" si="10"/>
        <v>OBESE</v>
      </c>
      <c r="Q179">
        <f t="shared" si="11"/>
        <v>130</v>
      </c>
      <c r="R179" t="str">
        <f t="shared" si="12"/>
        <v>Excellent</v>
      </c>
      <c r="S179">
        <f t="shared" si="13"/>
        <v>4.666666666666667</v>
      </c>
      <c r="T179" t="str">
        <f t="shared" si="14"/>
        <v>Regular Member</v>
      </c>
    </row>
    <row r="180" spans="1:20" x14ac:dyDescent="0.2">
      <c r="A180">
        <v>39</v>
      </c>
      <c r="B180" t="s">
        <v>14</v>
      </c>
      <c r="C180">
        <v>63.2</v>
      </c>
      <c r="D180">
        <v>1.74</v>
      </c>
      <c r="E180">
        <v>181</v>
      </c>
      <c r="F180">
        <v>157</v>
      </c>
      <c r="G180">
        <v>54</v>
      </c>
      <c r="H180" s="3">
        <v>1.62</v>
      </c>
      <c r="I180">
        <v>900</v>
      </c>
      <c r="J180" s="4" t="s">
        <v>15</v>
      </c>
      <c r="K180">
        <v>13.9</v>
      </c>
      <c r="L180">
        <v>2.1</v>
      </c>
      <c r="M180">
        <v>5</v>
      </c>
      <c r="N180">
        <v>1</v>
      </c>
      <c r="O180">
        <v>15.32</v>
      </c>
      <c r="P180" t="str">
        <f t="shared" si="10"/>
        <v>UNDERWEIGHT</v>
      </c>
      <c r="Q180">
        <f t="shared" si="11"/>
        <v>127</v>
      </c>
      <c r="R180" t="str">
        <f t="shared" si="12"/>
        <v>Excellent</v>
      </c>
      <c r="S180">
        <f t="shared" si="13"/>
        <v>5</v>
      </c>
      <c r="T180" t="str">
        <f t="shared" si="14"/>
        <v>Elite Athlete</v>
      </c>
    </row>
    <row r="181" spans="1:20" x14ac:dyDescent="0.2">
      <c r="A181">
        <v>48</v>
      </c>
      <c r="B181" t="s">
        <v>14</v>
      </c>
      <c r="C181">
        <v>40</v>
      </c>
      <c r="D181">
        <v>1.77</v>
      </c>
      <c r="E181">
        <v>180</v>
      </c>
      <c r="F181">
        <v>127</v>
      </c>
      <c r="G181">
        <v>54</v>
      </c>
      <c r="H181" s="3">
        <v>1.48</v>
      </c>
      <c r="I181">
        <v>1460</v>
      </c>
      <c r="J181" s="4" t="s">
        <v>18</v>
      </c>
      <c r="K181">
        <v>27.2</v>
      </c>
      <c r="L181">
        <v>2.4</v>
      </c>
      <c r="M181">
        <v>5</v>
      </c>
      <c r="N181">
        <v>3</v>
      </c>
      <c r="O181">
        <v>18.510000000000002</v>
      </c>
      <c r="P181" t="str">
        <f t="shared" si="10"/>
        <v>NORMAL WEIGHT</v>
      </c>
      <c r="Q181">
        <f t="shared" si="11"/>
        <v>126</v>
      </c>
      <c r="R181" t="str">
        <f t="shared" si="12"/>
        <v>Excellent</v>
      </c>
      <c r="S181">
        <f t="shared" si="13"/>
        <v>4.666666666666667</v>
      </c>
      <c r="T181" t="str">
        <f t="shared" si="14"/>
        <v>Elite Athlete</v>
      </c>
    </row>
    <row r="182" spans="1:20" x14ac:dyDescent="0.2">
      <c r="A182">
        <v>47</v>
      </c>
      <c r="B182" t="s">
        <v>14</v>
      </c>
      <c r="C182">
        <v>84.8</v>
      </c>
      <c r="D182">
        <v>1.58</v>
      </c>
      <c r="E182">
        <v>180</v>
      </c>
      <c r="F182">
        <v>157</v>
      </c>
      <c r="G182">
        <v>54</v>
      </c>
      <c r="H182" s="3">
        <v>0.83</v>
      </c>
      <c r="I182">
        <v>940</v>
      </c>
      <c r="J182" s="4" t="s">
        <v>17</v>
      </c>
      <c r="K182">
        <v>26.3</v>
      </c>
      <c r="L182">
        <v>1.9</v>
      </c>
      <c r="M182">
        <v>5</v>
      </c>
      <c r="N182">
        <v>2</v>
      </c>
      <c r="O182">
        <v>17.989999999999998</v>
      </c>
      <c r="P182" t="str">
        <f t="shared" si="10"/>
        <v>UNDERWEIGHT</v>
      </c>
      <c r="Q182">
        <f t="shared" si="11"/>
        <v>126</v>
      </c>
      <c r="R182" t="str">
        <f t="shared" si="12"/>
        <v>Excellent</v>
      </c>
      <c r="S182">
        <f t="shared" si="13"/>
        <v>4.333333333333333</v>
      </c>
      <c r="T182" t="str">
        <f t="shared" si="14"/>
        <v>Elite Athlete</v>
      </c>
    </row>
    <row r="183" spans="1:20" x14ac:dyDescent="0.2">
      <c r="A183">
        <v>55</v>
      </c>
      <c r="B183" t="s">
        <v>14</v>
      </c>
      <c r="C183">
        <v>59.9</v>
      </c>
      <c r="D183">
        <v>1.53</v>
      </c>
      <c r="E183">
        <v>178</v>
      </c>
      <c r="F183">
        <v>157</v>
      </c>
      <c r="G183">
        <v>54</v>
      </c>
      <c r="H183" s="3">
        <v>1.23</v>
      </c>
      <c r="I183">
        <v>1044</v>
      </c>
      <c r="J183" s="4" t="s">
        <v>18</v>
      </c>
      <c r="K183">
        <v>26.9</v>
      </c>
      <c r="L183">
        <v>3.4</v>
      </c>
      <c r="M183">
        <v>4</v>
      </c>
      <c r="N183">
        <v>1</v>
      </c>
      <c r="O183">
        <v>31.33</v>
      </c>
      <c r="P183" t="str">
        <f t="shared" si="10"/>
        <v>OBESE</v>
      </c>
      <c r="Q183">
        <f t="shared" si="11"/>
        <v>124</v>
      </c>
      <c r="R183" t="str">
        <f t="shared" si="12"/>
        <v>Excellent</v>
      </c>
      <c r="S183">
        <f t="shared" si="13"/>
        <v>4</v>
      </c>
      <c r="T183" t="str">
        <f t="shared" si="14"/>
        <v>Regular Member</v>
      </c>
    </row>
    <row r="184" spans="1:20" x14ac:dyDescent="0.2">
      <c r="A184">
        <v>45</v>
      </c>
      <c r="B184" t="s">
        <v>16</v>
      </c>
      <c r="C184">
        <v>111.9</v>
      </c>
      <c r="D184">
        <v>1.73</v>
      </c>
      <c r="E184">
        <v>177</v>
      </c>
      <c r="F184">
        <v>129</v>
      </c>
      <c r="G184">
        <v>54</v>
      </c>
      <c r="H184" s="3">
        <v>0.92</v>
      </c>
      <c r="I184">
        <v>1267</v>
      </c>
      <c r="J184" s="4" t="s">
        <v>15</v>
      </c>
      <c r="K184">
        <v>18.3</v>
      </c>
      <c r="L184">
        <v>2.6</v>
      </c>
      <c r="M184">
        <v>4</v>
      </c>
      <c r="N184">
        <v>1</v>
      </c>
      <c r="O184">
        <v>12.32</v>
      </c>
      <c r="P184" t="str">
        <f t="shared" si="10"/>
        <v>UNDERWEIGHT</v>
      </c>
      <c r="Q184">
        <f t="shared" si="11"/>
        <v>123</v>
      </c>
      <c r="R184" t="str">
        <f t="shared" si="12"/>
        <v>Excellent</v>
      </c>
      <c r="S184">
        <f t="shared" si="13"/>
        <v>4</v>
      </c>
      <c r="T184" t="str">
        <f t="shared" si="14"/>
        <v>Regular Member</v>
      </c>
    </row>
    <row r="185" spans="1:20" x14ac:dyDescent="0.2">
      <c r="A185">
        <v>46</v>
      </c>
      <c r="B185" t="s">
        <v>14</v>
      </c>
      <c r="C185">
        <v>53.7</v>
      </c>
      <c r="D185">
        <v>1.5</v>
      </c>
      <c r="E185">
        <v>177</v>
      </c>
      <c r="F185">
        <v>169</v>
      </c>
      <c r="G185">
        <v>54</v>
      </c>
      <c r="H185" s="3">
        <v>1.62</v>
      </c>
      <c r="I185">
        <v>1245</v>
      </c>
      <c r="J185" s="4" t="s">
        <v>15</v>
      </c>
      <c r="K185">
        <v>26.8</v>
      </c>
      <c r="L185">
        <v>3.7</v>
      </c>
      <c r="M185">
        <v>4</v>
      </c>
      <c r="N185">
        <v>3</v>
      </c>
      <c r="O185">
        <v>22.71</v>
      </c>
      <c r="P185" t="str">
        <f t="shared" si="10"/>
        <v>NORMAL WEIGHT</v>
      </c>
      <c r="Q185">
        <f t="shared" si="11"/>
        <v>123</v>
      </c>
      <c r="R185" t="str">
        <f t="shared" si="12"/>
        <v>Excellent</v>
      </c>
      <c r="S185">
        <f t="shared" si="13"/>
        <v>4.333333333333333</v>
      </c>
      <c r="T185" t="str">
        <f t="shared" si="14"/>
        <v>Regular Member</v>
      </c>
    </row>
    <row r="186" spans="1:20" x14ac:dyDescent="0.2">
      <c r="A186">
        <v>31</v>
      </c>
      <c r="B186" t="s">
        <v>14</v>
      </c>
      <c r="C186">
        <v>61.7</v>
      </c>
      <c r="D186">
        <v>1.52</v>
      </c>
      <c r="E186">
        <v>177</v>
      </c>
      <c r="F186">
        <v>160</v>
      </c>
      <c r="G186">
        <v>54</v>
      </c>
      <c r="H186" s="3">
        <v>0.54</v>
      </c>
      <c r="I186">
        <v>1266</v>
      </c>
      <c r="J186" s="4" t="s">
        <v>19</v>
      </c>
      <c r="K186">
        <v>23.1</v>
      </c>
      <c r="L186">
        <v>1.7</v>
      </c>
      <c r="M186">
        <v>4</v>
      </c>
      <c r="N186">
        <v>2</v>
      </c>
      <c r="O186">
        <v>12.32</v>
      </c>
      <c r="P186" t="str">
        <f t="shared" si="10"/>
        <v>UNDERWEIGHT</v>
      </c>
      <c r="Q186">
        <f t="shared" si="11"/>
        <v>123</v>
      </c>
      <c r="R186" t="str">
        <f t="shared" si="12"/>
        <v>Excellent</v>
      </c>
      <c r="S186">
        <f t="shared" si="13"/>
        <v>3.6666666666666665</v>
      </c>
      <c r="T186" t="str">
        <f t="shared" si="14"/>
        <v>Regular Member</v>
      </c>
    </row>
    <row r="187" spans="1:20" x14ac:dyDescent="0.2">
      <c r="A187">
        <v>44</v>
      </c>
      <c r="B187" t="s">
        <v>16</v>
      </c>
      <c r="C187">
        <v>63.7</v>
      </c>
      <c r="D187">
        <v>1.62</v>
      </c>
      <c r="E187">
        <v>176</v>
      </c>
      <c r="F187">
        <v>166</v>
      </c>
      <c r="G187">
        <v>54</v>
      </c>
      <c r="H187" s="3">
        <v>1.1599999999999999</v>
      </c>
      <c r="I187">
        <v>1142</v>
      </c>
      <c r="J187" s="4" t="s">
        <v>17</v>
      </c>
      <c r="K187">
        <v>23</v>
      </c>
      <c r="L187">
        <v>3.2</v>
      </c>
      <c r="M187">
        <v>5</v>
      </c>
      <c r="N187">
        <v>2</v>
      </c>
      <c r="O187">
        <v>12.32</v>
      </c>
      <c r="P187" t="str">
        <f t="shared" si="10"/>
        <v>UNDERWEIGHT</v>
      </c>
      <c r="Q187">
        <f t="shared" si="11"/>
        <v>122</v>
      </c>
      <c r="R187" t="str">
        <f t="shared" si="12"/>
        <v>Excellent</v>
      </c>
      <c r="S187">
        <f t="shared" si="13"/>
        <v>3.3333333333333335</v>
      </c>
      <c r="T187" t="str">
        <f t="shared" si="14"/>
        <v>Elite Athlete</v>
      </c>
    </row>
    <row r="188" spans="1:20" x14ac:dyDescent="0.2">
      <c r="A188">
        <v>29</v>
      </c>
      <c r="B188" t="s">
        <v>16</v>
      </c>
      <c r="C188">
        <v>96.7</v>
      </c>
      <c r="D188">
        <v>1.7</v>
      </c>
      <c r="E188">
        <v>175</v>
      </c>
      <c r="F188">
        <v>141</v>
      </c>
      <c r="G188">
        <v>54</v>
      </c>
      <c r="H188" s="3">
        <v>2</v>
      </c>
      <c r="I188">
        <v>880</v>
      </c>
      <c r="J188" s="4" t="s">
        <v>19</v>
      </c>
      <c r="K188">
        <v>32.9</v>
      </c>
      <c r="L188">
        <v>2.2999999999999998</v>
      </c>
      <c r="M188">
        <v>2</v>
      </c>
      <c r="N188">
        <v>3</v>
      </c>
      <c r="O188">
        <v>13.16</v>
      </c>
      <c r="P188" t="str">
        <f t="shared" si="10"/>
        <v>UNDERWEIGHT</v>
      </c>
      <c r="Q188">
        <f t="shared" si="11"/>
        <v>121</v>
      </c>
      <c r="R188" t="str">
        <f t="shared" si="12"/>
        <v>Excellent</v>
      </c>
      <c r="S188">
        <f t="shared" si="13"/>
        <v>3.3333333333333335</v>
      </c>
      <c r="T188" t="str">
        <f t="shared" si="14"/>
        <v>Casual Gym-Goer</v>
      </c>
    </row>
    <row r="189" spans="1:20" x14ac:dyDescent="0.2">
      <c r="A189">
        <v>27</v>
      </c>
      <c r="B189" t="s">
        <v>16</v>
      </c>
      <c r="C189">
        <v>53</v>
      </c>
      <c r="D189">
        <v>1.91</v>
      </c>
      <c r="E189">
        <v>172</v>
      </c>
      <c r="F189">
        <v>123</v>
      </c>
      <c r="G189">
        <v>54</v>
      </c>
      <c r="H189" s="3">
        <v>1.0900000000000001</v>
      </c>
      <c r="I189">
        <v>655</v>
      </c>
      <c r="J189" s="4" t="s">
        <v>15</v>
      </c>
      <c r="K189">
        <v>34.4</v>
      </c>
      <c r="L189">
        <v>3.1</v>
      </c>
      <c r="M189">
        <v>3</v>
      </c>
      <c r="N189">
        <v>2</v>
      </c>
      <c r="O189">
        <v>21.18</v>
      </c>
      <c r="P189" t="str">
        <f t="shared" si="10"/>
        <v>NORMAL WEIGHT</v>
      </c>
      <c r="Q189">
        <f t="shared" si="11"/>
        <v>118</v>
      </c>
      <c r="R189" t="str">
        <f t="shared" si="12"/>
        <v>Excellent</v>
      </c>
      <c r="S189">
        <f t="shared" si="13"/>
        <v>4</v>
      </c>
      <c r="T189" t="str">
        <f t="shared" si="14"/>
        <v>Regular Member</v>
      </c>
    </row>
    <row r="190" spans="1:20" x14ac:dyDescent="0.2">
      <c r="A190">
        <v>18</v>
      </c>
      <c r="B190" t="s">
        <v>16</v>
      </c>
      <c r="C190">
        <v>92.1</v>
      </c>
      <c r="D190">
        <v>1.59</v>
      </c>
      <c r="E190">
        <v>171</v>
      </c>
      <c r="F190">
        <v>150</v>
      </c>
      <c r="G190">
        <v>54</v>
      </c>
      <c r="H190" s="3">
        <v>1.17</v>
      </c>
      <c r="I190">
        <v>968</v>
      </c>
      <c r="J190" s="4" t="s">
        <v>19</v>
      </c>
      <c r="K190">
        <v>21.8</v>
      </c>
      <c r="L190">
        <v>2.4</v>
      </c>
      <c r="M190">
        <v>5</v>
      </c>
      <c r="N190">
        <v>2</v>
      </c>
      <c r="O190">
        <v>25.66</v>
      </c>
      <c r="P190" t="str">
        <f t="shared" si="10"/>
        <v>OVERWEIGHT</v>
      </c>
      <c r="Q190">
        <f t="shared" si="11"/>
        <v>117</v>
      </c>
      <c r="R190" t="str">
        <f t="shared" si="12"/>
        <v>Excellent</v>
      </c>
      <c r="S190">
        <f t="shared" si="13"/>
        <v>4</v>
      </c>
      <c r="T190" t="str">
        <f t="shared" si="14"/>
        <v>Elite Athlete</v>
      </c>
    </row>
    <row r="191" spans="1:20" x14ac:dyDescent="0.2">
      <c r="A191">
        <v>40</v>
      </c>
      <c r="B191" t="s">
        <v>16</v>
      </c>
      <c r="C191">
        <v>40.4</v>
      </c>
      <c r="D191">
        <v>1.68</v>
      </c>
      <c r="E191">
        <v>171</v>
      </c>
      <c r="F191">
        <v>130</v>
      </c>
      <c r="G191">
        <v>54</v>
      </c>
      <c r="H191" s="3">
        <v>2</v>
      </c>
      <c r="I191">
        <v>527</v>
      </c>
      <c r="J191" s="4" t="s">
        <v>15</v>
      </c>
      <c r="K191">
        <v>27.3</v>
      </c>
      <c r="L191">
        <v>3.3</v>
      </c>
      <c r="M191">
        <v>4</v>
      </c>
      <c r="N191">
        <v>3</v>
      </c>
      <c r="O191">
        <v>20.47</v>
      </c>
      <c r="P191" t="str">
        <f t="shared" si="10"/>
        <v>NORMAL WEIGHT</v>
      </c>
      <c r="Q191">
        <f t="shared" si="11"/>
        <v>117</v>
      </c>
      <c r="R191" t="str">
        <f t="shared" si="12"/>
        <v>Excellent</v>
      </c>
      <c r="S191">
        <f t="shared" si="13"/>
        <v>3.6666666666666665</v>
      </c>
      <c r="T191" t="str">
        <f t="shared" si="14"/>
        <v>Regular Member</v>
      </c>
    </row>
    <row r="192" spans="1:20" x14ac:dyDescent="0.2">
      <c r="A192">
        <v>50</v>
      </c>
      <c r="B192" t="s">
        <v>14</v>
      </c>
      <c r="C192">
        <v>92.6</v>
      </c>
      <c r="D192">
        <v>1.91</v>
      </c>
      <c r="E192">
        <v>171</v>
      </c>
      <c r="F192">
        <v>137</v>
      </c>
      <c r="G192">
        <v>54</v>
      </c>
      <c r="H192" s="3">
        <v>1.6</v>
      </c>
      <c r="I192">
        <v>303</v>
      </c>
      <c r="J192" s="4" t="s">
        <v>15</v>
      </c>
      <c r="K192">
        <v>25.2</v>
      </c>
      <c r="L192">
        <v>2.2999999999999998</v>
      </c>
      <c r="M192">
        <v>3</v>
      </c>
      <c r="N192">
        <v>1</v>
      </c>
      <c r="O192">
        <v>21.42</v>
      </c>
      <c r="P192" t="str">
        <f t="shared" si="10"/>
        <v>NORMAL WEIGHT</v>
      </c>
      <c r="Q192">
        <f t="shared" si="11"/>
        <v>117</v>
      </c>
      <c r="R192" t="str">
        <f t="shared" si="12"/>
        <v>Excellent</v>
      </c>
      <c r="S192">
        <f t="shared" si="13"/>
        <v>3.3333333333333335</v>
      </c>
      <c r="T192" t="str">
        <f t="shared" si="14"/>
        <v>Regular Member</v>
      </c>
    </row>
    <row r="193" spans="1:20" x14ac:dyDescent="0.2">
      <c r="A193">
        <v>43</v>
      </c>
      <c r="B193" t="s">
        <v>14</v>
      </c>
      <c r="C193">
        <v>40</v>
      </c>
      <c r="D193">
        <v>1.89</v>
      </c>
      <c r="E193">
        <v>169</v>
      </c>
      <c r="F193">
        <v>134</v>
      </c>
      <c r="G193">
        <v>54</v>
      </c>
      <c r="H193" s="3">
        <v>0.56999999999999995</v>
      </c>
      <c r="I193">
        <v>1267</v>
      </c>
      <c r="J193" s="4" t="s">
        <v>18</v>
      </c>
      <c r="K193">
        <v>21.4</v>
      </c>
      <c r="L193">
        <v>1.5</v>
      </c>
      <c r="M193">
        <v>4</v>
      </c>
      <c r="N193">
        <v>2</v>
      </c>
      <c r="O193">
        <v>12.32</v>
      </c>
      <c r="P193" t="str">
        <f t="shared" si="10"/>
        <v>UNDERWEIGHT</v>
      </c>
      <c r="Q193">
        <f t="shared" si="11"/>
        <v>115</v>
      </c>
      <c r="R193" t="str">
        <f t="shared" si="12"/>
        <v>Excellent</v>
      </c>
      <c r="S193">
        <f t="shared" si="13"/>
        <v>3.6666666666666665</v>
      </c>
      <c r="T193" t="str">
        <f t="shared" si="14"/>
        <v>Regular Member</v>
      </c>
    </row>
    <row r="194" spans="1:20" x14ac:dyDescent="0.2">
      <c r="A194">
        <v>18</v>
      </c>
      <c r="B194" t="s">
        <v>14</v>
      </c>
      <c r="C194">
        <v>79.599999999999994</v>
      </c>
      <c r="D194">
        <v>1.75</v>
      </c>
      <c r="E194">
        <v>168</v>
      </c>
      <c r="F194">
        <v>125</v>
      </c>
      <c r="G194">
        <v>54</v>
      </c>
      <c r="H194" s="3">
        <v>1.26</v>
      </c>
      <c r="I194">
        <v>682</v>
      </c>
      <c r="J194" s="4" t="s">
        <v>18</v>
      </c>
      <c r="K194">
        <v>25.1</v>
      </c>
      <c r="L194">
        <v>2.4</v>
      </c>
      <c r="M194">
        <v>3</v>
      </c>
      <c r="N194">
        <v>2</v>
      </c>
      <c r="O194">
        <v>12.32</v>
      </c>
      <c r="P194" t="str">
        <f t="shared" ref="P194:P257" si="15">IF(O194&lt;18.5,"UNDERWEIGHT",IF(O194&lt;25,"NORMAL WEIGHT",IF(O194&lt;30,"OVERWEIGHT",IF(O194&gt;30,"OBESE"))))</f>
        <v>UNDERWEIGHT</v>
      </c>
      <c r="Q194">
        <f t="shared" ref="Q194:Q257" si="16">(E194-G194)</f>
        <v>114</v>
      </c>
      <c r="R194" t="str">
        <f t="shared" ref="R194:R257" si="17">IF(G194&lt;60,"Excellent",IF(G194&lt;70,"Good",IF(G194&lt;80,"Average","Poor")))</f>
        <v>Excellent</v>
      </c>
      <c r="S194">
        <f t="shared" si="13"/>
        <v>3</v>
      </c>
      <c r="T194" t="str">
        <f t="shared" si="14"/>
        <v>Regular Member</v>
      </c>
    </row>
    <row r="195" spans="1:20" x14ac:dyDescent="0.2">
      <c r="A195">
        <v>57</v>
      </c>
      <c r="B195" t="s">
        <v>14</v>
      </c>
      <c r="C195">
        <v>80</v>
      </c>
      <c r="D195">
        <v>1.79</v>
      </c>
      <c r="E195">
        <v>167</v>
      </c>
      <c r="F195">
        <v>127</v>
      </c>
      <c r="G195">
        <v>54</v>
      </c>
      <c r="H195" s="3">
        <v>1.01</v>
      </c>
      <c r="I195">
        <v>312</v>
      </c>
      <c r="J195" s="4" t="s">
        <v>19</v>
      </c>
      <c r="K195">
        <v>24.3</v>
      </c>
      <c r="L195">
        <v>2.6</v>
      </c>
      <c r="M195">
        <v>4</v>
      </c>
      <c r="N195">
        <v>2</v>
      </c>
      <c r="O195">
        <v>13.16</v>
      </c>
      <c r="P195" t="str">
        <f t="shared" si="15"/>
        <v>UNDERWEIGHT</v>
      </c>
      <c r="Q195">
        <f t="shared" si="16"/>
        <v>113</v>
      </c>
      <c r="R195" t="str">
        <f t="shared" si="17"/>
        <v>Excellent</v>
      </c>
      <c r="S195">
        <f t="shared" ref="S195:S258" si="18">AVERAGE(M195:M197)</f>
        <v>2.6666666666666665</v>
      </c>
      <c r="T195" t="str">
        <f t="shared" ref="T195:T258" si="19">IF(M195=2, "Casual Gym-Goer", IF(OR(M195=3, M195=4), "Regular Member", IF(M195=5, "Elite Athlete", "Other")))</f>
        <v>Regular Member</v>
      </c>
    </row>
    <row r="196" spans="1:20" x14ac:dyDescent="0.2">
      <c r="A196">
        <v>30</v>
      </c>
      <c r="B196" t="s">
        <v>16</v>
      </c>
      <c r="C196">
        <v>46.3</v>
      </c>
      <c r="D196">
        <v>1.59</v>
      </c>
      <c r="E196">
        <v>166</v>
      </c>
      <c r="F196">
        <v>133</v>
      </c>
      <c r="G196">
        <v>54</v>
      </c>
      <c r="H196" s="3">
        <v>1.33</v>
      </c>
      <c r="I196">
        <v>1001</v>
      </c>
      <c r="J196" s="4" t="s">
        <v>15</v>
      </c>
      <c r="K196">
        <v>23.8</v>
      </c>
      <c r="L196">
        <v>2.2000000000000002</v>
      </c>
      <c r="M196">
        <v>2</v>
      </c>
      <c r="N196">
        <v>2</v>
      </c>
      <c r="O196">
        <v>17.739999999999998</v>
      </c>
      <c r="P196" t="str">
        <f t="shared" si="15"/>
        <v>UNDERWEIGHT</v>
      </c>
      <c r="Q196">
        <f t="shared" si="16"/>
        <v>112</v>
      </c>
      <c r="R196" t="str">
        <f t="shared" si="17"/>
        <v>Excellent</v>
      </c>
      <c r="S196">
        <f t="shared" si="18"/>
        <v>2.3333333333333335</v>
      </c>
      <c r="T196" t="str">
        <f t="shared" si="19"/>
        <v>Casual Gym-Goer</v>
      </c>
    </row>
    <row r="197" spans="1:20" x14ac:dyDescent="0.2">
      <c r="A197">
        <v>43</v>
      </c>
      <c r="B197" t="s">
        <v>16</v>
      </c>
      <c r="C197">
        <v>72.599999999999994</v>
      </c>
      <c r="D197">
        <v>1.64</v>
      </c>
      <c r="E197">
        <v>166</v>
      </c>
      <c r="F197">
        <v>152</v>
      </c>
      <c r="G197">
        <v>54</v>
      </c>
      <c r="H197" s="3">
        <v>1.22</v>
      </c>
      <c r="I197">
        <v>1188</v>
      </c>
      <c r="J197" s="4" t="s">
        <v>17</v>
      </c>
      <c r="K197">
        <v>21.3</v>
      </c>
      <c r="L197">
        <v>2.5</v>
      </c>
      <c r="M197">
        <v>2</v>
      </c>
      <c r="N197">
        <v>2</v>
      </c>
      <c r="O197">
        <v>12.97</v>
      </c>
      <c r="P197" t="str">
        <f t="shared" si="15"/>
        <v>UNDERWEIGHT</v>
      </c>
      <c r="Q197">
        <f t="shared" si="16"/>
        <v>112</v>
      </c>
      <c r="R197" t="str">
        <f t="shared" si="17"/>
        <v>Excellent</v>
      </c>
      <c r="S197">
        <f t="shared" si="18"/>
        <v>2.3333333333333335</v>
      </c>
      <c r="T197" t="str">
        <f t="shared" si="19"/>
        <v>Casual Gym-Goer</v>
      </c>
    </row>
    <row r="198" spans="1:20" x14ac:dyDescent="0.2">
      <c r="A198">
        <v>52</v>
      </c>
      <c r="B198" t="s">
        <v>16</v>
      </c>
      <c r="C198">
        <v>84.3</v>
      </c>
      <c r="D198">
        <v>1.69</v>
      </c>
      <c r="E198">
        <v>164</v>
      </c>
      <c r="F198">
        <v>169</v>
      </c>
      <c r="G198">
        <v>54</v>
      </c>
      <c r="H198" s="3">
        <v>0.77</v>
      </c>
      <c r="I198">
        <v>1367</v>
      </c>
      <c r="J198" s="4" t="s">
        <v>18</v>
      </c>
      <c r="K198">
        <v>32.6</v>
      </c>
      <c r="L198">
        <v>2.9</v>
      </c>
      <c r="M198">
        <v>3</v>
      </c>
      <c r="N198">
        <v>2</v>
      </c>
      <c r="O198">
        <v>15.11</v>
      </c>
      <c r="P198" t="str">
        <f t="shared" si="15"/>
        <v>UNDERWEIGHT</v>
      </c>
      <c r="Q198">
        <f t="shared" si="16"/>
        <v>110</v>
      </c>
      <c r="R198" t="str">
        <f t="shared" si="17"/>
        <v>Excellent</v>
      </c>
      <c r="S198">
        <f t="shared" si="18"/>
        <v>3.3333333333333335</v>
      </c>
      <c r="T198" t="str">
        <f t="shared" si="19"/>
        <v>Regular Member</v>
      </c>
    </row>
    <row r="199" spans="1:20" x14ac:dyDescent="0.2">
      <c r="A199">
        <v>33</v>
      </c>
      <c r="B199" t="s">
        <v>16</v>
      </c>
      <c r="C199">
        <v>46</v>
      </c>
      <c r="D199">
        <v>1.71</v>
      </c>
      <c r="E199">
        <v>163</v>
      </c>
      <c r="F199">
        <v>145</v>
      </c>
      <c r="G199">
        <v>54</v>
      </c>
      <c r="H199" s="3">
        <v>1.29</v>
      </c>
      <c r="I199">
        <v>671</v>
      </c>
      <c r="J199" s="4" t="s">
        <v>19</v>
      </c>
      <c r="K199">
        <v>21.4</v>
      </c>
      <c r="L199">
        <v>3.1</v>
      </c>
      <c r="M199">
        <v>2</v>
      </c>
      <c r="N199">
        <v>3</v>
      </c>
      <c r="O199">
        <v>14.68</v>
      </c>
      <c r="P199" t="str">
        <f t="shared" si="15"/>
        <v>UNDERWEIGHT</v>
      </c>
      <c r="Q199">
        <f t="shared" si="16"/>
        <v>109</v>
      </c>
      <c r="R199" t="str">
        <f t="shared" si="17"/>
        <v>Excellent</v>
      </c>
      <c r="S199">
        <f t="shared" si="18"/>
        <v>3.3333333333333335</v>
      </c>
      <c r="T199" t="str">
        <f t="shared" si="19"/>
        <v>Casual Gym-Goer</v>
      </c>
    </row>
    <row r="200" spans="1:20" x14ac:dyDescent="0.2">
      <c r="A200">
        <v>54</v>
      </c>
      <c r="B200" t="s">
        <v>16</v>
      </c>
      <c r="C200">
        <v>40</v>
      </c>
      <c r="D200">
        <v>1.79</v>
      </c>
      <c r="E200">
        <v>162</v>
      </c>
      <c r="F200">
        <v>162</v>
      </c>
      <c r="G200">
        <v>54</v>
      </c>
      <c r="H200" s="3">
        <v>2</v>
      </c>
      <c r="I200">
        <v>444</v>
      </c>
      <c r="J200" s="4" t="s">
        <v>19</v>
      </c>
      <c r="K200">
        <v>16.899999999999999</v>
      </c>
      <c r="L200">
        <v>2.2999999999999998</v>
      </c>
      <c r="M200">
        <v>5</v>
      </c>
      <c r="N200">
        <v>3</v>
      </c>
      <c r="O200">
        <v>22.6</v>
      </c>
      <c r="P200" t="str">
        <f t="shared" si="15"/>
        <v>NORMAL WEIGHT</v>
      </c>
      <c r="Q200">
        <f t="shared" si="16"/>
        <v>108</v>
      </c>
      <c r="R200" t="str">
        <f t="shared" si="17"/>
        <v>Excellent</v>
      </c>
      <c r="S200">
        <f t="shared" si="18"/>
        <v>3.3333333333333335</v>
      </c>
      <c r="T200" t="str">
        <f t="shared" si="19"/>
        <v>Elite Athlete</v>
      </c>
    </row>
    <row r="201" spans="1:20" x14ac:dyDescent="0.2">
      <c r="A201">
        <v>31</v>
      </c>
      <c r="B201" t="s">
        <v>16</v>
      </c>
      <c r="C201">
        <v>63.8</v>
      </c>
      <c r="D201">
        <v>1.74</v>
      </c>
      <c r="E201">
        <v>199</v>
      </c>
      <c r="F201">
        <v>140</v>
      </c>
      <c r="G201">
        <v>55</v>
      </c>
      <c r="H201" s="3">
        <v>1.5</v>
      </c>
      <c r="I201">
        <v>741</v>
      </c>
      <c r="J201" s="4" t="s">
        <v>18</v>
      </c>
      <c r="K201">
        <v>28.1</v>
      </c>
      <c r="L201">
        <v>1.6</v>
      </c>
      <c r="M201">
        <v>3</v>
      </c>
      <c r="N201">
        <v>2</v>
      </c>
      <c r="O201">
        <v>25.22</v>
      </c>
      <c r="P201" t="str">
        <f t="shared" si="15"/>
        <v>OVERWEIGHT</v>
      </c>
      <c r="Q201">
        <f t="shared" si="16"/>
        <v>144</v>
      </c>
      <c r="R201" t="str">
        <f t="shared" si="17"/>
        <v>Excellent</v>
      </c>
      <c r="S201">
        <f t="shared" si="18"/>
        <v>2.3333333333333335</v>
      </c>
      <c r="T201" t="str">
        <f t="shared" si="19"/>
        <v>Regular Member</v>
      </c>
    </row>
    <row r="202" spans="1:20" x14ac:dyDescent="0.2">
      <c r="A202">
        <v>45</v>
      </c>
      <c r="B202" t="s">
        <v>16</v>
      </c>
      <c r="C202">
        <v>59</v>
      </c>
      <c r="D202">
        <v>1.87</v>
      </c>
      <c r="E202">
        <v>199</v>
      </c>
      <c r="F202">
        <v>157</v>
      </c>
      <c r="G202">
        <v>55</v>
      </c>
      <c r="H202" s="3">
        <v>1.1100000000000001</v>
      </c>
      <c r="I202">
        <v>613</v>
      </c>
      <c r="J202" s="4" t="s">
        <v>15</v>
      </c>
      <c r="K202">
        <v>18.2</v>
      </c>
      <c r="L202">
        <v>3.2</v>
      </c>
      <c r="M202">
        <v>2</v>
      </c>
      <c r="N202">
        <v>1</v>
      </c>
      <c r="O202">
        <v>31.55</v>
      </c>
      <c r="P202" t="str">
        <f t="shared" si="15"/>
        <v>OBESE</v>
      </c>
      <c r="Q202">
        <f t="shared" si="16"/>
        <v>144</v>
      </c>
      <c r="R202" t="str">
        <f t="shared" si="17"/>
        <v>Excellent</v>
      </c>
      <c r="S202">
        <f t="shared" si="18"/>
        <v>3</v>
      </c>
      <c r="T202" t="str">
        <f t="shared" si="19"/>
        <v>Casual Gym-Goer</v>
      </c>
    </row>
    <row r="203" spans="1:20" x14ac:dyDescent="0.2">
      <c r="A203">
        <v>18</v>
      </c>
      <c r="B203" t="s">
        <v>16</v>
      </c>
      <c r="C203">
        <v>82.3</v>
      </c>
      <c r="D203">
        <v>1.74</v>
      </c>
      <c r="E203">
        <v>198</v>
      </c>
      <c r="F203">
        <v>155</v>
      </c>
      <c r="G203">
        <v>55</v>
      </c>
      <c r="H203" s="3">
        <v>1.38</v>
      </c>
      <c r="I203">
        <v>1368</v>
      </c>
      <c r="J203" s="4" t="s">
        <v>15</v>
      </c>
      <c r="K203">
        <v>26</v>
      </c>
      <c r="L203">
        <v>3.3</v>
      </c>
      <c r="M203">
        <v>2</v>
      </c>
      <c r="N203">
        <v>3</v>
      </c>
      <c r="O203">
        <v>17.149999999999999</v>
      </c>
      <c r="P203" t="str">
        <f t="shared" si="15"/>
        <v>UNDERWEIGHT</v>
      </c>
      <c r="Q203">
        <f t="shared" si="16"/>
        <v>143</v>
      </c>
      <c r="R203" t="str">
        <f t="shared" si="17"/>
        <v>Excellent</v>
      </c>
      <c r="S203">
        <f t="shared" si="18"/>
        <v>3.6666666666666665</v>
      </c>
      <c r="T203" t="str">
        <f t="shared" si="19"/>
        <v>Casual Gym-Goer</v>
      </c>
    </row>
    <row r="204" spans="1:20" x14ac:dyDescent="0.2">
      <c r="A204">
        <v>51</v>
      </c>
      <c r="B204" t="s">
        <v>14</v>
      </c>
      <c r="C204">
        <v>84.6</v>
      </c>
      <c r="D204">
        <v>1.77</v>
      </c>
      <c r="E204">
        <v>197</v>
      </c>
      <c r="F204">
        <v>141</v>
      </c>
      <c r="G204">
        <v>55</v>
      </c>
      <c r="H204" s="3">
        <v>1.44</v>
      </c>
      <c r="I204">
        <v>543</v>
      </c>
      <c r="J204" s="4" t="s">
        <v>18</v>
      </c>
      <c r="K204">
        <v>23.4</v>
      </c>
      <c r="L204">
        <v>2.9</v>
      </c>
      <c r="M204">
        <v>5</v>
      </c>
      <c r="N204">
        <v>3</v>
      </c>
      <c r="O204">
        <v>24.89</v>
      </c>
      <c r="P204" t="str">
        <f t="shared" si="15"/>
        <v>NORMAL WEIGHT</v>
      </c>
      <c r="Q204">
        <f t="shared" si="16"/>
        <v>142</v>
      </c>
      <c r="R204" t="str">
        <f t="shared" si="17"/>
        <v>Excellent</v>
      </c>
      <c r="S204">
        <f t="shared" si="18"/>
        <v>4.333333333333333</v>
      </c>
      <c r="T204" t="str">
        <f t="shared" si="19"/>
        <v>Elite Athlete</v>
      </c>
    </row>
    <row r="205" spans="1:20" x14ac:dyDescent="0.2">
      <c r="A205">
        <v>39</v>
      </c>
      <c r="B205" t="s">
        <v>16</v>
      </c>
      <c r="C205">
        <v>40.700000000000003</v>
      </c>
      <c r="D205">
        <v>1.84</v>
      </c>
      <c r="E205">
        <v>197</v>
      </c>
      <c r="F205">
        <v>145</v>
      </c>
      <c r="G205">
        <v>55</v>
      </c>
      <c r="H205" s="3">
        <v>1.48</v>
      </c>
      <c r="I205">
        <v>1128</v>
      </c>
      <c r="J205" s="4" t="s">
        <v>15</v>
      </c>
      <c r="K205">
        <v>25.3</v>
      </c>
      <c r="L205">
        <v>1.5</v>
      </c>
      <c r="M205">
        <v>4</v>
      </c>
      <c r="N205">
        <v>1</v>
      </c>
      <c r="O205">
        <v>22.28</v>
      </c>
      <c r="P205" t="str">
        <f t="shared" si="15"/>
        <v>NORMAL WEIGHT</v>
      </c>
      <c r="Q205">
        <f t="shared" si="16"/>
        <v>142</v>
      </c>
      <c r="R205" t="str">
        <f t="shared" si="17"/>
        <v>Excellent</v>
      </c>
      <c r="S205">
        <f t="shared" si="18"/>
        <v>4</v>
      </c>
      <c r="T205" t="str">
        <f t="shared" si="19"/>
        <v>Regular Member</v>
      </c>
    </row>
    <row r="206" spans="1:20" x14ac:dyDescent="0.2">
      <c r="A206">
        <v>26</v>
      </c>
      <c r="B206" t="s">
        <v>16</v>
      </c>
      <c r="C206">
        <v>64.599999999999994</v>
      </c>
      <c r="D206">
        <v>1.82</v>
      </c>
      <c r="E206">
        <v>196</v>
      </c>
      <c r="F206">
        <v>165</v>
      </c>
      <c r="G206">
        <v>55</v>
      </c>
      <c r="H206" s="3">
        <v>1.46</v>
      </c>
      <c r="I206">
        <v>1699</v>
      </c>
      <c r="J206" s="4" t="s">
        <v>19</v>
      </c>
      <c r="K206">
        <v>28.1</v>
      </c>
      <c r="L206">
        <v>3.3</v>
      </c>
      <c r="M206">
        <v>4</v>
      </c>
      <c r="N206">
        <v>2</v>
      </c>
      <c r="O206">
        <v>19.63</v>
      </c>
      <c r="P206" t="str">
        <f t="shared" si="15"/>
        <v>NORMAL WEIGHT</v>
      </c>
      <c r="Q206">
        <f t="shared" si="16"/>
        <v>141</v>
      </c>
      <c r="R206" t="str">
        <f t="shared" si="17"/>
        <v>Excellent</v>
      </c>
      <c r="S206">
        <f t="shared" si="18"/>
        <v>4</v>
      </c>
      <c r="T206" t="str">
        <f t="shared" si="19"/>
        <v>Regular Member</v>
      </c>
    </row>
    <row r="207" spans="1:20" x14ac:dyDescent="0.2">
      <c r="A207">
        <v>23</v>
      </c>
      <c r="B207" t="s">
        <v>16</v>
      </c>
      <c r="C207">
        <v>56.2</v>
      </c>
      <c r="D207">
        <v>1.76</v>
      </c>
      <c r="E207">
        <v>195</v>
      </c>
      <c r="F207">
        <v>141</v>
      </c>
      <c r="G207">
        <v>55</v>
      </c>
      <c r="H207" s="3">
        <v>1.45</v>
      </c>
      <c r="I207">
        <v>1195</v>
      </c>
      <c r="J207" s="4" t="s">
        <v>18</v>
      </c>
      <c r="K207">
        <v>23.9</v>
      </c>
      <c r="L207">
        <v>3.2</v>
      </c>
      <c r="M207">
        <v>4</v>
      </c>
      <c r="N207">
        <v>1</v>
      </c>
      <c r="O207">
        <v>22.61</v>
      </c>
      <c r="P207" t="str">
        <f t="shared" si="15"/>
        <v>NORMAL WEIGHT</v>
      </c>
      <c r="Q207">
        <f t="shared" si="16"/>
        <v>140</v>
      </c>
      <c r="R207" t="str">
        <f t="shared" si="17"/>
        <v>Excellent</v>
      </c>
      <c r="S207">
        <f t="shared" si="18"/>
        <v>4</v>
      </c>
      <c r="T207" t="str">
        <f t="shared" si="19"/>
        <v>Regular Member</v>
      </c>
    </row>
    <row r="208" spans="1:20" x14ac:dyDescent="0.2">
      <c r="A208">
        <v>45</v>
      </c>
      <c r="B208" t="s">
        <v>16</v>
      </c>
      <c r="C208">
        <v>59.5</v>
      </c>
      <c r="D208">
        <v>1.61</v>
      </c>
      <c r="E208">
        <v>194</v>
      </c>
      <c r="F208">
        <v>121</v>
      </c>
      <c r="G208">
        <v>55</v>
      </c>
      <c r="H208" s="3">
        <v>1.3</v>
      </c>
      <c r="I208">
        <v>741</v>
      </c>
      <c r="J208" s="4" t="s">
        <v>17</v>
      </c>
      <c r="K208">
        <v>24.5</v>
      </c>
      <c r="L208">
        <v>2</v>
      </c>
      <c r="M208">
        <v>4</v>
      </c>
      <c r="N208">
        <v>3</v>
      </c>
      <c r="O208">
        <v>21.71</v>
      </c>
      <c r="P208" t="str">
        <f t="shared" si="15"/>
        <v>NORMAL WEIGHT</v>
      </c>
      <c r="Q208">
        <f t="shared" si="16"/>
        <v>139</v>
      </c>
      <c r="R208" t="str">
        <f t="shared" si="17"/>
        <v>Excellent</v>
      </c>
      <c r="S208">
        <f t="shared" si="18"/>
        <v>4</v>
      </c>
      <c r="T208" t="str">
        <f t="shared" si="19"/>
        <v>Regular Member</v>
      </c>
    </row>
    <row r="209" spans="1:20" x14ac:dyDescent="0.2">
      <c r="A209">
        <v>23</v>
      </c>
      <c r="B209" t="s">
        <v>16</v>
      </c>
      <c r="C209">
        <v>85.1</v>
      </c>
      <c r="D209">
        <v>1.79</v>
      </c>
      <c r="E209">
        <v>194</v>
      </c>
      <c r="F209">
        <v>138</v>
      </c>
      <c r="G209">
        <v>55</v>
      </c>
      <c r="H209" s="3">
        <v>1.1599999999999999</v>
      </c>
      <c r="I209">
        <v>829</v>
      </c>
      <c r="J209" s="4" t="s">
        <v>15</v>
      </c>
      <c r="K209">
        <v>23.7</v>
      </c>
      <c r="L209">
        <v>2.6</v>
      </c>
      <c r="M209">
        <v>4</v>
      </c>
      <c r="N209">
        <v>2</v>
      </c>
      <c r="O209">
        <v>19.2</v>
      </c>
      <c r="P209" t="str">
        <f t="shared" si="15"/>
        <v>NORMAL WEIGHT</v>
      </c>
      <c r="Q209">
        <f t="shared" si="16"/>
        <v>139</v>
      </c>
      <c r="R209" t="str">
        <f t="shared" si="17"/>
        <v>Excellent</v>
      </c>
      <c r="S209">
        <f t="shared" si="18"/>
        <v>3.3333333333333335</v>
      </c>
      <c r="T209" t="str">
        <f t="shared" si="19"/>
        <v>Regular Member</v>
      </c>
    </row>
    <row r="210" spans="1:20" x14ac:dyDescent="0.2">
      <c r="A210">
        <v>26</v>
      </c>
      <c r="B210" t="s">
        <v>16</v>
      </c>
      <c r="C210">
        <v>79.7</v>
      </c>
      <c r="D210">
        <v>1.64</v>
      </c>
      <c r="E210">
        <v>194</v>
      </c>
      <c r="F210">
        <v>148</v>
      </c>
      <c r="G210">
        <v>55</v>
      </c>
      <c r="H210" s="3">
        <v>2</v>
      </c>
      <c r="I210">
        <v>1462</v>
      </c>
      <c r="J210" s="4" t="s">
        <v>19</v>
      </c>
      <c r="K210">
        <v>21.8</v>
      </c>
      <c r="L210">
        <v>3.2</v>
      </c>
      <c r="M210">
        <v>4</v>
      </c>
      <c r="N210">
        <v>2</v>
      </c>
      <c r="O210">
        <v>26.9</v>
      </c>
      <c r="P210" t="str">
        <f t="shared" si="15"/>
        <v>OVERWEIGHT</v>
      </c>
      <c r="Q210">
        <f t="shared" si="16"/>
        <v>139</v>
      </c>
      <c r="R210" t="str">
        <f t="shared" si="17"/>
        <v>Excellent</v>
      </c>
      <c r="S210">
        <f t="shared" si="18"/>
        <v>2.6666666666666665</v>
      </c>
      <c r="T210" t="str">
        <f t="shared" si="19"/>
        <v>Regular Member</v>
      </c>
    </row>
    <row r="211" spans="1:20" x14ac:dyDescent="0.2">
      <c r="A211">
        <v>25</v>
      </c>
      <c r="B211" t="s">
        <v>14</v>
      </c>
      <c r="C211">
        <v>64.599999999999994</v>
      </c>
      <c r="D211">
        <v>1.51</v>
      </c>
      <c r="E211">
        <v>194</v>
      </c>
      <c r="F211">
        <v>127</v>
      </c>
      <c r="G211">
        <v>55</v>
      </c>
      <c r="H211" s="3">
        <v>1.4</v>
      </c>
      <c r="I211">
        <v>1155</v>
      </c>
      <c r="J211" s="4" t="s">
        <v>17</v>
      </c>
      <c r="K211">
        <v>26.9</v>
      </c>
      <c r="L211">
        <v>3.5</v>
      </c>
      <c r="M211">
        <v>2</v>
      </c>
      <c r="N211">
        <v>3</v>
      </c>
      <c r="O211">
        <v>17.739999999999998</v>
      </c>
      <c r="P211" t="str">
        <f t="shared" si="15"/>
        <v>UNDERWEIGHT</v>
      </c>
      <c r="Q211">
        <f t="shared" si="16"/>
        <v>139</v>
      </c>
      <c r="R211" t="str">
        <f t="shared" si="17"/>
        <v>Excellent</v>
      </c>
      <c r="S211">
        <f t="shared" si="18"/>
        <v>2.3333333333333335</v>
      </c>
      <c r="T211" t="str">
        <f t="shared" si="19"/>
        <v>Casual Gym-Goer</v>
      </c>
    </row>
    <row r="212" spans="1:20" x14ac:dyDescent="0.2">
      <c r="A212">
        <v>46</v>
      </c>
      <c r="B212" t="s">
        <v>14</v>
      </c>
      <c r="C212">
        <v>58.6</v>
      </c>
      <c r="D212">
        <v>2</v>
      </c>
      <c r="E212">
        <v>194</v>
      </c>
      <c r="F212">
        <v>135</v>
      </c>
      <c r="G212">
        <v>55</v>
      </c>
      <c r="H212" s="3">
        <v>2</v>
      </c>
      <c r="I212">
        <v>1162</v>
      </c>
      <c r="J212" s="4" t="s">
        <v>18</v>
      </c>
      <c r="K212">
        <v>27.1</v>
      </c>
      <c r="L212">
        <v>3.6</v>
      </c>
      <c r="M212">
        <v>2</v>
      </c>
      <c r="N212">
        <v>1</v>
      </c>
      <c r="O212">
        <v>24.38</v>
      </c>
      <c r="P212" t="str">
        <f t="shared" si="15"/>
        <v>NORMAL WEIGHT</v>
      </c>
      <c r="Q212">
        <f t="shared" si="16"/>
        <v>139</v>
      </c>
      <c r="R212" t="str">
        <f t="shared" si="17"/>
        <v>Excellent</v>
      </c>
      <c r="S212">
        <f t="shared" si="18"/>
        <v>3</v>
      </c>
      <c r="T212" t="str">
        <f t="shared" si="19"/>
        <v>Casual Gym-Goer</v>
      </c>
    </row>
    <row r="213" spans="1:20" x14ac:dyDescent="0.2">
      <c r="A213">
        <v>28</v>
      </c>
      <c r="B213" t="s">
        <v>16</v>
      </c>
      <c r="C213">
        <v>62.4</v>
      </c>
      <c r="D213">
        <v>1.56</v>
      </c>
      <c r="E213">
        <v>193</v>
      </c>
      <c r="F213">
        <v>141</v>
      </c>
      <c r="G213">
        <v>55</v>
      </c>
      <c r="H213" s="3">
        <v>2</v>
      </c>
      <c r="I213">
        <v>861</v>
      </c>
      <c r="J213" s="4" t="s">
        <v>17</v>
      </c>
      <c r="K213">
        <v>32.200000000000003</v>
      </c>
      <c r="L213">
        <v>3.6</v>
      </c>
      <c r="M213">
        <v>3</v>
      </c>
      <c r="N213">
        <v>1</v>
      </c>
      <c r="O213">
        <v>18.61</v>
      </c>
      <c r="P213" t="str">
        <f t="shared" si="15"/>
        <v>NORMAL WEIGHT</v>
      </c>
      <c r="Q213">
        <f t="shared" si="16"/>
        <v>138</v>
      </c>
      <c r="R213" t="str">
        <f t="shared" si="17"/>
        <v>Excellent</v>
      </c>
      <c r="S213">
        <f t="shared" si="18"/>
        <v>3</v>
      </c>
      <c r="T213" t="str">
        <f t="shared" si="19"/>
        <v>Regular Member</v>
      </c>
    </row>
    <row r="214" spans="1:20" x14ac:dyDescent="0.2">
      <c r="A214">
        <v>41</v>
      </c>
      <c r="B214" t="s">
        <v>14</v>
      </c>
      <c r="C214">
        <v>69.599999999999994</v>
      </c>
      <c r="D214">
        <v>1.63</v>
      </c>
      <c r="E214">
        <v>193</v>
      </c>
      <c r="F214">
        <v>169</v>
      </c>
      <c r="G214">
        <v>55</v>
      </c>
      <c r="H214" s="3">
        <v>1.46</v>
      </c>
      <c r="I214">
        <v>1157</v>
      </c>
      <c r="J214" s="4" t="s">
        <v>15</v>
      </c>
      <c r="K214">
        <v>27.9</v>
      </c>
      <c r="L214">
        <v>3.7</v>
      </c>
      <c r="M214">
        <v>4</v>
      </c>
      <c r="N214">
        <v>1</v>
      </c>
      <c r="O214">
        <v>32.29</v>
      </c>
      <c r="P214" t="str">
        <f t="shared" si="15"/>
        <v>OBESE</v>
      </c>
      <c r="Q214">
        <f t="shared" si="16"/>
        <v>138</v>
      </c>
      <c r="R214" t="str">
        <f t="shared" si="17"/>
        <v>Excellent</v>
      </c>
      <c r="S214">
        <f t="shared" si="18"/>
        <v>3</v>
      </c>
      <c r="T214" t="str">
        <f t="shared" si="19"/>
        <v>Regular Member</v>
      </c>
    </row>
    <row r="215" spans="1:20" x14ac:dyDescent="0.2">
      <c r="A215">
        <v>31</v>
      </c>
      <c r="B215" t="s">
        <v>14</v>
      </c>
      <c r="C215">
        <v>40</v>
      </c>
      <c r="D215">
        <v>2</v>
      </c>
      <c r="E215">
        <v>192</v>
      </c>
      <c r="F215">
        <v>134</v>
      </c>
      <c r="G215">
        <v>55</v>
      </c>
      <c r="H215" s="3">
        <v>1.44</v>
      </c>
      <c r="I215">
        <v>1116</v>
      </c>
      <c r="J215" s="4" t="s">
        <v>15</v>
      </c>
      <c r="K215">
        <v>12</v>
      </c>
      <c r="L215">
        <v>2.6</v>
      </c>
      <c r="M215">
        <v>2</v>
      </c>
      <c r="N215">
        <v>2</v>
      </c>
      <c r="O215">
        <v>21.2</v>
      </c>
      <c r="P215" t="str">
        <f t="shared" si="15"/>
        <v>NORMAL WEIGHT</v>
      </c>
      <c r="Q215">
        <f t="shared" si="16"/>
        <v>137</v>
      </c>
      <c r="R215" t="str">
        <f t="shared" si="17"/>
        <v>Excellent</v>
      </c>
      <c r="S215">
        <f t="shared" si="18"/>
        <v>2.6666666666666665</v>
      </c>
      <c r="T215" t="str">
        <f t="shared" si="19"/>
        <v>Casual Gym-Goer</v>
      </c>
    </row>
    <row r="216" spans="1:20" x14ac:dyDescent="0.2">
      <c r="A216">
        <v>32</v>
      </c>
      <c r="B216" t="s">
        <v>14</v>
      </c>
      <c r="C216">
        <v>45.9</v>
      </c>
      <c r="D216">
        <v>1.83</v>
      </c>
      <c r="E216">
        <v>192</v>
      </c>
      <c r="F216">
        <v>120</v>
      </c>
      <c r="G216">
        <v>55</v>
      </c>
      <c r="H216" s="3">
        <v>1.49</v>
      </c>
      <c r="I216">
        <v>808</v>
      </c>
      <c r="J216" s="4" t="s">
        <v>19</v>
      </c>
      <c r="K216">
        <v>22.4</v>
      </c>
      <c r="L216">
        <v>1.5</v>
      </c>
      <c r="M216">
        <v>3</v>
      </c>
      <c r="N216">
        <v>1</v>
      </c>
      <c r="O216">
        <v>17.82</v>
      </c>
      <c r="P216" t="str">
        <f t="shared" si="15"/>
        <v>UNDERWEIGHT</v>
      </c>
      <c r="Q216">
        <f t="shared" si="16"/>
        <v>137</v>
      </c>
      <c r="R216" t="str">
        <f t="shared" si="17"/>
        <v>Excellent</v>
      </c>
      <c r="S216">
        <f t="shared" si="18"/>
        <v>2.6666666666666665</v>
      </c>
      <c r="T216" t="str">
        <f t="shared" si="19"/>
        <v>Regular Member</v>
      </c>
    </row>
    <row r="217" spans="1:20" x14ac:dyDescent="0.2">
      <c r="A217">
        <v>55</v>
      </c>
      <c r="B217" t="s">
        <v>14</v>
      </c>
      <c r="C217">
        <v>53.8</v>
      </c>
      <c r="D217">
        <v>1.52</v>
      </c>
      <c r="E217">
        <v>191</v>
      </c>
      <c r="F217">
        <v>136</v>
      </c>
      <c r="G217">
        <v>55</v>
      </c>
      <c r="H217" s="3">
        <v>1.17</v>
      </c>
      <c r="I217">
        <v>1102</v>
      </c>
      <c r="J217" s="4" t="s">
        <v>18</v>
      </c>
      <c r="K217">
        <v>20.399999999999999</v>
      </c>
      <c r="L217">
        <v>3.6</v>
      </c>
      <c r="M217">
        <v>3</v>
      </c>
      <c r="N217">
        <v>2</v>
      </c>
      <c r="O217">
        <v>23.84</v>
      </c>
      <c r="P217" t="str">
        <f t="shared" si="15"/>
        <v>NORMAL WEIGHT</v>
      </c>
      <c r="Q217">
        <f t="shared" si="16"/>
        <v>136</v>
      </c>
      <c r="R217" t="str">
        <f t="shared" si="17"/>
        <v>Excellent</v>
      </c>
      <c r="S217">
        <f t="shared" si="18"/>
        <v>3</v>
      </c>
      <c r="T217" t="str">
        <f t="shared" si="19"/>
        <v>Regular Member</v>
      </c>
    </row>
    <row r="218" spans="1:20" x14ac:dyDescent="0.2">
      <c r="A218">
        <v>26</v>
      </c>
      <c r="B218" t="s">
        <v>14</v>
      </c>
      <c r="C218">
        <v>64.099999999999994</v>
      </c>
      <c r="D218">
        <v>1.68</v>
      </c>
      <c r="E218">
        <v>190</v>
      </c>
      <c r="F218">
        <v>168</v>
      </c>
      <c r="G218">
        <v>55</v>
      </c>
      <c r="H218" s="3">
        <v>1.35</v>
      </c>
      <c r="I218">
        <v>1175</v>
      </c>
      <c r="J218" s="4" t="s">
        <v>15</v>
      </c>
      <c r="K218">
        <v>28.1</v>
      </c>
      <c r="L218">
        <v>3.4</v>
      </c>
      <c r="M218">
        <v>2</v>
      </c>
      <c r="N218">
        <v>2</v>
      </c>
      <c r="O218">
        <v>39.840000000000003</v>
      </c>
      <c r="P218" t="str">
        <f t="shared" si="15"/>
        <v>OBESE</v>
      </c>
      <c r="Q218">
        <f t="shared" si="16"/>
        <v>135</v>
      </c>
      <c r="R218" t="str">
        <f t="shared" si="17"/>
        <v>Excellent</v>
      </c>
      <c r="S218">
        <f t="shared" si="18"/>
        <v>3.3333333333333335</v>
      </c>
      <c r="T218" t="str">
        <f t="shared" si="19"/>
        <v>Casual Gym-Goer</v>
      </c>
    </row>
    <row r="219" spans="1:20" x14ac:dyDescent="0.2">
      <c r="A219">
        <v>20</v>
      </c>
      <c r="B219" t="s">
        <v>14</v>
      </c>
      <c r="C219">
        <v>65.7</v>
      </c>
      <c r="D219">
        <v>1.81</v>
      </c>
      <c r="E219">
        <v>189</v>
      </c>
      <c r="F219">
        <v>165</v>
      </c>
      <c r="G219">
        <v>55</v>
      </c>
      <c r="H219" s="3">
        <v>1.66</v>
      </c>
      <c r="I219">
        <v>733</v>
      </c>
      <c r="J219" s="4" t="s">
        <v>15</v>
      </c>
      <c r="K219">
        <v>35</v>
      </c>
      <c r="L219">
        <v>3.5</v>
      </c>
      <c r="M219">
        <v>4</v>
      </c>
      <c r="N219">
        <v>2</v>
      </c>
      <c r="O219">
        <v>25.06</v>
      </c>
      <c r="P219" t="str">
        <f t="shared" si="15"/>
        <v>OVERWEIGHT</v>
      </c>
      <c r="Q219">
        <f t="shared" si="16"/>
        <v>134</v>
      </c>
      <c r="R219" t="str">
        <f t="shared" si="17"/>
        <v>Excellent</v>
      </c>
      <c r="S219">
        <f t="shared" si="18"/>
        <v>4</v>
      </c>
      <c r="T219" t="str">
        <f t="shared" si="19"/>
        <v>Regular Member</v>
      </c>
    </row>
    <row r="220" spans="1:20" x14ac:dyDescent="0.2">
      <c r="A220">
        <v>34</v>
      </c>
      <c r="B220" t="s">
        <v>14</v>
      </c>
      <c r="C220">
        <v>58.2</v>
      </c>
      <c r="D220">
        <v>1.7</v>
      </c>
      <c r="E220">
        <v>189</v>
      </c>
      <c r="F220">
        <v>134</v>
      </c>
      <c r="G220">
        <v>55</v>
      </c>
      <c r="H220" s="3">
        <v>0.73</v>
      </c>
      <c r="I220">
        <v>785</v>
      </c>
      <c r="J220" s="4" t="s">
        <v>18</v>
      </c>
      <c r="K220">
        <v>24</v>
      </c>
      <c r="L220">
        <v>1.6</v>
      </c>
      <c r="M220">
        <v>4</v>
      </c>
      <c r="N220">
        <v>2</v>
      </c>
      <c r="O220">
        <v>12.46</v>
      </c>
      <c r="P220" t="str">
        <f t="shared" si="15"/>
        <v>UNDERWEIGHT</v>
      </c>
      <c r="Q220">
        <f t="shared" si="16"/>
        <v>134</v>
      </c>
      <c r="R220" t="str">
        <f t="shared" si="17"/>
        <v>Excellent</v>
      </c>
      <c r="S220">
        <f t="shared" si="18"/>
        <v>3.3333333333333335</v>
      </c>
      <c r="T220" t="str">
        <f t="shared" si="19"/>
        <v>Regular Member</v>
      </c>
    </row>
    <row r="221" spans="1:20" x14ac:dyDescent="0.2">
      <c r="A221">
        <v>47</v>
      </c>
      <c r="B221" t="s">
        <v>16</v>
      </c>
      <c r="C221">
        <v>45.4</v>
      </c>
      <c r="D221">
        <v>1.81</v>
      </c>
      <c r="E221">
        <v>189</v>
      </c>
      <c r="F221">
        <v>128</v>
      </c>
      <c r="G221">
        <v>55</v>
      </c>
      <c r="H221" s="3">
        <v>1.01</v>
      </c>
      <c r="I221">
        <v>662</v>
      </c>
      <c r="J221" s="4" t="s">
        <v>15</v>
      </c>
      <c r="K221">
        <v>28.6</v>
      </c>
      <c r="L221">
        <v>3.6</v>
      </c>
      <c r="M221">
        <v>4</v>
      </c>
      <c r="N221">
        <v>1</v>
      </c>
      <c r="O221">
        <v>29.15</v>
      </c>
      <c r="P221" t="str">
        <f t="shared" si="15"/>
        <v>OVERWEIGHT</v>
      </c>
      <c r="Q221">
        <f t="shared" si="16"/>
        <v>134</v>
      </c>
      <c r="R221" t="str">
        <f t="shared" si="17"/>
        <v>Excellent</v>
      </c>
      <c r="S221">
        <f t="shared" si="18"/>
        <v>2.6666666666666665</v>
      </c>
      <c r="T221" t="str">
        <f t="shared" si="19"/>
        <v>Regular Member</v>
      </c>
    </row>
    <row r="222" spans="1:20" x14ac:dyDescent="0.2">
      <c r="A222">
        <v>28</v>
      </c>
      <c r="B222" t="s">
        <v>14</v>
      </c>
      <c r="C222">
        <v>107.7</v>
      </c>
      <c r="D222">
        <v>1.99</v>
      </c>
      <c r="E222">
        <v>188</v>
      </c>
      <c r="F222">
        <v>129</v>
      </c>
      <c r="G222">
        <v>55</v>
      </c>
      <c r="H222" s="3">
        <v>2</v>
      </c>
      <c r="I222">
        <v>1127</v>
      </c>
      <c r="J222" s="4" t="s">
        <v>22</v>
      </c>
      <c r="K222">
        <v>10</v>
      </c>
      <c r="L222">
        <v>2</v>
      </c>
      <c r="M222">
        <v>2</v>
      </c>
      <c r="N222">
        <v>1</v>
      </c>
      <c r="O222">
        <v>17.86</v>
      </c>
      <c r="P222" t="str">
        <f t="shared" si="15"/>
        <v>UNDERWEIGHT</v>
      </c>
      <c r="Q222">
        <f t="shared" si="16"/>
        <v>133</v>
      </c>
      <c r="R222" t="str">
        <f t="shared" si="17"/>
        <v>Excellent</v>
      </c>
      <c r="S222">
        <f t="shared" si="18"/>
        <v>2.3333333333333335</v>
      </c>
      <c r="T222" t="str">
        <f t="shared" si="19"/>
        <v>Casual Gym-Goer</v>
      </c>
    </row>
    <row r="223" spans="1:20" x14ac:dyDescent="0.2">
      <c r="A223">
        <v>23</v>
      </c>
      <c r="B223" t="s">
        <v>14</v>
      </c>
      <c r="C223">
        <v>51.2</v>
      </c>
      <c r="D223">
        <v>1.92</v>
      </c>
      <c r="E223">
        <v>187</v>
      </c>
      <c r="F223">
        <v>169</v>
      </c>
      <c r="G223">
        <v>55</v>
      </c>
      <c r="H223" s="3">
        <v>1.1000000000000001</v>
      </c>
      <c r="I223">
        <v>969</v>
      </c>
      <c r="J223" s="4" t="s">
        <v>19</v>
      </c>
      <c r="K223">
        <v>25.3</v>
      </c>
      <c r="L223">
        <v>2.7</v>
      </c>
      <c r="M223">
        <v>2</v>
      </c>
      <c r="N223">
        <v>1</v>
      </c>
      <c r="O223">
        <v>16.98</v>
      </c>
      <c r="P223" t="str">
        <f t="shared" si="15"/>
        <v>UNDERWEIGHT</v>
      </c>
      <c r="Q223">
        <f t="shared" si="16"/>
        <v>132</v>
      </c>
      <c r="R223" t="str">
        <f t="shared" si="17"/>
        <v>Excellent</v>
      </c>
      <c r="S223">
        <f t="shared" si="18"/>
        <v>3</v>
      </c>
      <c r="T223" t="str">
        <f t="shared" si="19"/>
        <v>Casual Gym-Goer</v>
      </c>
    </row>
    <row r="224" spans="1:20" x14ac:dyDescent="0.2">
      <c r="A224">
        <v>34</v>
      </c>
      <c r="B224" t="s">
        <v>16</v>
      </c>
      <c r="C224">
        <v>59.8</v>
      </c>
      <c r="D224">
        <v>1.77</v>
      </c>
      <c r="E224">
        <v>186</v>
      </c>
      <c r="F224">
        <v>151</v>
      </c>
      <c r="G224">
        <v>55</v>
      </c>
      <c r="H224" s="3">
        <v>0.97</v>
      </c>
      <c r="I224">
        <v>792</v>
      </c>
      <c r="J224" s="4" t="s">
        <v>19</v>
      </c>
      <c r="K224">
        <v>23</v>
      </c>
      <c r="L224">
        <v>2.1</v>
      </c>
      <c r="M224">
        <v>3</v>
      </c>
      <c r="N224">
        <v>2</v>
      </c>
      <c r="O224">
        <v>24.41</v>
      </c>
      <c r="P224" t="str">
        <f t="shared" si="15"/>
        <v>NORMAL WEIGHT</v>
      </c>
      <c r="Q224">
        <f t="shared" si="16"/>
        <v>131</v>
      </c>
      <c r="R224" t="str">
        <f t="shared" si="17"/>
        <v>Excellent</v>
      </c>
      <c r="S224">
        <f t="shared" si="18"/>
        <v>3.6666666666666665</v>
      </c>
      <c r="T224" t="str">
        <f t="shared" si="19"/>
        <v>Regular Member</v>
      </c>
    </row>
    <row r="225" spans="1:20" x14ac:dyDescent="0.2">
      <c r="A225">
        <v>43</v>
      </c>
      <c r="B225" t="s">
        <v>14</v>
      </c>
      <c r="C225">
        <v>79</v>
      </c>
      <c r="D225">
        <v>1.73</v>
      </c>
      <c r="E225">
        <v>186</v>
      </c>
      <c r="F225">
        <v>158</v>
      </c>
      <c r="G225">
        <v>55</v>
      </c>
      <c r="H225" s="3">
        <v>1.2</v>
      </c>
      <c r="I225">
        <v>1146</v>
      </c>
      <c r="J225" s="4" t="s">
        <v>17</v>
      </c>
      <c r="K225">
        <v>25.2</v>
      </c>
      <c r="L225">
        <v>3.6</v>
      </c>
      <c r="M225">
        <v>4</v>
      </c>
      <c r="N225">
        <v>2</v>
      </c>
      <c r="O225">
        <v>19.64</v>
      </c>
      <c r="P225" t="str">
        <f t="shared" si="15"/>
        <v>NORMAL WEIGHT</v>
      </c>
      <c r="Q225">
        <f t="shared" si="16"/>
        <v>131</v>
      </c>
      <c r="R225" t="str">
        <f t="shared" si="17"/>
        <v>Excellent</v>
      </c>
      <c r="S225">
        <f t="shared" si="18"/>
        <v>3.3333333333333335</v>
      </c>
      <c r="T225" t="str">
        <f t="shared" si="19"/>
        <v>Regular Member</v>
      </c>
    </row>
    <row r="226" spans="1:20" x14ac:dyDescent="0.2">
      <c r="A226">
        <v>45</v>
      </c>
      <c r="B226" t="s">
        <v>16</v>
      </c>
      <c r="C226">
        <v>121.2</v>
      </c>
      <c r="D226">
        <v>1.67</v>
      </c>
      <c r="E226">
        <v>186</v>
      </c>
      <c r="F226">
        <v>133</v>
      </c>
      <c r="G226">
        <v>55</v>
      </c>
      <c r="H226" s="3">
        <v>2</v>
      </c>
      <c r="I226">
        <v>466</v>
      </c>
      <c r="J226" s="4" t="s">
        <v>17</v>
      </c>
      <c r="K226">
        <v>16.7</v>
      </c>
      <c r="L226">
        <v>3.4</v>
      </c>
      <c r="M226">
        <v>4</v>
      </c>
      <c r="N226">
        <v>1</v>
      </c>
      <c r="O226">
        <v>30.69</v>
      </c>
      <c r="P226" t="str">
        <f t="shared" si="15"/>
        <v>OBESE</v>
      </c>
      <c r="Q226">
        <f t="shared" si="16"/>
        <v>131</v>
      </c>
      <c r="R226" t="str">
        <f t="shared" si="17"/>
        <v>Excellent</v>
      </c>
      <c r="S226">
        <f t="shared" si="18"/>
        <v>3</v>
      </c>
      <c r="T226" t="str">
        <f t="shared" si="19"/>
        <v>Regular Member</v>
      </c>
    </row>
    <row r="227" spans="1:20" x14ac:dyDescent="0.2">
      <c r="A227">
        <v>44</v>
      </c>
      <c r="B227" t="s">
        <v>14</v>
      </c>
      <c r="C227">
        <v>115.6</v>
      </c>
      <c r="D227">
        <v>1.5</v>
      </c>
      <c r="E227">
        <v>186</v>
      </c>
      <c r="F227">
        <v>145</v>
      </c>
      <c r="G227">
        <v>55</v>
      </c>
      <c r="H227" s="3">
        <v>1.65</v>
      </c>
      <c r="I227">
        <v>1075</v>
      </c>
      <c r="J227" s="4" t="s">
        <v>18</v>
      </c>
      <c r="K227">
        <v>25.1</v>
      </c>
      <c r="L227">
        <v>3.5</v>
      </c>
      <c r="M227">
        <v>2</v>
      </c>
      <c r="N227">
        <v>1</v>
      </c>
      <c r="O227">
        <v>18.41</v>
      </c>
      <c r="P227" t="str">
        <f t="shared" si="15"/>
        <v>UNDERWEIGHT</v>
      </c>
      <c r="Q227">
        <f t="shared" si="16"/>
        <v>131</v>
      </c>
      <c r="R227" t="str">
        <f t="shared" si="17"/>
        <v>Excellent</v>
      </c>
      <c r="S227">
        <f t="shared" si="18"/>
        <v>3.3333333333333335</v>
      </c>
      <c r="T227" t="str">
        <f t="shared" si="19"/>
        <v>Casual Gym-Goer</v>
      </c>
    </row>
    <row r="228" spans="1:20" x14ac:dyDescent="0.2">
      <c r="A228">
        <v>34</v>
      </c>
      <c r="B228" t="s">
        <v>16</v>
      </c>
      <c r="C228">
        <v>66.7</v>
      </c>
      <c r="D228">
        <v>1.55</v>
      </c>
      <c r="E228">
        <v>186</v>
      </c>
      <c r="F228">
        <v>169</v>
      </c>
      <c r="G228">
        <v>55</v>
      </c>
      <c r="H228" s="3">
        <v>1.48</v>
      </c>
      <c r="I228">
        <v>781</v>
      </c>
      <c r="J228" s="4" t="s">
        <v>17</v>
      </c>
      <c r="K228">
        <v>19.399999999999999</v>
      </c>
      <c r="L228">
        <v>2.5</v>
      </c>
      <c r="M228">
        <v>3</v>
      </c>
      <c r="N228">
        <v>1</v>
      </c>
      <c r="O228">
        <v>12.32</v>
      </c>
      <c r="P228" t="str">
        <f t="shared" si="15"/>
        <v>UNDERWEIGHT</v>
      </c>
      <c r="Q228">
        <f t="shared" si="16"/>
        <v>131</v>
      </c>
      <c r="R228" t="str">
        <f t="shared" si="17"/>
        <v>Excellent</v>
      </c>
      <c r="S228">
        <f t="shared" si="18"/>
        <v>3.6666666666666665</v>
      </c>
      <c r="T228" t="str">
        <f t="shared" si="19"/>
        <v>Regular Member</v>
      </c>
    </row>
    <row r="229" spans="1:20" x14ac:dyDescent="0.2">
      <c r="A229">
        <v>23</v>
      </c>
      <c r="B229" t="s">
        <v>14</v>
      </c>
      <c r="C229">
        <v>64.7</v>
      </c>
      <c r="D229">
        <v>2</v>
      </c>
      <c r="E229">
        <v>184</v>
      </c>
      <c r="F229">
        <v>169</v>
      </c>
      <c r="G229">
        <v>55</v>
      </c>
      <c r="H229" s="3">
        <v>1.46</v>
      </c>
      <c r="I229">
        <v>860</v>
      </c>
      <c r="J229" s="4" t="s">
        <v>15</v>
      </c>
      <c r="K229">
        <v>32.4</v>
      </c>
      <c r="L229">
        <v>2.5</v>
      </c>
      <c r="M229">
        <v>5</v>
      </c>
      <c r="N229">
        <v>2</v>
      </c>
      <c r="O229">
        <v>20.45</v>
      </c>
      <c r="P229" t="str">
        <f t="shared" si="15"/>
        <v>NORMAL WEIGHT</v>
      </c>
      <c r="Q229">
        <f t="shared" si="16"/>
        <v>129</v>
      </c>
      <c r="R229" t="str">
        <f t="shared" si="17"/>
        <v>Excellent</v>
      </c>
      <c r="S229">
        <f t="shared" si="18"/>
        <v>4</v>
      </c>
      <c r="T229" t="str">
        <f t="shared" si="19"/>
        <v>Elite Athlete</v>
      </c>
    </row>
    <row r="230" spans="1:20" x14ac:dyDescent="0.2">
      <c r="A230">
        <v>51</v>
      </c>
      <c r="B230" t="s">
        <v>14</v>
      </c>
      <c r="C230">
        <v>66.400000000000006</v>
      </c>
      <c r="D230">
        <v>1.77</v>
      </c>
      <c r="E230">
        <v>184</v>
      </c>
      <c r="F230">
        <v>147</v>
      </c>
      <c r="G230">
        <v>55</v>
      </c>
      <c r="H230" s="3">
        <v>0.97</v>
      </c>
      <c r="I230">
        <v>1531</v>
      </c>
      <c r="J230" s="4" t="s">
        <v>18</v>
      </c>
      <c r="K230">
        <v>33.1</v>
      </c>
      <c r="L230">
        <v>3.6</v>
      </c>
      <c r="M230">
        <v>3</v>
      </c>
      <c r="N230">
        <v>3</v>
      </c>
      <c r="O230">
        <v>14.27</v>
      </c>
      <c r="P230" t="str">
        <f t="shared" si="15"/>
        <v>UNDERWEIGHT</v>
      </c>
      <c r="Q230">
        <f t="shared" si="16"/>
        <v>129</v>
      </c>
      <c r="R230" t="str">
        <f t="shared" si="17"/>
        <v>Excellent</v>
      </c>
      <c r="S230">
        <f t="shared" si="18"/>
        <v>3</v>
      </c>
      <c r="T230" t="str">
        <f t="shared" si="19"/>
        <v>Regular Member</v>
      </c>
    </row>
    <row r="231" spans="1:20" x14ac:dyDescent="0.2">
      <c r="A231">
        <v>31</v>
      </c>
      <c r="B231" t="s">
        <v>16</v>
      </c>
      <c r="C231">
        <v>53</v>
      </c>
      <c r="D231">
        <v>1.83</v>
      </c>
      <c r="E231">
        <v>182</v>
      </c>
      <c r="F231">
        <v>149</v>
      </c>
      <c r="G231">
        <v>55</v>
      </c>
      <c r="H231" s="3">
        <v>1.33</v>
      </c>
      <c r="I231">
        <v>821</v>
      </c>
      <c r="J231" s="4" t="s">
        <v>15</v>
      </c>
      <c r="K231">
        <v>23.6</v>
      </c>
      <c r="L231">
        <v>3.4</v>
      </c>
      <c r="M231">
        <v>4</v>
      </c>
      <c r="N231">
        <v>3</v>
      </c>
      <c r="O231">
        <v>22.89</v>
      </c>
      <c r="P231" t="str">
        <f t="shared" si="15"/>
        <v>NORMAL WEIGHT</v>
      </c>
      <c r="Q231">
        <f t="shared" si="16"/>
        <v>127</v>
      </c>
      <c r="R231" t="str">
        <f t="shared" si="17"/>
        <v>Excellent</v>
      </c>
      <c r="S231">
        <f t="shared" si="18"/>
        <v>3</v>
      </c>
      <c r="T231" t="str">
        <f t="shared" si="19"/>
        <v>Regular Member</v>
      </c>
    </row>
    <row r="232" spans="1:20" x14ac:dyDescent="0.2">
      <c r="A232">
        <v>26</v>
      </c>
      <c r="B232" t="s">
        <v>14</v>
      </c>
      <c r="C232">
        <v>51.9</v>
      </c>
      <c r="D232">
        <v>1.9</v>
      </c>
      <c r="E232">
        <v>182</v>
      </c>
      <c r="F232">
        <v>129</v>
      </c>
      <c r="G232">
        <v>55</v>
      </c>
      <c r="H232" s="3">
        <v>2</v>
      </c>
      <c r="I232">
        <v>1418</v>
      </c>
      <c r="J232" s="4" t="s">
        <v>17</v>
      </c>
      <c r="K232">
        <v>32.200000000000003</v>
      </c>
      <c r="L232">
        <v>2.4</v>
      </c>
      <c r="M232">
        <v>2</v>
      </c>
      <c r="N232">
        <v>1</v>
      </c>
      <c r="O232">
        <v>20.41</v>
      </c>
      <c r="P232" t="str">
        <f t="shared" si="15"/>
        <v>NORMAL WEIGHT</v>
      </c>
      <c r="Q232">
        <f t="shared" si="16"/>
        <v>127</v>
      </c>
      <c r="R232" t="str">
        <f t="shared" si="17"/>
        <v>Excellent</v>
      </c>
      <c r="S232">
        <f t="shared" si="18"/>
        <v>2.6666666666666665</v>
      </c>
      <c r="T232" t="str">
        <f t="shared" si="19"/>
        <v>Casual Gym-Goer</v>
      </c>
    </row>
    <row r="233" spans="1:20" x14ac:dyDescent="0.2">
      <c r="A233">
        <v>39</v>
      </c>
      <c r="B233" t="s">
        <v>14</v>
      </c>
      <c r="C233">
        <v>47</v>
      </c>
      <c r="D233">
        <v>1.78</v>
      </c>
      <c r="E233">
        <v>181</v>
      </c>
      <c r="F233">
        <v>155</v>
      </c>
      <c r="G233">
        <v>55</v>
      </c>
      <c r="H233" s="3">
        <v>1.89</v>
      </c>
      <c r="I233">
        <v>747</v>
      </c>
      <c r="J233" s="4" t="s">
        <v>19</v>
      </c>
      <c r="K233">
        <v>31.7</v>
      </c>
      <c r="L233">
        <v>2.2999999999999998</v>
      </c>
      <c r="M233">
        <v>3</v>
      </c>
      <c r="N233">
        <v>3</v>
      </c>
      <c r="O233">
        <v>28.39</v>
      </c>
      <c r="P233" t="str">
        <f t="shared" si="15"/>
        <v>OVERWEIGHT</v>
      </c>
      <c r="Q233">
        <f t="shared" si="16"/>
        <v>126</v>
      </c>
      <c r="R233" t="str">
        <f t="shared" si="17"/>
        <v>Excellent</v>
      </c>
      <c r="S233">
        <f t="shared" si="18"/>
        <v>2.6666666666666665</v>
      </c>
      <c r="T233" t="str">
        <f t="shared" si="19"/>
        <v>Regular Member</v>
      </c>
    </row>
    <row r="234" spans="1:20" x14ac:dyDescent="0.2">
      <c r="A234">
        <v>23</v>
      </c>
      <c r="B234" t="s">
        <v>14</v>
      </c>
      <c r="C234">
        <v>78.2</v>
      </c>
      <c r="D234">
        <v>1.9</v>
      </c>
      <c r="E234">
        <v>180</v>
      </c>
      <c r="F234">
        <v>131</v>
      </c>
      <c r="G234">
        <v>55</v>
      </c>
      <c r="H234" s="3">
        <v>0.85</v>
      </c>
      <c r="I234">
        <v>888</v>
      </c>
      <c r="J234" s="4" t="s">
        <v>15</v>
      </c>
      <c r="K234">
        <v>16.2</v>
      </c>
      <c r="L234">
        <v>2.2999999999999998</v>
      </c>
      <c r="M234">
        <v>3</v>
      </c>
      <c r="N234">
        <v>1</v>
      </c>
      <c r="O234">
        <v>29.89</v>
      </c>
      <c r="P234" t="str">
        <f t="shared" si="15"/>
        <v>OVERWEIGHT</v>
      </c>
      <c r="Q234">
        <f t="shared" si="16"/>
        <v>125</v>
      </c>
      <c r="R234" t="str">
        <f t="shared" si="17"/>
        <v>Excellent</v>
      </c>
      <c r="S234">
        <f t="shared" si="18"/>
        <v>2.6666666666666665</v>
      </c>
      <c r="T234" t="str">
        <f t="shared" si="19"/>
        <v>Regular Member</v>
      </c>
    </row>
    <row r="235" spans="1:20" x14ac:dyDescent="0.2">
      <c r="A235">
        <v>18</v>
      </c>
      <c r="B235" t="s">
        <v>16</v>
      </c>
      <c r="C235">
        <v>112.4</v>
      </c>
      <c r="D235">
        <v>1.71</v>
      </c>
      <c r="E235">
        <v>177</v>
      </c>
      <c r="F235">
        <v>165</v>
      </c>
      <c r="G235">
        <v>55</v>
      </c>
      <c r="H235" s="3">
        <v>1.56</v>
      </c>
      <c r="I235">
        <v>1044</v>
      </c>
      <c r="J235" s="4" t="s">
        <v>18</v>
      </c>
      <c r="K235">
        <v>33.5</v>
      </c>
      <c r="L235">
        <v>1.7</v>
      </c>
      <c r="M235">
        <v>2</v>
      </c>
      <c r="N235">
        <v>2</v>
      </c>
      <c r="O235">
        <v>24.43</v>
      </c>
      <c r="P235" t="str">
        <f t="shared" si="15"/>
        <v>NORMAL WEIGHT</v>
      </c>
      <c r="Q235">
        <f t="shared" si="16"/>
        <v>122</v>
      </c>
      <c r="R235" t="str">
        <f t="shared" si="17"/>
        <v>Excellent</v>
      </c>
      <c r="S235">
        <f t="shared" si="18"/>
        <v>3</v>
      </c>
      <c r="T235" t="str">
        <f t="shared" si="19"/>
        <v>Casual Gym-Goer</v>
      </c>
    </row>
    <row r="236" spans="1:20" x14ac:dyDescent="0.2">
      <c r="A236">
        <v>30</v>
      </c>
      <c r="B236" t="s">
        <v>16</v>
      </c>
      <c r="C236">
        <v>40</v>
      </c>
      <c r="D236">
        <v>1.67</v>
      </c>
      <c r="E236">
        <v>176</v>
      </c>
      <c r="F236">
        <v>120</v>
      </c>
      <c r="G236">
        <v>55</v>
      </c>
      <c r="H236" s="3">
        <v>1.39</v>
      </c>
      <c r="I236">
        <v>1710</v>
      </c>
      <c r="J236" s="4" t="s">
        <v>17</v>
      </c>
      <c r="K236">
        <v>18.2</v>
      </c>
      <c r="L236">
        <v>2.7</v>
      </c>
      <c r="M236">
        <v>3</v>
      </c>
      <c r="N236">
        <v>1</v>
      </c>
      <c r="O236">
        <v>12.32</v>
      </c>
      <c r="P236" t="str">
        <f t="shared" si="15"/>
        <v>UNDERWEIGHT</v>
      </c>
      <c r="Q236">
        <f t="shared" si="16"/>
        <v>121</v>
      </c>
      <c r="R236" t="str">
        <f t="shared" si="17"/>
        <v>Excellent</v>
      </c>
      <c r="S236">
        <f t="shared" si="18"/>
        <v>3.6666666666666665</v>
      </c>
      <c r="T236" t="str">
        <f t="shared" si="19"/>
        <v>Regular Member</v>
      </c>
    </row>
    <row r="237" spans="1:20" x14ac:dyDescent="0.2">
      <c r="A237">
        <v>26</v>
      </c>
      <c r="B237" t="s">
        <v>16</v>
      </c>
      <c r="C237">
        <v>92.2</v>
      </c>
      <c r="D237">
        <v>1.59</v>
      </c>
      <c r="E237">
        <v>176</v>
      </c>
      <c r="F237">
        <v>143</v>
      </c>
      <c r="G237">
        <v>55</v>
      </c>
      <c r="H237" s="3">
        <v>1.57</v>
      </c>
      <c r="I237">
        <v>1050</v>
      </c>
      <c r="J237" s="4" t="s">
        <v>15</v>
      </c>
      <c r="K237">
        <v>24.5</v>
      </c>
      <c r="L237">
        <v>2.4</v>
      </c>
      <c r="M237">
        <v>4</v>
      </c>
      <c r="N237">
        <v>2</v>
      </c>
      <c r="O237">
        <v>23</v>
      </c>
      <c r="P237" t="str">
        <f t="shared" si="15"/>
        <v>NORMAL WEIGHT</v>
      </c>
      <c r="Q237">
        <f t="shared" si="16"/>
        <v>121</v>
      </c>
      <c r="R237" t="str">
        <f t="shared" si="17"/>
        <v>Excellent</v>
      </c>
      <c r="S237">
        <f t="shared" si="18"/>
        <v>3.6666666666666665</v>
      </c>
      <c r="T237" t="str">
        <f t="shared" si="19"/>
        <v>Regular Member</v>
      </c>
    </row>
    <row r="238" spans="1:20" x14ac:dyDescent="0.2">
      <c r="A238">
        <v>22</v>
      </c>
      <c r="B238" t="s">
        <v>14</v>
      </c>
      <c r="C238">
        <v>102.4</v>
      </c>
      <c r="D238">
        <v>1.5</v>
      </c>
      <c r="E238">
        <v>173</v>
      </c>
      <c r="F238">
        <v>156</v>
      </c>
      <c r="G238">
        <v>55</v>
      </c>
      <c r="H238" s="3">
        <v>1.44</v>
      </c>
      <c r="I238">
        <v>453</v>
      </c>
      <c r="J238" s="4" t="s">
        <v>18</v>
      </c>
      <c r="K238">
        <v>17.5</v>
      </c>
      <c r="L238">
        <v>1.6</v>
      </c>
      <c r="M238">
        <v>4</v>
      </c>
      <c r="N238">
        <v>3</v>
      </c>
      <c r="O238">
        <v>18.23</v>
      </c>
      <c r="P238" t="str">
        <f t="shared" si="15"/>
        <v>UNDERWEIGHT</v>
      </c>
      <c r="Q238">
        <f t="shared" si="16"/>
        <v>118</v>
      </c>
      <c r="R238" t="str">
        <f t="shared" si="17"/>
        <v>Excellent</v>
      </c>
      <c r="S238">
        <f t="shared" si="18"/>
        <v>3.3333333333333335</v>
      </c>
      <c r="T238" t="str">
        <f t="shared" si="19"/>
        <v>Regular Member</v>
      </c>
    </row>
    <row r="239" spans="1:20" x14ac:dyDescent="0.2">
      <c r="A239">
        <v>26</v>
      </c>
      <c r="B239" t="s">
        <v>14</v>
      </c>
      <c r="C239">
        <v>63.6</v>
      </c>
      <c r="D239">
        <v>1.77</v>
      </c>
      <c r="E239">
        <v>173</v>
      </c>
      <c r="F239">
        <v>145</v>
      </c>
      <c r="G239">
        <v>55</v>
      </c>
      <c r="H239" s="3">
        <v>1.29</v>
      </c>
      <c r="I239">
        <v>1586</v>
      </c>
      <c r="J239" s="4" t="s">
        <v>15</v>
      </c>
      <c r="K239">
        <v>18.899999999999999</v>
      </c>
      <c r="L239">
        <v>2.8</v>
      </c>
      <c r="M239">
        <v>3</v>
      </c>
      <c r="N239">
        <v>1</v>
      </c>
      <c r="O239">
        <v>22.45</v>
      </c>
      <c r="P239" t="str">
        <f t="shared" si="15"/>
        <v>NORMAL WEIGHT</v>
      </c>
      <c r="Q239">
        <f t="shared" si="16"/>
        <v>118</v>
      </c>
      <c r="R239" t="str">
        <f t="shared" si="17"/>
        <v>Excellent</v>
      </c>
      <c r="S239">
        <f t="shared" si="18"/>
        <v>3</v>
      </c>
      <c r="T239" t="str">
        <f t="shared" si="19"/>
        <v>Regular Member</v>
      </c>
    </row>
    <row r="240" spans="1:20" x14ac:dyDescent="0.2">
      <c r="A240">
        <v>59</v>
      </c>
      <c r="B240" t="s">
        <v>14</v>
      </c>
      <c r="C240">
        <v>72.8</v>
      </c>
      <c r="D240">
        <v>1.65</v>
      </c>
      <c r="E240">
        <v>172</v>
      </c>
      <c r="F240">
        <v>165</v>
      </c>
      <c r="G240">
        <v>55</v>
      </c>
      <c r="H240" s="3">
        <v>1.17</v>
      </c>
      <c r="I240">
        <v>1104</v>
      </c>
      <c r="J240" s="4" t="s">
        <v>18</v>
      </c>
      <c r="K240">
        <v>15.4</v>
      </c>
      <c r="L240">
        <v>3.4</v>
      </c>
      <c r="M240">
        <v>3</v>
      </c>
      <c r="N240">
        <v>1</v>
      </c>
      <c r="O240">
        <v>14.86</v>
      </c>
      <c r="P240" t="str">
        <f t="shared" si="15"/>
        <v>UNDERWEIGHT</v>
      </c>
      <c r="Q240">
        <f t="shared" si="16"/>
        <v>117</v>
      </c>
      <c r="R240" t="str">
        <f t="shared" si="17"/>
        <v>Excellent</v>
      </c>
      <c r="S240">
        <f t="shared" si="18"/>
        <v>3</v>
      </c>
      <c r="T240" t="str">
        <f t="shared" si="19"/>
        <v>Regular Member</v>
      </c>
    </row>
    <row r="241" spans="1:20" x14ac:dyDescent="0.2">
      <c r="A241">
        <v>53</v>
      </c>
      <c r="B241" t="s">
        <v>14</v>
      </c>
      <c r="C241">
        <v>82.9</v>
      </c>
      <c r="D241">
        <v>1.6</v>
      </c>
      <c r="E241">
        <v>170</v>
      </c>
      <c r="F241">
        <v>148</v>
      </c>
      <c r="G241">
        <v>55</v>
      </c>
      <c r="H241" s="3">
        <v>1.93</v>
      </c>
      <c r="I241">
        <v>541</v>
      </c>
      <c r="J241" s="4" t="s">
        <v>18</v>
      </c>
      <c r="K241">
        <v>17.8</v>
      </c>
      <c r="L241">
        <v>2.5</v>
      </c>
      <c r="M241">
        <v>3</v>
      </c>
      <c r="N241">
        <v>2</v>
      </c>
      <c r="O241">
        <v>12.33</v>
      </c>
      <c r="P241" t="str">
        <f t="shared" si="15"/>
        <v>UNDERWEIGHT</v>
      </c>
      <c r="Q241">
        <f t="shared" si="16"/>
        <v>115</v>
      </c>
      <c r="R241" t="str">
        <f t="shared" si="17"/>
        <v>Excellent</v>
      </c>
      <c r="S241">
        <f t="shared" si="18"/>
        <v>3</v>
      </c>
      <c r="T241" t="str">
        <f t="shared" si="19"/>
        <v>Regular Member</v>
      </c>
    </row>
    <row r="242" spans="1:20" x14ac:dyDescent="0.2">
      <c r="A242">
        <v>30</v>
      </c>
      <c r="B242" t="s">
        <v>16</v>
      </c>
      <c r="C242">
        <v>100.1</v>
      </c>
      <c r="D242">
        <v>1.76</v>
      </c>
      <c r="E242">
        <v>170</v>
      </c>
      <c r="F242">
        <v>160</v>
      </c>
      <c r="G242">
        <v>55</v>
      </c>
      <c r="H242" s="3">
        <v>1.43</v>
      </c>
      <c r="I242">
        <v>1694</v>
      </c>
      <c r="J242" s="4" t="s">
        <v>18</v>
      </c>
      <c r="K242">
        <v>25.9</v>
      </c>
      <c r="L242">
        <v>1.8</v>
      </c>
      <c r="M242">
        <v>3</v>
      </c>
      <c r="N242">
        <v>2</v>
      </c>
      <c r="O242">
        <v>15.73</v>
      </c>
      <c r="P242" t="str">
        <f t="shared" si="15"/>
        <v>UNDERWEIGHT</v>
      </c>
      <c r="Q242">
        <f t="shared" si="16"/>
        <v>115</v>
      </c>
      <c r="R242" t="str">
        <f t="shared" si="17"/>
        <v>Excellent</v>
      </c>
      <c r="S242">
        <f t="shared" si="18"/>
        <v>3.3333333333333335</v>
      </c>
      <c r="T242" t="str">
        <f t="shared" si="19"/>
        <v>Regular Member</v>
      </c>
    </row>
    <row r="243" spans="1:20" x14ac:dyDescent="0.2">
      <c r="A243">
        <v>23</v>
      </c>
      <c r="B243" t="s">
        <v>16</v>
      </c>
      <c r="C243">
        <v>117.8</v>
      </c>
      <c r="D243">
        <v>1.88</v>
      </c>
      <c r="E243">
        <v>168</v>
      </c>
      <c r="F243">
        <v>167</v>
      </c>
      <c r="G243">
        <v>55</v>
      </c>
      <c r="H243" s="3">
        <v>1.35</v>
      </c>
      <c r="I243">
        <v>1259</v>
      </c>
      <c r="J243" s="4" t="s">
        <v>15</v>
      </c>
      <c r="K243">
        <v>32.299999999999997</v>
      </c>
      <c r="L243">
        <v>1.6</v>
      </c>
      <c r="M243">
        <v>3</v>
      </c>
      <c r="N243">
        <v>2</v>
      </c>
      <c r="O243">
        <v>14.24</v>
      </c>
      <c r="P243" t="str">
        <f t="shared" si="15"/>
        <v>UNDERWEIGHT</v>
      </c>
      <c r="Q243">
        <f t="shared" si="16"/>
        <v>113</v>
      </c>
      <c r="R243" t="str">
        <f t="shared" si="17"/>
        <v>Excellent</v>
      </c>
      <c r="S243">
        <f t="shared" si="18"/>
        <v>3.6666666666666665</v>
      </c>
      <c r="T243" t="str">
        <f t="shared" si="19"/>
        <v>Regular Member</v>
      </c>
    </row>
    <row r="244" spans="1:20" x14ac:dyDescent="0.2">
      <c r="A244">
        <v>19</v>
      </c>
      <c r="B244" t="s">
        <v>14</v>
      </c>
      <c r="C244">
        <v>43.6</v>
      </c>
      <c r="D244">
        <v>1.7</v>
      </c>
      <c r="E244">
        <v>168</v>
      </c>
      <c r="F244">
        <v>126</v>
      </c>
      <c r="G244">
        <v>55</v>
      </c>
      <c r="H244" s="3">
        <v>1.42</v>
      </c>
      <c r="I244">
        <v>685</v>
      </c>
      <c r="J244" s="4" t="s">
        <v>18</v>
      </c>
      <c r="K244">
        <v>23.9</v>
      </c>
      <c r="L244">
        <v>1.5</v>
      </c>
      <c r="M244">
        <v>4</v>
      </c>
      <c r="N244">
        <v>3</v>
      </c>
      <c r="O244">
        <v>19.350000000000001</v>
      </c>
      <c r="P244" t="str">
        <f t="shared" si="15"/>
        <v>NORMAL WEIGHT</v>
      </c>
      <c r="Q244">
        <f t="shared" si="16"/>
        <v>113</v>
      </c>
      <c r="R244" t="str">
        <f t="shared" si="17"/>
        <v>Excellent</v>
      </c>
      <c r="S244">
        <f t="shared" si="18"/>
        <v>4.333333333333333</v>
      </c>
      <c r="T244" t="str">
        <f t="shared" si="19"/>
        <v>Regular Member</v>
      </c>
    </row>
    <row r="245" spans="1:20" x14ac:dyDescent="0.2">
      <c r="A245">
        <v>54</v>
      </c>
      <c r="B245" t="s">
        <v>16</v>
      </c>
      <c r="C245">
        <v>55.2</v>
      </c>
      <c r="D245">
        <v>1.8</v>
      </c>
      <c r="E245">
        <v>168</v>
      </c>
      <c r="F245">
        <v>137</v>
      </c>
      <c r="G245">
        <v>55</v>
      </c>
      <c r="H245" s="3">
        <v>2</v>
      </c>
      <c r="I245">
        <v>1472</v>
      </c>
      <c r="J245" s="4" t="s">
        <v>18</v>
      </c>
      <c r="K245">
        <v>27</v>
      </c>
      <c r="L245">
        <v>3.1</v>
      </c>
      <c r="M245">
        <v>4</v>
      </c>
      <c r="N245">
        <v>2</v>
      </c>
      <c r="O245">
        <v>23.47</v>
      </c>
      <c r="P245" t="str">
        <f t="shared" si="15"/>
        <v>NORMAL WEIGHT</v>
      </c>
      <c r="Q245">
        <f t="shared" si="16"/>
        <v>113</v>
      </c>
      <c r="R245" t="str">
        <f t="shared" si="17"/>
        <v>Excellent</v>
      </c>
      <c r="S245">
        <f t="shared" si="18"/>
        <v>3.6666666666666665</v>
      </c>
      <c r="T245" t="str">
        <f t="shared" si="19"/>
        <v>Regular Member</v>
      </c>
    </row>
    <row r="246" spans="1:20" x14ac:dyDescent="0.2">
      <c r="A246">
        <v>18</v>
      </c>
      <c r="B246" t="s">
        <v>14</v>
      </c>
      <c r="C246">
        <v>110.3</v>
      </c>
      <c r="D246">
        <v>1.76</v>
      </c>
      <c r="E246">
        <v>168</v>
      </c>
      <c r="F246">
        <v>169</v>
      </c>
      <c r="G246">
        <v>55</v>
      </c>
      <c r="H246" s="3">
        <v>1.86</v>
      </c>
      <c r="I246">
        <v>1391</v>
      </c>
      <c r="J246" s="4" t="s">
        <v>15</v>
      </c>
      <c r="K246">
        <v>33</v>
      </c>
      <c r="L246">
        <v>3.5</v>
      </c>
      <c r="M246">
        <v>5</v>
      </c>
      <c r="N246">
        <v>3</v>
      </c>
      <c r="O246">
        <v>16.38</v>
      </c>
      <c r="P246" t="str">
        <f t="shared" si="15"/>
        <v>UNDERWEIGHT</v>
      </c>
      <c r="Q246">
        <f t="shared" si="16"/>
        <v>113</v>
      </c>
      <c r="R246" t="str">
        <f t="shared" si="17"/>
        <v>Excellent</v>
      </c>
      <c r="S246">
        <f t="shared" si="18"/>
        <v>4</v>
      </c>
      <c r="T246" t="str">
        <f t="shared" si="19"/>
        <v>Elite Athlete</v>
      </c>
    </row>
    <row r="247" spans="1:20" x14ac:dyDescent="0.2">
      <c r="A247">
        <v>31</v>
      </c>
      <c r="B247" t="s">
        <v>16</v>
      </c>
      <c r="C247">
        <v>62.2</v>
      </c>
      <c r="D247">
        <v>1.7</v>
      </c>
      <c r="E247">
        <v>168</v>
      </c>
      <c r="F247">
        <v>155</v>
      </c>
      <c r="G247">
        <v>55</v>
      </c>
      <c r="H247" s="3">
        <v>0.62</v>
      </c>
      <c r="I247">
        <v>1596</v>
      </c>
      <c r="J247" s="4" t="s">
        <v>15</v>
      </c>
      <c r="K247">
        <v>35</v>
      </c>
      <c r="L247">
        <v>3.2</v>
      </c>
      <c r="M247">
        <v>2</v>
      </c>
      <c r="N247">
        <v>1</v>
      </c>
      <c r="O247">
        <v>16.7</v>
      </c>
      <c r="P247" t="str">
        <f t="shared" si="15"/>
        <v>UNDERWEIGHT</v>
      </c>
      <c r="Q247">
        <f t="shared" si="16"/>
        <v>113</v>
      </c>
      <c r="R247" t="str">
        <f t="shared" si="17"/>
        <v>Excellent</v>
      </c>
      <c r="S247">
        <f t="shared" si="18"/>
        <v>3.3333333333333335</v>
      </c>
      <c r="T247" t="str">
        <f t="shared" si="19"/>
        <v>Casual Gym-Goer</v>
      </c>
    </row>
    <row r="248" spans="1:20" x14ac:dyDescent="0.2">
      <c r="A248">
        <v>50</v>
      </c>
      <c r="B248" t="s">
        <v>16</v>
      </c>
      <c r="C248">
        <v>40</v>
      </c>
      <c r="D248">
        <v>1.92</v>
      </c>
      <c r="E248">
        <v>168</v>
      </c>
      <c r="F248">
        <v>144</v>
      </c>
      <c r="G248">
        <v>55</v>
      </c>
      <c r="H248" s="3">
        <v>1.48</v>
      </c>
      <c r="I248">
        <v>692</v>
      </c>
      <c r="J248" s="4" t="s">
        <v>17</v>
      </c>
      <c r="K248">
        <v>16</v>
      </c>
      <c r="L248">
        <v>2.5</v>
      </c>
      <c r="M248">
        <v>5</v>
      </c>
      <c r="N248">
        <v>1</v>
      </c>
      <c r="O248">
        <v>18.29</v>
      </c>
      <c r="P248" t="str">
        <f t="shared" si="15"/>
        <v>UNDERWEIGHT</v>
      </c>
      <c r="Q248">
        <f t="shared" si="16"/>
        <v>113</v>
      </c>
      <c r="R248" t="str">
        <f t="shared" si="17"/>
        <v>Excellent</v>
      </c>
      <c r="S248">
        <f t="shared" si="18"/>
        <v>3.6666666666666665</v>
      </c>
      <c r="T248" t="str">
        <f t="shared" si="19"/>
        <v>Elite Athlete</v>
      </c>
    </row>
    <row r="249" spans="1:20" x14ac:dyDescent="0.2">
      <c r="A249">
        <v>51</v>
      </c>
      <c r="B249" t="s">
        <v>16</v>
      </c>
      <c r="C249">
        <v>80.8</v>
      </c>
      <c r="D249">
        <v>2</v>
      </c>
      <c r="E249">
        <v>167</v>
      </c>
      <c r="F249">
        <v>129</v>
      </c>
      <c r="G249">
        <v>55</v>
      </c>
      <c r="H249" s="3">
        <v>1.52</v>
      </c>
      <c r="I249">
        <v>1454</v>
      </c>
      <c r="J249" s="4" t="s">
        <v>17</v>
      </c>
      <c r="K249">
        <v>33.9</v>
      </c>
      <c r="L249">
        <v>1.6</v>
      </c>
      <c r="M249">
        <v>3</v>
      </c>
      <c r="N249">
        <v>1</v>
      </c>
      <c r="O249">
        <v>12.58</v>
      </c>
      <c r="P249" t="str">
        <f t="shared" si="15"/>
        <v>UNDERWEIGHT</v>
      </c>
      <c r="Q249">
        <f t="shared" si="16"/>
        <v>112</v>
      </c>
      <c r="R249" t="str">
        <f t="shared" si="17"/>
        <v>Excellent</v>
      </c>
      <c r="S249">
        <f t="shared" si="18"/>
        <v>3.3333333333333335</v>
      </c>
      <c r="T249" t="str">
        <f t="shared" si="19"/>
        <v>Regular Member</v>
      </c>
    </row>
    <row r="250" spans="1:20" x14ac:dyDescent="0.2">
      <c r="A250">
        <v>53</v>
      </c>
      <c r="B250" t="s">
        <v>14</v>
      </c>
      <c r="C250">
        <v>47.5</v>
      </c>
      <c r="D250">
        <v>1.66</v>
      </c>
      <c r="E250">
        <v>166</v>
      </c>
      <c r="F250">
        <v>156</v>
      </c>
      <c r="G250">
        <v>55</v>
      </c>
      <c r="H250" s="3">
        <v>1.1000000000000001</v>
      </c>
      <c r="I250">
        <v>1766</v>
      </c>
      <c r="J250" s="4" t="s">
        <v>18</v>
      </c>
      <c r="K250">
        <v>22.5</v>
      </c>
      <c r="L250">
        <v>1.6</v>
      </c>
      <c r="M250">
        <v>3</v>
      </c>
      <c r="N250">
        <v>1</v>
      </c>
      <c r="O250">
        <v>32.14</v>
      </c>
      <c r="P250" t="str">
        <f t="shared" si="15"/>
        <v>OBESE</v>
      </c>
      <c r="Q250">
        <f t="shared" si="16"/>
        <v>111</v>
      </c>
      <c r="R250" t="str">
        <f t="shared" si="17"/>
        <v>Excellent</v>
      </c>
      <c r="S250">
        <f t="shared" si="18"/>
        <v>3.6666666666666665</v>
      </c>
      <c r="T250" t="str">
        <f t="shared" si="19"/>
        <v>Regular Member</v>
      </c>
    </row>
    <row r="251" spans="1:20" x14ac:dyDescent="0.2">
      <c r="A251">
        <v>36</v>
      </c>
      <c r="B251" t="s">
        <v>14</v>
      </c>
      <c r="C251">
        <v>61.2</v>
      </c>
      <c r="D251">
        <v>1.93</v>
      </c>
      <c r="E251">
        <v>166</v>
      </c>
      <c r="F251">
        <v>145</v>
      </c>
      <c r="G251">
        <v>55</v>
      </c>
      <c r="H251" s="3">
        <v>0.77</v>
      </c>
      <c r="I251">
        <v>1015</v>
      </c>
      <c r="J251" s="4" t="s">
        <v>18</v>
      </c>
      <c r="K251">
        <v>18.8</v>
      </c>
      <c r="L251">
        <v>1.5</v>
      </c>
      <c r="M251">
        <v>4</v>
      </c>
      <c r="N251">
        <v>2</v>
      </c>
      <c r="O251">
        <v>12.32</v>
      </c>
      <c r="P251" t="str">
        <f t="shared" si="15"/>
        <v>UNDERWEIGHT</v>
      </c>
      <c r="Q251">
        <f t="shared" si="16"/>
        <v>111</v>
      </c>
      <c r="R251" t="str">
        <f t="shared" si="17"/>
        <v>Excellent</v>
      </c>
      <c r="S251">
        <f t="shared" si="18"/>
        <v>4</v>
      </c>
      <c r="T251" t="str">
        <f t="shared" si="19"/>
        <v>Regular Member</v>
      </c>
    </row>
    <row r="252" spans="1:20" x14ac:dyDescent="0.2">
      <c r="A252">
        <v>26</v>
      </c>
      <c r="B252" t="s">
        <v>14</v>
      </c>
      <c r="C252">
        <v>92.4</v>
      </c>
      <c r="D252">
        <v>1.59</v>
      </c>
      <c r="E252">
        <v>165</v>
      </c>
      <c r="F252">
        <v>169</v>
      </c>
      <c r="G252">
        <v>55</v>
      </c>
      <c r="H252" s="3">
        <v>1.49</v>
      </c>
      <c r="I252">
        <v>1783</v>
      </c>
      <c r="J252" s="4" t="s">
        <v>18</v>
      </c>
      <c r="K252">
        <v>24.9</v>
      </c>
      <c r="L252">
        <v>1.5</v>
      </c>
      <c r="M252">
        <v>4</v>
      </c>
      <c r="N252">
        <v>2</v>
      </c>
      <c r="O252">
        <v>22.09</v>
      </c>
      <c r="P252" t="str">
        <f t="shared" si="15"/>
        <v>NORMAL WEIGHT</v>
      </c>
      <c r="Q252">
        <f t="shared" si="16"/>
        <v>110</v>
      </c>
      <c r="R252" t="str">
        <f t="shared" si="17"/>
        <v>Excellent</v>
      </c>
      <c r="S252">
        <f t="shared" si="18"/>
        <v>3.3333333333333335</v>
      </c>
      <c r="T252" t="str">
        <f t="shared" si="19"/>
        <v>Regular Member</v>
      </c>
    </row>
    <row r="253" spans="1:20" x14ac:dyDescent="0.2">
      <c r="A253">
        <v>57</v>
      </c>
      <c r="B253" t="s">
        <v>14</v>
      </c>
      <c r="C253">
        <v>40</v>
      </c>
      <c r="D253">
        <v>1.58</v>
      </c>
      <c r="E253">
        <v>165</v>
      </c>
      <c r="F253">
        <v>140</v>
      </c>
      <c r="G253">
        <v>55</v>
      </c>
      <c r="H253" s="3">
        <v>1.33</v>
      </c>
      <c r="I253">
        <v>1783</v>
      </c>
      <c r="J253" s="4" t="s">
        <v>15</v>
      </c>
      <c r="K253">
        <v>24.7</v>
      </c>
      <c r="L253">
        <v>2.6</v>
      </c>
      <c r="M253">
        <v>4</v>
      </c>
      <c r="N253">
        <v>1</v>
      </c>
      <c r="O253">
        <v>14.94</v>
      </c>
      <c r="P253" t="str">
        <f t="shared" si="15"/>
        <v>UNDERWEIGHT</v>
      </c>
      <c r="Q253">
        <f t="shared" si="16"/>
        <v>110</v>
      </c>
      <c r="R253" t="str">
        <f t="shared" si="17"/>
        <v>Excellent</v>
      </c>
      <c r="S253">
        <f t="shared" si="18"/>
        <v>3.3333333333333335</v>
      </c>
      <c r="T253" t="str">
        <f t="shared" si="19"/>
        <v>Regular Member</v>
      </c>
    </row>
    <row r="254" spans="1:20" x14ac:dyDescent="0.2">
      <c r="A254">
        <v>28</v>
      </c>
      <c r="B254" t="s">
        <v>14</v>
      </c>
      <c r="C254">
        <v>91.2</v>
      </c>
      <c r="D254">
        <v>1.77</v>
      </c>
      <c r="E254">
        <v>164</v>
      </c>
      <c r="F254">
        <v>162</v>
      </c>
      <c r="G254">
        <v>55</v>
      </c>
      <c r="H254" s="3">
        <v>1.28</v>
      </c>
      <c r="I254">
        <v>648</v>
      </c>
      <c r="J254" s="4" t="s">
        <v>15</v>
      </c>
      <c r="K254">
        <v>25.4</v>
      </c>
      <c r="L254">
        <v>3.3</v>
      </c>
      <c r="M254">
        <v>2</v>
      </c>
      <c r="N254">
        <v>2</v>
      </c>
      <c r="O254">
        <v>18.88</v>
      </c>
      <c r="P254" t="str">
        <f t="shared" si="15"/>
        <v>NORMAL WEIGHT</v>
      </c>
      <c r="Q254">
        <f t="shared" si="16"/>
        <v>109</v>
      </c>
      <c r="R254" t="str">
        <f t="shared" si="17"/>
        <v>Excellent</v>
      </c>
      <c r="S254">
        <f t="shared" si="18"/>
        <v>3</v>
      </c>
      <c r="T254" t="str">
        <f t="shared" si="19"/>
        <v>Casual Gym-Goer</v>
      </c>
    </row>
    <row r="255" spans="1:20" x14ac:dyDescent="0.2">
      <c r="A255">
        <v>59</v>
      </c>
      <c r="B255" t="s">
        <v>16</v>
      </c>
      <c r="C255">
        <v>45.8</v>
      </c>
      <c r="D255">
        <v>1.5</v>
      </c>
      <c r="E255">
        <v>163</v>
      </c>
      <c r="F255">
        <v>137</v>
      </c>
      <c r="G255">
        <v>55</v>
      </c>
      <c r="H255" s="3">
        <v>1.98</v>
      </c>
      <c r="I255">
        <v>1306</v>
      </c>
      <c r="J255" s="4" t="s">
        <v>21</v>
      </c>
      <c r="K255">
        <v>24</v>
      </c>
      <c r="L255">
        <v>2.9</v>
      </c>
      <c r="M255">
        <v>4</v>
      </c>
      <c r="N255">
        <v>2</v>
      </c>
      <c r="O255">
        <v>26.25</v>
      </c>
      <c r="P255" t="str">
        <f t="shared" si="15"/>
        <v>OVERWEIGHT</v>
      </c>
      <c r="Q255">
        <f t="shared" si="16"/>
        <v>108</v>
      </c>
      <c r="R255" t="str">
        <f t="shared" si="17"/>
        <v>Excellent</v>
      </c>
      <c r="S255">
        <f t="shared" si="18"/>
        <v>3.6666666666666665</v>
      </c>
      <c r="T255" t="str">
        <f t="shared" si="19"/>
        <v>Regular Member</v>
      </c>
    </row>
    <row r="256" spans="1:20" x14ac:dyDescent="0.2">
      <c r="A256">
        <v>18</v>
      </c>
      <c r="B256" t="s">
        <v>16</v>
      </c>
      <c r="C256">
        <v>66.900000000000006</v>
      </c>
      <c r="D256">
        <v>1.76</v>
      </c>
      <c r="E256">
        <v>163</v>
      </c>
      <c r="F256">
        <v>169</v>
      </c>
      <c r="G256">
        <v>55</v>
      </c>
      <c r="H256" s="3">
        <v>1.1499999999999999</v>
      </c>
      <c r="I256">
        <v>1018</v>
      </c>
      <c r="J256" s="4" t="s">
        <v>19</v>
      </c>
      <c r="K256">
        <v>24.2</v>
      </c>
      <c r="L256">
        <v>3</v>
      </c>
      <c r="M256">
        <v>3</v>
      </c>
      <c r="N256">
        <v>1</v>
      </c>
      <c r="O256">
        <v>16.52</v>
      </c>
      <c r="P256" t="str">
        <f t="shared" si="15"/>
        <v>UNDERWEIGHT</v>
      </c>
      <c r="Q256">
        <f t="shared" si="16"/>
        <v>108</v>
      </c>
      <c r="R256" t="str">
        <f t="shared" si="17"/>
        <v>Excellent</v>
      </c>
      <c r="S256">
        <f t="shared" si="18"/>
        <v>3</v>
      </c>
      <c r="T256" t="str">
        <f t="shared" si="19"/>
        <v>Regular Member</v>
      </c>
    </row>
    <row r="257" spans="1:20" x14ac:dyDescent="0.2">
      <c r="A257">
        <v>50</v>
      </c>
      <c r="B257" t="s">
        <v>14</v>
      </c>
      <c r="C257">
        <v>40</v>
      </c>
      <c r="D257">
        <v>1.75</v>
      </c>
      <c r="E257">
        <v>162</v>
      </c>
      <c r="F257">
        <v>169</v>
      </c>
      <c r="G257">
        <v>55</v>
      </c>
      <c r="H257" s="3">
        <v>2</v>
      </c>
      <c r="I257">
        <v>1449</v>
      </c>
      <c r="J257" s="4" t="s">
        <v>19</v>
      </c>
      <c r="K257">
        <v>31.7</v>
      </c>
      <c r="L257">
        <v>3.5</v>
      </c>
      <c r="M257">
        <v>4</v>
      </c>
      <c r="N257">
        <v>3</v>
      </c>
      <c r="O257">
        <v>28.18</v>
      </c>
      <c r="P257" t="str">
        <f t="shared" si="15"/>
        <v>OVERWEIGHT</v>
      </c>
      <c r="Q257">
        <f t="shared" si="16"/>
        <v>107</v>
      </c>
      <c r="R257" t="str">
        <f t="shared" si="17"/>
        <v>Excellent</v>
      </c>
      <c r="S257">
        <f t="shared" si="18"/>
        <v>3</v>
      </c>
      <c r="T257" t="str">
        <f t="shared" si="19"/>
        <v>Regular Member</v>
      </c>
    </row>
    <row r="258" spans="1:20" x14ac:dyDescent="0.2">
      <c r="A258">
        <v>29</v>
      </c>
      <c r="B258" t="s">
        <v>16</v>
      </c>
      <c r="C258">
        <v>73.599999999999994</v>
      </c>
      <c r="D258">
        <v>1.82</v>
      </c>
      <c r="E258">
        <v>162</v>
      </c>
      <c r="F258">
        <v>141</v>
      </c>
      <c r="G258">
        <v>55</v>
      </c>
      <c r="H258" s="3">
        <v>1.5</v>
      </c>
      <c r="I258">
        <v>1057</v>
      </c>
      <c r="J258" s="4" t="s">
        <v>17</v>
      </c>
      <c r="K258">
        <v>25.2</v>
      </c>
      <c r="L258">
        <v>2.1</v>
      </c>
      <c r="M258">
        <v>2</v>
      </c>
      <c r="N258">
        <v>2</v>
      </c>
      <c r="O258">
        <v>30.41</v>
      </c>
      <c r="P258" t="str">
        <f t="shared" ref="P258:P321" si="20">IF(O258&lt;18.5,"UNDERWEIGHT",IF(O258&lt;25,"NORMAL WEIGHT",IF(O258&lt;30,"OVERWEIGHT",IF(O258&gt;30,"OBESE"))))</f>
        <v>OBESE</v>
      </c>
      <c r="Q258">
        <f t="shared" ref="Q258:Q321" si="21">(E258-G258)</f>
        <v>107</v>
      </c>
      <c r="R258" t="str">
        <f t="shared" ref="R258:R321" si="22">IF(G258&lt;60,"Excellent",IF(G258&lt;70,"Good",IF(G258&lt;80,"Average","Poor")))</f>
        <v>Excellent</v>
      </c>
      <c r="S258">
        <f t="shared" si="18"/>
        <v>3</v>
      </c>
      <c r="T258" t="str">
        <f t="shared" si="19"/>
        <v>Casual Gym-Goer</v>
      </c>
    </row>
    <row r="259" spans="1:20" x14ac:dyDescent="0.2">
      <c r="A259">
        <v>51</v>
      </c>
      <c r="B259" t="s">
        <v>14</v>
      </c>
      <c r="C259">
        <v>58.6</v>
      </c>
      <c r="D259">
        <v>2</v>
      </c>
      <c r="E259">
        <v>162</v>
      </c>
      <c r="F259">
        <v>150</v>
      </c>
      <c r="G259">
        <v>55</v>
      </c>
      <c r="H259" s="3">
        <v>1.28</v>
      </c>
      <c r="I259">
        <v>1030</v>
      </c>
      <c r="J259" s="4" t="s">
        <v>15</v>
      </c>
      <c r="K259">
        <v>16.7</v>
      </c>
      <c r="L259">
        <v>3.4</v>
      </c>
      <c r="M259">
        <v>3</v>
      </c>
      <c r="N259">
        <v>2</v>
      </c>
      <c r="O259">
        <v>37.28</v>
      </c>
      <c r="P259" t="str">
        <f t="shared" si="20"/>
        <v>OBESE</v>
      </c>
      <c r="Q259">
        <f t="shared" si="21"/>
        <v>107</v>
      </c>
      <c r="R259" t="str">
        <f t="shared" si="22"/>
        <v>Excellent</v>
      </c>
      <c r="S259">
        <f t="shared" ref="S259:S322" si="23">AVERAGE(M259:M261)</f>
        <v>3</v>
      </c>
      <c r="T259" t="str">
        <f t="shared" ref="T259:T322" si="24">IF(M259=2, "Casual Gym-Goer", IF(OR(M259=3, M259=4), "Regular Member", IF(M259=5, "Elite Athlete", "Other")))</f>
        <v>Regular Member</v>
      </c>
    </row>
    <row r="260" spans="1:20" x14ac:dyDescent="0.2">
      <c r="A260">
        <v>50</v>
      </c>
      <c r="B260" t="s">
        <v>16</v>
      </c>
      <c r="C260">
        <v>55.8</v>
      </c>
      <c r="D260">
        <v>1.81</v>
      </c>
      <c r="E260">
        <v>161</v>
      </c>
      <c r="F260">
        <v>126</v>
      </c>
      <c r="G260">
        <v>55</v>
      </c>
      <c r="H260" s="3">
        <v>1.32</v>
      </c>
      <c r="I260">
        <v>909</v>
      </c>
      <c r="J260" s="4" t="s">
        <v>19</v>
      </c>
      <c r="K260">
        <v>23.6</v>
      </c>
      <c r="L260">
        <v>2.9</v>
      </c>
      <c r="M260">
        <v>4</v>
      </c>
      <c r="N260">
        <v>2</v>
      </c>
      <c r="O260">
        <v>12.32</v>
      </c>
      <c r="P260" t="str">
        <f t="shared" si="20"/>
        <v>UNDERWEIGHT</v>
      </c>
      <c r="Q260">
        <f t="shared" si="21"/>
        <v>106</v>
      </c>
      <c r="R260" t="str">
        <f t="shared" si="22"/>
        <v>Excellent</v>
      </c>
      <c r="S260">
        <f t="shared" si="23"/>
        <v>3</v>
      </c>
      <c r="T260" t="str">
        <f t="shared" si="24"/>
        <v>Regular Member</v>
      </c>
    </row>
    <row r="261" spans="1:20" x14ac:dyDescent="0.2">
      <c r="A261">
        <v>26</v>
      </c>
      <c r="B261" t="s">
        <v>16</v>
      </c>
      <c r="C261">
        <v>62</v>
      </c>
      <c r="D261">
        <v>1.65</v>
      </c>
      <c r="E261">
        <v>199</v>
      </c>
      <c r="F261">
        <v>142</v>
      </c>
      <c r="G261">
        <v>56</v>
      </c>
      <c r="H261" s="3">
        <v>1.61</v>
      </c>
      <c r="I261">
        <v>1361</v>
      </c>
      <c r="J261" s="4" t="s">
        <v>18</v>
      </c>
      <c r="K261">
        <v>35</v>
      </c>
      <c r="L261">
        <v>3.5</v>
      </c>
      <c r="M261">
        <v>2</v>
      </c>
      <c r="N261">
        <v>3</v>
      </c>
      <c r="O261">
        <v>13.96</v>
      </c>
      <c r="P261" t="str">
        <f t="shared" si="20"/>
        <v>UNDERWEIGHT</v>
      </c>
      <c r="Q261">
        <f t="shared" si="21"/>
        <v>143</v>
      </c>
      <c r="R261" t="str">
        <f t="shared" si="22"/>
        <v>Excellent</v>
      </c>
      <c r="S261">
        <f t="shared" si="23"/>
        <v>2.6666666666666665</v>
      </c>
      <c r="T261" t="str">
        <f t="shared" si="24"/>
        <v>Casual Gym-Goer</v>
      </c>
    </row>
    <row r="262" spans="1:20" x14ac:dyDescent="0.2">
      <c r="A262">
        <v>21</v>
      </c>
      <c r="B262" t="s">
        <v>14</v>
      </c>
      <c r="C262">
        <v>77.900000000000006</v>
      </c>
      <c r="D262">
        <v>1.8</v>
      </c>
      <c r="E262">
        <v>199</v>
      </c>
      <c r="F262">
        <v>169</v>
      </c>
      <c r="G262">
        <v>56</v>
      </c>
      <c r="H262" s="3">
        <v>1.3</v>
      </c>
      <c r="I262">
        <v>1171</v>
      </c>
      <c r="J262" s="4" t="s">
        <v>17</v>
      </c>
      <c r="K262">
        <v>19.7</v>
      </c>
      <c r="L262">
        <v>3.4</v>
      </c>
      <c r="M262">
        <v>3</v>
      </c>
      <c r="N262">
        <v>2</v>
      </c>
      <c r="O262">
        <v>19.98</v>
      </c>
      <c r="P262" t="str">
        <f t="shared" si="20"/>
        <v>NORMAL WEIGHT</v>
      </c>
      <c r="Q262">
        <f t="shared" si="21"/>
        <v>143</v>
      </c>
      <c r="R262" t="str">
        <f t="shared" si="22"/>
        <v>Excellent</v>
      </c>
      <c r="S262">
        <f t="shared" si="23"/>
        <v>3.3333333333333335</v>
      </c>
      <c r="T262" t="str">
        <f t="shared" si="24"/>
        <v>Regular Member</v>
      </c>
    </row>
    <row r="263" spans="1:20" x14ac:dyDescent="0.2">
      <c r="A263">
        <v>46</v>
      </c>
      <c r="B263" t="s">
        <v>14</v>
      </c>
      <c r="C263">
        <v>56.7</v>
      </c>
      <c r="D263">
        <v>1.97</v>
      </c>
      <c r="E263">
        <v>199</v>
      </c>
      <c r="F263">
        <v>160</v>
      </c>
      <c r="G263">
        <v>56</v>
      </c>
      <c r="H263" s="3">
        <v>1.3</v>
      </c>
      <c r="I263">
        <v>1215</v>
      </c>
      <c r="J263" s="4" t="s">
        <v>18</v>
      </c>
      <c r="K263">
        <v>26.4</v>
      </c>
      <c r="L263">
        <v>2.4</v>
      </c>
      <c r="M263">
        <v>3</v>
      </c>
      <c r="N263">
        <v>1</v>
      </c>
      <c r="O263">
        <v>16.02</v>
      </c>
      <c r="P263" t="str">
        <f t="shared" si="20"/>
        <v>UNDERWEIGHT</v>
      </c>
      <c r="Q263">
        <f t="shared" si="21"/>
        <v>143</v>
      </c>
      <c r="R263" t="str">
        <f t="shared" si="22"/>
        <v>Excellent</v>
      </c>
      <c r="S263">
        <f t="shared" si="23"/>
        <v>3</v>
      </c>
      <c r="T263" t="str">
        <f t="shared" si="24"/>
        <v>Regular Member</v>
      </c>
    </row>
    <row r="264" spans="1:20" x14ac:dyDescent="0.2">
      <c r="A264">
        <v>41</v>
      </c>
      <c r="B264" t="s">
        <v>16</v>
      </c>
      <c r="C264">
        <v>40.200000000000003</v>
      </c>
      <c r="D264">
        <v>1.76</v>
      </c>
      <c r="E264">
        <v>198</v>
      </c>
      <c r="F264">
        <v>135</v>
      </c>
      <c r="G264">
        <v>56</v>
      </c>
      <c r="H264" s="3">
        <v>1.93</v>
      </c>
      <c r="I264">
        <v>964</v>
      </c>
      <c r="J264" s="4" t="s">
        <v>15</v>
      </c>
      <c r="K264">
        <v>18.8</v>
      </c>
      <c r="L264">
        <v>3.4</v>
      </c>
      <c r="M264">
        <v>4</v>
      </c>
      <c r="N264">
        <v>1</v>
      </c>
      <c r="O264">
        <v>19.02</v>
      </c>
      <c r="P264" t="str">
        <f t="shared" si="20"/>
        <v>NORMAL WEIGHT</v>
      </c>
      <c r="Q264">
        <f t="shared" si="21"/>
        <v>142</v>
      </c>
      <c r="R264" t="str">
        <f t="shared" si="22"/>
        <v>Excellent</v>
      </c>
      <c r="S264">
        <f t="shared" si="23"/>
        <v>2.6666666666666665</v>
      </c>
      <c r="T264" t="str">
        <f t="shared" si="24"/>
        <v>Regular Member</v>
      </c>
    </row>
    <row r="265" spans="1:20" x14ac:dyDescent="0.2">
      <c r="A265">
        <v>50</v>
      </c>
      <c r="B265" t="s">
        <v>14</v>
      </c>
      <c r="C265">
        <v>57.3</v>
      </c>
      <c r="D265">
        <v>1.72</v>
      </c>
      <c r="E265">
        <v>197</v>
      </c>
      <c r="F265">
        <v>133</v>
      </c>
      <c r="G265">
        <v>56</v>
      </c>
      <c r="H265" s="3">
        <v>2</v>
      </c>
      <c r="I265">
        <v>950</v>
      </c>
      <c r="J265" s="4" t="s">
        <v>19</v>
      </c>
      <c r="K265">
        <v>11.1</v>
      </c>
      <c r="L265">
        <v>3.2</v>
      </c>
      <c r="M265">
        <v>2</v>
      </c>
      <c r="N265">
        <v>3</v>
      </c>
      <c r="O265">
        <v>22.6</v>
      </c>
      <c r="P265" t="str">
        <f t="shared" si="20"/>
        <v>NORMAL WEIGHT</v>
      </c>
      <c r="Q265">
        <f t="shared" si="21"/>
        <v>141</v>
      </c>
      <c r="R265" t="str">
        <f t="shared" si="22"/>
        <v>Excellent</v>
      </c>
      <c r="S265">
        <f t="shared" si="23"/>
        <v>2</v>
      </c>
      <c r="T265" t="str">
        <f t="shared" si="24"/>
        <v>Casual Gym-Goer</v>
      </c>
    </row>
    <row r="266" spans="1:20" x14ac:dyDescent="0.2">
      <c r="A266">
        <v>55</v>
      </c>
      <c r="B266" t="s">
        <v>16</v>
      </c>
      <c r="C266">
        <v>54.2</v>
      </c>
      <c r="D266">
        <v>1.62</v>
      </c>
      <c r="E266">
        <v>197</v>
      </c>
      <c r="F266">
        <v>127</v>
      </c>
      <c r="G266">
        <v>56</v>
      </c>
      <c r="H266" s="3">
        <v>1.18</v>
      </c>
      <c r="I266">
        <v>335</v>
      </c>
      <c r="J266" s="4" t="s">
        <v>15</v>
      </c>
      <c r="K266">
        <v>28.3</v>
      </c>
      <c r="L266">
        <v>2.4</v>
      </c>
      <c r="M266">
        <v>2</v>
      </c>
      <c r="N266">
        <v>1</v>
      </c>
      <c r="O266">
        <v>20.94</v>
      </c>
      <c r="P266" t="str">
        <f t="shared" si="20"/>
        <v>NORMAL WEIGHT</v>
      </c>
      <c r="Q266">
        <f t="shared" si="21"/>
        <v>141</v>
      </c>
      <c r="R266" t="str">
        <f t="shared" si="22"/>
        <v>Excellent</v>
      </c>
      <c r="S266">
        <f t="shared" si="23"/>
        <v>2.6666666666666665</v>
      </c>
      <c r="T266" t="str">
        <f t="shared" si="24"/>
        <v>Casual Gym-Goer</v>
      </c>
    </row>
    <row r="267" spans="1:20" x14ac:dyDescent="0.2">
      <c r="A267">
        <v>23</v>
      </c>
      <c r="B267" t="s">
        <v>14</v>
      </c>
      <c r="C267">
        <v>95.6</v>
      </c>
      <c r="D267">
        <v>1.5</v>
      </c>
      <c r="E267">
        <v>196</v>
      </c>
      <c r="F267">
        <v>152</v>
      </c>
      <c r="G267">
        <v>56</v>
      </c>
      <c r="H267" s="3">
        <v>0.5</v>
      </c>
      <c r="I267">
        <v>639</v>
      </c>
      <c r="J267" s="4" t="s">
        <v>19</v>
      </c>
      <c r="K267">
        <v>25.2</v>
      </c>
      <c r="L267">
        <v>3.2</v>
      </c>
      <c r="M267">
        <v>2</v>
      </c>
      <c r="N267">
        <v>1</v>
      </c>
      <c r="O267">
        <v>13.38</v>
      </c>
      <c r="P267" t="str">
        <f t="shared" si="20"/>
        <v>UNDERWEIGHT</v>
      </c>
      <c r="Q267">
        <f t="shared" si="21"/>
        <v>140</v>
      </c>
      <c r="R267" t="str">
        <f t="shared" si="22"/>
        <v>Excellent</v>
      </c>
      <c r="S267">
        <f t="shared" si="23"/>
        <v>2.6666666666666665</v>
      </c>
      <c r="T267" t="str">
        <f t="shared" si="24"/>
        <v>Casual Gym-Goer</v>
      </c>
    </row>
    <row r="268" spans="1:20" x14ac:dyDescent="0.2">
      <c r="A268">
        <v>41</v>
      </c>
      <c r="B268" t="s">
        <v>14</v>
      </c>
      <c r="C268">
        <v>73.3</v>
      </c>
      <c r="D268">
        <v>1.71</v>
      </c>
      <c r="E268">
        <v>196</v>
      </c>
      <c r="F268">
        <v>158</v>
      </c>
      <c r="G268">
        <v>56</v>
      </c>
      <c r="H268" s="3">
        <v>1.36</v>
      </c>
      <c r="I268">
        <v>1234</v>
      </c>
      <c r="J268" s="4" t="s">
        <v>15</v>
      </c>
      <c r="K268">
        <v>30.1</v>
      </c>
      <c r="L268">
        <v>3.2</v>
      </c>
      <c r="M268">
        <v>4</v>
      </c>
      <c r="N268">
        <v>3</v>
      </c>
      <c r="O268">
        <v>25.83</v>
      </c>
      <c r="P268" t="str">
        <f t="shared" si="20"/>
        <v>OVERWEIGHT</v>
      </c>
      <c r="Q268">
        <f t="shared" si="21"/>
        <v>140</v>
      </c>
      <c r="R268" t="str">
        <f t="shared" si="22"/>
        <v>Excellent</v>
      </c>
      <c r="S268">
        <f t="shared" si="23"/>
        <v>2.6666666666666665</v>
      </c>
      <c r="T268" t="str">
        <f t="shared" si="24"/>
        <v>Regular Member</v>
      </c>
    </row>
    <row r="269" spans="1:20" x14ac:dyDescent="0.2">
      <c r="A269">
        <v>18</v>
      </c>
      <c r="B269" t="s">
        <v>16</v>
      </c>
      <c r="C269">
        <v>47.3</v>
      </c>
      <c r="D269">
        <v>1.75</v>
      </c>
      <c r="E269">
        <v>196</v>
      </c>
      <c r="F269">
        <v>169</v>
      </c>
      <c r="G269">
        <v>56</v>
      </c>
      <c r="H269" s="3">
        <v>1.32</v>
      </c>
      <c r="I269">
        <v>706</v>
      </c>
      <c r="J269" s="4" t="s">
        <v>17</v>
      </c>
      <c r="K269">
        <v>29</v>
      </c>
      <c r="L269">
        <v>1.9</v>
      </c>
      <c r="M269">
        <v>2</v>
      </c>
      <c r="N269">
        <v>2</v>
      </c>
      <c r="O269">
        <v>30.5</v>
      </c>
      <c r="P269" t="str">
        <f t="shared" si="20"/>
        <v>OBESE</v>
      </c>
      <c r="Q269">
        <f t="shared" si="21"/>
        <v>140</v>
      </c>
      <c r="R269" t="str">
        <f t="shared" si="22"/>
        <v>Excellent</v>
      </c>
      <c r="S269">
        <f t="shared" si="23"/>
        <v>2</v>
      </c>
      <c r="T269" t="str">
        <f t="shared" si="24"/>
        <v>Casual Gym-Goer</v>
      </c>
    </row>
    <row r="270" spans="1:20" x14ac:dyDescent="0.2">
      <c r="A270">
        <v>18</v>
      </c>
      <c r="B270" t="s">
        <v>14</v>
      </c>
      <c r="C270">
        <v>40</v>
      </c>
      <c r="D270">
        <v>1.56</v>
      </c>
      <c r="E270">
        <v>196</v>
      </c>
      <c r="F270">
        <v>149</v>
      </c>
      <c r="G270">
        <v>56</v>
      </c>
      <c r="H270" s="3">
        <v>0.79</v>
      </c>
      <c r="I270">
        <v>1027</v>
      </c>
      <c r="J270" s="4" t="s">
        <v>15</v>
      </c>
      <c r="K270">
        <v>27.6</v>
      </c>
      <c r="L270">
        <v>1.9</v>
      </c>
      <c r="M270">
        <v>2</v>
      </c>
      <c r="N270">
        <v>1</v>
      </c>
      <c r="O270">
        <v>12.98</v>
      </c>
      <c r="P270" t="str">
        <f t="shared" si="20"/>
        <v>UNDERWEIGHT</v>
      </c>
      <c r="Q270">
        <f t="shared" si="21"/>
        <v>140</v>
      </c>
      <c r="R270" t="str">
        <f t="shared" si="22"/>
        <v>Excellent</v>
      </c>
      <c r="S270">
        <f t="shared" si="23"/>
        <v>2.6666666666666665</v>
      </c>
      <c r="T270" t="str">
        <f t="shared" si="24"/>
        <v>Casual Gym-Goer</v>
      </c>
    </row>
    <row r="271" spans="1:20" x14ac:dyDescent="0.2">
      <c r="A271">
        <v>28</v>
      </c>
      <c r="B271" t="s">
        <v>14</v>
      </c>
      <c r="C271">
        <v>101.9</v>
      </c>
      <c r="D271">
        <v>1.5</v>
      </c>
      <c r="E271">
        <v>196</v>
      </c>
      <c r="F271">
        <v>164</v>
      </c>
      <c r="G271">
        <v>56</v>
      </c>
      <c r="H271" s="3">
        <v>1.87</v>
      </c>
      <c r="I271">
        <v>1211</v>
      </c>
      <c r="J271" s="4" t="s">
        <v>21</v>
      </c>
      <c r="K271">
        <v>23.8</v>
      </c>
      <c r="L271">
        <v>3.2</v>
      </c>
      <c r="M271">
        <v>2</v>
      </c>
      <c r="N271">
        <v>2</v>
      </c>
      <c r="O271">
        <v>15.07</v>
      </c>
      <c r="P271" t="str">
        <f t="shared" si="20"/>
        <v>UNDERWEIGHT</v>
      </c>
      <c r="Q271">
        <f t="shared" si="21"/>
        <v>140</v>
      </c>
      <c r="R271" t="str">
        <f t="shared" si="22"/>
        <v>Excellent</v>
      </c>
      <c r="S271">
        <f t="shared" si="23"/>
        <v>3.3333333333333335</v>
      </c>
      <c r="T271" t="str">
        <f t="shared" si="24"/>
        <v>Casual Gym-Goer</v>
      </c>
    </row>
    <row r="272" spans="1:20" x14ac:dyDescent="0.2">
      <c r="A272">
        <v>18</v>
      </c>
      <c r="B272" t="s">
        <v>14</v>
      </c>
      <c r="C272">
        <v>69</v>
      </c>
      <c r="D272">
        <v>1.66</v>
      </c>
      <c r="E272">
        <v>196</v>
      </c>
      <c r="F272">
        <v>141</v>
      </c>
      <c r="G272">
        <v>56</v>
      </c>
      <c r="H272" s="3">
        <v>1.46</v>
      </c>
      <c r="I272">
        <v>1251</v>
      </c>
      <c r="J272" s="4" t="s">
        <v>19</v>
      </c>
      <c r="K272">
        <v>25.7</v>
      </c>
      <c r="L272">
        <v>2.4</v>
      </c>
      <c r="M272">
        <v>4</v>
      </c>
      <c r="N272">
        <v>2</v>
      </c>
      <c r="O272">
        <v>18.23</v>
      </c>
      <c r="P272" t="str">
        <f t="shared" si="20"/>
        <v>UNDERWEIGHT</v>
      </c>
      <c r="Q272">
        <f t="shared" si="21"/>
        <v>140</v>
      </c>
      <c r="R272" t="str">
        <f t="shared" si="22"/>
        <v>Excellent</v>
      </c>
      <c r="S272">
        <f t="shared" si="23"/>
        <v>3.6666666666666665</v>
      </c>
      <c r="T272" t="str">
        <f t="shared" si="24"/>
        <v>Regular Member</v>
      </c>
    </row>
    <row r="273" spans="1:20" x14ac:dyDescent="0.2">
      <c r="A273">
        <v>33</v>
      </c>
      <c r="B273" t="s">
        <v>16</v>
      </c>
      <c r="C273">
        <v>60.5</v>
      </c>
      <c r="D273">
        <v>1.54</v>
      </c>
      <c r="E273">
        <v>195</v>
      </c>
      <c r="F273">
        <v>126</v>
      </c>
      <c r="G273">
        <v>56</v>
      </c>
      <c r="H273" s="3">
        <v>1.27</v>
      </c>
      <c r="I273">
        <v>1237</v>
      </c>
      <c r="J273" s="4" t="s">
        <v>17</v>
      </c>
      <c r="K273">
        <v>29.1</v>
      </c>
      <c r="L273">
        <v>3.7</v>
      </c>
      <c r="M273">
        <v>4</v>
      </c>
      <c r="N273">
        <v>2</v>
      </c>
      <c r="O273">
        <v>21.23</v>
      </c>
      <c r="P273" t="str">
        <f t="shared" si="20"/>
        <v>NORMAL WEIGHT</v>
      </c>
      <c r="Q273">
        <f t="shared" si="21"/>
        <v>139</v>
      </c>
      <c r="R273" t="str">
        <f t="shared" si="22"/>
        <v>Excellent</v>
      </c>
      <c r="S273">
        <f t="shared" si="23"/>
        <v>3.3333333333333335</v>
      </c>
      <c r="T273" t="str">
        <f t="shared" si="24"/>
        <v>Regular Member</v>
      </c>
    </row>
    <row r="274" spans="1:20" x14ac:dyDescent="0.2">
      <c r="A274">
        <v>27</v>
      </c>
      <c r="B274" t="s">
        <v>14</v>
      </c>
      <c r="C274">
        <v>40</v>
      </c>
      <c r="D274">
        <v>1.76</v>
      </c>
      <c r="E274">
        <v>192</v>
      </c>
      <c r="F274">
        <v>169</v>
      </c>
      <c r="G274">
        <v>56</v>
      </c>
      <c r="H274" s="3">
        <v>2</v>
      </c>
      <c r="I274">
        <v>602</v>
      </c>
      <c r="J274" s="4" t="s">
        <v>18</v>
      </c>
      <c r="K274">
        <v>28</v>
      </c>
      <c r="L274">
        <v>3.4</v>
      </c>
      <c r="M274">
        <v>3</v>
      </c>
      <c r="N274">
        <v>3</v>
      </c>
      <c r="O274">
        <v>31.97</v>
      </c>
      <c r="P274" t="str">
        <f t="shared" si="20"/>
        <v>OBESE</v>
      </c>
      <c r="Q274">
        <f t="shared" si="21"/>
        <v>136</v>
      </c>
      <c r="R274" t="str">
        <f t="shared" si="22"/>
        <v>Excellent</v>
      </c>
      <c r="S274">
        <f t="shared" si="23"/>
        <v>3.3333333333333335</v>
      </c>
      <c r="T274" t="str">
        <f t="shared" si="24"/>
        <v>Regular Member</v>
      </c>
    </row>
    <row r="275" spans="1:20" x14ac:dyDescent="0.2">
      <c r="A275">
        <v>50</v>
      </c>
      <c r="B275" t="s">
        <v>16</v>
      </c>
      <c r="C275">
        <v>40</v>
      </c>
      <c r="D275">
        <v>2</v>
      </c>
      <c r="E275">
        <v>192</v>
      </c>
      <c r="F275">
        <v>155</v>
      </c>
      <c r="G275">
        <v>56</v>
      </c>
      <c r="H275" s="3">
        <v>0.82</v>
      </c>
      <c r="I275">
        <v>829</v>
      </c>
      <c r="J275" s="4" t="s">
        <v>15</v>
      </c>
      <c r="K275">
        <v>24.6</v>
      </c>
      <c r="L275">
        <v>2.4</v>
      </c>
      <c r="M275">
        <v>3</v>
      </c>
      <c r="N275">
        <v>2</v>
      </c>
      <c r="O275">
        <v>16.670000000000002</v>
      </c>
      <c r="P275" t="str">
        <f t="shared" si="20"/>
        <v>UNDERWEIGHT</v>
      </c>
      <c r="Q275">
        <f t="shared" si="21"/>
        <v>136</v>
      </c>
      <c r="R275" t="str">
        <f t="shared" si="22"/>
        <v>Excellent</v>
      </c>
      <c r="S275">
        <f t="shared" si="23"/>
        <v>4</v>
      </c>
      <c r="T275" t="str">
        <f t="shared" si="24"/>
        <v>Regular Member</v>
      </c>
    </row>
    <row r="276" spans="1:20" x14ac:dyDescent="0.2">
      <c r="A276">
        <v>18</v>
      </c>
      <c r="B276" t="s">
        <v>16</v>
      </c>
      <c r="C276">
        <v>100</v>
      </c>
      <c r="D276">
        <v>1.73</v>
      </c>
      <c r="E276">
        <v>192</v>
      </c>
      <c r="F276">
        <v>166</v>
      </c>
      <c r="G276">
        <v>56</v>
      </c>
      <c r="H276" s="3">
        <v>1.22</v>
      </c>
      <c r="I276">
        <v>1631</v>
      </c>
      <c r="J276" s="4" t="s">
        <v>15</v>
      </c>
      <c r="K276">
        <v>23.3</v>
      </c>
      <c r="L276">
        <v>1.8</v>
      </c>
      <c r="M276">
        <v>4</v>
      </c>
      <c r="N276">
        <v>2</v>
      </c>
      <c r="O276">
        <v>12.32</v>
      </c>
      <c r="P276" t="str">
        <f t="shared" si="20"/>
        <v>UNDERWEIGHT</v>
      </c>
      <c r="Q276">
        <f t="shared" si="21"/>
        <v>136</v>
      </c>
      <c r="R276" t="str">
        <f t="shared" si="22"/>
        <v>Excellent</v>
      </c>
      <c r="S276">
        <f t="shared" si="23"/>
        <v>4.333333333333333</v>
      </c>
      <c r="T276" t="str">
        <f t="shared" si="24"/>
        <v>Regular Member</v>
      </c>
    </row>
    <row r="277" spans="1:20" x14ac:dyDescent="0.2">
      <c r="A277">
        <v>27</v>
      </c>
      <c r="B277" t="s">
        <v>14</v>
      </c>
      <c r="C277">
        <v>41.4</v>
      </c>
      <c r="D277">
        <v>1.69</v>
      </c>
      <c r="E277">
        <v>191</v>
      </c>
      <c r="F277">
        <v>169</v>
      </c>
      <c r="G277">
        <v>56</v>
      </c>
      <c r="H277" s="3">
        <v>1.99</v>
      </c>
      <c r="I277">
        <v>647</v>
      </c>
      <c r="J277" s="4" t="s">
        <v>19</v>
      </c>
      <c r="K277">
        <v>23.2</v>
      </c>
      <c r="L277">
        <v>2.8</v>
      </c>
      <c r="M277">
        <v>5</v>
      </c>
      <c r="N277">
        <v>2</v>
      </c>
      <c r="O277">
        <v>16.260000000000002</v>
      </c>
      <c r="P277" t="str">
        <f t="shared" si="20"/>
        <v>UNDERWEIGHT</v>
      </c>
      <c r="Q277">
        <f t="shared" si="21"/>
        <v>135</v>
      </c>
      <c r="R277" t="str">
        <f t="shared" si="22"/>
        <v>Excellent</v>
      </c>
      <c r="S277">
        <f t="shared" si="23"/>
        <v>4.333333333333333</v>
      </c>
      <c r="T277" t="str">
        <f t="shared" si="24"/>
        <v>Elite Athlete</v>
      </c>
    </row>
    <row r="278" spans="1:20" x14ac:dyDescent="0.2">
      <c r="A278">
        <v>41</v>
      </c>
      <c r="B278" t="s">
        <v>16</v>
      </c>
      <c r="C278">
        <v>77</v>
      </c>
      <c r="D278">
        <v>1.5</v>
      </c>
      <c r="E278">
        <v>190</v>
      </c>
      <c r="F278">
        <v>146</v>
      </c>
      <c r="G278">
        <v>56</v>
      </c>
      <c r="H278" s="3">
        <v>1.3</v>
      </c>
      <c r="I278">
        <v>1067</v>
      </c>
      <c r="J278" s="4" t="s">
        <v>15</v>
      </c>
      <c r="K278">
        <v>27.5</v>
      </c>
      <c r="L278">
        <v>3.3</v>
      </c>
      <c r="M278">
        <v>4</v>
      </c>
      <c r="N278">
        <v>2</v>
      </c>
      <c r="O278">
        <v>26.26</v>
      </c>
      <c r="P278" t="str">
        <f t="shared" si="20"/>
        <v>OVERWEIGHT</v>
      </c>
      <c r="Q278">
        <f t="shared" si="21"/>
        <v>134</v>
      </c>
      <c r="R278" t="str">
        <f t="shared" si="22"/>
        <v>Excellent</v>
      </c>
      <c r="S278">
        <f t="shared" si="23"/>
        <v>4</v>
      </c>
      <c r="T278" t="str">
        <f t="shared" si="24"/>
        <v>Regular Member</v>
      </c>
    </row>
    <row r="279" spans="1:20" x14ac:dyDescent="0.2">
      <c r="A279">
        <v>43</v>
      </c>
      <c r="B279" t="s">
        <v>14</v>
      </c>
      <c r="C279">
        <v>57.8</v>
      </c>
      <c r="D279">
        <v>1.57</v>
      </c>
      <c r="E279">
        <v>190</v>
      </c>
      <c r="F279">
        <v>142</v>
      </c>
      <c r="G279">
        <v>56</v>
      </c>
      <c r="H279" s="3">
        <v>1.39</v>
      </c>
      <c r="I279">
        <v>698</v>
      </c>
      <c r="J279" s="4" t="s">
        <v>15</v>
      </c>
      <c r="K279">
        <v>21.3</v>
      </c>
      <c r="L279">
        <v>1.6</v>
      </c>
      <c r="M279">
        <v>4</v>
      </c>
      <c r="N279">
        <v>1</v>
      </c>
      <c r="O279">
        <v>20.73</v>
      </c>
      <c r="P279" t="str">
        <f t="shared" si="20"/>
        <v>NORMAL WEIGHT</v>
      </c>
      <c r="Q279">
        <f t="shared" si="21"/>
        <v>134</v>
      </c>
      <c r="R279" t="str">
        <f t="shared" si="22"/>
        <v>Excellent</v>
      </c>
      <c r="S279">
        <f t="shared" si="23"/>
        <v>3.6666666666666665</v>
      </c>
      <c r="T279" t="str">
        <f t="shared" si="24"/>
        <v>Regular Member</v>
      </c>
    </row>
    <row r="280" spans="1:20" x14ac:dyDescent="0.2">
      <c r="A280">
        <v>28</v>
      </c>
      <c r="B280" t="s">
        <v>16</v>
      </c>
      <c r="C280">
        <v>87.3</v>
      </c>
      <c r="D280">
        <v>1.51</v>
      </c>
      <c r="E280">
        <v>190</v>
      </c>
      <c r="F280">
        <v>168</v>
      </c>
      <c r="G280">
        <v>56</v>
      </c>
      <c r="H280" s="3">
        <v>2</v>
      </c>
      <c r="I280">
        <v>1306</v>
      </c>
      <c r="J280" s="4" t="s">
        <v>19</v>
      </c>
      <c r="K280">
        <v>32</v>
      </c>
      <c r="L280">
        <v>2.2999999999999998</v>
      </c>
      <c r="M280">
        <v>4</v>
      </c>
      <c r="N280">
        <v>2</v>
      </c>
      <c r="O280">
        <v>14.46</v>
      </c>
      <c r="P280" t="str">
        <f t="shared" si="20"/>
        <v>UNDERWEIGHT</v>
      </c>
      <c r="Q280">
        <f t="shared" si="21"/>
        <v>134</v>
      </c>
      <c r="R280" t="str">
        <f t="shared" si="22"/>
        <v>Excellent</v>
      </c>
      <c r="S280">
        <f t="shared" si="23"/>
        <v>3</v>
      </c>
      <c r="T280" t="str">
        <f t="shared" si="24"/>
        <v>Regular Member</v>
      </c>
    </row>
    <row r="281" spans="1:20" x14ac:dyDescent="0.2">
      <c r="A281">
        <v>30</v>
      </c>
      <c r="B281" t="s">
        <v>16</v>
      </c>
      <c r="C281">
        <v>101.6</v>
      </c>
      <c r="D281">
        <v>1.73</v>
      </c>
      <c r="E281">
        <v>190</v>
      </c>
      <c r="F281">
        <v>133</v>
      </c>
      <c r="G281">
        <v>56</v>
      </c>
      <c r="H281" s="3">
        <v>1.38</v>
      </c>
      <c r="I281">
        <v>1047</v>
      </c>
      <c r="J281" s="4" t="s">
        <v>17</v>
      </c>
      <c r="K281">
        <v>22.1</v>
      </c>
      <c r="L281">
        <v>3.2</v>
      </c>
      <c r="M281">
        <v>3</v>
      </c>
      <c r="N281">
        <v>3</v>
      </c>
      <c r="O281">
        <v>40.75</v>
      </c>
      <c r="P281" t="str">
        <f t="shared" si="20"/>
        <v>OBESE</v>
      </c>
      <c r="Q281">
        <f t="shared" si="21"/>
        <v>134</v>
      </c>
      <c r="R281" t="str">
        <f t="shared" si="22"/>
        <v>Excellent</v>
      </c>
      <c r="S281">
        <f t="shared" si="23"/>
        <v>3.3333333333333335</v>
      </c>
      <c r="T281" t="str">
        <f t="shared" si="24"/>
        <v>Regular Member</v>
      </c>
    </row>
    <row r="282" spans="1:20" x14ac:dyDescent="0.2">
      <c r="A282">
        <v>24</v>
      </c>
      <c r="B282" t="s">
        <v>16</v>
      </c>
      <c r="C282">
        <v>72.7</v>
      </c>
      <c r="D282">
        <v>2</v>
      </c>
      <c r="E282">
        <v>190</v>
      </c>
      <c r="F282">
        <v>131</v>
      </c>
      <c r="G282">
        <v>56</v>
      </c>
      <c r="H282" s="3">
        <v>1.33</v>
      </c>
      <c r="I282">
        <v>1126</v>
      </c>
      <c r="J282" s="4" t="s">
        <v>17</v>
      </c>
      <c r="K282">
        <v>12.6</v>
      </c>
      <c r="L282">
        <v>3.6</v>
      </c>
      <c r="M282">
        <v>2</v>
      </c>
      <c r="N282">
        <v>2</v>
      </c>
      <c r="O282">
        <v>23.15</v>
      </c>
      <c r="P282" t="str">
        <f t="shared" si="20"/>
        <v>NORMAL WEIGHT</v>
      </c>
      <c r="Q282">
        <f t="shared" si="21"/>
        <v>134</v>
      </c>
      <c r="R282" t="str">
        <f t="shared" si="22"/>
        <v>Excellent</v>
      </c>
      <c r="S282">
        <f t="shared" si="23"/>
        <v>3</v>
      </c>
      <c r="T282" t="str">
        <f t="shared" si="24"/>
        <v>Casual Gym-Goer</v>
      </c>
    </row>
    <row r="283" spans="1:20" x14ac:dyDescent="0.2">
      <c r="A283">
        <v>21</v>
      </c>
      <c r="B283" t="s">
        <v>16</v>
      </c>
      <c r="C283">
        <v>66.599999999999994</v>
      </c>
      <c r="D283">
        <v>1.85</v>
      </c>
      <c r="E283">
        <v>189</v>
      </c>
      <c r="F283">
        <v>121</v>
      </c>
      <c r="G283">
        <v>56</v>
      </c>
      <c r="H283" s="3">
        <v>0.88</v>
      </c>
      <c r="I283">
        <v>993</v>
      </c>
      <c r="J283" s="4" t="s">
        <v>18</v>
      </c>
      <c r="K283">
        <v>13.9</v>
      </c>
      <c r="L283">
        <v>3.4</v>
      </c>
      <c r="M283">
        <v>5</v>
      </c>
      <c r="N283">
        <v>1</v>
      </c>
      <c r="O283">
        <v>12.32</v>
      </c>
      <c r="P283" t="str">
        <f t="shared" si="20"/>
        <v>UNDERWEIGHT</v>
      </c>
      <c r="Q283">
        <f t="shared" si="21"/>
        <v>133</v>
      </c>
      <c r="R283" t="str">
        <f t="shared" si="22"/>
        <v>Excellent</v>
      </c>
      <c r="S283">
        <f t="shared" si="23"/>
        <v>3</v>
      </c>
      <c r="T283" t="str">
        <f t="shared" si="24"/>
        <v>Elite Athlete</v>
      </c>
    </row>
    <row r="284" spans="1:20" x14ac:dyDescent="0.2">
      <c r="A284">
        <v>33</v>
      </c>
      <c r="B284" t="s">
        <v>16</v>
      </c>
      <c r="C284">
        <v>65.599999999999994</v>
      </c>
      <c r="D284">
        <v>1.87</v>
      </c>
      <c r="E284">
        <v>189</v>
      </c>
      <c r="F284">
        <v>168</v>
      </c>
      <c r="G284">
        <v>56</v>
      </c>
      <c r="H284" s="3">
        <v>1.1599999999999999</v>
      </c>
      <c r="I284">
        <v>1437</v>
      </c>
      <c r="J284" s="4" t="s">
        <v>19</v>
      </c>
      <c r="K284">
        <v>16.3</v>
      </c>
      <c r="L284">
        <v>3.5</v>
      </c>
      <c r="M284">
        <v>2</v>
      </c>
      <c r="N284">
        <v>1</v>
      </c>
      <c r="O284">
        <v>17.53</v>
      </c>
      <c r="P284" t="str">
        <f t="shared" si="20"/>
        <v>UNDERWEIGHT</v>
      </c>
      <c r="Q284">
        <f t="shared" si="21"/>
        <v>133</v>
      </c>
      <c r="R284" t="str">
        <f t="shared" si="22"/>
        <v>Excellent</v>
      </c>
      <c r="S284">
        <f t="shared" si="23"/>
        <v>2.3333333333333335</v>
      </c>
      <c r="T284" t="str">
        <f t="shared" si="24"/>
        <v>Casual Gym-Goer</v>
      </c>
    </row>
    <row r="285" spans="1:20" x14ac:dyDescent="0.2">
      <c r="A285">
        <v>24</v>
      </c>
      <c r="B285" t="s">
        <v>16</v>
      </c>
      <c r="C285">
        <v>44.3</v>
      </c>
      <c r="D285">
        <v>1.65</v>
      </c>
      <c r="E285">
        <v>189</v>
      </c>
      <c r="F285">
        <v>129</v>
      </c>
      <c r="G285">
        <v>56</v>
      </c>
      <c r="H285" s="3">
        <v>1.9</v>
      </c>
      <c r="I285">
        <v>972</v>
      </c>
      <c r="J285" s="4" t="s">
        <v>19</v>
      </c>
      <c r="K285">
        <v>27.8</v>
      </c>
      <c r="L285">
        <v>3.3</v>
      </c>
      <c r="M285">
        <v>2</v>
      </c>
      <c r="N285">
        <v>1</v>
      </c>
      <c r="O285">
        <v>15.86</v>
      </c>
      <c r="P285" t="str">
        <f t="shared" si="20"/>
        <v>UNDERWEIGHT</v>
      </c>
      <c r="Q285">
        <f t="shared" si="21"/>
        <v>133</v>
      </c>
      <c r="R285" t="str">
        <f t="shared" si="22"/>
        <v>Excellent</v>
      </c>
      <c r="S285">
        <f t="shared" si="23"/>
        <v>2.6666666666666665</v>
      </c>
      <c r="T285" t="str">
        <f t="shared" si="24"/>
        <v>Casual Gym-Goer</v>
      </c>
    </row>
    <row r="286" spans="1:20" x14ac:dyDescent="0.2">
      <c r="A286">
        <v>18</v>
      </c>
      <c r="B286" t="s">
        <v>16</v>
      </c>
      <c r="C286">
        <v>83.1</v>
      </c>
      <c r="D286">
        <v>1.94</v>
      </c>
      <c r="E286">
        <v>188</v>
      </c>
      <c r="F286">
        <v>153</v>
      </c>
      <c r="G286">
        <v>56</v>
      </c>
      <c r="H286" s="3">
        <v>1.41</v>
      </c>
      <c r="I286">
        <v>1180</v>
      </c>
      <c r="J286" s="4" t="s">
        <v>19</v>
      </c>
      <c r="K286">
        <v>24.4</v>
      </c>
      <c r="L286">
        <v>3.3</v>
      </c>
      <c r="M286">
        <v>3</v>
      </c>
      <c r="N286">
        <v>2</v>
      </c>
      <c r="O286">
        <v>17.84</v>
      </c>
      <c r="P286" t="str">
        <f t="shared" si="20"/>
        <v>UNDERWEIGHT</v>
      </c>
      <c r="Q286">
        <f t="shared" si="21"/>
        <v>132</v>
      </c>
      <c r="R286" t="str">
        <f t="shared" si="22"/>
        <v>Excellent</v>
      </c>
      <c r="S286">
        <f t="shared" si="23"/>
        <v>3</v>
      </c>
      <c r="T286" t="str">
        <f t="shared" si="24"/>
        <v>Regular Member</v>
      </c>
    </row>
    <row r="287" spans="1:20" x14ac:dyDescent="0.2">
      <c r="A287">
        <v>48</v>
      </c>
      <c r="B287" t="s">
        <v>14</v>
      </c>
      <c r="C287">
        <v>84.1</v>
      </c>
      <c r="D287">
        <v>1.69</v>
      </c>
      <c r="E287">
        <v>187</v>
      </c>
      <c r="F287">
        <v>136</v>
      </c>
      <c r="G287">
        <v>56</v>
      </c>
      <c r="H287" s="3">
        <v>1.68</v>
      </c>
      <c r="I287">
        <v>758</v>
      </c>
      <c r="J287" s="4" t="s">
        <v>15</v>
      </c>
      <c r="K287">
        <v>22.2</v>
      </c>
      <c r="L287">
        <v>2.2999999999999998</v>
      </c>
      <c r="M287">
        <v>3</v>
      </c>
      <c r="N287">
        <v>3</v>
      </c>
      <c r="O287">
        <v>16.11</v>
      </c>
      <c r="P287" t="str">
        <f t="shared" si="20"/>
        <v>UNDERWEIGHT</v>
      </c>
      <c r="Q287">
        <f t="shared" si="21"/>
        <v>131</v>
      </c>
      <c r="R287" t="str">
        <f t="shared" si="22"/>
        <v>Excellent</v>
      </c>
      <c r="S287">
        <f t="shared" si="23"/>
        <v>2.6666666666666665</v>
      </c>
      <c r="T287" t="str">
        <f t="shared" si="24"/>
        <v>Regular Member</v>
      </c>
    </row>
    <row r="288" spans="1:20" x14ac:dyDescent="0.2">
      <c r="A288">
        <v>18</v>
      </c>
      <c r="B288" t="s">
        <v>14</v>
      </c>
      <c r="C288">
        <v>53.9</v>
      </c>
      <c r="D288">
        <v>1.69</v>
      </c>
      <c r="E288">
        <v>187</v>
      </c>
      <c r="F288">
        <v>169</v>
      </c>
      <c r="G288">
        <v>56</v>
      </c>
      <c r="H288" s="3">
        <v>1.34</v>
      </c>
      <c r="I288">
        <v>752</v>
      </c>
      <c r="J288" s="4" t="s">
        <v>19</v>
      </c>
      <c r="K288">
        <v>13.6</v>
      </c>
      <c r="L288">
        <v>3.3</v>
      </c>
      <c r="M288">
        <v>3</v>
      </c>
      <c r="N288">
        <v>2</v>
      </c>
      <c r="O288">
        <v>15.23</v>
      </c>
      <c r="P288" t="str">
        <f t="shared" si="20"/>
        <v>UNDERWEIGHT</v>
      </c>
      <c r="Q288">
        <f t="shared" si="21"/>
        <v>131</v>
      </c>
      <c r="R288" t="str">
        <f t="shared" si="22"/>
        <v>Excellent</v>
      </c>
      <c r="S288">
        <f t="shared" si="23"/>
        <v>3</v>
      </c>
      <c r="T288" t="str">
        <f t="shared" si="24"/>
        <v>Regular Member</v>
      </c>
    </row>
    <row r="289" spans="1:20" x14ac:dyDescent="0.2">
      <c r="A289">
        <v>22</v>
      </c>
      <c r="B289" t="s">
        <v>14</v>
      </c>
      <c r="C289">
        <v>99.5</v>
      </c>
      <c r="D289">
        <v>1.79</v>
      </c>
      <c r="E289">
        <v>186</v>
      </c>
      <c r="F289">
        <v>122</v>
      </c>
      <c r="G289">
        <v>56</v>
      </c>
      <c r="H289" s="3">
        <v>1.45</v>
      </c>
      <c r="I289">
        <v>1783</v>
      </c>
      <c r="J289" s="4" t="s">
        <v>17</v>
      </c>
      <c r="K289">
        <v>27.6</v>
      </c>
      <c r="L289">
        <v>3.5</v>
      </c>
      <c r="M289">
        <v>2</v>
      </c>
      <c r="N289">
        <v>2</v>
      </c>
      <c r="O289">
        <v>23.56</v>
      </c>
      <c r="P289" t="str">
        <f t="shared" si="20"/>
        <v>NORMAL WEIGHT</v>
      </c>
      <c r="Q289">
        <f t="shared" si="21"/>
        <v>130</v>
      </c>
      <c r="R289" t="str">
        <f t="shared" si="22"/>
        <v>Excellent</v>
      </c>
      <c r="S289">
        <f t="shared" si="23"/>
        <v>3</v>
      </c>
      <c r="T289" t="str">
        <f t="shared" si="24"/>
        <v>Casual Gym-Goer</v>
      </c>
    </row>
    <row r="290" spans="1:20" x14ac:dyDescent="0.2">
      <c r="A290">
        <v>42</v>
      </c>
      <c r="B290" t="s">
        <v>14</v>
      </c>
      <c r="C290">
        <v>101</v>
      </c>
      <c r="D290">
        <v>1.56</v>
      </c>
      <c r="E290">
        <v>186</v>
      </c>
      <c r="F290">
        <v>168</v>
      </c>
      <c r="G290">
        <v>56</v>
      </c>
      <c r="H290" s="3">
        <v>1.19</v>
      </c>
      <c r="I290">
        <v>650</v>
      </c>
      <c r="J290" s="4" t="s">
        <v>18</v>
      </c>
      <c r="K290">
        <v>27.6</v>
      </c>
      <c r="L290">
        <v>3.6</v>
      </c>
      <c r="M290">
        <v>4</v>
      </c>
      <c r="N290">
        <v>1</v>
      </c>
      <c r="O290">
        <v>24.46</v>
      </c>
      <c r="P290" t="str">
        <f t="shared" si="20"/>
        <v>NORMAL WEIGHT</v>
      </c>
      <c r="Q290">
        <f t="shared" si="21"/>
        <v>130</v>
      </c>
      <c r="R290" t="str">
        <f t="shared" si="22"/>
        <v>Excellent</v>
      </c>
      <c r="S290">
        <f t="shared" si="23"/>
        <v>3.3333333333333335</v>
      </c>
      <c r="T290" t="str">
        <f t="shared" si="24"/>
        <v>Regular Member</v>
      </c>
    </row>
    <row r="291" spans="1:20" x14ac:dyDescent="0.2">
      <c r="A291">
        <v>37</v>
      </c>
      <c r="B291" t="s">
        <v>14</v>
      </c>
      <c r="C291">
        <v>63.1</v>
      </c>
      <c r="D291">
        <v>1.84</v>
      </c>
      <c r="E291">
        <v>185</v>
      </c>
      <c r="F291">
        <v>158</v>
      </c>
      <c r="G291">
        <v>56</v>
      </c>
      <c r="H291" s="3">
        <v>1.3</v>
      </c>
      <c r="I291">
        <v>1248</v>
      </c>
      <c r="J291" s="4" t="s">
        <v>18</v>
      </c>
      <c r="K291">
        <v>31.9</v>
      </c>
      <c r="L291">
        <v>3.5</v>
      </c>
      <c r="M291">
        <v>3</v>
      </c>
      <c r="N291">
        <v>1</v>
      </c>
      <c r="O291">
        <v>26.39</v>
      </c>
      <c r="P291" t="str">
        <f t="shared" si="20"/>
        <v>OVERWEIGHT</v>
      </c>
      <c r="Q291">
        <f t="shared" si="21"/>
        <v>129</v>
      </c>
      <c r="R291" t="str">
        <f t="shared" si="22"/>
        <v>Excellent</v>
      </c>
      <c r="S291">
        <f t="shared" si="23"/>
        <v>3.3333333333333335</v>
      </c>
      <c r="T291" t="str">
        <f t="shared" si="24"/>
        <v>Regular Member</v>
      </c>
    </row>
    <row r="292" spans="1:20" x14ac:dyDescent="0.2">
      <c r="A292">
        <v>50</v>
      </c>
      <c r="B292" t="s">
        <v>14</v>
      </c>
      <c r="C292">
        <v>103.8</v>
      </c>
      <c r="D292">
        <v>1.54</v>
      </c>
      <c r="E292">
        <v>185</v>
      </c>
      <c r="F292">
        <v>169</v>
      </c>
      <c r="G292">
        <v>56</v>
      </c>
      <c r="H292" s="3">
        <v>2</v>
      </c>
      <c r="I292">
        <v>766</v>
      </c>
      <c r="J292" s="4" t="s">
        <v>18</v>
      </c>
      <c r="K292">
        <v>27.3</v>
      </c>
      <c r="L292">
        <v>3.1</v>
      </c>
      <c r="M292">
        <v>3</v>
      </c>
      <c r="N292">
        <v>1</v>
      </c>
      <c r="O292">
        <v>12.32</v>
      </c>
      <c r="P292" t="str">
        <f t="shared" si="20"/>
        <v>UNDERWEIGHT</v>
      </c>
      <c r="Q292">
        <f t="shared" si="21"/>
        <v>129</v>
      </c>
      <c r="R292" t="str">
        <f t="shared" si="22"/>
        <v>Excellent</v>
      </c>
      <c r="S292">
        <f t="shared" si="23"/>
        <v>3.6666666666666665</v>
      </c>
      <c r="T292" t="str">
        <f t="shared" si="24"/>
        <v>Regular Member</v>
      </c>
    </row>
    <row r="293" spans="1:20" x14ac:dyDescent="0.2">
      <c r="A293">
        <v>25</v>
      </c>
      <c r="B293" t="s">
        <v>16</v>
      </c>
      <c r="C293">
        <v>42.2</v>
      </c>
      <c r="D293">
        <v>1.82</v>
      </c>
      <c r="E293">
        <v>185</v>
      </c>
      <c r="F293">
        <v>140</v>
      </c>
      <c r="G293">
        <v>56</v>
      </c>
      <c r="H293" s="3">
        <v>0.86</v>
      </c>
      <c r="I293">
        <v>373</v>
      </c>
      <c r="J293" s="4" t="s">
        <v>15</v>
      </c>
      <c r="K293">
        <v>17.899999999999999</v>
      </c>
      <c r="L293">
        <v>3.5</v>
      </c>
      <c r="M293">
        <v>4</v>
      </c>
      <c r="N293">
        <v>2</v>
      </c>
      <c r="O293">
        <v>29.27</v>
      </c>
      <c r="P293" t="str">
        <f t="shared" si="20"/>
        <v>OVERWEIGHT</v>
      </c>
      <c r="Q293">
        <f t="shared" si="21"/>
        <v>129</v>
      </c>
      <c r="R293" t="str">
        <f t="shared" si="22"/>
        <v>Excellent</v>
      </c>
      <c r="S293">
        <f t="shared" si="23"/>
        <v>4</v>
      </c>
      <c r="T293" t="str">
        <f t="shared" si="24"/>
        <v>Regular Member</v>
      </c>
    </row>
    <row r="294" spans="1:20" x14ac:dyDescent="0.2">
      <c r="A294">
        <v>44</v>
      </c>
      <c r="B294" t="s">
        <v>14</v>
      </c>
      <c r="C294">
        <v>79.5</v>
      </c>
      <c r="D294">
        <v>1.73</v>
      </c>
      <c r="E294">
        <v>184</v>
      </c>
      <c r="F294">
        <v>155</v>
      </c>
      <c r="G294">
        <v>56</v>
      </c>
      <c r="H294" s="3">
        <v>1.57</v>
      </c>
      <c r="I294">
        <v>1058</v>
      </c>
      <c r="J294" s="4" t="s">
        <v>19</v>
      </c>
      <c r="K294">
        <v>17.8</v>
      </c>
      <c r="L294">
        <v>2.6</v>
      </c>
      <c r="M294">
        <v>4</v>
      </c>
      <c r="N294">
        <v>2</v>
      </c>
      <c r="O294">
        <v>25.45</v>
      </c>
      <c r="P294" t="str">
        <f t="shared" si="20"/>
        <v>OVERWEIGHT</v>
      </c>
      <c r="Q294">
        <f t="shared" si="21"/>
        <v>128</v>
      </c>
      <c r="R294" t="str">
        <f t="shared" si="22"/>
        <v>Excellent</v>
      </c>
      <c r="S294">
        <f t="shared" si="23"/>
        <v>4</v>
      </c>
      <c r="T294" t="str">
        <f t="shared" si="24"/>
        <v>Regular Member</v>
      </c>
    </row>
    <row r="295" spans="1:20" x14ac:dyDescent="0.2">
      <c r="A295">
        <v>52</v>
      </c>
      <c r="B295" t="s">
        <v>14</v>
      </c>
      <c r="C295">
        <v>40</v>
      </c>
      <c r="D295">
        <v>1.84</v>
      </c>
      <c r="E295">
        <v>182</v>
      </c>
      <c r="F295">
        <v>156</v>
      </c>
      <c r="G295">
        <v>56</v>
      </c>
      <c r="H295" s="3">
        <v>1.2</v>
      </c>
      <c r="I295">
        <v>1258</v>
      </c>
      <c r="J295" s="4" t="s">
        <v>17</v>
      </c>
      <c r="K295">
        <v>25</v>
      </c>
      <c r="L295">
        <v>2</v>
      </c>
      <c r="M295">
        <v>4</v>
      </c>
      <c r="N295">
        <v>2</v>
      </c>
      <c r="O295">
        <v>12.32</v>
      </c>
      <c r="P295" t="str">
        <f t="shared" si="20"/>
        <v>UNDERWEIGHT</v>
      </c>
      <c r="Q295">
        <f t="shared" si="21"/>
        <v>126</v>
      </c>
      <c r="R295" t="str">
        <f t="shared" si="22"/>
        <v>Excellent</v>
      </c>
      <c r="S295">
        <f t="shared" si="23"/>
        <v>4</v>
      </c>
      <c r="T295" t="str">
        <f t="shared" si="24"/>
        <v>Regular Member</v>
      </c>
    </row>
    <row r="296" spans="1:20" x14ac:dyDescent="0.2">
      <c r="A296">
        <v>18</v>
      </c>
      <c r="B296" t="s">
        <v>14</v>
      </c>
      <c r="C296">
        <v>90.8</v>
      </c>
      <c r="D296">
        <v>1.66</v>
      </c>
      <c r="E296">
        <v>182</v>
      </c>
      <c r="F296">
        <v>134</v>
      </c>
      <c r="G296">
        <v>56</v>
      </c>
      <c r="H296" s="3">
        <v>1.77</v>
      </c>
      <c r="I296">
        <v>990</v>
      </c>
      <c r="J296" s="4" t="s">
        <v>19</v>
      </c>
      <c r="K296">
        <v>10</v>
      </c>
      <c r="L296">
        <v>1.8</v>
      </c>
      <c r="M296">
        <v>4</v>
      </c>
      <c r="N296">
        <v>2</v>
      </c>
      <c r="O296">
        <v>22.03</v>
      </c>
      <c r="P296" t="str">
        <f t="shared" si="20"/>
        <v>NORMAL WEIGHT</v>
      </c>
      <c r="Q296">
        <f t="shared" si="21"/>
        <v>126</v>
      </c>
      <c r="R296" t="str">
        <f t="shared" si="22"/>
        <v>Excellent</v>
      </c>
      <c r="S296">
        <f t="shared" si="23"/>
        <v>4</v>
      </c>
      <c r="T296" t="str">
        <f t="shared" si="24"/>
        <v>Regular Member</v>
      </c>
    </row>
    <row r="297" spans="1:20" x14ac:dyDescent="0.2">
      <c r="A297">
        <v>59</v>
      </c>
      <c r="B297" t="s">
        <v>16</v>
      </c>
      <c r="C297">
        <v>40</v>
      </c>
      <c r="D297">
        <v>1.72</v>
      </c>
      <c r="E297">
        <v>182</v>
      </c>
      <c r="F297">
        <v>164</v>
      </c>
      <c r="G297">
        <v>56</v>
      </c>
      <c r="H297" s="3">
        <v>1.27</v>
      </c>
      <c r="I297">
        <v>1783</v>
      </c>
      <c r="J297" s="4" t="s">
        <v>18</v>
      </c>
      <c r="K297">
        <v>12.6</v>
      </c>
      <c r="L297">
        <v>3.1</v>
      </c>
      <c r="M297">
        <v>4</v>
      </c>
      <c r="N297">
        <v>3</v>
      </c>
      <c r="O297">
        <v>12.32</v>
      </c>
      <c r="P297" t="str">
        <f t="shared" si="20"/>
        <v>UNDERWEIGHT</v>
      </c>
      <c r="Q297">
        <f t="shared" si="21"/>
        <v>126</v>
      </c>
      <c r="R297" t="str">
        <f t="shared" si="22"/>
        <v>Excellent</v>
      </c>
      <c r="S297">
        <f t="shared" si="23"/>
        <v>3.6666666666666665</v>
      </c>
      <c r="T297" t="str">
        <f t="shared" si="24"/>
        <v>Regular Member</v>
      </c>
    </row>
    <row r="298" spans="1:20" x14ac:dyDescent="0.2">
      <c r="A298">
        <v>20</v>
      </c>
      <c r="B298" t="s">
        <v>14</v>
      </c>
      <c r="C298">
        <v>103.4</v>
      </c>
      <c r="D298">
        <v>1.53</v>
      </c>
      <c r="E298">
        <v>180</v>
      </c>
      <c r="F298">
        <v>166</v>
      </c>
      <c r="G298">
        <v>56</v>
      </c>
      <c r="H298" s="3">
        <v>1.28</v>
      </c>
      <c r="I298">
        <v>631</v>
      </c>
      <c r="J298" s="4" t="s">
        <v>18</v>
      </c>
      <c r="K298">
        <v>23</v>
      </c>
      <c r="L298">
        <v>3</v>
      </c>
      <c r="M298">
        <v>4</v>
      </c>
      <c r="N298">
        <v>1</v>
      </c>
      <c r="O298">
        <v>19.18</v>
      </c>
      <c r="P298" t="str">
        <f t="shared" si="20"/>
        <v>NORMAL WEIGHT</v>
      </c>
      <c r="Q298">
        <f t="shared" si="21"/>
        <v>124</v>
      </c>
      <c r="R298" t="str">
        <f t="shared" si="22"/>
        <v>Excellent</v>
      </c>
      <c r="S298">
        <f t="shared" si="23"/>
        <v>3.3333333333333335</v>
      </c>
      <c r="T298" t="str">
        <f t="shared" si="24"/>
        <v>Regular Member</v>
      </c>
    </row>
    <row r="299" spans="1:20" x14ac:dyDescent="0.2">
      <c r="A299">
        <v>23</v>
      </c>
      <c r="B299" t="s">
        <v>16</v>
      </c>
      <c r="C299">
        <v>114.9</v>
      </c>
      <c r="D299">
        <v>1.61</v>
      </c>
      <c r="E299">
        <v>180</v>
      </c>
      <c r="F299">
        <v>120</v>
      </c>
      <c r="G299">
        <v>56</v>
      </c>
      <c r="H299" s="3">
        <v>1.27</v>
      </c>
      <c r="I299">
        <v>891</v>
      </c>
      <c r="J299" s="4" t="s">
        <v>18</v>
      </c>
      <c r="K299">
        <v>28</v>
      </c>
      <c r="L299">
        <v>3.3</v>
      </c>
      <c r="M299">
        <v>3</v>
      </c>
      <c r="N299">
        <v>1</v>
      </c>
      <c r="O299">
        <v>22.67</v>
      </c>
      <c r="P299" t="str">
        <f t="shared" si="20"/>
        <v>NORMAL WEIGHT</v>
      </c>
      <c r="Q299">
        <f t="shared" si="21"/>
        <v>124</v>
      </c>
      <c r="R299" t="str">
        <f t="shared" si="22"/>
        <v>Excellent</v>
      </c>
      <c r="S299">
        <f t="shared" si="23"/>
        <v>2.6666666666666665</v>
      </c>
      <c r="T299" t="str">
        <f t="shared" si="24"/>
        <v>Regular Member</v>
      </c>
    </row>
    <row r="300" spans="1:20" x14ac:dyDescent="0.2">
      <c r="A300">
        <v>18</v>
      </c>
      <c r="B300" t="s">
        <v>14</v>
      </c>
      <c r="C300">
        <v>65.7</v>
      </c>
      <c r="D300">
        <v>1.72</v>
      </c>
      <c r="E300">
        <v>180</v>
      </c>
      <c r="F300">
        <v>169</v>
      </c>
      <c r="G300">
        <v>56</v>
      </c>
      <c r="H300" s="3">
        <v>2</v>
      </c>
      <c r="I300">
        <v>1005</v>
      </c>
      <c r="J300" s="4" t="s">
        <v>18</v>
      </c>
      <c r="K300">
        <v>27</v>
      </c>
      <c r="L300">
        <v>3</v>
      </c>
      <c r="M300">
        <v>3</v>
      </c>
      <c r="N300">
        <v>2</v>
      </c>
      <c r="O300">
        <v>21.61</v>
      </c>
      <c r="P300" t="str">
        <f t="shared" si="20"/>
        <v>NORMAL WEIGHT</v>
      </c>
      <c r="Q300">
        <f t="shared" si="21"/>
        <v>124</v>
      </c>
      <c r="R300" t="str">
        <f t="shared" si="22"/>
        <v>Excellent</v>
      </c>
      <c r="S300">
        <f t="shared" si="23"/>
        <v>2.3333333333333335</v>
      </c>
      <c r="T300" t="str">
        <f t="shared" si="24"/>
        <v>Regular Member</v>
      </c>
    </row>
    <row r="301" spans="1:20" x14ac:dyDescent="0.2">
      <c r="A301">
        <v>36</v>
      </c>
      <c r="B301" t="s">
        <v>16</v>
      </c>
      <c r="C301">
        <v>87.6</v>
      </c>
      <c r="D301">
        <v>1.81</v>
      </c>
      <c r="E301">
        <v>179</v>
      </c>
      <c r="F301">
        <v>140</v>
      </c>
      <c r="G301">
        <v>56</v>
      </c>
      <c r="H301" s="3">
        <v>0.9</v>
      </c>
      <c r="I301">
        <v>645</v>
      </c>
      <c r="J301" s="4" t="s">
        <v>18</v>
      </c>
      <c r="K301">
        <v>22.1</v>
      </c>
      <c r="L301">
        <v>3.6</v>
      </c>
      <c r="M301">
        <v>2</v>
      </c>
      <c r="N301">
        <v>1</v>
      </c>
      <c r="O301">
        <v>18.22</v>
      </c>
      <c r="P301" t="str">
        <f t="shared" si="20"/>
        <v>UNDERWEIGHT</v>
      </c>
      <c r="Q301">
        <f t="shared" si="21"/>
        <v>123</v>
      </c>
      <c r="R301" t="str">
        <f t="shared" si="22"/>
        <v>Excellent</v>
      </c>
      <c r="S301">
        <f t="shared" si="23"/>
        <v>2</v>
      </c>
      <c r="T301" t="str">
        <f t="shared" si="24"/>
        <v>Casual Gym-Goer</v>
      </c>
    </row>
    <row r="302" spans="1:20" x14ac:dyDescent="0.2">
      <c r="A302">
        <v>45</v>
      </c>
      <c r="B302" t="s">
        <v>16</v>
      </c>
      <c r="C302">
        <v>94.6</v>
      </c>
      <c r="D302">
        <v>1.69</v>
      </c>
      <c r="E302">
        <v>178</v>
      </c>
      <c r="F302">
        <v>147</v>
      </c>
      <c r="G302">
        <v>56</v>
      </c>
      <c r="H302" s="3">
        <v>1.95</v>
      </c>
      <c r="I302">
        <v>1105</v>
      </c>
      <c r="J302" s="4" t="s">
        <v>19</v>
      </c>
      <c r="K302">
        <v>29.9</v>
      </c>
      <c r="L302">
        <v>1.8</v>
      </c>
      <c r="M302">
        <v>2</v>
      </c>
      <c r="N302">
        <v>2</v>
      </c>
      <c r="O302">
        <v>15.15</v>
      </c>
      <c r="P302" t="str">
        <f t="shared" si="20"/>
        <v>UNDERWEIGHT</v>
      </c>
      <c r="Q302">
        <f t="shared" si="21"/>
        <v>122</v>
      </c>
      <c r="R302" t="str">
        <f t="shared" si="22"/>
        <v>Excellent</v>
      </c>
      <c r="S302">
        <f t="shared" si="23"/>
        <v>2</v>
      </c>
      <c r="T302" t="str">
        <f t="shared" si="24"/>
        <v>Casual Gym-Goer</v>
      </c>
    </row>
    <row r="303" spans="1:20" x14ac:dyDescent="0.2">
      <c r="A303">
        <v>42</v>
      </c>
      <c r="B303" t="s">
        <v>14</v>
      </c>
      <c r="C303">
        <v>95.2</v>
      </c>
      <c r="D303">
        <v>1.76</v>
      </c>
      <c r="E303">
        <v>178</v>
      </c>
      <c r="F303">
        <v>158</v>
      </c>
      <c r="G303">
        <v>56</v>
      </c>
      <c r="H303" s="3">
        <v>1.21</v>
      </c>
      <c r="I303">
        <v>770</v>
      </c>
      <c r="J303" s="4" t="s">
        <v>17</v>
      </c>
      <c r="K303">
        <v>25.3</v>
      </c>
      <c r="L303">
        <v>2</v>
      </c>
      <c r="M303">
        <v>2</v>
      </c>
      <c r="N303">
        <v>3</v>
      </c>
      <c r="O303">
        <v>16.059999999999999</v>
      </c>
      <c r="P303" t="str">
        <f t="shared" si="20"/>
        <v>UNDERWEIGHT</v>
      </c>
      <c r="Q303">
        <f t="shared" si="21"/>
        <v>122</v>
      </c>
      <c r="R303" t="str">
        <f t="shared" si="22"/>
        <v>Excellent</v>
      </c>
      <c r="S303">
        <f t="shared" si="23"/>
        <v>2</v>
      </c>
      <c r="T303" t="str">
        <f t="shared" si="24"/>
        <v>Casual Gym-Goer</v>
      </c>
    </row>
    <row r="304" spans="1:20" x14ac:dyDescent="0.2">
      <c r="A304">
        <v>47</v>
      </c>
      <c r="B304" t="s">
        <v>16</v>
      </c>
      <c r="C304">
        <v>77.5</v>
      </c>
      <c r="D304">
        <v>1.72</v>
      </c>
      <c r="E304">
        <v>176</v>
      </c>
      <c r="F304">
        <v>151</v>
      </c>
      <c r="G304">
        <v>56</v>
      </c>
      <c r="H304" s="3">
        <v>1.39</v>
      </c>
      <c r="I304">
        <v>679</v>
      </c>
      <c r="J304" s="4" t="s">
        <v>17</v>
      </c>
      <c r="K304">
        <v>13.3</v>
      </c>
      <c r="L304">
        <v>3.5</v>
      </c>
      <c r="M304">
        <v>2</v>
      </c>
      <c r="N304">
        <v>3</v>
      </c>
      <c r="O304">
        <v>24.32</v>
      </c>
      <c r="P304" t="str">
        <f t="shared" si="20"/>
        <v>NORMAL WEIGHT</v>
      </c>
      <c r="Q304">
        <f t="shared" si="21"/>
        <v>120</v>
      </c>
      <c r="R304" t="str">
        <f t="shared" si="22"/>
        <v>Excellent</v>
      </c>
      <c r="S304">
        <f t="shared" si="23"/>
        <v>2.3333333333333335</v>
      </c>
      <c r="T304" t="str">
        <f t="shared" si="24"/>
        <v>Casual Gym-Goer</v>
      </c>
    </row>
    <row r="305" spans="1:20" x14ac:dyDescent="0.2">
      <c r="A305">
        <v>32</v>
      </c>
      <c r="B305" t="s">
        <v>14</v>
      </c>
      <c r="C305">
        <v>42.4</v>
      </c>
      <c r="D305">
        <v>1.79</v>
      </c>
      <c r="E305">
        <v>176</v>
      </c>
      <c r="F305">
        <v>135</v>
      </c>
      <c r="G305">
        <v>56</v>
      </c>
      <c r="H305" s="3">
        <v>1.63</v>
      </c>
      <c r="I305">
        <v>843</v>
      </c>
      <c r="J305" s="4" t="s">
        <v>19</v>
      </c>
      <c r="K305">
        <v>27.1</v>
      </c>
      <c r="L305">
        <v>1.5</v>
      </c>
      <c r="M305">
        <v>2</v>
      </c>
      <c r="N305">
        <v>2</v>
      </c>
      <c r="O305">
        <v>18.170000000000002</v>
      </c>
      <c r="P305" t="str">
        <f t="shared" si="20"/>
        <v>UNDERWEIGHT</v>
      </c>
      <c r="Q305">
        <f t="shared" si="21"/>
        <v>120</v>
      </c>
      <c r="R305" t="str">
        <f t="shared" si="22"/>
        <v>Excellent</v>
      </c>
      <c r="S305">
        <f t="shared" si="23"/>
        <v>2.6666666666666665</v>
      </c>
      <c r="T305" t="str">
        <f t="shared" si="24"/>
        <v>Casual Gym-Goer</v>
      </c>
    </row>
    <row r="306" spans="1:20" x14ac:dyDescent="0.2">
      <c r="A306">
        <v>52</v>
      </c>
      <c r="B306" t="s">
        <v>16</v>
      </c>
      <c r="C306">
        <v>83.4</v>
      </c>
      <c r="D306">
        <v>1.52</v>
      </c>
      <c r="E306">
        <v>176</v>
      </c>
      <c r="F306">
        <v>142</v>
      </c>
      <c r="G306">
        <v>56</v>
      </c>
      <c r="H306" s="3">
        <v>1.45</v>
      </c>
      <c r="I306">
        <v>596</v>
      </c>
      <c r="J306" s="4" t="s">
        <v>18</v>
      </c>
      <c r="K306">
        <v>25.6</v>
      </c>
      <c r="L306">
        <v>1.9</v>
      </c>
      <c r="M306">
        <v>3</v>
      </c>
      <c r="N306">
        <v>2</v>
      </c>
      <c r="O306">
        <v>15.21</v>
      </c>
      <c r="P306" t="str">
        <f t="shared" si="20"/>
        <v>UNDERWEIGHT</v>
      </c>
      <c r="Q306">
        <f t="shared" si="21"/>
        <v>120</v>
      </c>
      <c r="R306" t="str">
        <f t="shared" si="22"/>
        <v>Excellent</v>
      </c>
      <c r="S306">
        <f t="shared" si="23"/>
        <v>3.6666666666666665</v>
      </c>
      <c r="T306" t="str">
        <f t="shared" si="24"/>
        <v>Regular Member</v>
      </c>
    </row>
    <row r="307" spans="1:20" x14ac:dyDescent="0.2">
      <c r="A307">
        <v>33</v>
      </c>
      <c r="B307" t="s">
        <v>16</v>
      </c>
      <c r="C307">
        <v>89.6</v>
      </c>
      <c r="D307">
        <v>1.62</v>
      </c>
      <c r="E307">
        <v>175</v>
      </c>
      <c r="F307">
        <v>137</v>
      </c>
      <c r="G307">
        <v>56</v>
      </c>
      <c r="H307" s="3">
        <v>1.0900000000000001</v>
      </c>
      <c r="I307">
        <v>906</v>
      </c>
      <c r="J307" s="4" t="s">
        <v>17</v>
      </c>
      <c r="K307">
        <v>23.9</v>
      </c>
      <c r="L307">
        <v>1.6</v>
      </c>
      <c r="M307">
        <v>3</v>
      </c>
      <c r="N307">
        <v>1</v>
      </c>
      <c r="O307">
        <v>25.68</v>
      </c>
      <c r="P307" t="str">
        <f t="shared" si="20"/>
        <v>OVERWEIGHT</v>
      </c>
      <c r="Q307">
        <f t="shared" si="21"/>
        <v>119</v>
      </c>
      <c r="R307" t="str">
        <f t="shared" si="22"/>
        <v>Excellent</v>
      </c>
      <c r="S307">
        <f t="shared" si="23"/>
        <v>4</v>
      </c>
      <c r="T307" t="str">
        <f t="shared" si="24"/>
        <v>Regular Member</v>
      </c>
    </row>
    <row r="308" spans="1:20" x14ac:dyDescent="0.2">
      <c r="A308">
        <v>35</v>
      </c>
      <c r="B308" t="s">
        <v>14</v>
      </c>
      <c r="C308">
        <v>127.6</v>
      </c>
      <c r="D308">
        <v>1.65</v>
      </c>
      <c r="E308">
        <v>174</v>
      </c>
      <c r="F308">
        <v>156</v>
      </c>
      <c r="G308">
        <v>56</v>
      </c>
      <c r="H308" s="3">
        <v>1.9</v>
      </c>
      <c r="I308">
        <v>1084</v>
      </c>
      <c r="J308" s="4" t="s">
        <v>18</v>
      </c>
      <c r="K308">
        <v>20.399999999999999</v>
      </c>
      <c r="L308">
        <v>3.4</v>
      </c>
      <c r="M308">
        <v>5</v>
      </c>
      <c r="N308">
        <v>1</v>
      </c>
      <c r="O308">
        <v>15.36</v>
      </c>
      <c r="P308" t="str">
        <f t="shared" si="20"/>
        <v>UNDERWEIGHT</v>
      </c>
      <c r="Q308">
        <f t="shared" si="21"/>
        <v>118</v>
      </c>
      <c r="R308" t="str">
        <f t="shared" si="22"/>
        <v>Excellent</v>
      </c>
      <c r="S308">
        <f t="shared" si="23"/>
        <v>4.333333333333333</v>
      </c>
      <c r="T308" t="str">
        <f t="shared" si="24"/>
        <v>Elite Athlete</v>
      </c>
    </row>
    <row r="309" spans="1:20" x14ac:dyDescent="0.2">
      <c r="A309">
        <v>34</v>
      </c>
      <c r="B309" t="s">
        <v>14</v>
      </c>
      <c r="C309">
        <v>80</v>
      </c>
      <c r="D309">
        <v>2</v>
      </c>
      <c r="E309">
        <v>173</v>
      </c>
      <c r="F309">
        <v>125</v>
      </c>
      <c r="G309">
        <v>56</v>
      </c>
      <c r="H309" s="3">
        <v>1.82</v>
      </c>
      <c r="I309">
        <v>773</v>
      </c>
      <c r="J309" s="4" t="s">
        <v>15</v>
      </c>
      <c r="K309">
        <v>22.3</v>
      </c>
      <c r="L309">
        <v>2.8</v>
      </c>
      <c r="M309">
        <v>4</v>
      </c>
      <c r="N309">
        <v>2</v>
      </c>
      <c r="O309">
        <v>14.62</v>
      </c>
      <c r="P309" t="str">
        <f t="shared" si="20"/>
        <v>UNDERWEIGHT</v>
      </c>
      <c r="Q309">
        <f t="shared" si="21"/>
        <v>117</v>
      </c>
      <c r="R309" t="str">
        <f t="shared" si="22"/>
        <v>Excellent</v>
      </c>
      <c r="S309">
        <f t="shared" si="23"/>
        <v>3.3333333333333335</v>
      </c>
      <c r="T309" t="str">
        <f t="shared" si="24"/>
        <v>Regular Member</v>
      </c>
    </row>
    <row r="310" spans="1:20" x14ac:dyDescent="0.2">
      <c r="A310">
        <v>19</v>
      </c>
      <c r="B310" t="s">
        <v>16</v>
      </c>
      <c r="C310">
        <v>97.4</v>
      </c>
      <c r="D310">
        <v>1.75</v>
      </c>
      <c r="E310">
        <v>173</v>
      </c>
      <c r="F310">
        <v>144</v>
      </c>
      <c r="G310">
        <v>56</v>
      </c>
      <c r="H310" s="3">
        <v>1.27</v>
      </c>
      <c r="I310">
        <v>917</v>
      </c>
      <c r="J310" s="4" t="s">
        <v>18</v>
      </c>
      <c r="K310">
        <v>27.1</v>
      </c>
      <c r="L310">
        <v>3.2</v>
      </c>
      <c r="M310">
        <v>4</v>
      </c>
      <c r="N310">
        <v>2</v>
      </c>
      <c r="O310">
        <v>28.45</v>
      </c>
      <c r="P310" t="str">
        <f t="shared" si="20"/>
        <v>OVERWEIGHT</v>
      </c>
      <c r="Q310">
        <f t="shared" si="21"/>
        <v>117</v>
      </c>
      <c r="R310" t="str">
        <f t="shared" si="22"/>
        <v>Excellent</v>
      </c>
      <c r="S310">
        <f t="shared" si="23"/>
        <v>3.6666666666666665</v>
      </c>
      <c r="T310" t="str">
        <f t="shared" si="24"/>
        <v>Regular Member</v>
      </c>
    </row>
    <row r="311" spans="1:20" x14ac:dyDescent="0.2">
      <c r="A311">
        <v>38</v>
      </c>
      <c r="B311" t="s">
        <v>16</v>
      </c>
      <c r="C311">
        <v>99.6</v>
      </c>
      <c r="D311">
        <v>1.6</v>
      </c>
      <c r="E311">
        <v>173</v>
      </c>
      <c r="F311">
        <v>132</v>
      </c>
      <c r="G311">
        <v>56</v>
      </c>
      <c r="H311" s="3">
        <v>1.01</v>
      </c>
      <c r="I311">
        <v>1128</v>
      </c>
      <c r="J311" s="4" t="s">
        <v>15</v>
      </c>
      <c r="K311">
        <v>30.6</v>
      </c>
      <c r="L311">
        <v>3.4</v>
      </c>
      <c r="M311">
        <v>2</v>
      </c>
      <c r="N311">
        <v>2</v>
      </c>
      <c r="O311">
        <v>16.920000000000002</v>
      </c>
      <c r="P311" t="str">
        <f t="shared" si="20"/>
        <v>UNDERWEIGHT</v>
      </c>
      <c r="Q311">
        <f t="shared" si="21"/>
        <v>117</v>
      </c>
      <c r="R311" t="str">
        <f t="shared" si="22"/>
        <v>Excellent</v>
      </c>
      <c r="S311">
        <f t="shared" si="23"/>
        <v>3.6666666666666665</v>
      </c>
      <c r="T311" t="str">
        <f t="shared" si="24"/>
        <v>Casual Gym-Goer</v>
      </c>
    </row>
    <row r="312" spans="1:20" x14ac:dyDescent="0.2">
      <c r="A312">
        <v>18</v>
      </c>
      <c r="B312" t="s">
        <v>16</v>
      </c>
      <c r="C312">
        <v>73</v>
      </c>
      <c r="D312">
        <v>1.89</v>
      </c>
      <c r="E312">
        <v>172</v>
      </c>
      <c r="F312">
        <v>153</v>
      </c>
      <c r="G312">
        <v>56</v>
      </c>
      <c r="H312" s="3">
        <v>1.19</v>
      </c>
      <c r="I312">
        <v>596</v>
      </c>
      <c r="J312" s="4" t="s">
        <v>17</v>
      </c>
      <c r="K312">
        <v>15.6</v>
      </c>
      <c r="L312">
        <v>3.4</v>
      </c>
      <c r="M312">
        <v>5</v>
      </c>
      <c r="N312">
        <v>1</v>
      </c>
      <c r="O312">
        <v>17.22</v>
      </c>
      <c r="P312" t="str">
        <f t="shared" si="20"/>
        <v>UNDERWEIGHT</v>
      </c>
      <c r="Q312">
        <f t="shared" si="21"/>
        <v>116</v>
      </c>
      <c r="R312" t="str">
        <f t="shared" si="22"/>
        <v>Excellent</v>
      </c>
      <c r="S312">
        <f t="shared" si="23"/>
        <v>4.666666666666667</v>
      </c>
      <c r="T312" t="str">
        <f t="shared" si="24"/>
        <v>Elite Athlete</v>
      </c>
    </row>
    <row r="313" spans="1:20" x14ac:dyDescent="0.2">
      <c r="A313">
        <v>31</v>
      </c>
      <c r="B313" t="s">
        <v>14</v>
      </c>
      <c r="C313">
        <v>91.7</v>
      </c>
      <c r="D313">
        <v>1.74</v>
      </c>
      <c r="E313">
        <v>172</v>
      </c>
      <c r="F313">
        <v>166</v>
      </c>
      <c r="G313">
        <v>56</v>
      </c>
      <c r="H313" s="3">
        <v>1.28</v>
      </c>
      <c r="I313">
        <v>892</v>
      </c>
      <c r="J313" s="4" t="s">
        <v>19</v>
      </c>
      <c r="K313">
        <v>19.8</v>
      </c>
      <c r="L313">
        <v>3.1</v>
      </c>
      <c r="M313">
        <v>4</v>
      </c>
      <c r="N313">
        <v>3</v>
      </c>
      <c r="O313">
        <v>12.32</v>
      </c>
      <c r="P313" t="str">
        <f t="shared" si="20"/>
        <v>UNDERWEIGHT</v>
      </c>
      <c r="Q313">
        <f t="shared" si="21"/>
        <v>116</v>
      </c>
      <c r="R313" t="str">
        <f t="shared" si="22"/>
        <v>Excellent</v>
      </c>
      <c r="S313">
        <f t="shared" si="23"/>
        <v>4</v>
      </c>
      <c r="T313" t="str">
        <f t="shared" si="24"/>
        <v>Regular Member</v>
      </c>
    </row>
    <row r="314" spans="1:20" x14ac:dyDescent="0.2">
      <c r="A314">
        <v>50</v>
      </c>
      <c r="B314" t="s">
        <v>16</v>
      </c>
      <c r="C314">
        <v>62.5</v>
      </c>
      <c r="D314">
        <v>1.67</v>
      </c>
      <c r="E314">
        <v>172</v>
      </c>
      <c r="F314">
        <v>121</v>
      </c>
      <c r="G314">
        <v>56</v>
      </c>
      <c r="H314" s="3">
        <v>1.1399999999999999</v>
      </c>
      <c r="I314">
        <v>1415</v>
      </c>
      <c r="J314" s="4" t="s">
        <v>17</v>
      </c>
      <c r="K314">
        <v>20.9</v>
      </c>
      <c r="L314">
        <v>2.5</v>
      </c>
      <c r="M314">
        <v>5</v>
      </c>
      <c r="N314">
        <v>2</v>
      </c>
      <c r="O314">
        <v>28.47</v>
      </c>
      <c r="P314" t="str">
        <f t="shared" si="20"/>
        <v>OVERWEIGHT</v>
      </c>
      <c r="Q314">
        <f t="shared" si="21"/>
        <v>116</v>
      </c>
      <c r="R314" t="str">
        <f t="shared" si="22"/>
        <v>Excellent</v>
      </c>
      <c r="S314">
        <f t="shared" si="23"/>
        <v>3.3333333333333335</v>
      </c>
      <c r="T314" t="str">
        <f t="shared" si="24"/>
        <v>Elite Athlete</v>
      </c>
    </row>
    <row r="315" spans="1:20" x14ac:dyDescent="0.2">
      <c r="A315">
        <v>23</v>
      </c>
      <c r="B315" t="s">
        <v>14</v>
      </c>
      <c r="C315">
        <v>56.5</v>
      </c>
      <c r="D315">
        <v>1.97</v>
      </c>
      <c r="E315">
        <v>169</v>
      </c>
      <c r="F315">
        <v>151</v>
      </c>
      <c r="G315">
        <v>56</v>
      </c>
      <c r="H315" s="3">
        <v>2</v>
      </c>
      <c r="I315">
        <v>1380</v>
      </c>
      <c r="J315" s="4" t="s">
        <v>15</v>
      </c>
      <c r="K315">
        <v>28.6</v>
      </c>
      <c r="L315">
        <v>2.6</v>
      </c>
      <c r="M315">
        <v>3</v>
      </c>
      <c r="N315">
        <v>2</v>
      </c>
      <c r="O315">
        <v>13.2</v>
      </c>
      <c r="P315" t="str">
        <f t="shared" si="20"/>
        <v>UNDERWEIGHT</v>
      </c>
      <c r="Q315">
        <f t="shared" si="21"/>
        <v>113</v>
      </c>
      <c r="R315" t="str">
        <f t="shared" si="22"/>
        <v>Excellent</v>
      </c>
      <c r="S315">
        <f t="shared" si="23"/>
        <v>3</v>
      </c>
      <c r="T315" t="str">
        <f t="shared" si="24"/>
        <v>Regular Member</v>
      </c>
    </row>
    <row r="316" spans="1:20" x14ac:dyDescent="0.2">
      <c r="A316">
        <v>59</v>
      </c>
      <c r="B316" t="s">
        <v>14</v>
      </c>
      <c r="C316">
        <v>65.5</v>
      </c>
      <c r="D316">
        <v>1.78</v>
      </c>
      <c r="E316">
        <v>168</v>
      </c>
      <c r="F316">
        <v>139</v>
      </c>
      <c r="G316">
        <v>56</v>
      </c>
      <c r="H316" s="3">
        <v>1.26</v>
      </c>
      <c r="I316">
        <v>505</v>
      </c>
      <c r="J316" s="4" t="s">
        <v>15</v>
      </c>
      <c r="K316">
        <v>22.8</v>
      </c>
      <c r="L316">
        <v>2</v>
      </c>
      <c r="M316">
        <v>2</v>
      </c>
      <c r="N316">
        <v>2</v>
      </c>
      <c r="O316">
        <v>28.6</v>
      </c>
      <c r="P316" t="str">
        <f t="shared" si="20"/>
        <v>OVERWEIGHT</v>
      </c>
      <c r="Q316">
        <f t="shared" si="21"/>
        <v>112</v>
      </c>
      <c r="R316" t="str">
        <f t="shared" si="22"/>
        <v>Excellent</v>
      </c>
      <c r="S316">
        <f t="shared" si="23"/>
        <v>3</v>
      </c>
      <c r="T316" t="str">
        <f t="shared" si="24"/>
        <v>Casual Gym-Goer</v>
      </c>
    </row>
    <row r="317" spans="1:20" x14ac:dyDescent="0.2">
      <c r="A317">
        <v>57</v>
      </c>
      <c r="B317" t="s">
        <v>16</v>
      </c>
      <c r="C317">
        <v>72.400000000000006</v>
      </c>
      <c r="D317">
        <v>1.65</v>
      </c>
      <c r="E317">
        <v>168</v>
      </c>
      <c r="F317">
        <v>162</v>
      </c>
      <c r="G317">
        <v>56</v>
      </c>
      <c r="H317" s="3">
        <v>1.71</v>
      </c>
      <c r="I317">
        <v>1140</v>
      </c>
      <c r="J317" s="4" t="s">
        <v>19</v>
      </c>
      <c r="K317">
        <v>10.9</v>
      </c>
      <c r="L317">
        <v>2.5</v>
      </c>
      <c r="M317">
        <v>4</v>
      </c>
      <c r="N317">
        <v>1</v>
      </c>
      <c r="O317">
        <v>28.3</v>
      </c>
      <c r="P317" t="str">
        <f t="shared" si="20"/>
        <v>OVERWEIGHT</v>
      </c>
      <c r="Q317">
        <f t="shared" si="21"/>
        <v>112</v>
      </c>
      <c r="R317" t="str">
        <f t="shared" si="22"/>
        <v>Excellent</v>
      </c>
      <c r="S317">
        <f t="shared" si="23"/>
        <v>3.6666666666666665</v>
      </c>
      <c r="T317" t="str">
        <f t="shared" si="24"/>
        <v>Regular Member</v>
      </c>
    </row>
    <row r="318" spans="1:20" x14ac:dyDescent="0.2">
      <c r="A318">
        <v>33</v>
      </c>
      <c r="B318" t="s">
        <v>14</v>
      </c>
      <c r="C318">
        <v>95</v>
      </c>
      <c r="D318">
        <v>1.85</v>
      </c>
      <c r="E318">
        <v>168</v>
      </c>
      <c r="F318">
        <v>140</v>
      </c>
      <c r="G318">
        <v>56</v>
      </c>
      <c r="H318" s="3">
        <v>1.3</v>
      </c>
      <c r="I318">
        <v>958</v>
      </c>
      <c r="J318" s="4" t="s">
        <v>15</v>
      </c>
      <c r="K318">
        <v>20.5</v>
      </c>
      <c r="L318">
        <v>3.3</v>
      </c>
      <c r="M318">
        <v>3</v>
      </c>
      <c r="N318">
        <v>2</v>
      </c>
      <c r="O318">
        <v>12.66</v>
      </c>
      <c r="P318" t="str">
        <f t="shared" si="20"/>
        <v>UNDERWEIGHT</v>
      </c>
      <c r="Q318">
        <f t="shared" si="21"/>
        <v>112</v>
      </c>
      <c r="R318" t="str">
        <f t="shared" si="22"/>
        <v>Excellent</v>
      </c>
      <c r="S318">
        <f t="shared" si="23"/>
        <v>3.6666666666666665</v>
      </c>
      <c r="T318" t="str">
        <f t="shared" si="24"/>
        <v>Regular Member</v>
      </c>
    </row>
    <row r="319" spans="1:20" x14ac:dyDescent="0.2">
      <c r="A319">
        <v>31</v>
      </c>
      <c r="B319" t="s">
        <v>16</v>
      </c>
      <c r="C319">
        <v>81.900000000000006</v>
      </c>
      <c r="D319">
        <v>1.63</v>
      </c>
      <c r="E319">
        <v>168</v>
      </c>
      <c r="F319">
        <v>126</v>
      </c>
      <c r="G319">
        <v>56</v>
      </c>
      <c r="H319" s="3">
        <v>1.17</v>
      </c>
      <c r="I319">
        <v>760</v>
      </c>
      <c r="J319" s="4" t="s">
        <v>17</v>
      </c>
      <c r="K319">
        <v>23.1</v>
      </c>
      <c r="L319">
        <v>2.1</v>
      </c>
      <c r="M319">
        <v>4</v>
      </c>
      <c r="N319">
        <v>2</v>
      </c>
      <c r="O319">
        <v>12.32</v>
      </c>
      <c r="P319" t="str">
        <f t="shared" si="20"/>
        <v>UNDERWEIGHT</v>
      </c>
      <c r="Q319">
        <f t="shared" si="21"/>
        <v>112</v>
      </c>
      <c r="R319" t="str">
        <f t="shared" si="22"/>
        <v>Excellent</v>
      </c>
      <c r="S319">
        <f t="shared" si="23"/>
        <v>4</v>
      </c>
      <c r="T319" t="str">
        <f t="shared" si="24"/>
        <v>Regular Member</v>
      </c>
    </row>
    <row r="320" spans="1:20" x14ac:dyDescent="0.2">
      <c r="A320">
        <v>22</v>
      </c>
      <c r="B320" t="s">
        <v>16</v>
      </c>
      <c r="C320">
        <v>96.9</v>
      </c>
      <c r="D320">
        <v>1.8</v>
      </c>
      <c r="E320">
        <v>163</v>
      </c>
      <c r="F320">
        <v>132</v>
      </c>
      <c r="G320">
        <v>56</v>
      </c>
      <c r="H320" s="3">
        <v>0.94</v>
      </c>
      <c r="I320">
        <v>748</v>
      </c>
      <c r="J320" s="4" t="s">
        <v>18</v>
      </c>
      <c r="K320">
        <v>21.7</v>
      </c>
      <c r="L320">
        <v>2.5</v>
      </c>
      <c r="M320">
        <v>4</v>
      </c>
      <c r="N320">
        <v>2</v>
      </c>
      <c r="O320">
        <v>24.29</v>
      </c>
      <c r="P320" t="str">
        <f t="shared" si="20"/>
        <v>NORMAL WEIGHT</v>
      </c>
      <c r="Q320">
        <f t="shared" si="21"/>
        <v>107</v>
      </c>
      <c r="R320" t="str">
        <f t="shared" si="22"/>
        <v>Excellent</v>
      </c>
      <c r="S320">
        <f t="shared" si="23"/>
        <v>3.6666666666666665</v>
      </c>
      <c r="T320" t="str">
        <f t="shared" si="24"/>
        <v>Regular Member</v>
      </c>
    </row>
    <row r="321" spans="1:20" x14ac:dyDescent="0.2">
      <c r="A321">
        <v>53</v>
      </c>
      <c r="B321" t="s">
        <v>14</v>
      </c>
      <c r="C321">
        <v>46.8</v>
      </c>
      <c r="D321">
        <v>1.69</v>
      </c>
      <c r="E321">
        <v>163</v>
      </c>
      <c r="F321">
        <v>169</v>
      </c>
      <c r="G321">
        <v>56</v>
      </c>
      <c r="H321" s="3">
        <v>1.32</v>
      </c>
      <c r="I321">
        <v>1017</v>
      </c>
      <c r="J321" s="4" t="s">
        <v>18</v>
      </c>
      <c r="K321">
        <v>27.6</v>
      </c>
      <c r="L321">
        <v>2.4</v>
      </c>
      <c r="M321">
        <v>4</v>
      </c>
      <c r="N321">
        <v>2</v>
      </c>
      <c r="O321">
        <v>29.04</v>
      </c>
      <c r="P321" t="str">
        <f t="shared" si="20"/>
        <v>OVERWEIGHT</v>
      </c>
      <c r="Q321">
        <f t="shared" si="21"/>
        <v>107</v>
      </c>
      <c r="R321" t="str">
        <f t="shared" si="22"/>
        <v>Excellent</v>
      </c>
      <c r="S321">
        <f t="shared" si="23"/>
        <v>3.3333333333333335</v>
      </c>
      <c r="T321" t="str">
        <f t="shared" si="24"/>
        <v>Regular Member</v>
      </c>
    </row>
    <row r="322" spans="1:20" x14ac:dyDescent="0.2">
      <c r="A322">
        <v>31</v>
      </c>
      <c r="B322" t="s">
        <v>14</v>
      </c>
      <c r="C322">
        <v>85.9</v>
      </c>
      <c r="D322">
        <v>1.7</v>
      </c>
      <c r="E322">
        <v>162</v>
      </c>
      <c r="F322">
        <v>143</v>
      </c>
      <c r="G322">
        <v>56</v>
      </c>
      <c r="H322" s="3">
        <v>2</v>
      </c>
      <c r="I322">
        <v>1455</v>
      </c>
      <c r="J322" s="4" t="s">
        <v>19</v>
      </c>
      <c r="K322">
        <v>28</v>
      </c>
      <c r="L322">
        <v>3.3</v>
      </c>
      <c r="M322">
        <v>3</v>
      </c>
      <c r="N322">
        <v>3</v>
      </c>
      <c r="O322">
        <v>12.78</v>
      </c>
      <c r="P322" t="str">
        <f t="shared" ref="P322:P385" si="25">IF(O322&lt;18.5,"UNDERWEIGHT",IF(O322&lt;25,"NORMAL WEIGHT",IF(O322&lt;30,"OVERWEIGHT",IF(O322&gt;30,"OBESE"))))</f>
        <v>UNDERWEIGHT</v>
      </c>
      <c r="Q322">
        <f t="shared" ref="Q322:Q385" si="26">(E322-G322)</f>
        <v>106</v>
      </c>
      <c r="R322" t="str">
        <f t="shared" ref="R322:R385" si="27">IF(G322&lt;60,"Excellent",IF(G322&lt;70,"Good",IF(G322&lt;80,"Average","Poor")))</f>
        <v>Excellent</v>
      </c>
      <c r="S322">
        <f t="shared" si="23"/>
        <v>3.3333333333333335</v>
      </c>
      <c r="T322" t="str">
        <f t="shared" si="24"/>
        <v>Regular Member</v>
      </c>
    </row>
    <row r="323" spans="1:20" x14ac:dyDescent="0.2">
      <c r="A323">
        <v>18</v>
      </c>
      <c r="B323" t="s">
        <v>14</v>
      </c>
      <c r="C323">
        <v>47.8</v>
      </c>
      <c r="D323">
        <v>1.73</v>
      </c>
      <c r="E323">
        <v>162</v>
      </c>
      <c r="F323">
        <v>136</v>
      </c>
      <c r="G323">
        <v>56</v>
      </c>
      <c r="H323" s="3">
        <v>1.42</v>
      </c>
      <c r="I323">
        <v>562</v>
      </c>
      <c r="J323" s="4" t="s">
        <v>17</v>
      </c>
      <c r="K323">
        <v>23.9</v>
      </c>
      <c r="L323">
        <v>3.4</v>
      </c>
      <c r="M323">
        <v>3</v>
      </c>
      <c r="N323">
        <v>1</v>
      </c>
      <c r="O323">
        <v>14.48</v>
      </c>
      <c r="P323" t="str">
        <f t="shared" si="25"/>
        <v>UNDERWEIGHT</v>
      </c>
      <c r="Q323">
        <f t="shared" si="26"/>
        <v>106</v>
      </c>
      <c r="R323" t="str">
        <f t="shared" si="27"/>
        <v>Excellent</v>
      </c>
      <c r="S323">
        <f t="shared" ref="S323:S386" si="28">AVERAGE(M323:M325)</f>
        <v>3.3333333333333335</v>
      </c>
      <c r="T323" t="str">
        <f t="shared" ref="T323:T386" si="29">IF(M323=2, "Casual Gym-Goer", IF(OR(M323=3, M323=4), "Regular Member", IF(M323=5, "Elite Athlete", "Other")))</f>
        <v>Regular Member</v>
      </c>
    </row>
    <row r="324" spans="1:20" x14ac:dyDescent="0.2">
      <c r="A324">
        <v>19</v>
      </c>
      <c r="B324" t="s">
        <v>14</v>
      </c>
      <c r="C324">
        <v>129.9</v>
      </c>
      <c r="D324">
        <v>1.71</v>
      </c>
      <c r="E324">
        <v>161</v>
      </c>
      <c r="F324">
        <v>169</v>
      </c>
      <c r="G324">
        <v>56</v>
      </c>
      <c r="H324" s="3">
        <v>2</v>
      </c>
      <c r="I324">
        <v>443</v>
      </c>
      <c r="J324" s="4" t="s">
        <v>19</v>
      </c>
      <c r="K324">
        <v>29.6</v>
      </c>
      <c r="L324">
        <v>2.4</v>
      </c>
      <c r="M324">
        <v>4</v>
      </c>
      <c r="N324">
        <v>2</v>
      </c>
      <c r="O324">
        <v>12.32</v>
      </c>
      <c r="P324" t="str">
        <f t="shared" si="25"/>
        <v>UNDERWEIGHT</v>
      </c>
      <c r="Q324">
        <f t="shared" si="26"/>
        <v>105</v>
      </c>
      <c r="R324" t="str">
        <f t="shared" si="27"/>
        <v>Excellent</v>
      </c>
      <c r="S324">
        <f t="shared" si="28"/>
        <v>3.3333333333333335</v>
      </c>
      <c r="T324" t="str">
        <f t="shared" si="29"/>
        <v>Regular Member</v>
      </c>
    </row>
    <row r="325" spans="1:20" x14ac:dyDescent="0.2">
      <c r="A325">
        <v>45</v>
      </c>
      <c r="B325" t="s">
        <v>16</v>
      </c>
      <c r="C325">
        <v>84.1</v>
      </c>
      <c r="D325">
        <v>1.71</v>
      </c>
      <c r="E325">
        <v>161</v>
      </c>
      <c r="F325">
        <v>169</v>
      </c>
      <c r="G325">
        <v>56</v>
      </c>
      <c r="H325" s="3">
        <v>1.38</v>
      </c>
      <c r="I325">
        <v>480</v>
      </c>
      <c r="J325" s="4" t="s">
        <v>19</v>
      </c>
      <c r="K325">
        <v>22.4</v>
      </c>
      <c r="L325">
        <v>3.4</v>
      </c>
      <c r="M325">
        <v>3</v>
      </c>
      <c r="N325">
        <v>3</v>
      </c>
      <c r="O325">
        <v>38.83</v>
      </c>
      <c r="P325" t="str">
        <f t="shared" si="25"/>
        <v>OBESE</v>
      </c>
      <c r="Q325">
        <f t="shared" si="26"/>
        <v>105</v>
      </c>
      <c r="R325" t="str">
        <f t="shared" si="27"/>
        <v>Excellent</v>
      </c>
      <c r="S325">
        <f t="shared" si="28"/>
        <v>2.6666666666666665</v>
      </c>
      <c r="T325" t="str">
        <f t="shared" si="29"/>
        <v>Regular Member</v>
      </c>
    </row>
    <row r="326" spans="1:20" x14ac:dyDescent="0.2">
      <c r="A326">
        <v>18</v>
      </c>
      <c r="B326" t="s">
        <v>16</v>
      </c>
      <c r="C326">
        <v>40</v>
      </c>
      <c r="D326">
        <v>1.64</v>
      </c>
      <c r="E326">
        <v>160</v>
      </c>
      <c r="F326">
        <v>152</v>
      </c>
      <c r="G326">
        <v>56</v>
      </c>
      <c r="H326" s="3">
        <v>1.2</v>
      </c>
      <c r="I326">
        <v>1317</v>
      </c>
      <c r="J326" s="4" t="s">
        <v>17</v>
      </c>
      <c r="K326">
        <v>19.2</v>
      </c>
      <c r="L326">
        <v>1.8</v>
      </c>
      <c r="M326">
        <v>3</v>
      </c>
      <c r="N326">
        <v>1</v>
      </c>
      <c r="O326">
        <v>28.02</v>
      </c>
      <c r="P326" t="str">
        <f t="shared" si="25"/>
        <v>OVERWEIGHT</v>
      </c>
      <c r="Q326">
        <f t="shared" si="26"/>
        <v>104</v>
      </c>
      <c r="R326" t="str">
        <f t="shared" si="27"/>
        <v>Excellent</v>
      </c>
      <c r="S326">
        <f t="shared" si="28"/>
        <v>2.6666666666666665</v>
      </c>
      <c r="T326" t="str">
        <f t="shared" si="29"/>
        <v>Regular Member</v>
      </c>
    </row>
    <row r="327" spans="1:20" x14ac:dyDescent="0.2">
      <c r="A327">
        <v>23</v>
      </c>
      <c r="B327" t="s">
        <v>14</v>
      </c>
      <c r="C327">
        <v>69.099999999999994</v>
      </c>
      <c r="D327">
        <v>1.63</v>
      </c>
      <c r="E327">
        <v>198</v>
      </c>
      <c r="F327">
        <v>138</v>
      </c>
      <c r="G327">
        <v>57</v>
      </c>
      <c r="H327" s="3">
        <v>2</v>
      </c>
      <c r="I327">
        <v>1549</v>
      </c>
      <c r="J327" s="4" t="s">
        <v>19</v>
      </c>
      <c r="K327">
        <v>21.4</v>
      </c>
      <c r="L327">
        <v>3.3</v>
      </c>
      <c r="M327">
        <v>2</v>
      </c>
      <c r="N327">
        <v>1</v>
      </c>
      <c r="O327">
        <v>31.27</v>
      </c>
      <c r="P327" t="str">
        <f t="shared" si="25"/>
        <v>OBESE</v>
      </c>
      <c r="Q327">
        <f t="shared" si="26"/>
        <v>141</v>
      </c>
      <c r="R327" t="str">
        <f t="shared" si="27"/>
        <v>Excellent</v>
      </c>
      <c r="S327">
        <f t="shared" si="28"/>
        <v>2.6666666666666665</v>
      </c>
      <c r="T327" t="str">
        <f t="shared" si="29"/>
        <v>Casual Gym-Goer</v>
      </c>
    </row>
    <row r="328" spans="1:20" x14ac:dyDescent="0.2">
      <c r="A328">
        <v>42</v>
      </c>
      <c r="B328" t="s">
        <v>14</v>
      </c>
      <c r="C328">
        <v>82.3</v>
      </c>
      <c r="D328">
        <v>1.94</v>
      </c>
      <c r="E328">
        <v>198</v>
      </c>
      <c r="F328">
        <v>132</v>
      </c>
      <c r="G328">
        <v>57</v>
      </c>
      <c r="H328" s="3">
        <v>1.46</v>
      </c>
      <c r="I328">
        <v>1050</v>
      </c>
      <c r="J328" s="4" t="s">
        <v>19</v>
      </c>
      <c r="K328">
        <v>10</v>
      </c>
      <c r="L328">
        <v>3.2</v>
      </c>
      <c r="M328">
        <v>3</v>
      </c>
      <c r="N328">
        <v>2</v>
      </c>
      <c r="O328">
        <v>20.23</v>
      </c>
      <c r="P328" t="str">
        <f t="shared" si="25"/>
        <v>NORMAL WEIGHT</v>
      </c>
      <c r="Q328">
        <f t="shared" si="26"/>
        <v>141</v>
      </c>
      <c r="R328" t="str">
        <f t="shared" si="27"/>
        <v>Excellent</v>
      </c>
      <c r="S328">
        <f t="shared" si="28"/>
        <v>3</v>
      </c>
      <c r="T328" t="str">
        <f t="shared" si="29"/>
        <v>Regular Member</v>
      </c>
    </row>
    <row r="329" spans="1:20" x14ac:dyDescent="0.2">
      <c r="A329">
        <v>33</v>
      </c>
      <c r="B329" t="s">
        <v>16</v>
      </c>
      <c r="C329">
        <v>76.5</v>
      </c>
      <c r="D329">
        <v>1.75</v>
      </c>
      <c r="E329">
        <v>198</v>
      </c>
      <c r="F329">
        <v>139</v>
      </c>
      <c r="G329">
        <v>57</v>
      </c>
      <c r="H329" s="3">
        <v>1.22</v>
      </c>
      <c r="I329">
        <v>984</v>
      </c>
      <c r="J329" s="4" t="s">
        <v>15</v>
      </c>
      <c r="K329">
        <v>12.5</v>
      </c>
      <c r="L329">
        <v>3.4</v>
      </c>
      <c r="M329">
        <v>3</v>
      </c>
      <c r="N329">
        <v>1</v>
      </c>
      <c r="O329">
        <v>32.82</v>
      </c>
      <c r="P329" t="str">
        <f t="shared" si="25"/>
        <v>OBESE</v>
      </c>
      <c r="Q329">
        <f t="shared" si="26"/>
        <v>141</v>
      </c>
      <c r="R329" t="str">
        <f t="shared" si="27"/>
        <v>Excellent</v>
      </c>
      <c r="S329">
        <f t="shared" si="28"/>
        <v>3.3333333333333335</v>
      </c>
      <c r="T329" t="str">
        <f t="shared" si="29"/>
        <v>Regular Member</v>
      </c>
    </row>
    <row r="330" spans="1:20" x14ac:dyDescent="0.2">
      <c r="A330">
        <v>18</v>
      </c>
      <c r="B330" t="s">
        <v>14</v>
      </c>
      <c r="C330">
        <v>42</v>
      </c>
      <c r="D330">
        <v>1.74</v>
      </c>
      <c r="E330">
        <v>197</v>
      </c>
      <c r="F330">
        <v>120</v>
      </c>
      <c r="G330">
        <v>57</v>
      </c>
      <c r="H330" s="3">
        <v>2</v>
      </c>
      <c r="I330">
        <v>1236</v>
      </c>
      <c r="J330" s="4" t="s">
        <v>17</v>
      </c>
      <c r="K330">
        <v>26.6</v>
      </c>
      <c r="L330">
        <v>1.5</v>
      </c>
      <c r="M330">
        <v>3</v>
      </c>
      <c r="N330">
        <v>2</v>
      </c>
      <c r="O330">
        <v>19.62</v>
      </c>
      <c r="P330" t="str">
        <f t="shared" si="25"/>
        <v>NORMAL WEIGHT</v>
      </c>
      <c r="Q330">
        <f t="shared" si="26"/>
        <v>140</v>
      </c>
      <c r="R330" t="str">
        <f t="shared" si="27"/>
        <v>Excellent</v>
      </c>
      <c r="S330">
        <f t="shared" si="28"/>
        <v>3.3333333333333335</v>
      </c>
      <c r="T330" t="str">
        <f t="shared" si="29"/>
        <v>Regular Member</v>
      </c>
    </row>
    <row r="331" spans="1:20" x14ac:dyDescent="0.2">
      <c r="A331">
        <v>23</v>
      </c>
      <c r="B331" t="s">
        <v>14</v>
      </c>
      <c r="C331">
        <v>58.2</v>
      </c>
      <c r="D331">
        <v>1.85</v>
      </c>
      <c r="E331">
        <v>196</v>
      </c>
      <c r="F331">
        <v>130</v>
      </c>
      <c r="G331">
        <v>57</v>
      </c>
      <c r="H331" s="3">
        <v>1.36</v>
      </c>
      <c r="I331">
        <v>582</v>
      </c>
      <c r="J331" s="4" t="s">
        <v>18</v>
      </c>
      <c r="K331">
        <v>25.7</v>
      </c>
      <c r="L331">
        <v>1.5</v>
      </c>
      <c r="M331">
        <v>4</v>
      </c>
      <c r="N331">
        <v>1</v>
      </c>
      <c r="O331">
        <v>35.08</v>
      </c>
      <c r="P331" t="str">
        <f t="shared" si="25"/>
        <v>OBESE</v>
      </c>
      <c r="Q331">
        <f t="shared" si="26"/>
        <v>139</v>
      </c>
      <c r="R331" t="str">
        <f t="shared" si="27"/>
        <v>Excellent</v>
      </c>
      <c r="S331">
        <f t="shared" si="28"/>
        <v>3.3333333333333335</v>
      </c>
      <c r="T331" t="str">
        <f t="shared" si="29"/>
        <v>Regular Member</v>
      </c>
    </row>
    <row r="332" spans="1:20" x14ac:dyDescent="0.2">
      <c r="A332">
        <v>45</v>
      </c>
      <c r="B332" t="s">
        <v>16</v>
      </c>
      <c r="C332">
        <v>45.9</v>
      </c>
      <c r="D332">
        <v>1.51</v>
      </c>
      <c r="E332">
        <v>195</v>
      </c>
      <c r="F332">
        <v>142</v>
      </c>
      <c r="G332">
        <v>57</v>
      </c>
      <c r="H332" s="3">
        <v>1.64</v>
      </c>
      <c r="I332">
        <v>303</v>
      </c>
      <c r="J332" s="4" t="s">
        <v>17</v>
      </c>
      <c r="K332">
        <v>29.8</v>
      </c>
      <c r="L332">
        <v>2.7</v>
      </c>
      <c r="M332">
        <v>3</v>
      </c>
      <c r="N332">
        <v>1</v>
      </c>
      <c r="O332">
        <v>12.32</v>
      </c>
      <c r="P332" t="str">
        <f t="shared" si="25"/>
        <v>UNDERWEIGHT</v>
      </c>
      <c r="Q332">
        <f t="shared" si="26"/>
        <v>138</v>
      </c>
      <c r="R332" t="str">
        <f t="shared" si="27"/>
        <v>Excellent</v>
      </c>
      <c r="S332">
        <f t="shared" si="28"/>
        <v>3.3333333333333335</v>
      </c>
      <c r="T332" t="str">
        <f t="shared" si="29"/>
        <v>Regular Member</v>
      </c>
    </row>
    <row r="333" spans="1:20" x14ac:dyDescent="0.2">
      <c r="A333">
        <v>25</v>
      </c>
      <c r="B333" t="s">
        <v>16</v>
      </c>
      <c r="C333">
        <v>40</v>
      </c>
      <c r="D333">
        <v>1.56</v>
      </c>
      <c r="E333">
        <v>195</v>
      </c>
      <c r="F333">
        <v>132</v>
      </c>
      <c r="G333">
        <v>57</v>
      </c>
      <c r="H333" s="3">
        <v>0.65</v>
      </c>
      <c r="I333">
        <v>499</v>
      </c>
      <c r="J333" s="4" t="s">
        <v>19</v>
      </c>
      <c r="K333">
        <v>16.7</v>
      </c>
      <c r="L333">
        <v>3.4</v>
      </c>
      <c r="M333">
        <v>3</v>
      </c>
      <c r="N333">
        <v>2</v>
      </c>
      <c r="O333">
        <v>12.32</v>
      </c>
      <c r="P333" t="str">
        <f t="shared" si="25"/>
        <v>UNDERWEIGHT</v>
      </c>
      <c r="Q333">
        <f t="shared" si="26"/>
        <v>138</v>
      </c>
      <c r="R333" t="str">
        <f t="shared" si="27"/>
        <v>Excellent</v>
      </c>
      <c r="S333">
        <f t="shared" si="28"/>
        <v>3.3333333333333335</v>
      </c>
      <c r="T333" t="str">
        <f t="shared" si="29"/>
        <v>Regular Member</v>
      </c>
    </row>
    <row r="334" spans="1:20" x14ac:dyDescent="0.2">
      <c r="A334">
        <v>34</v>
      </c>
      <c r="B334" t="s">
        <v>16</v>
      </c>
      <c r="C334">
        <v>90</v>
      </c>
      <c r="D334">
        <v>1.74</v>
      </c>
      <c r="E334">
        <v>194</v>
      </c>
      <c r="F334">
        <v>167</v>
      </c>
      <c r="G334">
        <v>57</v>
      </c>
      <c r="H334" s="3">
        <v>1.36</v>
      </c>
      <c r="I334">
        <v>764</v>
      </c>
      <c r="J334" s="4" t="s">
        <v>17</v>
      </c>
      <c r="K334">
        <v>25</v>
      </c>
      <c r="L334">
        <v>2.6</v>
      </c>
      <c r="M334">
        <v>4</v>
      </c>
      <c r="N334">
        <v>2</v>
      </c>
      <c r="O334">
        <v>13.77</v>
      </c>
      <c r="P334" t="str">
        <f t="shared" si="25"/>
        <v>UNDERWEIGHT</v>
      </c>
      <c r="Q334">
        <f t="shared" si="26"/>
        <v>137</v>
      </c>
      <c r="R334" t="str">
        <f t="shared" si="27"/>
        <v>Excellent</v>
      </c>
      <c r="S334">
        <f t="shared" si="28"/>
        <v>3.3333333333333335</v>
      </c>
      <c r="T334" t="str">
        <f t="shared" si="29"/>
        <v>Regular Member</v>
      </c>
    </row>
    <row r="335" spans="1:20" x14ac:dyDescent="0.2">
      <c r="A335">
        <v>28</v>
      </c>
      <c r="B335" t="s">
        <v>14</v>
      </c>
      <c r="C335">
        <v>40</v>
      </c>
      <c r="D335">
        <v>1.81</v>
      </c>
      <c r="E335">
        <v>194</v>
      </c>
      <c r="F335">
        <v>164</v>
      </c>
      <c r="G335">
        <v>57</v>
      </c>
      <c r="H335" s="3">
        <v>1.57</v>
      </c>
      <c r="I335">
        <v>1070</v>
      </c>
      <c r="J335" s="4" t="s">
        <v>19</v>
      </c>
      <c r="K335">
        <v>21.3</v>
      </c>
      <c r="L335">
        <v>3.4</v>
      </c>
      <c r="M335">
        <v>3</v>
      </c>
      <c r="N335">
        <v>1</v>
      </c>
      <c r="O335">
        <v>37.33</v>
      </c>
      <c r="P335" t="str">
        <f t="shared" si="25"/>
        <v>OBESE</v>
      </c>
      <c r="Q335">
        <f t="shared" si="26"/>
        <v>137</v>
      </c>
      <c r="R335" t="str">
        <f t="shared" si="27"/>
        <v>Excellent</v>
      </c>
      <c r="S335">
        <f t="shared" si="28"/>
        <v>3</v>
      </c>
      <c r="T335" t="str">
        <f t="shared" si="29"/>
        <v>Regular Member</v>
      </c>
    </row>
    <row r="336" spans="1:20" x14ac:dyDescent="0.2">
      <c r="A336">
        <v>34</v>
      </c>
      <c r="B336" t="s">
        <v>16</v>
      </c>
      <c r="C336">
        <v>80.7</v>
      </c>
      <c r="D336">
        <v>1.8</v>
      </c>
      <c r="E336">
        <v>193</v>
      </c>
      <c r="F336">
        <v>153</v>
      </c>
      <c r="G336">
        <v>57</v>
      </c>
      <c r="H336" s="3">
        <v>1.18</v>
      </c>
      <c r="I336">
        <v>930</v>
      </c>
      <c r="J336" s="4" t="s">
        <v>19</v>
      </c>
      <c r="K336">
        <v>27.2</v>
      </c>
      <c r="L336">
        <v>2.2999999999999998</v>
      </c>
      <c r="M336">
        <v>3</v>
      </c>
      <c r="N336">
        <v>1</v>
      </c>
      <c r="O336">
        <v>13.63</v>
      </c>
      <c r="P336" t="str">
        <f t="shared" si="25"/>
        <v>UNDERWEIGHT</v>
      </c>
      <c r="Q336">
        <f t="shared" si="26"/>
        <v>136</v>
      </c>
      <c r="R336" t="str">
        <f t="shared" si="27"/>
        <v>Excellent</v>
      </c>
      <c r="S336">
        <f t="shared" si="28"/>
        <v>2.6666666666666665</v>
      </c>
      <c r="T336" t="str">
        <f t="shared" si="29"/>
        <v>Regular Member</v>
      </c>
    </row>
    <row r="337" spans="1:20" x14ac:dyDescent="0.2">
      <c r="A337">
        <v>18</v>
      </c>
      <c r="B337" t="s">
        <v>16</v>
      </c>
      <c r="C337">
        <v>67.7</v>
      </c>
      <c r="D337">
        <v>1.69</v>
      </c>
      <c r="E337">
        <v>192</v>
      </c>
      <c r="F337">
        <v>123</v>
      </c>
      <c r="G337">
        <v>57</v>
      </c>
      <c r="H337" s="3">
        <v>1.44</v>
      </c>
      <c r="I337">
        <v>1445</v>
      </c>
      <c r="J337" s="4" t="s">
        <v>17</v>
      </c>
      <c r="K337">
        <v>26.8</v>
      </c>
      <c r="L337">
        <v>3.1</v>
      </c>
      <c r="M337">
        <v>3</v>
      </c>
      <c r="N337">
        <v>2</v>
      </c>
      <c r="O337">
        <v>21.16</v>
      </c>
      <c r="P337" t="str">
        <f t="shared" si="25"/>
        <v>NORMAL WEIGHT</v>
      </c>
      <c r="Q337">
        <f t="shared" si="26"/>
        <v>135</v>
      </c>
      <c r="R337" t="str">
        <f t="shared" si="27"/>
        <v>Excellent</v>
      </c>
      <c r="S337">
        <f t="shared" si="28"/>
        <v>3</v>
      </c>
      <c r="T337" t="str">
        <f t="shared" si="29"/>
        <v>Regular Member</v>
      </c>
    </row>
    <row r="338" spans="1:20" x14ac:dyDescent="0.2">
      <c r="A338">
        <v>28</v>
      </c>
      <c r="B338" t="s">
        <v>16</v>
      </c>
      <c r="C338">
        <v>93.7</v>
      </c>
      <c r="D338">
        <v>1.77</v>
      </c>
      <c r="E338">
        <v>192</v>
      </c>
      <c r="F338">
        <v>142</v>
      </c>
      <c r="G338">
        <v>57</v>
      </c>
      <c r="H338" s="3">
        <v>1.45</v>
      </c>
      <c r="I338">
        <v>1230</v>
      </c>
      <c r="J338" s="4" t="s">
        <v>17</v>
      </c>
      <c r="K338">
        <v>14.8</v>
      </c>
      <c r="L338">
        <v>3.6</v>
      </c>
      <c r="M338">
        <v>2</v>
      </c>
      <c r="N338">
        <v>2</v>
      </c>
      <c r="O338">
        <v>23.62</v>
      </c>
      <c r="P338" t="str">
        <f t="shared" si="25"/>
        <v>NORMAL WEIGHT</v>
      </c>
      <c r="Q338">
        <f t="shared" si="26"/>
        <v>135</v>
      </c>
      <c r="R338" t="str">
        <f t="shared" si="27"/>
        <v>Excellent</v>
      </c>
      <c r="S338">
        <f t="shared" si="28"/>
        <v>3.3333333333333335</v>
      </c>
      <c r="T338" t="str">
        <f t="shared" si="29"/>
        <v>Casual Gym-Goer</v>
      </c>
    </row>
    <row r="339" spans="1:20" x14ac:dyDescent="0.2">
      <c r="A339">
        <v>30</v>
      </c>
      <c r="B339" t="s">
        <v>14</v>
      </c>
      <c r="C339">
        <v>65.3</v>
      </c>
      <c r="D339">
        <v>1.76</v>
      </c>
      <c r="E339">
        <v>192</v>
      </c>
      <c r="F339">
        <v>161</v>
      </c>
      <c r="G339">
        <v>57</v>
      </c>
      <c r="H339" s="3">
        <v>1.1599999999999999</v>
      </c>
      <c r="I339">
        <v>1092</v>
      </c>
      <c r="J339" s="4" t="s">
        <v>17</v>
      </c>
      <c r="K339">
        <v>32.1</v>
      </c>
      <c r="L339">
        <v>1.9</v>
      </c>
      <c r="M339">
        <v>4</v>
      </c>
      <c r="N339">
        <v>3</v>
      </c>
      <c r="O339">
        <v>23.82</v>
      </c>
      <c r="P339" t="str">
        <f t="shared" si="25"/>
        <v>NORMAL WEIGHT</v>
      </c>
      <c r="Q339">
        <f t="shared" si="26"/>
        <v>135</v>
      </c>
      <c r="R339" t="str">
        <f t="shared" si="27"/>
        <v>Excellent</v>
      </c>
      <c r="S339">
        <f t="shared" si="28"/>
        <v>3.3333333333333335</v>
      </c>
      <c r="T339" t="str">
        <f t="shared" si="29"/>
        <v>Regular Member</v>
      </c>
    </row>
    <row r="340" spans="1:20" x14ac:dyDescent="0.2">
      <c r="A340">
        <v>20</v>
      </c>
      <c r="B340" t="s">
        <v>16</v>
      </c>
      <c r="C340">
        <v>40</v>
      </c>
      <c r="D340">
        <v>1.78</v>
      </c>
      <c r="E340">
        <v>192</v>
      </c>
      <c r="F340">
        <v>149</v>
      </c>
      <c r="G340">
        <v>57</v>
      </c>
      <c r="H340" s="3">
        <v>0.93</v>
      </c>
      <c r="I340">
        <v>1075</v>
      </c>
      <c r="J340" s="4" t="s">
        <v>15</v>
      </c>
      <c r="K340">
        <v>25.5</v>
      </c>
      <c r="L340">
        <v>1.9</v>
      </c>
      <c r="M340">
        <v>4</v>
      </c>
      <c r="N340">
        <v>1</v>
      </c>
      <c r="O340">
        <v>22.57</v>
      </c>
      <c r="P340" t="str">
        <f t="shared" si="25"/>
        <v>NORMAL WEIGHT</v>
      </c>
      <c r="Q340">
        <f t="shared" si="26"/>
        <v>135</v>
      </c>
      <c r="R340" t="str">
        <f t="shared" si="27"/>
        <v>Excellent</v>
      </c>
      <c r="S340">
        <f t="shared" si="28"/>
        <v>2.6666666666666665</v>
      </c>
      <c r="T340" t="str">
        <f t="shared" si="29"/>
        <v>Regular Member</v>
      </c>
    </row>
    <row r="341" spans="1:20" x14ac:dyDescent="0.2">
      <c r="A341">
        <v>33</v>
      </c>
      <c r="B341" t="s">
        <v>14</v>
      </c>
      <c r="C341">
        <v>62.6</v>
      </c>
      <c r="D341">
        <v>1.71</v>
      </c>
      <c r="E341">
        <v>192</v>
      </c>
      <c r="F341">
        <v>158</v>
      </c>
      <c r="G341">
        <v>57</v>
      </c>
      <c r="H341" s="3">
        <v>1.99</v>
      </c>
      <c r="I341">
        <v>1081</v>
      </c>
      <c r="J341" s="4" t="s">
        <v>19</v>
      </c>
      <c r="K341">
        <v>31.3</v>
      </c>
      <c r="L341">
        <v>3.5</v>
      </c>
      <c r="M341">
        <v>2</v>
      </c>
      <c r="N341">
        <v>2</v>
      </c>
      <c r="O341">
        <v>31.79</v>
      </c>
      <c r="P341" t="str">
        <f t="shared" si="25"/>
        <v>OBESE</v>
      </c>
      <c r="Q341">
        <f t="shared" si="26"/>
        <v>135</v>
      </c>
      <c r="R341" t="str">
        <f t="shared" si="27"/>
        <v>Excellent</v>
      </c>
      <c r="S341">
        <f t="shared" si="28"/>
        <v>3</v>
      </c>
      <c r="T341" t="str">
        <f t="shared" si="29"/>
        <v>Casual Gym-Goer</v>
      </c>
    </row>
    <row r="342" spans="1:20" x14ac:dyDescent="0.2">
      <c r="A342">
        <v>23</v>
      </c>
      <c r="B342" t="s">
        <v>16</v>
      </c>
      <c r="C342">
        <v>72.900000000000006</v>
      </c>
      <c r="D342">
        <v>1.51</v>
      </c>
      <c r="E342">
        <v>190</v>
      </c>
      <c r="F342">
        <v>164</v>
      </c>
      <c r="G342">
        <v>57</v>
      </c>
      <c r="H342" s="3">
        <v>1.29</v>
      </c>
      <c r="I342">
        <v>925</v>
      </c>
      <c r="J342" s="4" t="s">
        <v>15</v>
      </c>
      <c r="K342">
        <v>22.3</v>
      </c>
      <c r="L342">
        <v>1.5</v>
      </c>
      <c r="M342">
        <v>2</v>
      </c>
      <c r="N342">
        <v>1</v>
      </c>
      <c r="O342">
        <v>40.08</v>
      </c>
      <c r="P342" t="str">
        <f t="shared" si="25"/>
        <v>OBESE</v>
      </c>
      <c r="Q342">
        <f t="shared" si="26"/>
        <v>133</v>
      </c>
      <c r="R342" t="str">
        <f t="shared" si="27"/>
        <v>Excellent</v>
      </c>
      <c r="S342">
        <f t="shared" si="28"/>
        <v>3</v>
      </c>
      <c r="T342" t="str">
        <f t="shared" si="29"/>
        <v>Casual Gym-Goer</v>
      </c>
    </row>
    <row r="343" spans="1:20" x14ac:dyDescent="0.2">
      <c r="A343">
        <v>57</v>
      </c>
      <c r="B343" t="s">
        <v>14</v>
      </c>
      <c r="C343">
        <v>40</v>
      </c>
      <c r="D343">
        <v>1.62</v>
      </c>
      <c r="E343">
        <v>190</v>
      </c>
      <c r="F343">
        <v>123</v>
      </c>
      <c r="G343">
        <v>57</v>
      </c>
      <c r="H343" s="3">
        <v>1.43</v>
      </c>
      <c r="I343">
        <v>1093</v>
      </c>
      <c r="J343" s="4" t="s">
        <v>19</v>
      </c>
      <c r="K343">
        <v>25.2</v>
      </c>
      <c r="L343">
        <v>3.2</v>
      </c>
      <c r="M343">
        <v>5</v>
      </c>
      <c r="N343">
        <v>1</v>
      </c>
      <c r="O343">
        <v>21.11</v>
      </c>
      <c r="P343" t="str">
        <f t="shared" si="25"/>
        <v>NORMAL WEIGHT</v>
      </c>
      <c r="Q343">
        <f t="shared" si="26"/>
        <v>133</v>
      </c>
      <c r="R343" t="str">
        <f t="shared" si="27"/>
        <v>Excellent</v>
      </c>
      <c r="S343">
        <f t="shared" si="28"/>
        <v>3.3333333333333335</v>
      </c>
      <c r="T343" t="str">
        <f t="shared" si="29"/>
        <v>Elite Athlete</v>
      </c>
    </row>
    <row r="344" spans="1:20" x14ac:dyDescent="0.2">
      <c r="A344">
        <v>51</v>
      </c>
      <c r="B344" t="s">
        <v>16</v>
      </c>
      <c r="C344">
        <v>126</v>
      </c>
      <c r="D344">
        <v>1.74</v>
      </c>
      <c r="E344">
        <v>190</v>
      </c>
      <c r="F344">
        <v>139</v>
      </c>
      <c r="G344">
        <v>57</v>
      </c>
      <c r="H344" s="3">
        <v>1.04</v>
      </c>
      <c r="I344">
        <v>1108</v>
      </c>
      <c r="J344" s="4" t="s">
        <v>15</v>
      </c>
      <c r="K344">
        <v>27.3</v>
      </c>
      <c r="L344">
        <v>3.2</v>
      </c>
      <c r="M344">
        <v>2</v>
      </c>
      <c r="N344">
        <v>1</v>
      </c>
      <c r="O344">
        <v>22.63</v>
      </c>
      <c r="P344" t="str">
        <f t="shared" si="25"/>
        <v>NORMAL WEIGHT</v>
      </c>
      <c r="Q344">
        <f t="shared" si="26"/>
        <v>133</v>
      </c>
      <c r="R344" t="str">
        <f t="shared" si="27"/>
        <v>Excellent</v>
      </c>
      <c r="S344">
        <f t="shared" si="28"/>
        <v>2.6666666666666665</v>
      </c>
      <c r="T344" t="str">
        <f t="shared" si="29"/>
        <v>Casual Gym-Goer</v>
      </c>
    </row>
    <row r="345" spans="1:20" x14ac:dyDescent="0.2">
      <c r="A345">
        <v>19</v>
      </c>
      <c r="B345" t="s">
        <v>14</v>
      </c>
      <c r="C345">
        <v>76.400000000000006</v>
      </c>
      <c r="D345">
        <v>1.79</v>
      </c>
      <c r="E345">
        <v>189</v>
      </c>
      <c r="F345">
        <v>132</v>
      </c>
      <c r="G345">
        <v>57</v>
      </c>
      <c r="H345" s="3">
        <v>1.41</v>
      </c>
      <c r="I345">
        <v>1414</v>
      </c>
      <c r="J345" s="4" t="s">
        <v>18</v>
      </c>
      <c r="K345">
        <v>33.299999999999997</v>
      </c>
      <c r="L345">
        <v>3.5</v>
      </c>
      <c r="M345">
        <v>3</v>
      </c>
      <c r="N345">
        <v>2</v>
      </c>
      <c r="O345">
        <v>14.21</v>
      </c>
      <c r="P345" t="str">
        <f t="shared" si="25"/>
        <v>UNDERWEIGHT</v>
      </c>
      <c r="Q345">
        <f t="shared" si="26"/>
        <v>132</v>
      </c>
      <c r="R345" t="str">
        <f t="shared" si="27"/>
        <v>Excellent</v>
      </c>
      <c r="S345">
        <f t="shared" si="28"/>
        <v>3</v>
      </c>
      <c r="T345" t="str">
        <f t="shared" si="29"/>
        <v>Regular Member</v>
      </c>
    </row>
    <row r="346" spans="1:20" x14ac:dyDescent="0.2">
      <c r="A346">
        <v>33</v>
      </c>
      <c r="B346" t="s">
        <v>14</v>
      </c>
      <c r="C346">
        <v>63</v>
      </c>
      <c r="D346">
        <v>1.71</v>
      </c>
      <c r="E346">
        <v>189</v>
      </c>
      <c r="F346">
        <v>126</v>
      </c>
      <c r="G346">
        <v>57</v>
      </c>
      <c r="H346" s="3">
        <v>1.24</v>
      </c>
      <c r="I346">
        <v>1175</v>
      </c>
      <c r="J346" s="4" t="s">
        <v>15</v>
      </c>
      <c r="K346">
        <v>25.6</v>
      </c>
      <c r="L346">
        <v>3.2</v>
      </c>
      <c r="M346">
        <v>3</v>
      </c>
      <c r="N346">
        <v>1</v>
      </c>
      <c r="O346">
        <v>15.02</v>
      </c>
      <c r="P346" t="str">
        <f t="shared" si="25"/>
        <v>UNDERWEIGHT</v>
      </c>
      <c r="Q346">
        <f t="shared" si="26"/>
        <v>132</v>
      </c>
      <c r="R346" t="str">
        <f t="shared" si="27"/>
        <v>Excellent</v>
      </c>
      <c r="S346">
        <f t="shared" si="28"/>
        <v>3.6666666666666665</v>
      </c>
      <c r="T346" t="str">
        <f t="shared" si="29"/>
        <v>Regular Member</v>
      </c>
    </row>
    <row r="347" spans="1:20" x14ac:dyDescent="0.2">
      <c r="A347">
        <v>58</v>
      </c>
      <c r="B347" t="s">
        <v>16</v>
      </c>
      <c r="C347">
        <v>87.4</v>
      </c>
      <c r="D347">
        <v>1.64</v>
      </c>
      <c r="E347">
        <v>188</v>
      </c>
      <c r="F347">
        <v>148</v>
      </c>
      <c r="G347">
        <v>57</v>
      </c>
      <c r="H347" s="3">
        <v>0.56000000000000005</v>
      </c>
      <c r="I347">
        <v>1249</v>
      </c>
      <c r="J347" s="4" t="s">
        <v>15</v>
      </c>
      <c r="K347">
        <v>10</v>
      </c>
      <c r="L347">
        <v>3.5</v>
      </c>
      <c r="M347">
        <v>3</v>
      </c>
      <c r="N347">
        <v>3</v>
      </c>
      <c r="O347">
        <v>16.940000000000001</v>
      </c>
      <c r="P347" t="str">
        <f t="shared" si="25"/>
        <v>UNDERWEIGHT</v>
      </c>
      <c r="Q347">
        <f t="shared" si="26"/>
        <v>131</v>
      </c>
      <c r="R347" t="str">
        <f t="shared" si="27"/>
        <v>Excellent</v>
      </c>
      <c r="S347">
        <f t="shared" si="28"/>
        <v>3.6666666666666665</v>
      </c>
      <c r="T347" t="str">
        <f t="shared" si="29"/>
        <v>Regular Member</v>
      </c>
    </row>
    <row r="348" spans="1:20" x14ac:dyDescent="0.2">
      <c r="A348">
        <v>54</v>
      </c>
      <c r="B348" t="s">
        <v>16</v>
      </c>
      <c r="C348">
        <v>63.8</v>
      </c>
      <c r="D348">
        <v>1.92</v>
      </c>
      <c r="E348">
        <v>188</v>
      </c>
      <c r="F348">
        <v>131</v>
      </c>
      <c r="G348">
        <v>57</v>
      </c>
      <c r="H348" s="3">
        <v>0.98</v>
      </c>
      <c r="I348">
        <v>1117</v>
      </c>
      <c r="J348" s="4" t="s">
        <v>18</v>
      </c>
      <c r="K348">
        <v>20.7</v>
      </c>
      <c r="L348">
        <v>1.6</v>
      </c>
      <c r="M348">
        <v>5</v>
      </c>
      <c r="N348">
        <v>2</v>
      </c>
      <c r="O348">
        <v>26.75</v>
      </c>
      <c r="P348" t="str">
        <f t="shared" si="25"/>
        <v>OVERWEIGHT</v>
      </c>
      <c r="Q348">
        <f t="shared" si="26"/>
        <v>131</v>
      </c>
      <c r="R348" t="str">
        <f t="shared" si="27"/>
        <v>Excellent</v>
      </c>
      <c r="S348">
        <f t="shared" si="28"/>
        <v>3.6666666666666665</v>
      </c>
      <c r="T348" t="str">
        <f t="shared" si="29"/>
        <v>Elite Athlete</v>
      </c>
    </row>
    <row r="349" spans="1:20" x14ac:dyDescent="0.2">
      <c r="A349">
        <v>50</v>
      </c>
      <c r="B349" t="s">
        <v>16</v>
      </c>
      <c r="C349">
        <v>98.6</v>
      </c>
      <c r="D349">
        <v>1.54</v>
      </c>
      <c r="E349">
        <v>187</v>
      </c>
      <c r="F349">
        <v>126</v>
      </c>
      <c r="G349">
        <v>57</v>
      </c>
      <c r="H349" s="3">
        <v>0.72</v>
      </c>
      <c r="I349">
        <v>940</v>
      </c>
      <c r="J349" s="4" t="s">
        <v>15</v>
      </c>
      <c r="K349">
        <v>23.5</v>
      </c>
      <c r="L349">
        <v>1.6</v>
      </c>
      <c r="M349">
        <v>3</v>
      </c>
      <c r="N349">
        <v>1</v>
      </c>
      <c r="O349">
        <v>12.32</v>
      </c>
      <c r="P349" t="str">
        <f t="shared" si="25"/>
        <v>UNDERWEIGHT</v>
      </c>
      <c r="Q349">
        <f t="shared" si="26"/>
        <v>130</v>
      </c>
      <c r="R349" t="str">
        <f t="shared" si="27"/>
        <v>Excellent</v>
      </c>
      <c r="S349">
        <f t="shared" si="28"/>
        <v>3</v>
      </c>
      <c r="T349" t="str">
        <f t="shared" si="29"/>
        <v>Regular Member</v>
      </c>
    </row>
    <row r="350" spans="1:20" x14ac:dyDescent="0.2">
      <c r="A350">
        <v>18</v>
      </c>
      <c r="B350" t="s">
        <v>14</v>
      </c>
      <c r="C350">
        <v>98.5</v>
      </c>
      <c r="D350">
        <v>1.99</v>
      </c>
      <c r="E350">
        <v>187</v>
      </c>
      <c r="F350">
        <v>153</v>
      </c>
      <c r="G350">
        <v>57</v>
      </c>
      <c r="H350" s="3">
        <v>1.95</v>
      </c>
      <c r="I350">
        <v>859</v>
      </c>
      <c r="J350" s="4" t="s">
        <v>19</v>
      </c>
      <c r="K350">
        <v>22.7</v>
      </c>
      <c r="L350">
        <v>1.9</v>
      </c>
      <c r="M350">
        <v>3</v>
      </c>
      <c r="N350">
        <v>2</v>
      </c>
      <c r="O350">
        <v>15.7</v>
      </c>
      <c r="P350" t="str">
        <f t="shared" si="25"/>
        <v>UNDERWEIGHT</v>
      </c>
      <c r="Q350">
        <f t="shared" si="26"/>
        <v>130</v>
      </c>
      <c r="R350" t="str">
        <f t="shared" si="27"/>
        <v>Excellent</v>
      </c>
      <c r="S350">
        <f t="shared" si="28"/>
        <v>3.3333333333333335</v>
      </c>
      <c r="T350" t="str">
        <f t="shared" si="29"/>
        <v>Regular Member</v>
      </c>
    </row>
    <row r="351" spans="1:20" x14ac:dyDescent="0.2">
      <c r="A351">
        <v>52</v>
      </c>
      <c r="B351" t="s">
        <v>14</v>
      </c>
      <c r="C351">
        <v>54.3</v>
      </c>
      <c r="D351">
        <v>1.73</v>
      </c>
      <c r="E351">
        <v>185</v>
      </c>
      <c r="F351">
        <v>137</v>
      </c>
      <c r="G351">
        <v>57</v>
      </c>
      <c r="H351" s="3">
        <v>2</v>
      </c>
      <c r="I351">
        <v>1783</v>
      </c>
      <c r="J351" s="4" t="s">
        <v>19</v>
      </c>
      <c r="K351">
        <v>20.5</v>
      </c>
      <c r="L351">
        <v>3.1</v>
      </c>
      <c r="M351">
        <v>3</v>
      </c>
      <c r="N351">
        <v>2</v>
      </c>
      <c r="O351">
        <v>22.75</v>
      </c>
      <c r="P351" t="str">
        <f t="shared" si="25"/>
        <v>NORMAL WEIGHT</v>
      </c>
      <c r="Q351">
        <f t="shared" si="26"/>
        <v>128</v>
      </c>
      <c r="R351" t="str">
        <f t="shared" si="27"/>
        <v>Excellent</v>
      </c>
      <c r="S351">
        <f t="shared" si="28"/>
        <v>3.3333333333333335</v>
      </c>
      <c r="T351" t="str">
        <f t="shared" si="29"/>
        <v>Regular Member</v>
      </c>
    </row>
    <row r="352" spans="1:20" x14ac:dyDescent="0.2">
      <c r="A352">
        <v>18</v>
      </c>
      <c r="B352" t="s">
        <v>14</v>
      </c>
      <c r="C352">
        <v>56.9</v>
      </c>
      <c r="D352">
        <v>1.77</v>
      </c>
      <c r="E352">
        <v>183</v>
      </c>
      <c r="F352">
        <v>131</v>
      </c>
      <c r="G352">
        <v>57</v>
      </c>
      <c r="H352" s="3">
        <v>1.28</v>
      </c>
      <c r="I352">
        <v>1052</v>
      </c>
      <c r="J352" s="4" t="s">
        <v>17</v>
      </c>
      <c r="K352">
        <v>20.7</v>
      </c>
      <c r="L352">
        <v>3.5</v>
      </c>
      <c r="M352">
        <v>4</v>
      </c>
      <c r="N352">
        <v>2</v>
      </c>
      <c r="O352">
        <v>18.57</v>
      </c>
      <c r="P352" t="str">
        <f t="shared" si="25"/>
        <v>NORMAL WEIGHT</v>
      </c>
      <c r="Q352">
        <f t="shared" si="26"/>
        <v>126</v>
      </c>
      <c r="R352" t="str">
        <f t="shared" si="27"/>
        <v>Excellent</v>
      </c>
      <c r="S352">
        <f t="shared" si="28"/>
        <v>3.3333333333333335</v>
      </c>
      <c r="T352" t="str">
        <f t="shared" si="29"/>
        <v>Regular Member</v>
      </c>
    </row>
    <row r="353" spans="1:20" x14ac:dyDescent="0.2">
      <c r="A353">
        <v>47</v>
      </c>
      <c r="B353" t="s">
        <v>14</v>
      </c>
      <c r="C353">
        <v>59.2</v>
      </c>
      <c r="D353">
        <v>1.67</v>
      </c>
      <c r="E353">
        <v>182</v>
      </c>
      <c r="F353">
        <v>169</v>
      </c>
      <c r="G353">
        <v>57</v>
      </c>
      <c r="H353" s="3">
        <v>1.06</v>
      </c>
      <c r="I353">
        <v>1252</v>
      </c>
      <c r="J353" s="4" t="s">
        <v>18</v>
      </c>
      <c r="K353">
        <v>31.5</v>
      </c>
      <c r="L353">
        <v>2.2000000000000002</v>
      </c>
      <c r="M353">
        <v>3</v>
      </c>
      <c r="N353">
        <v>2</v>
      </c>
      <c r="O353">
        <v>23.65</v>
      </c>
      <c r="P353" t="str">
        <f t="shared" si="25"/>
        <v>NORMAL WEIGHT</v>
      </c>
      <c r="Q353">
        <f t="shared" si="26"/>
        <v>125</v>
      </c>
      <c r="R353" t="str">
        <f t="shared" si="27"/>
        <v>Excellent</v>
      </c>
      <c r="S353">
        <f t="shared" si="28"/>
        <v>3</v>
      </c>
      <c r="T353" t="str">
        <f t="shared" si="29"/>
        <v>Regular Member</v>
      </c>
    </row>
    <row r="354" spans="1:20" x14ac:dyDescent="0.2">
      <c r="A354">
        <v>44</v>
      </c>
      <c r="B354" t="s">
        <v>16</v>
      </c>
      <c r="C354">
        <v>94.4</v>
      </c>
      <c r="D354">
        <v>1.82</v>
      </c>
      <c r="E354">
        <v>182</v>
      </c>
      <c r="F354">
        <v>140</v>
      </c>
      <c r="G354">
        <v>57</v>
      </c>
      <c r="H354" s="3">
        <v>1.38</v>
      </c>
      <c r="I354">
        <v>1369</v>
      </c>
      <c r="J354" s="4" t="s">
        <v>18</v>
      </c>
      <c r="K354">
        <v>20.7</v>
      </c>
      <c r="L354">
        <v>3.2</v>
      </c>
      <c r="M354">
        <v>3</v>
      </c>
      <c r="N354">
        <v>1</v>
      </c>
      <c r="O354">
        <v>22.79</v>
      </c>
      <c r="P354" t="str">
        <f t="shared" si="25"/>
        <v>NORMAL WEIGHT</v>
      </c>
      <c r="Q354">
        <f t="shared" si="26"/>
        <v>125</v>
      </c>
      <c r="R354" t="str">
        <f t="shared" si="27"/>
        <v>Excellent</v>
      </c>
      <c r="S354">
        <f t="shared" si="28"/>
        <v>3.6666666666666665</v>
      </c>
      <c r="T354" t="str">
        <f t="shared" si="29"/>
        <v>Regular Member</v>
      </c>
    </row>
    <row r="355" spans="1:20" x14ac:dyDescent="0.2">
      <c r="A355">
        <v>57</v>
      </c>
      <c r="B355" t="s">
        <v>16</v>
      </c>
      <c r="C355">
        <v>70.400000000000006</v>
      </c>
      <c r="D355">
        <v>1.72</v>
      </c>
      <c r="E355">
        <v>181</v>
      </c>
      <c r="F355">
        <v>161</v>
      </c>
      <c r="G355">
        <v>57</v>
      </c>
      <c r="H355" s="3">
        <v>1.3</v>
      </c>
      <c r="I355">
        <v>983</v>
      </c>
      <c r="J355" s="4" t="s">
        <v>19</v>
      </c>
      <c r="K355">
        <v>29.9</v>
      </c>
      <c r="L355">
        <v>3.6</v>
      </c>
      <c r="M355">
        <v>3</v>
      </c>
      <c r="N355">
        <v>2</v>
      </c>
      <c r="O355">
        <v>22.21</v>
      </c>
      <c r="P355" t="str">
        <f t="shared" si="25"/>
        <v>NORMAL WEIGHT</v>
      </c>
      <c r="Q355">
        <f t="shared" si="26"/>
        <v>124</v>
      </c>
      <c r="R355" t="str">
        <f t="shared" si="27"/>
        <v>Excellent</v>
      </c>
      <c r="S355">
        <f t="shared" si="28"/>
        <v>3.6666666666666665</v>
      </c>
      <c r="T355" t="str">
        <f t="shared" si="29"/>
        <v>Regular Member</v>
      </c>
    </row>
    <row r="356" spans="1:20" x14ac:dyDescent="0.2">
      <c r="A356">
        <v>18</v>
      </c>
      <c r="B356" t="s">
        <v>16</v>
      </c>
      <c r="C356">
        <v>56.1</v>
      </c>
      <c r="D356">
        <v>2</v>
      </c>
      <c r="E356">
        <v>180</v>
      </c>
      <c r="F356">
        <v>120</v>
      </c>
      <c r="G356">
        <v>57</v>
      </c>
      <c r="H356" s="3">
        <v>1.04</v>
      </c>
      <c r="I356">
        <v>1461</v>
      </c>
      <c r="J356" s="4" t="s">
        <v>18</v>
      </c>
      <c r="K356">
        <v>27.4</v>
      </c>
      <c r="L356">
        <v>2</v>
      </c>
      <c r="M356">
        <v>5</v>
      </c>
      <c r="N356">
        <v>2</v>
      </c>
      <c r="O356">
        <v>12.32</v>
      </c>
      <c r="P356" t="str">
        <f t="shared" si="25"/>
        <v>UNDERWEIGHT</v>
      </c>
      <c r="Q356">
        <f t="shared" si="26"/>
        <v>123</v>
      </c>
      <c r="R356" t="str">
        <f t="shared" si="27"/>
        <v>Excellent</v>
      </c>
      <c r="S356">
        <f t="shared" si="28"/>
        <v>4</v>
      </c>
      <c r="T356" t="str">
        <f t="shared" si="29"/>
        <v>Elite Athlete</v>
      </c>
    </row>
    <row r="357" spans="1:20" x14ac:dyDescent="0.2">
      <c r="A357">
        <v>18</v>
      </c>
      <c r="B357" t="s">
        <v>14</v>
      </c>
      <c r="C357">
        <v>51.1</v>
      </c>
      <c r="D357">
        <v>1.83</v>
      </c>
      <c r="E357">
        <v>180</v>
      </c>
      <c r="F357">
        <v>130</v>
      </c>
      <c r="G357">
        <v>57</v>
      </c>
      <c r="H357" s="3">
        <v>1.05</v>
      </c>
      <c r="I357">
        <v>939</v>
      </c>
      <c r="J357" s="4" t="s">
        <v>15</v>
      </c>
      <c r="K357">
        <v>17</v>
      </c>
      <c r="L357">
        <v>3</v>
      </c>
      <c r="M357">
        <v>3</v>
      </c>
      <c r="N357">
        <v>2</v>
      </c>
      <c r="O357">
        <v>16.850000000000001</v>
      </c>
      <c r="P357" t="str">
        <f t="shared" si="25"/>
        <v>UNDERWEIGHT</v>
      </c>
      <c r="Q357">
        <f t="shared" si="26"/>
        <v>123</v>
      </c>
      <c r="R357" t="str">
        <f t="shared" si="27"/>
        <v>Excellent</v>
      </c>
      <c r="S357">
        <f t="shared" si="28"/>
        <v>3</v>
      </c>
      <c r="T357" t="str">
        <f t="shared" si="29"/>
        <v>Regular Member</v>
      </c>
    </row>
    <row r="358" spans="1:20" x14ac:dyDescent="0.2">
      <c r="A358">
        <v>18</v>
      </c>
      <c r="B358" t="s">
        <v>16</v>
      </c>
      <c r="C358">
        <v>59.1</v>
      </c>
      <c r="D358">
        <v>1.69</v>
      </c>
      <c r="E358">
        <v>180</v>
      </c>
      <c r="F358">
        <v>155</v>
      </c>
      <c r="G358">
        <v>57</v>
      </c>
      <c r="H358" s="3">
        <v>1.99</v>
      </c>
      <c r="I358">
        <v>1505</v>
      </c>
      <c r="J358" s="4" t="s">
        <v>19</v>
      </c>
      <c r="K358">
        <v>27.5</v>
      </c>
      <c r="L358">
        <v>1.9</v>
      </c>
      <c r="M358">
        <v>4</v>
      </c>
      <c r="N358">
        <v>1</v>
      </c>
      <c r="O358">
        <v>17.36</v>
      </c>
      <c r="P358" t="str">
        <f t="shared" si="25"/>
        <v>UNDERWEIGHT</v>
      </c>
      <c r="Q358">
        <f t="shared" si="26"/>
        <v>123</v>
      </c>
      <c r="R358" t="str">
        <f t="shared" si="27"/>
        <v>Excellent</v>
      </c>
      <c r="S358">
        <f t="shared" si="28"/>
        <v>3.3333333333333335</v>
      </c>
      <c r="T358" t="str">
        <f t="shared" si="29"/>
        <v>Regular Member</v>
      </c>
    </row>
    <row r="359" spans="1:20" x14ac:dyDescent="0.2">
      <c r="A359">
        <v>31</v>
      </c>
      <c r="B359" t="s">
        <v>14</v>
      </c>
      <c r="C359">
        <v>53.5</v>
      </c>
      <c r="D359">
        <v>1.68</v>
      </c>
      <c r="E359">
        <v>180</v>
      </c>
      <c r="F359">
        <v>155</v>
      </c>
      <c r="G359">
        <v>57</v>
      </c>
      <c r="H359" s="3">
        <v>0.86</v>
      </c>
      <c r="I359">
        <v>875</v>
      </c>
      <c r="J359" s="4" t="s">
        <v>15</v>
      </c>
      <c r="K359">
        <v>22.6</v>
      </c>
      <c r="L359">
        <v>3.3</v>
      </c>
      <c r="M359">
        <v>2</v>
      </c>
      <c r="N359">
        <v>1</v>
      </c>
      <c r="O359">
        <v>20.61</v>
      </c>
      <c r="P359" t="str">
        <f t="shared" si="25"/>
        <v>NORMAL WEIGHT</v>
      </c>
      <c r="Q359">
        <f t="shared" si="26"/>
        <v>123</v>
      </c>
      <c r="R359" t="str">
        <f t="shared" si="27"/>
        <v>Excellent</v>
      </c>
      <c r="S359">
        <f t="shared" si="28"/>
        <v>3</v>
      </c>
      <c r="T359" t="str">
        <f t="shared" si="29"/>
        <v>Casual Gym-Goer</v>
      </c>
    </row>
    <row r="360" spans="1:20" x14ac:dyDescent="0.2">
      <c r="A360">
        <v>31</v>
      </c>
      <c r="B360" t="s">
        <v>14</v>
      </c>
      <c r="C360">
        <v>47.4</v>
      </c>
      <c r="D360">
        <v>1.73</v>
      </c>
      <c r="E360">
        <v>178</v>
      </c>
      <c r="F360">
        <v>150</v>
      </c>
      <c r="G360">
        <v>57</v>
      </c>
      <c r="H360" s="3">
        <v>1.64</v>
      </c>
      <c r="I360">
        <v>962</v>
      </c>
      <c r="J360" s="4" t="s">
        <v>17</v>
      </c>
      <c r="K360">
        <v>28.8</v>
      </c>
      <c r="L360">
        <v>2</v>
      </c>
      <c r="M360">
        <v>4</v>
      </c>
      <c r="N360">
        <v>3</v>
      </c>
      <c r="O360">
        <v>20.91</v>
      </c>
      <c r="P360" t="str">
        <f t="shared" si="25"/>
        <v>NORMAL WEIGHT</v>
      </c>
      <c r="Q360">
        <f t="shared" si="26"/>
        <v>121</v>
      </c>
      <c r="R360" t="str">
        <f t="shared" si="27"/>
        <v>Excellent</v>
      </c>
      <c r="S360">
        <f t="shared" si="28"/>
        <v>3</v>
      </c>
      <c r="T360" t="str">
        <f t="shared" si="29"/>
        <v>Regular Member</v>
      </c>
    </row>
    <row r="361" spans="1:20" x14ac:dyDescent="0.2">
      <c r="A361">
        <v>39</v>
      </c>
      <c r="B361" t="s">
        <v>14</v>
      </c>
      <c r="C361">
        <v>74.3</v>
      </c>
      <c r="D361">
        <v>1.63</v>
      </c>
      <c r="E361">
        <v>178</v>
      </c>
      <c r="F361">
        <v>169</v>
      </c>
      <c r="G361">
        <v>57</v>
      </c>
      <c r="H361" s="3">
        <v>1.35</v>
      </c>
      <c r="I361">
        <v>1376</v>
      </c>
      <c r="J361" s="4" t="s">
        <v>19</v>
      </c>
      <c r="K361">
        <v>25.9</v>
      </c>
      <c r="L361">
        <v>3.2</v>
      </c>
      <c r="M361">
        <v>3</v>
      </c>
      <c r="N361">
        <v>3</v>
      </c>
      <c r="O361">
        <v>20.29</v>
      </c>
      <c r="P361" t="str">
        <f t="shared" si="25"/>
        <v>NORMAL WEIGHT</v>
      </c>
      <c r="Q361">
        <f t="shared" si="26"/>
        <v>121</v>
      </c>
      <c r="R361" t="str">
        <f t="shared" si="27"/>
        <v>Excellent</v>
      </c>
      <c r="S361">
        <f t="shared" si="28"/>
        <v>2.6666666666666665</v>
      </c>
      <c r="T361" t="str">
        <f t="shared" si="29"/>
        <v>Regular Member</v>
      </c>
    </row>
    <row r="362" spans="1:20" x14ac:dyDescent="0.2">
      <c r="A362">
        <v>33</v>
      </c>
      <c r="B362" t="s">
        <v>14</v>
      </c>
      <c r="C362">
        <v>72.900000000000006</v>
      </c>
      <c r="D362">
        <v>1.58</v>
      </c>
      <c r="E362">
        <v>178</v>
      </c>
      <c r="F362">
        <v>153</v>
      </c>
      <c r="G362">
        <v>57</v>
      </c>
      <c r="H362" s="3">
        <v>0.94</v>
      </c>
      <c r="I362">
        <v>1139</v>
      </c>
      <c r="J362" s="4" t="s">
        <v>18</v>
      </c>
      <c r="K362">
        <v>25.9</v>
      </c>
      <c r="L362">
        <v>3.5</v>
      </c>
      <c r="M362">
        <v>2</v>
      </c>
      <c r="N362">
        <v>1</v>
      </c>
      <c r="O362">
        <v>18.97</v>
      </c>
      <c r="P362" t="str">
        <f t="shared" si="25"/>
        <v>NORMAL WEIGHT</v>
      </c>
      <c r="Q362">
        <f t="shared" si="26"/>
        <v>121</v>
      </c>
      <c r="R362" t="str">
        <f t="shared" si="27"/>
        <v>Excellent</v>
      </c>
      <c r="S362">
        <f t="shared" si="28"/>
        <v>2.3333333333333335</v>
      </c>
      <c r="T362" t="str">
        <f t="shared" si="29"/>
        <v>Casual Gym-Goer</v>
      </c>
    </row>
    <row r="363" spans="1:20" x14ac:dyDescent="0.2">
      <c r="A363">
        <v>18</v>
      </c>
      <c r="B363" t="s">
        <v>16</v>
      </c>
      <c r="C363">
        <v>71.900000000000006</v>
      </c>
      <c r="D363">
        <v>1.88</v>
      </c>
      <c r="E363">
        <v>177</v>
      </c>
      <c r="F363">
        <v>159</v>
      </c>
      <c r="G363">
        <v>57</v>
      </c>
      <c r="H363" s="3">
        <v>2</v>
      </c>
      <c r="I363">
        <v>1571</v>
      </c>
      <c r="J363" s="4" t="s">
        <v>19</v>
      </c>
      <c r="K363">
        <v>10</v>
      </c>
      <c r="L363">
        <v>2.4</v>
      </c>
      <c r="M363">
        <v>3</v>
      </c>
      <c r="N363">
        <v>2</v>
      </c>
      <c r="O363">
        <v>15.96</v>
      </c>
      <c r="P363" t="str">
        <f t="shared" si="25"/>
        <v>UNDERWEIGHT</v>
      </c>
      <c r="Q363">
        <f t="shared" si="26"/>
        <v>120</v>
      </c>
      <c r="R363" t="str">
        <f t="shared" si="27"/>
        <v>Excellent</v>
      </c>
      <c r="S363">
        <f t="shared" si="28"/>
        <v>2.6666666666666665</v>
      </c>
      <c r="T363" t="str">
        <f t="shared" si="29"/>
        <v>Regular Member</v>
      </c>
    </row>
    <row r="364" spans="1:20" x14ac:dyDescent="0.2">
      <c r="A364">
        <v>40</v>
      </c>
      <c r="B364" t="s">
        <v>16</v>
      </c>
      <c r="C364">
        <v>76.7</v>
      </c>
      <c r="D364">
        <v>1.68</v>
      </c>
      <c r="E364">
        <v>177</v>
      </c>
      <c r="F364">
        <v>133</v>
      </c>
      <c r="G364">
        <v>57</v>
      </c>
      <c r="H364" s="3">
        <v>0.89</v>
      </c>
      <c r="I364">
        <v>984</v>
      </c>
      <c r="J364" s="4" t="s">
        <v>17</v>
      </c>
      <c r="K364">
        <v>27.3</v>
      </c>
      <c r="L364">
        <v>3.1</v>
      </c>
      <c r="M364">
        <v>2</v>
      </c>
      <c r="N364">
        <v>3</v>
      </c>
      <c r="O364">
        <v>23.76</v>
      </c>
      <c r="P364" t="str">
        <f t="shared" si="25"/>
        <v>NORMAL WEIGHT</v>
      </c>
      <c r="Q364">
        <f t="shared" si="26"/>
        <v>120</v>
      </c>
      <c r="R364" t="str">
        <f t="shared" si="27"/>
        <v>Excellent</v>
      </c>
      <c r="S364">
        <f t="shared" si="28"/>
        <v>2.6666666666666665</v>
      </c>
      <c r="T364" t="str">
        <f t="shared" si="29"/>
        <v>Casual Gym-Goer</v>
      </c>
    </row>
    <row r="365" spans="1:20" x14ac:dyDescent="0.2">
      <c r="A365">
        <v>37</v>
      </c>
      <c r="B365" t="s">
        <v>14</v>
      </c>
      <c r="C365">
        <v>40</v>
      </c>
      <c r="D365">
        <v>1.66</v>
      </c>
      <c r="E365">
        <v>176</v>
      </c>
      <c r="F365">
        <v>134</v>
      </c>
      <c r="G365">
        <v>57</v>
      </c>
      <c r="H365" s="3">
        <v>2</v>
      </c>
      <c r="I365">
        <v>931</v>
      </c>
      <c r="J365" s="4" t="s">
        <v>15</v>
      </c>
      <c r="K365">
        <v>27.2</v>
      </c>
      <c r="L365">
        <v>2.7</v>
      </c>
      <c r="M365">
        <v>3</v>
      </c>
      <c r="N365">
        <v>2</v>
      </c>
      <c r="O365">
        <v>23.21</v>
      </c>
      <c r="P365" t="str">
        <f t="shared" si="25"/>
        <v>NORMAL WEIGHT</v>
      </c>
      <c r="Q365">
        <f t="shared" si="26"/>
        <v>119</v>
      </c>
      <c r="R365" t="str">
        <f t="shared" si="27"/>
        <v>Excellent</v>
      </c>
      <c r="S365">
        <f t="shared" si="28"/>
        <v>3</v>
      </c>
      <c r="T365" t="str">
        <f t="shared" si="29"/>
        <v>Regular Member</v>
      </c>
    </row>
    <row r="366" spans="1:20" x14ac:dyDescent="0.2">
      <c r="A366">
        <v>18</v>
      </c>
      <c r="B366" t="s">
        <v>16</v>
      </c>
      <c r="C366">
        <v>48.6</v>
      </c>
      <c r="D366">
        <v>1.95</v>
      </c>
      <c r="E366">
        <v>175</v>
      </c>
      <c r="F366">
        <v>152</v>
      </c>
      <c r="G366">
        <v>57</v>
      </c>
      <c r="H366" s="3">
        <v>1.87</v>
      </c>
      <c r="I366">
        <v>862</v>
      </c>
      <c r="J366" s="4" t="s">
        <v>15</v>
      </c>
      <c r="K366">
        <v>23.1</v>
      </c>
      <c r="L366">
        <v>1.6</v>
      </c>
      <c r="M366">
        <v>3</v>
      </c>
      <c r="N366">
        <v>1</v>
      </c>
      <c r="O366">
        <v>12.32</v>
      </c>
      <c r="P366" t="str">
        <f t="shared" si="25"/>
        <v>UNDERWEIGHT</v>
      </c>
      <c r="Q366">
        <f t="shared" si="26"/>
        <v>118</v>
      </c>
      <c r="R366" t="str">
        <f t="shared" si="27"/>
        <v>Excellent</v>
      </c>
      <c r="S366">
        <f t="shared" si="28"/>
        <v>3</v>
      </c>
      <c r="T366" t="str">
        <f t="shared" si="29"/>
        <v>Regular Member</v>
      </c>
    </row>
    <row r="367" spans="1:20" x14ac:dyDescent="0.2">
      <c r="A367">
        <v>26</v>
      </c>
      <c r="B367" t="s">
        <v>16</v>
      </c>
      <c r="C367">
        <v>68.599999999999994</v>
      </c>
      <c r="D367">
        <v>1.7</v>
      </c>
      <c r="E367">
        <v>172</v>
      </c>
      <c r="F367">
        <v>167</v>
      </c>
      <c r="G367">
        <v>57</v>
      </c>
      <c r="H367" s="3">
        <v>1.32</v>
      </c>
      <c r="I367">
        <v>501</v>
      </c>
      <c r="J367" s="4" t="s">
        <v>19</v>
      </c>
      <c r="K367">
        <v>25.4</v>
      </c>
      <c r="L367">
        <v>1.5</v>
      </c>
      <c r="M367">
        <v>3</v>
      </c>
      <c r="N367">
        <v>2</v>
      </c>
      <c r="O367">
        <v>18.29</v>
      </c>
      <c r="P367" t="str">
        <f t="shared" si="25"/>
        <v>UNDERWEIGHT</v>
      </c>
      <c r="Q367">
        <f t="shared" si="26"/>
        <v>115</v>
      </c>
      <c r="R367" t="str">
        <f t="shared" si="27"/>
        <v>Excellent</v>
      </c>
      <c r="S367">
        <f t="shared" si="28"/>
        <v>3.3333333333333335</v>
      </c>
      <c r="T367" t="str">
        <f t="shared" si="29"/>
        <v>Regular Member</v>
      </c>
    </row>
    <row r="368" spans="1:20" x14ac:dyDescent="0.2">
      <c r="A368">
        <v>40</v>
      </c>
      <c r="B368" t="s">
        <v>14</v>
      </c>
      <c r="C368">
        <v>71.400000000000006</v>
      </c>
      <c r="D368">
        <v>1.92</v>
      </c>
      <c r="E368">
        <v>171</v>
      </c>
      <c r="F368">
        <v>167</v>
      </c>
      <c r="G368">
        <v>57</v>
      </c>
      <c r="H368" s="3">
        <v>0.62</v>
      </c>
      <c r="I368">
        <v>1412</v>
      </c>
      <c r="J368" s="4" t="s">
        <v>15</v>
      </c>
      <c r="K368">
        <v>10</v>
      </c>
      <c r="L368">
        <v>1.8</v>
      </c>
      <c r="M368">
        <v>3</v>
      </c>
      <c r="N368">
        <v>1</v>
      </c>
      <c r="O368">
        <v>18.190000000000001</v>
      </c>
      <c r="P368" t="str">
        <f t="shared" si="25"/>
        <v>UNDERWEIGHT</v>
      </c>
      <c r="Q368">
        <f t="shared" si="26"/>
        <v>114</v>
      </c>
      <c r="R368" t="str">
        <f t="shared" si="27"/>
        <v>Excellent</v>
      </c>
      <c r="S368">
        <f t="shared" si="28"/>
        <v>3.3333333333333335</v>
      </c>
      <c r="T368" t="str">
        <f t="shared" si="29"/>
        <v>Regular Member</v>
      </c>
    </row>
    <row r="369" spans="1:20" x14ac:dyDescent="0.2">
      <c r="A369">
        <v>47</v>
      </c>
      <c r="B369" t="s">
        <v>16</v>
      </c>
      <c r="C369">
        <v>78.7</v>
      </c>
      <c r="D369">
        <v>1.69</v>
      </c>
      <c r="E369">
        <v>170</v>
      </c>
      <c r="F369">
        <v>144</v>
      </c>
      <c r="G369">
        <v>57</v>
      </c>
      <c r="H369" s="3">
        <v>1</v>
      </c>
      <c r="I369">
        <v>845</v>
      </c>
      <c r="J369" s="4" t="s">
        <v>19</v>
      </c>
      <c r="K369">
        <v>24.5</v>
      </c>
      <c r="L369">
        <v>1.9</v>
      </c>
      <c r="M369">
        <v>4</v>
      </c>
      <c r="N369">
        <v>1</v>
      </c>
      <c r="O369">
        <v>22</v>
      </c>
      <c r="P369" t="str">
        <f t="shared" si="25"/>
        <v>NORMAL WEIGHT</v>
      </c>
      <c r="Q369">
        <f t="shared" si="26"/>
        <v>113</v>
      </c>
      <c r="R369" t="str">
        <f t="shared" si="27"/>
        <v>Excellent</v>
      </c>
      <c r="S369">
        <f t="shared" si="28"/>
        <v>3.3333333333333335</v>
      </c>
      <c r="T369" t="str">
        <f t="shared" si="29"/>
        <v>Regular Member</v>
      </c>
    </row>
    <row r="370" spans="1:20" x14ac:dyDescent="0.2">
      <c r="A370">
        <v>48</v>
      </c>
      <c r="B370" t="s">
        <v>16</v>
      </c>
      <c r="C370">
        <v>89.5</v>
      </c>
      <c r="D370">
        <v>1.61</v>
      </c>
      <c r="E370">
        <v>170</v>
      </c>
      <c r="F370">
        <v>153</v>
      </c>
      <c r="G370">
        <v>57</v>
      </c>
      <c r="H370" s="3">
        <v>1.38</v>
      </c>
      <c r="I370">
        <v>1355</v>
      </c>
      <c r="J370" s="4" t="s">
        <v>15</v>
      </c>
      <c r="K370">
        <v>10</v>
      </c>
      <c r="L370">
        <v>3.3</v>
      </c>
      <c r="M370">
        <v>3</v>
      </c>
      <c r="N370">
        <v>1</v>
      </c>
      <c r="O370">
        <v>12.32</v>
      </c>
      <c r="P370" t="str">
        <f t="shared" si="25"/>
        <v>UNDERWEIGHT</v>
      </c>
      <c r="Q370">
        <f t="shared" si="26"/>
        <v>113</v>
      </c>
      <c r="R370" t="str">
        <f t="shared" si="27"/>
        <v>Excellent</v>
      </c>
      <c r="S370">
        <f t="shared" si="28"/>
        <v>3.3333333333333335</v>
      </c>
      <c r="T370" t="str">
        <f t="shared" si="29"/>
        <v>Regular Member</v>
      </c>
    </row>
    <row r="371" spans="1:20" x14ac:dyDescent="0.2">
      <c r="A371">
        <v>48</v>
      </c>
      <c r="B371" t="s">
        <v>16</v>
      </c>
      <c r="C371">
        <v>40</v>
      </c>
      <c r="D371">
        <v>1.67</v>
      </c>
      <c r="E371">
        <v>169</v>
      </c>
      <c r="F371">
        <v>168</v>
      </c>
      <c r="G371">
        <v>57</v>
      </c>
      <c r="H371" s="3">
        <v>2</v>
      </c>
      <c r="I371">
        <v>833</v>
      </c>
      <c r="J371" s="4" t="s">
        <v>15</v>
      </c>
      <c r="K371">
        <v>17.8</v>
      </c>
      <c r="L371">
        <v>2.2000000000000002</v>
      </c>
      <c r="M371">
        <v>3</v>
      </c>
      <c r="N371">
        <v>3</v>
      </c>
      <c r="O371">
        <v>12.32</v>
      </c>
      <c r="P371" t="str">
        <f t="shared" si="25"/>
        <v>UNDERWEIGHT</v>
      </c>
      <c r="Q371">
        <f t="shared" si="26"/>
        <v>112</v>
      </c>
      <c r="R371" t="str">
        <f t="shared" si="27"/>
        <v>Excellent</v>
      </c>
      <c r="S371">
        <f t="shared" si="28"/>
        <v>3.3333333333333335</v>
      </c>
      <c r="T371" t="str">
        <f t="shared" si="29"/>
        <v>Regular Member</v>
      </c>
    </row>
    <row r="372" spans="1:20" x14ac:dyDescent="0.2">
      <c r="A372">
        <v>18</v>
      </c>
      <c r="B372" t="s">
        <v>16</v>
      </c>
      <c r="C372">
        <v>41.6</v>
      </c>
      <c r="D372">
        <v>1.94</v>
      </c>
      <c r="E372">
        <v>168</v>
      </c>
      <c r="F372">
        <v>153</v>
      </c>
      <c r="G372">
        <v>57</v>
      </c>
      <c r="H372" s="3">
        <v>0.86</v>
      </c>
      <c r="I372">
        <v>1068</v>
      </c>
      <c r="J372" s="4" t="s">
        <v>15</v>
      </c>
      <c r="K372">
        <v>25</v>
      </c>
      <c r="L372">
        <v>3.1</v>
      </c>
      <c r="M372">
        <v>4</v>
      </c>
      <c r="N372">
        <v>1</v>
      </c>
      <c r="O372">
        <v>19.739999999999998</v>
      </c>
      <c r="P372" t="str">
        <f t="shared" si="25"/>
        <v>NORMAL WEIGHT</v>
      </c>
      <c r="Q372">
        <f t="shared" si="26"/>
        <v>111</v>
      </c>
      <c r="R372" t="str">
        <f t="shared" si="27"/>
        <v>Excellent</v>
      </c>
      <c r="S372">
        <f t="shared" si="28"/>
        <v>3</v>
      </c>
      <c r="T372" t="str">
        <f t="shared" si="29"/>
        <v>Regular Member</v>
      </c>
    </row>
    <row r="373" spans="1:20" x14ac:dyDescent="0.2">
      <c r="A373">
        <v>18</v>
      </c>
      <c r="B373" t="s">
        <v>14</v>
      </c>
      <c r="C373">
        <v>44.9</v>
      </c>
      <c r="D373">
        <v>1.77</v>
      </c>
      <c r="E373">
        <v>168</v>
      </c>
      <c r="F373">
        <v>127</v>
      </c>
      <c r="G373">
        <v>57</v>
      </c>
      <c r="H373" s="3">
        <v>1.66</v>
      </c>
      <c r="I373">
        <v>512</v>
      </c>
      <c r="J373" s="4" t="s">
        <v>15</v>
      </c>
      <c r="K373">
        <v>12.3</v>
      </c>
      <c r="L373">
        <v>3.7</v>
      </c>
      <c r="M373">
        <v>3</v>
      </c>
      <c r="N373">
        <v>1</v>
      </c>
      <c r="O373">
        <v>20.39</v>
      </c>
      <c r="P373" t="str">
        <f t="shared" si="25"/>
        <v>NORMAL WEIGHT</v>
      </c>
      <c r="Q373">
        <f t="shared" si="26"/>
        <v>111</v>
      </c>
      <c r="R373" t="str">
        <f t="shared" si="27"/>
        <v>Excellent</v>
      </c>
      <c r="S373">
        <f t="shared" si="28"/>
        <v>3</v>
      </c>
      <c r="T373" t="str">
        <f t="shared" si="29"/>
        <v>Regular Member</v>
      </c>
    </row>
    <row r="374" spans="1:20" x14ac:dyDescent="0.2">
      <c r="A374">
        <v>50</v>
      </c>
      <c r="B374" t="s">
        <v>16</v>
      </c>
      <c r="C374">
        <v>69.599999999999994</v>
      </c>
      <c r="D374">
        <v>1.71</v>
      </c>
      <c r="E374">
        <v>167</v>
      </c>
      <c r="F374">
        <v>169</v>
      </c>
      <c r="G374">
        <v>57</v>
      </c>
      <c r="H374" s="3">
        <v>0.98</v>
      </c>
      <c r="I374">
        <v>470</v>
      </c>
      <c r="J374" s="4" t="s">
        <v>19</v>
      </c>
      <c r="K374">
        <v>27.2</v>
      </c>
      <c r="L374">
        <v>2.7</v>
      </c>
      <c r="M374">
        <v>2</v>
      </c>
      <c r="N374">
        <v>2</v>
      </c>
      <c r="O374">
        <v>20.420000000000002</v>
      </c>
      <c r="P374" t="str">
        <f t="shared" si="25"/>
        <v>NORMAL WEIGHT</v>
      </c>
      <c r="Q374">
        <f t="shared" si="26"/>
        <v>110</v>
      </c>
      <c r="R374" t="str">
        <f t="shared" si="27"/>
        <v>Excellent</v>
      </c>
      <c r="S374">
        <f t="shared" si="28"/>
        <v>3</v>
      </c>
      <c r="T374" t="str">
        <f t="shared" si="29"/>
        <v>Casual Gym-Goer</v>
      </c>
    </row>
    <row r="375" spans="1:20" x14ac:dyDescent="0.2">
      <c r="A375">
        <v>18</v>
      </c>
      <c r="B375" t="s">
        <v>16</v>
      </c>
      <c r="C375">
        <v>54.7</v>
      </c>
      <c r="D375">
        <v>1.6</v>
      </c>
      <c r="E375">
        <v>167</v>
      </c>
      <c r="F375">
        <v>156</v>
      </c>
      <c r="G375">
        <v>57</v>
      </c>
      <c r="H375" s="3">
        <v>1.63</v>
      </c>
      <c r="I375">
        <v>1134</v>
      </c>
      <c r="J375" s="4" t="s">
        <v>19</v>
      </c>
      <c r="K375">
        <v>22.7</v>
      </c>
      <c r="L375">
        <v>3.4</v>
      </c>
      <c r="M375">
        <v>4</v>
      </c>
      <c r="N375">
        <v>2</v>
      </c>
      <c r="O375">
        <v>15.86</v>
      </c>
      <c r="P375" t="str">
        <f t="shared" si="25"/>
        <v>UNDERWEIGHT</v>
      </c>
      <c r="Q375">
        <f t="shared" si="26"/>
        <v>110</v>
      </c>
      <c r="R375" t="str">
        <f t="shared" si="27"/>
        <v>Excellent</v>
      </c>
      <c r="S375">
        <f t="shared" si="28"/>
        <v>3.6666666666666665</v>
      </c>
      <c r="T375" t="str">
        <f t="shared" si="29"/>
        <v>Regular Member</v>
      </c>
    </row>
    <row r="376" spans="1:20" x14ac:dyDescent="0.2">
      <c r="A376">
        <v>21</v>
      </c>
      <c r="B376" t="s">
        <v>14</v>
      </c>
      <c r="C376">
        <v>80</v>
      </c>
      <c r="D376">
        <v>1.67</v>
      </c>
      <c r="E376">
        <v>167</v>
      </c>
      <c r="F376">
        <v>169</v>
      </c>
      <c r="G376">
        <v>57</v>
      </c>
      <c r="H376" s="3">
        <v>0.94</v>
      </c>
      <c r="I376">
        <v>899</v>
      </c>
      <c r="J376" s="4" t="s">
        <v>20</v>
      </c>
      <c r="K376">
        <v>29.8</v>
      </c>
      <c r="L376">
        <v>3.1</v>
      </c>
      <c r="M376">
        <v>3</v>
      </c>
      <c r="N376">
        <v>2</v>
      </c>
      <c r="O376">
        <v>17.149999999999999</v>
      </c>
      <c r="P376" t="str">
        <f t="shared" si="25"/>
        <v>UNDERWEIGHT</v>
      </c>
      <c r="Q376">
        <f t="shared" si="26"/>
        <v>110</v>
      </c>
      <c r="R376" t="str">
        <f t="shared" si="27"/>
        <v>Excellent</v>
      </c>
      <c r="S376">
        <f t="shared" si="28"/>
        <v>3</v>
      </c>
      <c r="T376" t="str">
        <f t="shared" si="29"/>
        <v>Regular Member</v>
      </c>
    </row>
    <row r="377" spans="1:20" x14ac:dyDescent="0.2">
      <c r="A377">
        <v>35</v>
      </c>
      <c r="B377" t="s">
        <v>16</v>
      </c>
      <c r="C377">
        <v>94.6</v>
      </c>
      <c r="D377">
        <v>1.69</v>
      </c>
      <c r="E377">
        <v>167</v>
      </c>
      <c r="F377">
        <v>158</v>
      </c>
      <c r="G377">
        <v>57</v>
      </c>
      <c r="H377" s="3">
        <v>0.75</v>
      </c>
      <c r="I377">
        <v>1534</v>
      </c>
      <c r="J377" s="4" t="s">
        <v>19</v>
      </c>
      <c r="K377">
        <v>33.1</v>
      </c>
      <c r="L377">
        <v>2</v>
      </c>
      <c r="M377">
        <v>4</v>
      </c>
      <c r="N377">
        <v>2</v>
      </c>
      <c r="O377">
        <v>22.21</v>
      </c>
      <c r="P377" t="str">
        <f t="shared" si="25"/>
        <v>NORMAL WEIGHT</v>
      </c>
      <c r="Q377">
        <f t="shared" si="26"/>
        <v>110</v>
      </c>
      <c r="R377" t="str">
        <f t="shared" si="27"/>
        <v>Excellent</v>
      </c>
      <c r="S377">
        <f t="shared" si="28"/>
        <v>3.6666666666666665</v>
      </c>
      <c r="T377" t="str">
        <f t="shared" si="29"/>
        <v>Regular Member</v>
      </c>
    </row>
    <row r="378" spans="1:20" x14ac:dyDescent="0.2">
      <c r="A378">
        <v>18</v>
      </c>
      <c r="B378" t="s">
        <v>14</v>
      </c>
      <c r="C378">
        <v>40</v>
      </c>
      <c r="D378">
        <v>1.9</v>
      </c>
      <c r="E378">
        <v>166</v>
      </c>
      <c r="F378">
        <v>169</v>
      </c>
      <c r="G378">
        <v>57</v>
      </c>
      <c r="H378" s="3">
        <v>1.28</v>
      </c>
      <c r="I378">
        <v>1556</v>
      </c>
      <c r="J378" s="4" t="s">
        <v>15</v>
      </c>
      <c r="K378">
        <v>17.399999999999999</v>
      </c>
      <c r="L378">
        <v>2.1</v>
      </c>
      <c r="M378">
        <v>2</v>
      </c>
      <c r="N378">
        <v>3</v>
      </c>
      <c r="O378">
        <v>19.510000000000002</v>
      </c>
      <c r="P378" t="str">
        <f t="shared" si="25"/>
        <v>NORMAL WEIGHT</v>
      </c>
      <c r="Q378">
        <f t="shared" si="26"/>
        <v>109</v>
      </c>
      <c r="R378" t="str">
        <f t="shared" si="27"/>
        <v>Excellent</v>
      </c>
      <c r="S378">
        <f t="shared" si="28"/>
        <v>4</v>
      </c>
      <c r="T378" t="str">
        <f t="shared" si="29"/>
        <v>Casual Gym-Goer</v>
      </c>
    </row>
    <row r="379" spans="1:20" x14ac:dyDescent="0.2">
      <c r="A379">
        <v>31</v>
      </c>
      <c r="B379" t="s">
        <v>14</v>
      </c>
      <c r="C379">
        <v>60.2</v>
      </c>
      <c r="D379">
        <v>1.75</v>
      </c>
      <c r="E379">
        <v>166</v>
      </c>
      <c r="F379">
        <v>155</v>
      </c>
      <c r="G379">
        <v>57</v>
      </c>
      <c r="H379" s="3">
        <v>0.92</v>
      </c>
      <c r="I379">
        <v>819</v>
      </c>
      <c r="J379" s="4" t="s">
        <v>17</v>
      </c>
      <c r="K379">
        <v>10</v>
      </c>
      <c r="L379">
        <v>3.2</v>
      </c>
      <c r="M379">
        <v>5</v>
      </c>
      <c r="N379">
        <v>1</v>
      </c>
      <c r="O379">
        <v>12.32</v>
      </c>
      <c r="P379" t="str">
        <f t="shared" si="25"/>
        <v>UNDERWEIGHT</v>
      </c>
      <c r="Q379">
        <f t="shared" si="26"/>
        <v>109</v>
      </c>
      <c r="R379" t="str">
        <f t="shared" si="27"/>
        <v>Excellent</v>
      </c>
      <c r="S379">
        <f t="shared" si="28"/>
        <v>4.666666666666667</v>
      </c>
      <c r="T379" t="str">
        <f t="shared" si="29"/>
        <v>Elite Athlete</v>
      </c>
    </row>
    <row r="380" spans="1:20" x14ac:dyDescent="0.2">
      <c r="A380">
        <v>32</v>
      </c>
      <c r="B380" t="s">
        <v>16</v>
      </c>
      <c r="C380">
        <v>40.6</v>
      </c>
      <c r="D380">
        <v>1.92</v>
      </c>
      <c r="E380">
        <v>166</v>
      </c>
      <c r="F380">
        <v>169</v>
      </c>
      <c r="G380">
        <v>57</v>
      </c>
      <c r="H380" s="3">
        <v>1.33</v>
      </c>
      <c r="I380">
        <v>1783</v>
      </c>
      <c r="J380" s="4" t="s">
        <v>15</v>
      </c>
      <c r="K380">
        <v>17.100000000000001</v>
      </c>
      <c r="L380">
        <v>3.6</v>
      </c>
      <c r="M380">
        <v>5</v>
      </c>
      <c r="N380">
        <v>3</v>
      </c>
      <c r="O380">
        <v>12.32</v>
      </c>
      <c r="P380" t="str">
        <f t="shared" si="25"/>
        <v>UNDERWEIGHT</v>
      </c>
      <c r="Q380">
        <f t="shared" si="26"/>
        <v>109</v>
      </c>
      <c r="R380" t="str">
        <f t="shared" si="27"/>
        <v>Excellent</v>
      </c>
      <c r="S380">
        <f t="shared" si="28"/>
        <v>4.333333333333333</v>
      </c>
      <c r="T380" t="str">
        <f t="shared" si="29"/>
        <v>Elite Athlete</v>
      </c>
    </row>
    <row r="381" spans="1:20" x14ac:dyDescent="0.2">
      <c r="A381">
        <v>22</v>
      </c>
      <c r="B381" t="s">
        <v>16</v>
      </c>
      <c r="C381">
        <v>58.6</v>
      </c>
      <c r="D381">
        <v>2</v>
      </c>
      <c r="E381">
        <v>165</v>
      </c>
      <c r="F381">
        <v>169</v>
      </c>
      <c r="G381">
        <v>57</v>
      </c>
      <c r="H381" s="3">
        <v>2</v>
      </c>
      <c r="I381">
        <v>1402</v>
      </c>
      <c r="J381" s="4" t="s">
        <v>15</v>
      </c>
      <c r="K381">
        <v>30</v>
      </c>
      <c r="L381">
        <v>3.5</v>
      </c>
      <c r="M381">
        <v>4</v>
      </c>
      <c r="N381">
        <v>2</v>
      </c>
      <c r="O381">
        <v>20.99</v>
      </c>
      <c r="P381" t="str">
        <f t="shared" si="25"/>
        <v>NORMAL WEIGHT</v>
      </c>
      <c r="Q381">
        <f t="shared" si="26"/>
        <v>108</v>
      </c>
      <c r="R381" t="str">
        <f t="shared" si="27"/>
        <v>Excellent</v>
      </c>
      <c r="S381">
        <f t="shared" si="28"/>
        <v>4</v>
      </c>
      <c r="T381" t="str">
        <f t="shared" si="29"/>
        <v>Regular Member</v>
      </c>
    </row>
    <row r="382" spans="1:20" x14ac:dyDescent="0.2">
      <c r="A382">
        <v>51</v>
      </c>
      <c r="B382" t="s">
        <v>16</v>
      </c>
      <c r="C382">
        <v>61.1</v>
      </c>
      <c r="D382">
        <v>1.82</v>
      </c>
      <c r="E382">
        <v>165</v>
      </c>
      <c r="F382">
        <v>163</v>
      </c>
      <c r="G382">
        <v>57</v>
      </c>
      <c r="H382" s="3">
        <v>1.19</v>
      </c>
      <c r="I382">
        <v>1171</v>
      </c>
      <c r="J382" s="4" t="s">
        <v>19</v>
      </c>
      <c r="K382">
        <v>31.7</v>
      </c>
      <c r="L382">
        <v>2.5</v>
      </c>
      <c r="M382">
        <v>4</v>
      </c>
      <c r="N382">
        <v>3</v>
      </c>
      <c r="O382">
        <v>45.75</v>
      </c>
      <c r="P382" t="str">
        <f t="shared" si="25"/>
        <v>OBESE</v>
      </c>
      <c r="Q382">
        <f t="shared" si="26"/>
        <v>108</v>
      </c>
      <c r="R382" t="str">
        <f t="shared" si="27"/>
        <v>Excellent</v>
      </c>
      <c r="S382">
        <f t="shared" si="28"/>
        <v>3.6666666666666665</v>
      </c>
      <c r="T382" t="str">
        <f t="shared" si="29"/>
        <v>Regular Member</v>
      </c>
    </row>
    <row r="383" spans="1:20" x14ac:dyDescent="0.2">
      <c r="A383">
        <v>18</v>
      </c>
      <c r="B383" t="s">
        <v>16</v>
      </c>
      <c r="C383">
        <v>56.2</v>
      </c>
      <c r="D383">
        <v>1.75</v>
      </c>
      <c r="E383">
        <v>164</v>
      </c>
      <c r="F383">
        <v>127</v>
      </c>
      <c r="G383">
        <v>57</v>
      </c>
      <c r="H383" s="3">
        <v>1.45</v>
      </c>
      <c r="I383">
        <v>952</v>
      </c>
      <c r="J383" s="4" t="s">
        <v>15</v>
      </c>
      <c r="K383">
        <v>29.6</v>
      </c>
      <c r="L383">
        <v>3.5</v>
      </c>
      <c r="M383">
        <v>4</v>
      </c>
      <c r="N383">
        <v>3</v>
      </c>
      <c r="O383">
        <v>17.29</v>
      </c>
      <c r="P383" t="str">
        <f t="shared" si="25"/>
        <v>UNDERWEIGHT</v>
      </c>
      <c r="Q383">
        <f t="shared" si="26"/>
        <v>107</v>
      </c>
      <c r="R383" t="str">
        <f t="shared" si="27"/>
        <v>Excellent</v>
      </c>
      <c r="S383">
        <f t="shared" si="28"/>
        <v>3.6666666666666665</v>
      </c>
      <c r="T383" t="str">
        <f t="shared" si="29"/>
        <v>Regular Member</v>
      </c>
    </row>
    <row r="384" spans="1:20" x14ac:dyDescent="0.2">
      <c r="A384">
        <v>20</v>
      </c>
      <c r="B384" t="s">
        <v>16</v>
      </c>
      <c r="C384">
        <v>52.9</v>
      </c>
      <c r="D384">
        <v>1.8</v>
      </c>
      <c r="E384">
        <v>163</v>
      </c>
      <c r="F384">
        <v>159</v>
      </c>
      <c r="G384">
        <v>57</v>
      </c>
      <c r="H384" s="3">
        <v>1.45</v>
      </c>
      <c r="I384">
        <v>1117</v>
      </c>
      <c r="J384" s="4" t="s">
        <v>15</v>
      </c>
      <c r="K384">
        <v>27.1</v>
      </c>
      <c r="L384">
        <v>3.3</v>
      </c>
      <c r="M384">
        <v>3</v>
      </c>
      <c r="N384">
        <v>1</v>
      </c>
      <c r="O384">
        <v>27.72</v>
      </c>
      <c r="P384" t="str">
        <f t="shared" si="25"/>
        <v>OVERWEIGHT</v>
      </c>
      <c r="Q384">
        <f t="shared" si="26"/>
        <v>106</v>
      </c>
      <c r="R384" t="str">
        <f t="shared" si="27"/>
        <v>Excellent</v>
      </c>
      <c r="S384">
        <f t="shared" si="28"/>
        <v>4</v>
      </c>
      <c r="T384" t="str">
        <f t="shared" si="29"/>
        <v>Regular Member</v>
      </c>
    </row>
    <row r="385" spans="1:20" x14ac:dyDescent="0.2">
      <c r="A385">
        <v>27</v>
      </c>
      <c r="B385" t="s">
        <v>16</v>
      </c>
      <c r="C385">
        <v>72.8</v>
      </c>
      <c r="D385">
        <v>1.82</v>
      </c>
      <c r="E385">
        <v>162</v>
      </c>
      <c r="F385">
        <v>136</v>
      </c>
      <c r="G385">
        <v>57</v>
      </c>
      <c r="H385" s="3">
        <v>1.23</v>
      </c>
      <c r="I385">
        <v>780</v>
      </c>
      <c r="J385" s="4" t="s">
        <v>18</v>
      </c>
      <c r="K385">
        <v>11.4</v>
      </c>
      <c r="L385">
        <v>3.5</v>
      </c>
      <c r="M385">
        <v>4</v>
      </c>
      <c r="N385">
        <v>3</v>
      </c>
      <c r="O385">
        <v>22.59</v>
      </c>
      <c r="P385" t="str">
        <f t="shared" si="25"/>
        <v>NORMAL WEIGHT</v>
      </c>
      <c r="Q385">
        <f t="shared" si="26"/>
        <v>105</v>
      </c>
      <c r="R385" t="str">
        <f t="shared" si="27"/>
        <v>Excellent</v>
      </c>
      <c r="S385">
        <f t="shared" si="28"/>
        <v>4</v>
      </c>
      <c r="T385" t="str">
        <f t="shared" si="29"/>
        <v>Regular Member</v>
      </c>
    </row>
    <row r="386" spans="1:20" x14ac:dyDescent="0.2">
      <c r="A386">
        <v>18</v>
      </c>
      <c r="B386" t="s">
        <v>16</v>
      </c>
      <c r="C386">
        <v>43.5</v>
      </c>
      <c r="D386">
        <v>1.77</v>
      </c>
      <c r="E386">
        <v>161</v>
      </c>
      <c r="F386">
        <v>136</v>
      </c>
      <c r="G386">
        <v>57</v>
      </c>
      <c r="H386" s="3">
        <v>2</v>
      </c>
      <c r="I386">
        <v>452</v>
      </c>
      <c r="J386" s="4" t="s">
        <v>17</v>
      </c>
      <c r="K386">
        <v>24.4</v>
      </c>
      <c r="L386">
        <v>3.3</v>
      </c>
      <c r="M386">
        <v>5</v>
      </c>
      <c r="N386">
        <v>1</v>
      </c>
      <c r="O386">
        <v>21.96</v>
      </c>
      <c r="P386" t="str">
        <f t="shared" ref="P386:P449" si="30">IF(O386&lt;18.5,"UNDERWEIGHT",IF(O386&lt;25,"NORMAL WEIGHT",IF(O386&lt;30,"OVERWEIGHT",IF(O386&gt;30,"OBESE"))))</f>
        <v>NORMAL WEIGHT</v>
      </c>
      <c r="Q386">
        <f t="shared" ref="Q386:Q449" si="31">(E386-G386)</f>
        <v>104</v>
      </c>
      <c r="R386" t="str">
        <f t="shared" ref="R386:R449" si="32">IF(G386&lt;60,"Excellent",IF(G386&lt;70,"Good",IF(G386&lt;80,"Average","Poor")))</f>
        <v>Excellent</v>
      </c>
      <c r="S386">
        <f t="shared" si="28"/>
        <v>3.6666666666666665</v>
      </c>
      <c r="T386" t="str">
        <f t="shared" si="29"/>
        <v>Elite Athlete</v>
      </c>
    </row>
    <row r="387" spans="1:20" x14ac:dyDescent="0.2">
      <c r="A387">
        <v>18</v>
      </c>
      <c r="B387" t="s">
        <v>14</v>
      </c>
      <c r="C387">
        <v>96</v>
      </c>
      <c r="D387">
        <v>1.82</v>
      </c>
      <c r="E387">
        <v>198</v>
      </c>
      <c r="F387">
        <v>144</v>
      </c>
      <c r="G387">
        <v>58</v>
      </c>
      <c r="H387" s="3">
        <v>1.19</v>
      </c>
      <c r="I387">
        <v>323</v>
      </c>
      <c r="J387" s="4" t="s">
        <v>19</v>
      </c>
      <c r="K387">
        <v>23.8</v>
      </c>
      <c r="L387">
        <v>1.8</v>
      </c>
      <c r="M387">
        <v>3</v>
      </c>
      <c r="N387">
        <v>1</v>
      </c>
      <c r="O387">
        <v>12.32</v>
      </c>
      <c r="P387" t="str">
        <f t="shared" si="30"/>
        <v>UNDERWEIGHT</v>
      </c>
      <c r="Q387">
        <f t="shared" si="31"/>
        <v>140</v>
      </c>
      <c r="R387" t="str">
        <f t="shared" si="32"/>
        <v>Excellent</v>
      </c>
      <c r="S387">
        <f t="shared" ref="S387:S450" si="33">AVERAGE(M387:M389)</f>
        <v>3</v>
      </c>
      <c r="T387" t="str">
        <f t="shared" ref="T387:T450" si="34">IF(M387=2, "Casual Gym-Goer", IF(OR(M387=3, M387=4), "Regular Member", IF(M387=5, "Elite Athlete", "Other")))</f>
        <v>Regular Member</v>
      </c>
    </row>
    <row r="388" spans="1:20" x14ac:dyDescent="0.2">
      <c r="A388">
        <v>55</v>
      </c>
      <c r="B388" t="s">
        <v>14</v>
      </c>
      <c r="C388">
        <v>58.9</v>
      </c>
      <c r="D388">
        <v>1.56</v>
      </c>
      <c r="E388">
        <v>197</v>
      </c>
      <c r="F388">
        <v>125</v>
      </c>
      <c r="G388">
        <v>58</v>
      </c>
      <c r="H388" s="3">
        <v>0.73</v>
      </c>
      <c r="I388">
        <v>1103</v>
      </c>
      <c r="J388" s="4" t="s">
        <v>19</v>
      </c>
      <c r="K388">
        <v>22.1</v>
      </c>
      <c r="L388">
        <v>3.5</v>
      </c>
      <c r="M388">
        <v>3</v>
      </c>
      <c r="N388">
        <v>2</v>
      </c>
      <c r="O388">
        <v>30.52</v>
      </c>
      <c r="P388" t="str">
        <f t="shared" si="30"/>
        <v>OBESE</v>
      </c>
      <c r="Q388">
        <f t="shared" si="31"/>
        <v>139</v>
      </c>
      <c r="R388" t="str">
        <f t="shared" si="32"/>
        <v>Excellent</v>
      </c>
      <c r="S388">
        <f t="shared" si="33"/>
        <v>3</v>
      </c>
      <c r="T388" t="str">
        <f t="shared" si="34"/>
        <v>Regular Member</v>
      </c>
    </row>
    <row r="389" spans="1:20" x14ac:dyDescent="0.2">
      <c r="A389">
        <v>20</v>
      </c>
      <c r="B389" t="s">
        <v>16</v>
      </c>
      <c r="C389">
        <v>95.7</v>
      </c>
      <c r="D389">
        <v>1.85</v>
      </c>
      <c r="E389">
        <v>196</v>
      </c>
      <c r="F389">
        <v>136</v>
      </c>
      <c r="G389">
        <v>58</v>
      </c>
      <c r="H389" s="3">
        <v>1.44</v>
      </c>
      <c r="I389">
        <v>987</v>
      </c>
      <c r="J389" s="4" t="s">
        <v>18</v>
      </c>
      <c r="K389">
        <v>23.8</v>
      </c>
      <c r="L389">
        <v>1.5</v>
      </c>
      <c r="M389">
        <v>3</v>
      </c>
      <c r="N389">
        <v>2</v>
      </c>
      <c r="O389">
        <v>15.47</v>
      </c>
      <c r="P389" t="str">
        <f t="shared" si="30"/>
        <v>UNDERWEIGHT</v>
      </c>
      <c r="Q389">
        <f t="shared" si="31"/>
        <v>138</v>
      </c>
      <c r="R389" t="str">
        <f t="shared" si="32"/>
        <v>Excellent</v>
      </c>
      <c r="S389">
        <f t="shared" si="33"/>
        <v>3.3333333333333335</v>
      </c>
      <c r="T389" t="str">
        <f t="shared" si="34"/>
        <v>Regular Member</v>
      </c>
    </row>
    <row r="390" spans="1:20" x14ac:dyDescent="0.2">
      <c r="A390">
        <v>33</v>
      </c>
      <c r="B390" t="s">
        <v>16</v>
      </c>
      <c r="C390">
        <v>40</v>
      </c>
      <c r="D390">
        <v>1.88</v>
      </c>
      <c r="E390">
        <v>196</v>
      </c>
      <c r="F390">
        <v>162</v>
      </c>
      <c r="G390">
        <v>58</v>
      </c>
      <c r="H390" s="3">
        <v>1.59</v>
      </c>
      <c r="I390">
        <v>1131</v>
      </c>
      <c r="J390" s="4" t="s">
        <v>19</v>
      </c>
      <c r="K390">
        <v>30.4</v>
      </c>
      <c r="L390">
        <v>2.6</v>
      </c>
      <c r="M390">
        <v>3</v>
      </c>
      <c r="N390">
        <v>1</v>
      </c>
      <c r="O390">
        <v>21.91</v>
      </c>
      <c r="P390" t="str">
        <f t="shared" si="30"/>
        <v>NORMAL WEIGHT</v>
      </c>
      <c r="Q390">
        <f t="shared" si="31"/>
        <v>138</v>
      </c>
      <c r="R390" t="str">
        <f t="shared" si="32"/>
        <v>Excellent</v>
      </c>
      <c r="S390">
        <f t="shared" si="33"/>
        <v>3.6666666666666665</v>
      </c>
      <c r="T390" t="str">
        <f t="shared" si="34"/>
        <v>Regular Member</v>
      </c>
    </row>
    <row r="391" spans="1:20" x14ac:dyDescent="0.2">
      <c r="A391">
        <v>20</v>
      </c>
      <c r="B391" t="s">
        <v>16</v>
      </c>
      <c r="C391">
        <v>66.2</v>
      </c>
      <c r="D391">
        <v>1.85</v>
      </c>
      <c r="E391">
        <v>196</v>
      </c>
      <c r="F391">
        <v>120</v>
      </c>
      <c r="G391">
        <v>58</v>
      </c>
      <c r="H391" s="3">
        <v>0.84</v>
      </c>
      <c r="I391">
        <v>420</v>
      </c>
      <c r="J391" s="4" t="s">
        <v>18</v>
      </c>
      <c r="K391">
        <v>24.9</v>
      </c>
      <c r="L391">
        <v>1.5</v>
      </c>
      <c r="M391">
        <v>4</v>
      </c>
      <c r="N391">
        <v>1</v>
      </c>
      <c r="O391">
        <v>12.32</v>
      </c>
      <c r="P391" t="str">
        <f t="shared" si="30"/>
        <v>UNDERWEIGHT</v>
      </c>
      <c r="Q391">
        <f t="shared" si="31"/>
        <v>138</v>
      </c>
      <c r="R391" t="str">
        <f t="shared" si="32"/>
        <v>Excellent</v>
      </c>
      <c r="S391">
        <f t="shared" si="33"/>
        <v>4</v>
      </c>
      <c r="T391" t="str">
        <f t="shared" si="34"/>
        <v>Regular Member</v>
      </c>
    </row>
    <row r="392" spans="1:20" x14ac:dyDescent="0.2">
      <c r="A392">
        <v>56</v>
      </c>
      <c r="B392" t="s">
        <v>14</v>
      </c>
      <c r="C392">
        <v>64.2</v>
      </c>
      <c r="D392">
        <v>1.79</v>
      </c>
      <c r="E392">
        <v>196</v>
      </c>
      <c r="F392">
        <v>165</v>
      </c>
      <c r="G392">
        <v>58</v>
      </c>
      <c r="H392" s="3">
        <v>0.97</v>
      </c>
      <c r="I392">
        <v>667</v>
      </c>
      <c r="J392" s="4" t="s">
        <v>17</v>
      </c>
      <c r="K392">
        <v>15.9</v>
      </c>
      <c r="L392">
        <v>3.3</v>
      </c>
      <c r="M392">
        <v>4</v>
      </c>
      <c r="N392">
        <v>1</v>
      </c>
      <c r="O392">
        <v>12.32</v>
      </c>
      <c r="P392" t="str">
        <f t="shared" si="30"/>
        <v>UNDERWEIGHT</v>
      </c>
      <c r="Q392">
        <f t="shared" si="31"/>
        <v>138</v>
      </c>
      <c r="R392" t="str">
        <f t="shared" si="32"/>
        <v>Excellent</v>
      </c>
      <c r="S392">
        <f t="shared" si="33"/>
        <v>3.6666666666666665</v>
      </c>
      <c r="T392" t="str">
        <f t="shared" si="34"/>
        <v>Regular Member</v>
      </c>
    </row>
    <row r="393" spans="1:20" x14ac:dyDescent="0.2">
      <c r="A393">
        <v>20</v>
      </c>
      <c r="B393" t="s">
        <v>16</v>
      </c>
      <c r="C393">
        <v>92.8</v>
      </c>
      <c r="D393">
        <v>2</v>
      </c>
      <c r="E393">
        <v>195</v>
      </c>
      <c r="F393">
        <v>154</v>
      </c>
      <c r="G393">
        <v>58</v>
      </c>
      <c r="H393" s="3">
        <v>1.44</v>
      </c>
      <c r="I393">
        <v>676</v>
      </c>
      <c r="J393" s="4" t="s">
        <v>19</v>
      </c>
      <c r="K393">
        <v>24.3</v>
      </c>
      <c r="L393">
        <v>1.5</v>
      </c>
      <c r="M393">
        <v>4</v>
      </c>
      <c r="N393">
        <v>2</v>
      </c>
      <c r="O393">
        <v>16.600000000000001</v>
      </c>
      <c r="P393" t="str">
        <f t="shared" si="30"/>
        <v>UNDERWEIGHT</v>
      </c>
      <c r="Q393">
        <f t="shared" si="31"/>
        <v>137</v>
      </c>
      <c r="R393" t="str">
        <f t="shared" si="32"/>
        <v>Excellent</v>
      </c>
      <c r="S393">
        <f t="shared" si="33"/>
        <v>4</v>
      </c>
      <c r="T393" t="str">
        <f t="shared" si="34"/>
        <v>Regular Member</v>
      </c>
    </row>
    <row r="394" spans="1:20" x14ac:dyDescent="0.2">
      <c r="A394">
        <v>32</v>
      </c>
      <c r="B394" t="s">
        <v>16</v>
      </c>
      <c r="C394">
        <v>87.2</v>
      </c>
      <c r="D394">
        <v>1.5</v>
      </c>
      <c r="E394">
        <v>193</v>
      </c>
      <c r="F394">
        <v>152</v>
      </c>
      <c r="G394">
        <v>58</v>
      </c>
      <c r="H394" s="3">
        <v>1.28</v>
      </c>
      <c r="I394">
        <v>1538</v>
      </c>
      <c r="J394" s="4" t="s">
        <v>17</v>
      </c>
      <c r="K394">
        <v>23.2</v>
      </c>
      <c r="L394">
        <v>2.1</v>
      </c>
      <c r="M394">
        <v>3</v>
      </c>
      <c r="N394">
        <v>3</v>
      </c>
      <c r="O394">
        <v>16.29</v>
      </c>
      <c r="P394" t="str">
        <f t="shared" si="30"/>
        <v>UNDERWEIGHT</v>
      </c>
      <c r="Q394">
        <f t="shared" si="31"/>
        <v>135</v>
      </c>
      <c r="R394" t="str">
        <f t="shared" si="32"/>
        <v>Excellent</v>
      </c>
      <c r="S394">
        <f t="shared" si="33"/>
        <v>4.333333333333333</v>
      </c>
      <c r="T394" t="str">
        <f t="shared" si="34"/>
        <v>Regular Member</v>
      </c>
    </row>
    <row r="395" spans="1:20" x14ac:dyDescent="0.2">
      <c r="A395">
        <v>25</v>
      </c>
      <c r="B395" t="s">
        <v>14</v>
      </c>
      <c r="C395">
        <v>74.900000000000006</v>
      </c>
      <c r="D395">
        <v>1.66</v>
      </c>
      <c r="E395">
        <v>192</v>
      </c>
      <c r="F395">
        <v>138</v>
      </c>
      <c r="G395">
        <v>58</v>
      </c>
      <c r="H395" s="3">
        <v>1.73</v>
      </c>
      <c r="I395">
        <v>1766</v>
      </c>
      <c r="J395" s="4" t="s">
        <v>18</v>
      </c>
      <c r="K395">
        <v>28.7</v>
      </c>
      <c r="L395">
        <v>2.2999999999999998</v>
      </c>
      <c r="M395">
        <v>5</v>
      </c>
      <c r="N395">
        <v>1</v>
      </c>
      <c r="O395">
        <v>15.98</v>
      </c>
      <c r="P395" t="str">
        <f t="shared" si="30"/>
        <v>UNDERWEIGHT</v>
      </c>
      <c r="Q395">
        <f t="shared" si="31"/>
        <v>134</v>
      </c>
      <c r="R395" t="str">
        <f t="shared" si="32"/>
        <v>Excellent</v>
      </c>
      <c r="S395">
        <f t="shared" si="33"/>
        <v>4.333333333333333</v>
      </c>
      <c r="T395" t="str">
        <f t="shared" si="34"/>
        <v>Elite Athlete</v>
      </c>
    </row>
    <row r="396" spans="1:20" x14ac:dyDescent="0.2">
      <c r="A396">
        <v>18</v>
      </c>
      <c r="B396" t="s">
        <v>16</v>
      </c>
      <c r="C396">
        <v>66.599999999999994</v>
      </c>
      <c r="D396">
        <v>1.62</v>
      </c>
      <c r="E396">
        <v>192</v>
      </c>
      <c r="F396">
        <v>156</v>
      </c>
      <c r="G396">
        <v>58</v>
      </c>
      <c r="H396" s="3">
        <v>1.3</v>
      </c>
      <c r="I396">
        <v>1250</v>
      </c>
      <c r="J396" s="4" t="s">
        <v>17</v>
      </c>
      <c r="K396">
        <v>21.3</v>
      </c>
      <c r="L396">
        <v>3.2</v>
      </c>
      <c r="M396">
        <v>5</v>
      </c>
      <c r="N396">
        <v>1</v>
      </c>
      <c r="O396">
        <v>12.58</v>
      </c>
      <c r="P396" t="str">
        <f t="shared" si="30"/>
        <v>UNDERWEIGHT</v>
      </c>
      <c r="Q396">
        <f t="shared" si="31"/>
        <v>134</v>
      </c>
      <c r="R396" t="str">
        <f t="shared" si="32"/>
        <v>Excellent</v>
      </c>
      <c r="S396">
        <f t="shared" si="33"/>
        <v>4</v>
      </c>
      <c r="T396" t="str">
        <f t="shared" si="34"/>
        <v>Elite Athlete</v>
      </c>
    </row>
    <row r="397" spans="1:20" x14ac:dyDescent="0.2">
      <c r="A397">
        <v>29</v>
      </c>
      <c r="B397" t="s">
        <v>16</v>
      </c>
      <c r="C397">
        <v>77.2</v>
      </c>
      <c r="D397">
        <v>1.89</v>
      </c>
      <c r="E397">
        <v>192</v>
      </c>
      <c r="F397">
        <v>152</v>
      </c>
      <c r="G397">
        <v>58</v>
      </c>
      <c r="H397" s="3">
        <v>2</v>
      </c>
      <c r="I397">
        <v>858</v>
      </c>
      <c r="J397" s="4" t="s">
        <v>18</v>
      </c>
      <c r="K397">
        <v>25.6</v>
      </c>
      <c r="L397">
        <v>3.2</v>
      </c>
      <c r="M397">
        <v>3</v>
      </c>
      <c r="N397">
        <v>2</v>
      </c>
      <c r="O397">
        <v>19.23</v>
      </c>
      <c r="P397" t="str">
        <f t="shared" si="30"/>
        <v>NORMAL WEIGHT</v>
      </c>
      <c r="Q397">
        <f t="shared" si="31"/>
        <v>134</v>
      </c>
      <c r="R397" t="str">
        <f t="shared" si="32"/>
        <v>Excellent</v>
      </c>
      <c r="S397">
        <f t="shared" si="33"/>
        <v>3.6666666666666665</v>
      </c>
      <c r="T397" t="str">
        <f t="shared" si="34"/>
        <v>Regular Member</v>
      </c>
    </row>
    <row r="398" spans="1:20" x14ac:dyDescent="0.2">
      <c r="A398">
        <v>33</v>
      </c>
      <c r="B398" t="s">
        <v>14</v>
      </c>
      <c r="C398">
        <v>77</v>
      </c>
      <c r="D398">
        <v>1.69</v>
      </c>
      <c r="E398">
        <v>191</v>
      </c>
      <c r="F398">
        <v>154</v>
      </c>
      <c r="G398">
        <v>58</v>
      </c>
      <c r="H398" s="3">
        <v>1.1599999999999999</v>
      </c>
      <c r="I398">
        <v>1187</v>
      </c>
      <c r="J398" s="4" t="s">
        <v>17</v>
      </c>
      <c r="K398">
        <v>29.1</v>
      </c>
      <c r="L398">
        <v>3.2</v>
      </c>
      <c r="M398">
        <v>4</v>
      </c>
      <c r="N398">
        <v>2</v>
      </c>
      <c r="O398">
        <v>12.32</v>
      </c>
      <c r="P398" t="str">
        <f t="shared" si="30"/>
        <v>UNDERWEIGHT</v>
      </c>
      <c r="Q398">
        <f t="shared" si="31"/>
        <v>133</v>
      </c>
      <c r="R398" t="str">
        <f t="shared" si="32"/>
        <v>Excellent</v>
      </c>
      <c r="S398">
        <f t="shared" si="33"/>
        <v>4</v>
      </c>
      <c r="T398" t="str">
        <f t="shared" si="34"/>
        <v>Regular Member</v>
      </c>
    </row>
    <row r="399" spans="1:20" x14ac:dyDescent="0.2">
      <c r="A399">
        <v>29</v>
      </c>
      <c r="B399" t="s">
        <v>14</v>
      </c>
      <c r="C399">
        <v>40</v>
      </c>
      <c r="D399">
        <v>1.77</v>
      </c>
      <c r="E399">
        <v>191</v>
      </c>
      <c r="F399">
        <v>169</v>
      </c>
      <c r="G399">
        <v>58</v>
      </c>
      <c r="H399" s="3">
        <v>1.2</v>
      </c>
      <c r="I399">
        <v>613</v>
      </c>
      <c r="J399" s="4" t="s">
        <v>15</v>
      </c>
      <c r="K399">
        <v>22.2</v>
      </c>
      <c r="L399">
        <v>2.2000000000000002</v>
      </c>
      <c r="M399">
        <v>4</v>
      </c>
      <c r="N399">
        <v>2</v>
      </c>
      <c r="O399">
        <v>29.56</v>
      </c>
      <c r="P399" t="str">
        <f t="shared" si="30"/>
        <v>OVERWEIGHT</v>
      </c>
      <c r="Q399">
        <f t="shared" si="31"/>
        <v>133</v>
      </c>
      <c r="R399" t="str">
        <f t="shared" si="32"/>
        <v>Excellent</v>
      </c>
      <c r="S399">
        <f t="shared" si="33"/>
        <v>3.3333333333333335</v>
      </c>
      <c r="T399" t="str">
        <f t="shared" si="34"/>
        <v>Regular Member</v>
      </c>
    </row>
    <row r="400" spans="1:20" x14ac:dyDescent="0.2">
      <c r="A400">
        <v>44</v>
      </c>
      <c r="B400" t="s">
        <v>16</v>
      </c>
      <c r="C400">
        <v>46.7</v>
      </c>
      <c r="D400">
        <v>1.81</v>
      </c>
      <c r="E400">
        <v>191</v>
      </c>
      <c r="F400">
        <v>132</v>
      </c>
      <c r="G400">
        <v>58</v>
      </c>
      <c r="H400" s="3">
        <v>1.45</v>
      </c>
      <c r="I400">
        <v>1113</v>
      </c>
      <c r="J400" s="4" t="s">
        <v>17</v>
      </c>
      <c r="K400">
        <v>10</v>
      </c>
      <c r="L400">
        <v>3.5</v>
      </c>
      <c r="M400">
        <v>4</v>
      </c>
      <c r="N400">
        <v>3</v>
      </c>
      <c r="O400">
        <v>23.21</v>
      </c>
      <c r="P400" t="str">
        <f t="shared" si="30"/>
        <v>NORMAL WEIGHT</v>
      </c>
      <c r="Q400">
        <f t="shared" si="31"/>
        <v>133</v>
      </c>
      <c r="R400" t="str">
        <f t="shared" si="32"/>
        <v>Excellent</v>
      </c>
      <c r="S400">
        <f t="shared" si="33"/>
        <v>3.6666666666666665</v>
      </c>
      <c r="T400" t="str">
        <f t="shared" si="34"/>
        <v>Regular Member</v>
      </c>
    </row>
    <row r="401" spans="1:20" x14ac:dyDescent="0.2">
      <c r="A401">
        <v>41</v>
      </c>
      <c r="B401" t="s">
        <v>16</v>
      </c>
      <c r="C401">
        <v>73.2</v>
      </c>
      <c r="D401">
        <v>1.75</v>
      </c>
      <c r="E401">
        <v>190</v>
      </c>
      <c r="F401">
        <v>137</v>
      </c>
      <c r="G401">
        <v>58</v>
      </c>
      <c r="H401" s="3">
        <v>1.24</v>
      </c>
      <c r="I401">
        <v>1048</v>
      </c>
      <c r="J401" s="4" t="s">
        <v>15</v>
      </c>
      <c r="K401">
        <v>30.4</v>
      </c>
      <c r="L401">
        <v>3.4</v>
      </c>
      <c r="M401">
        <v>2</v>
      </c>
      <c r="N401">
        <v>3</v>
      </c>
      <c r="O401">
        <v>23.65</v>
      </c>
      <c r="P401" t="str">
        <f t="shared" si="30"/>
        <v>NORMAL WEIGHT</v>
      </c>
      <c r="Q401">
        <f t="shared" si="31"/>
        <v>132</v>
      </c>
      <c r="R401" t="str">
        <f t="shared" si="32"/>
        <v>Excellent</v>
      </c>
      <c r="S401">
        <f t="shared" si="33"/>
        <v>4</v>
      </c>
      <c r="T401" t="str">
        <f t="shared" si="34"/>
        <v>Casual Gym-Goer</v>
      </c>
    </row>
    <row r="402" spans="1:20" x14ac:dyDescent="0.2">
      <c r="A402">
        <v>43</v>
      </c>
      <c r="B402" t="s">
        <v>14</v>
      </c>
      <c r="C402">
        <v>80.5</v>
      </c>
      <c r="D402">
        <v>1.68</v>
      </c>
      <c r="E402">
        <v>190</v>
      </c>
      <c r="F402">
        <v>135</v>
      </c>
      <c r="G402">
        <v>58</v>
      </c>
      <c r="H402" s="3">
        <v>1.1000000000000001</v>
      </c>
      <c r="I402">
        <v>1099</v>
      </c>
      <c r="J402" s="4" t="s">
        <v>19</v>
      </c>
      <c r="K402">
        <v>21.7</v>
      </c>
      <c r="L402">
        <v>2.1</v>
      </c>
      <c r="M402">
        <v>5</v>
      </c>
      <c r="N402">
        <v>1</v>
      </c>
      <c r="O402">
        <v>25.52</v>
      </c>
      <c r="P402" t="str">
        <f t="shared" si="30"/>
        <v>OVERWEIGHT</v>
      </c>
      <c r="Q402">
        <f t="shared" si="31"/>
        <v>132</v>
      </c>
      <c r="R402" t="str">
        <f t="shared" si="32"/>
        <v>Excellent</v>
      </c>
      <c r="S402">
        <f t="shared" si="33"/>
        <v>4</v>
      </c>
      <c r="T402" t="str">
        <f t="shared" si="34"/>
        <v>Elite Athlete</v>
      </c>
    </row>
    <row r="403" spans="1:20" x14ac:dyDescent="0.2">
      <c r="A403">
        <v>46</v>
      </c>
      <c r="B403" t="s">
        <v>16</v>
      </c>
      <c r="C403">
        <v>40.700000000000003</v>
      </c>
      <c r="D403">
        <v>1.66</v>
      </c>
      <c r="E403">
        <v>190</v>
      </c>
      <c r="F403">
        <v>169</v>
      </c>
      <c r="G403">
        <v>58</v>
      </c>
      <c r="H403" s="3">
        <v>0.92</v>
      </c>
      <c r="I403">
        <v>760</v>
      </c>
      <c r="J403" s="4" t="s">
        <v>18</v>
      </c>
      <c r="K403">
        <v>27.2</v>
      </c>
      <c r="L403">
        <v>3.5</v>
      </c>
      <c r="M403">
        <v>5</v>
      </c>
      <c r="N403">
        <v>2</v>
      </c>
      <c r="O403">
        <v>18.760000000000002</v>
      </c>
      <c r="P403" t="str">
        <f t="shared" si="30"/>
        <v>NORMAL WEIGHT</v>
      </c>
      <c r="Q403">
        <f t="shared" si="31"/>
        <v>132</v>
      </c>
      <c r="R403" t="str">
        <f t="shared" si="32"/>
        <v>Excellent</v>
      </c>
      <c r="S403">
        <f t="shared" si="33"/>
        <v>3.3333333333333335</v>
      </c>
      <c r="T403" t="str">
        <f t="shared" si="34"/>
        <v>Elite Athlete</v>
      </c>
    </row>
    <row r="404" spans="1:20" x14ac:dyDescent="0.2">
      <c r="A404">
        <v>41</v>
      </c>
      <c r="B404" t="s">
        <v>14</v>
      </c>
      <c r="C404">
        <v>117.7</v>
      </c>
      <c r="D404">
        <v>1.67</v>
      </c>
      <c r="E404">
        <v>189</v>
      </c>
      <c r="F404">
        <v>123</v>
      </c>
      <c r="G404">
        <v>58</v>
      </c>
      <c r="H404" s="3">
        <v>2</v>
      </c>
      <c r="I404">
        <v>1243</v>
      </c>
      <c r="J404" s="4" t="s">
        <v>19</v>
      </c>
      <c r="K404">
        <v>26.2</v>
      </c>
      <c r="L404">
        <v>3.2</v>
      </c>
      <c r="M404">
        <v>2</v>
      </c>
      <c r="N404">
        <v>1</v>
      </c>
      <c r="O404">
        <v>17.260000000000002</v>
      </c>
      <c r="P404" t="str">
        <f t="shared" si="30"/>
        <v>UNDERWEIGHT</v>
      </c>
      <c r="Q404">
        <f t="shared" si="31"/>
        <v>131</v>
      </c>
      <c r="R404" t="str">
        <f t="shared" si="32"/>
        <v>Excellent</v>
      </c>
      <c r="S404">
        <f t="shared" si="33"/>
        <v>3</v>
      </c>
      <c r="T404" t="str">
        <f t="shared" si="34"/>
        <v>Casual Gym-Goer</v>
      </c>
    </row>
    <row r="405" spans="1:20" x14ac:dyDescent="0.2">
      <c r="A405">
        <v>38</v>
      </c>
      <c r="B405" t="s">
        <v>16</v>
      </c>
      <c r="C405">
        <v>58.7</v>
      </c>
      <c r="D405">
        <v>1.72</v>
      </c>
      <c r="E405">
        <v>189</v>
      </c>
      <c r="F405">
        <v>152</v>
      </c>
      <c r="G405">
        <v>58</v>
      </c>
      <c r="H405" s="3">
        <v>1.21</v>
      </c>
      <c r="I405">
        <v>1063</v>
      </c>
      <c r="J405" s="4" t="s">
        <v>18</v>
      </c>
      <c r="K405">
        <v>21.2</v>
      </c>
      <c r="L405">
        <v>1.6</v>
      </c>
      <c r="M405">
        <v>3</v>
      </c>
      <c r="N405">
        <v>1</v>
      </c>
      <c r="O405">
        <v>23.03</v>
      </c>
      <c r="P405" t="str">
        <f t="shared" si="30"/>
        <v>NORMAL WEIGHT</v>
      </c>
      <c r="Q405">
        <f t="shared" si="31"/>
        <v>131</v>
      </c>
      <c r="R405" t="str">
        <f t="shared" si="32"/>
        <v>Excellent</v>
      </c>
      <c r="S405">
        <f t="shared" si="33"/>
        <v>3</v>
      </c>
      <c r="T405" t="str">
        <f t="shared" si="34"/>
        <v>Regular Member</v>
      </c>
    </row>
    <row r="406" spans="1:20" x14ac:dyDescent="0.2">
      <c r="A406">
        <v>18</v>
      </c>
      <c r="B406" t="s">
        <v>16</v>
      </c>
      <c r="C406">
        <v>89.2</v>
      </c>
      <c r="D406">
        <v>1.88</v>
      </c>
      <c r="E406">
        <v>189</v>
      </c>
      <c r="F406">
        <v>167</v>
      </c>
      <c r="G406">
        <v>58</v>
      </c>
      <c r="H406" s="3">
        <v>2</v>
      </c>
      <c r="I406">
        <v>1126</v>
      </c>
      <c r="J406" s="4" t="s">
        <v>17</v>
      </c>
      <c r="K406">
        <v>29.7</v>
      </c>
      <c r="L406">
        <v>3.5</v>
      </c>
      <c r="M406">
        <v>4</v>
      </c>
      <c r="N406">
        <v>2</v>
      </c>
      <c r="O406">
        <v>13.63</v>
      </c>
      <c r="P406" t="str">
        <f t="shared" si="30"/>
        <v>UNDERWEIGHT</v>
      </c>
      <c r="Q406">
        <f t="shared" si="31"/>
        <v>131</v>
      </c>
      <c r="R406" t="str">
        <f t="shared" si="32"/>
        <v>Excellent</v>
      </c>
      <c r="S406">
        <f t="shared" si="33"/>
        <v>2.6666666666666665</v>
      </c>
      <c r="T406" t="str">
        <f t="shared" si="34"/>
        <v>Regular Member</v>
      </c>
    </row>
    <row r="407" spans="1:20" x14ac:dyDescent="0.2">
      <c r="A407">
        <v>30</v>
      </c>
      <c r="B407" t="s">
        <v>16</v>
      </c>
      <c r="C407">
        <v>72.5</v>
      </c>
      <c r="D407">
        <v>1.91</v>
      </c>
      <c r="E407">
        <v>189</v>
      </c>
      <c r="F407">
        <v>142</v>
      </c>
      <c r="G407">
        <v>58</v>
      </c>
      <c r="H407" s="3">
        <v>1.44</v>
      </c>
      <c r="I407">
        <v>976</v>
      </c>
      <c r="J407" s="4" t="s">
        <v>17</v>
      </c>
      <c r="K407">
        <v>28.2</v>
      </c>
      <c r="L407">
        <v>3.6</v>
      </c>
      <c r="M407">
        <v>2</v>
      </c>
      <c r="N407">
        <v>2</v>
      </c>
      <c r="O407">
        <v>26.6</v>
      </c>
      <c r="P407" t="str">
        <f t="shared" si="30"/>
        <v>OVERWEIGHT</v>
      </c>
      <c r="Q407">
        <f t="shared" si="31"/>
        <v>131</v>
      </c>
      <c r="R407" t="str">
        <f t="shared" si="32"/>
        <v>Excellent</v>
      </c>
      <c r="S407">
        <f t="shared" si="33"/>
        <v>2.3333333333333335</v>
      </c>
      <c r="T407" t="str">
        <f t="shared" si="34"/>
        <v>Casual Gym-Goer</v>
      </c>
    </row>
    <row r="408" spans="1:20" x14ac:dyDescent="0.2">
      <c r="A408">
        <v>42</v>
      </c>
      <c r="B408" t="s">
        <v>14</v>
      </c>
      <c r="C408">
        <v>99.9</v>
      </c>
      <c r="D408">
        <v>1.6</v>
      </c>
      <c r="E408">
        <v>189</v>
      </c>
      <c r="F408">
        <v>169</v>
      </c>
      <c r="G408">
        <v>58</v>
      </c>
      <c r="H408" s="3">
        <v>1.85</v>
      </c>
      <c r="I408">
        <v>1099</v>
      </c>
      <c r="J408" s="4" t="s">
        <v>18</v>
      </c>
      <c r="K408">
        <v>32.6</v>
      </c>
      <c r="L408">
        <v>2.2000000000000002</v>
      </c>
      <c r="M408">
        <v>2</v>
      </c>
      <c r="N408">
        <v>1</v>
      </c>
      <c r="O408">
        <v>15.78</v>
      </c>
      <c r="P408" t="str">
        <f t="shared" si="30"/>
        <v>UNDERWEIGHT</v>
      </c>
      <c r="Q408">
        <f t="shared" si="31"/>
        <v>131</v>
      </c>
      <c r="R408" t="str">
        <f t="shared" si="32"/>
        <v>Excellent</v>
      </c>
      <c r="S408">
        <f t="shared" si="33"/>
        <v>2.6666666666666665</v>
      </c>
      <c r="T408" t="str">
        <f t="shared" si="34"/>
        <v>Casual Gym-Goer</v>
      </c>
    </row>
    <row r="409" spans="1:20" x14ac:dyDescent="0.2">
      <c r="A409">
        <v>36</v>
      </c>
      <c r="B409" t="s">
        <v>16</v>
      </c>
      <c r="C409">
        <v>56.5</v>
      </c>
      <c r="D409">
        <v>1.61</v>
      </c>
      <c r="E409">
        <v>189</v>
      </c>
      <c r="F409">
        <v>123</v>
      </c>
      <c r="G409">
        <v>58</v>
      </c>
      <c r="H409" s="3">
        <v>2</v>
      </c>
      <c r="I409">
        <v>1093</v>
      </c>
      <c r="J409" s="4" t="s">
        <v>19</v>
      </c>
      <c r="K409">
        <v>32.6</v>
      </c>
      <c r="L409">
        <v>3.5</v>
      </c>
      <c r="M409">
        <v>3</v>
      </c>
      <c r="N409">
        <v>3</v>
      </c>
      <c r="O409">
        <v>25.74</v>
      </c>
      <c r="P409" t="str">
        <f t="shared" si="30"/>
        <v>OVERWEIGHT</v>
      </c>
      <c r="Q409">
        <f t="shared" si="31"/>
        <v>131</v>
      </c>
      <c r="R409" t="str">
        <f t="shared" si="32"/>
        <v>Excellent</v>
      </c>
      <c r="S409">
        <f t="shared" si="33"/>
        <v>3</v>
      </c>
      <c r="T409" t="str">
        <f t="shared" si="34"/>
        <v>Regular Member</v>
      </c>
    </row>
    <row r="410" spans="1:20" x14ac:dyDescent="0.2">
      <c r="A410">
        <v>51</v>
      </c>
      <c r="B410" t="s">
        <v>14</v>
      </c>
      <c r="C410">
        <v>55.7</v>
      </c>
      <c r="D410">
        <v>1.5</v>
      </c>
      <c r="E410">
        <v>188</v>
      </c>
      <c r="F410">
        <v>143</v>
      </c>
      <c r="G410">
        <v>58</v>
      </c>
      <c r="H410" s="3">
        <v>1.19</v>
      </c>
      <c r="I410">
        <v>1302</v>
      </c>
      <c r="J410" s="4" t="s">
        <v>18</v>
      </c>
      <c r="K410">
        <v>27.7</v>
      </c>
      <c r="L410">
        <v>2</v>
      </c>
      <c r="M410">
        <v>3</v>
      </c>
      <c r="N410">
        <v>1</v>
      </c>
      <c r="O410">
        <v>28.28</v>
      </c>
      <c r="P410" t="str">
        <f t="shared" si="30"/>
        <v>OVERWEIGHT</v>
      </c>
      <c r="Q410">
        <f t="shared" si="31"/>
        <v>130</v>
      </c>
      <c r="R410" t="str">
        <f t="shared" si="32"/>
        <v>Excellent</v>
      </c>
      <c r="S410">
        <f t="shared" si="33"/>
        <v>3</v>
      </c>
      <c r="T410" t="str">
        <f t="shared" si="34"/>
        <v>Regular Member</v>
      </c>
    </row>
    <row r="411" spans="1:20" x14ac:dyDescent="0.2">
      <c r="A411">
        <v>43</v>
      </c>
      <c r="B411" t="s">
        <v>16</v>
      </c>
      <c r="C411">
        <v>76.3</v>
      </c>
      <c r="D411">
        <v>1.66</v>
      </c>
      <c r="E411">
        <v>188</v>
      </c>
      <c r="F411">
        <v>164</v>
      </c>
      <c r="G411">
        <v>58</v>
      </c>
      <c r="H411" s="3">
        <v>0.84</v>
      </c>
      <c r="I411">
        <v>606</v>
      </c>
      <c r="J411" s="4" t="s">
        <v>15</v>
      </c>
      <c r="K411">
        <v>25.7</v>
      </c>
      <c r="L411">
        <v>1.8</v>
      </c>
      <c r="M411">
        <v>3</v>
      </c>
      <c r="N411">
        <v>1</v>
      </c>
      <c r="O411">
        <v>28.19</v>
      </c>
      <c r="P411" t="str">
        <f t="shared" si="30"/>
        <v>OVERWEIGHT</v>
      </c>
      <c r="Q411">
        <f t="shared" si="31"/>
        <v>130</v>
      </c>
      <c r="R411" t="str">
        <f t="shared" si="32"/>
        <v>Excellent</v>
      </c>
      <c r="S411">
        <f t="shared" si="33"/>
        <v>3.3333333333333335</v>
      </c>
      <c r="T411" t="str">
        <f t="shared" si="34"/>
        <v>Regular Member</v>
      </c>
    </row>
    <row r="412" spans="1:20" x14ac:dyDescent="0.2">
      <c r="A412">
        <v>55</v>
      </c>
      <c r="B412" t="s">
        <v>14</v>
      </c>
      <c r="C412">
        <v>129.6</v>
      </c>
      <c r="D412">
        <v>1.84</v>
      </c>
      <c r="E412">
        <v>188</v>
      </c>
      <c r="F412">
        <v>139</v>
      </c>
      <c r="G412">
        <v>58</v>
      </c>
      <c r="H412" s="3">
        <v>1.28</v>
      </c>
      <c r="I412">
        <v>1272</v>
      </c>
      <c r="J412" s="4" t="s">
        <v>18</v>
      </c>
      <c r="K412">
        <v>19.2</v>
      </c>
      <c r="L412">
        <v>3.5</v>
      </c>
      <c r="M412">
        <v>3</v>
      </c>
      <c r="N412">
        <v>1</v>
      </c>
      <c r="O412">
        <v>18.38</v>
      </c>
      <c r="P412" t="str">
        <f t="shared" si="30"/>
        <v>UNDERWEIGHT</v>
      </c>
      <c r="Q412">
        <f t="shared" si="31"/>
        <v>130</v>
      </c>
      <c r="R412" t="str">
        <f t="shared" si="32"/>
        <v>Excellent</v>
      </c>
      <c r="S412">
        <f t="shared" si="33"/>
        <v>3.3333333333333335</v>
      </c>
      <c r="T412" t="str">
        <f t="shared" si="34"/>
        <v>Regular Member</v>
      </c>
    </row>
    <row r="413" spans="1:20" x14ac:dyDescent="0.2">
      <c r="A413">
        <v>54</v>
      </c>
      <c r="B413" t="s">
        <v>14</v>
      </c>
      <c r="C413">
        <v>75.3</v>
      </c>
      <c r="D413">
        <v>1.82</v>
      </c>
      <c r="E413">
        <v>187</v>
      </c>
      <c r="F413">
        <v>169</v>
      </c>
      <c r="G413">
        <v>58</v>
      </c>
      <c r="H413" s="3">
        <v>1.45</v>
      </c>
      <c r="I413">
        <v>628</v>
      </c>
      <c r="J413" s="4" t="s">
        <v>17</v>
      </c>
      <c r="K413">
        <v>31.8</v>
      </c>
      <c r="L413">
        <v>2.4</v>
      </c>
      <c r="M413">
        <v>4</v>
      </c>
      <c r="N413">
        <v>1</v>
      </c>
      <c r="O413">
        <v>20.37</v>
      </c>
      <c r="P413" t="str">
        <f t="shared" si="30"/>
        <v>NORMAL WEIGHT</v>
      </c>
      <c r="Q413">
        <f t="shared" si="31"/>
        <v>129</v>
      </c>
      <c r="R413" t="str">
        <f t="shared" si="32"/>
        <v>Excellent</v>
      </c>
      <c r="S413">
        <f t="shared" si="33"/>
        <v>4</v>
      </c>
      <c r="T413" t="str">
        <f t="shared" si="34"/>
        <v>Regular Member</v>
      </c>
    </row>
    <row r="414" spans="1:20" x14ac:dyDescent="0.2">
      <c r="A414">
        <v>55</v>
      </c>
      <c r="B414" t="s">
        <v>16</v>
      </c>
      <c r="C414">
        <v>104.9</v>
      </c>
      <c r="D414">
        <v>1.56</v>
      </c>
      <c r="E414">
        <v>187</v>
      </c>
      <c r="F414">
        <v>155</v>
      </c>
      <c r="G414">
        <v>58</v>
      </c>
      <c r="H414" s="3">
        <v>0.87</v>
      </c>
      <c r="I414">
        <v>1260</v>
      </c>
      <c r="J414" s="4" t="s">
        <v>20</v>
      </c>
      <c r="K414">
        <v>27.8</v>
      </c>
      <c r="L414">
        <v>3.5</v>
      </c>
      <c r="M414">
        <v>3</v>
      </c>
      <c r="N414">
        <v>1</v>
      </c>
      <c r="O414">
        <v>12.68</v>
      </c>
      <c r="P414" t="str">
        <f t="shared" si="30"/>
        <v>UNDERWEIGHT</v>
      </c>
      <c r="Q414">
        <f t="shared" si="31"/>
        <v>129</v>
      </c>
      <c r="R414" t="str">
        <f t="shared" si="32"/>
        <v>Excellent</v>
      </c>
      <c r="S414">
        <f t="shared" si="33"/>
        <v>3.6666666666666665</v>
      </c>
      <c r="T414" t="str">
        <f t="shared" si="34"/>
        <v>Regular Member</v>
      </c>
    </row>
    <row r="415" spans="1:20" x14ac:dyDescent="0.2">
      <c r="A415">
        <v>30</v>
      </c>
      <c r="B415" t="s">
        <v>16</v>
      </c>
      <c r="C415">
        <v>60.1</v>
      </c>
      <c r="D415">
        <v>1.93</v>
      </c>
      <c r="E415">
        <v>187</v>
      </c>
      <c r="F415">
        <v>140</v>
      </c>
      <c r="G415">
        <v>58</v>
      </c>
      <c r="H415" s="3">
        <v>1.48</v>
      </c>
      <c r="I415">
        <v>875</v>
      </c>
      <c r="J415" s="4" t="s">
        <v>18</v>
      </c>
      <c r="K415">
        <v>29.7</v>
      </c>
      <c r="L415">
        <v>3.1</v>
      </c>
      <c r="M415">
        <v>5</v>
      </c>
      <c r="N415">
        <v>1</v>
      </c>
      <c r="O415">
        <v>24.29</v>
      </c>
      <c r="P415" t="str">
        <f t="shared" si="30"/>
        <v>NORMAL WEIGHT</v>
      </c>
      <c r="Q415">
        <f t="shared" si="31"/>
        <v>129</v>
      </c>
      <c r="R415" t="str">
        <f t="shared" si="32"/>
        <v>Excellent</v>
      </c>
      <c r="S415">
        <f t="shared" si="33"/>
        <v>3.6666666666666665</v>
      </c>
      <c r="T415" t="str">
        <f t="shared" si="34"/>
        <v>Elite Athlete</v>
      </c>
    </row>
    <row r="416" spans="1:20" x14ac:dyDescent="0.2">
      <c r="A416">
        <v>24</v>
      </c>
      <c r="B416" t="s">
        <v>16</v>
      </c>
      <c r="C416">
        <v>105.7</v>
      </c>
      <c r="D416">
        <v>2</v>
      </c>
      <c r="E416">
        <v>187</v>
      </c>
      <c r="F416">
        <v>145</v>
      </c>
      <c r="G416">
        <v>58</v>
      </c>
      <c r="H416" s="3">
        <v>1.48</v>
      </c>
      <c r="I416">
        <v>1002</v>
      </c>
      <c r="J416" s="4" t="s">
        <v>15</v>
      </c>
      <c r="K416">
        <v>25.9</v>
      </c>
      <c r="L416">
        <v>2.5</v>
      </c>
      <c r="M416">
        <v>3</v>
      </c>
      <c r="N416">
        <v>1</v>
      </c>
      <c r="O416">
        <v>43.01</v>
      </c>
      <c r="P416" t="str">
        <f t="shared" si="30"/>
        <v>OBESE</v>
      </c>
      <c r="Q416">
        <f t="shared" si="31"/>
        <v>129</v>
      </c>
      <c r="R416" t="str">
        <f t="shared" si="32"/>
        <v>Excellent</v>
      </c>
      <c r="S416">
        <f t="shared" si="33"/>
        <v>3.3333333333333335</v>
      </c>
      <c r="T416" t="str">
        <f t="shared" si="34"/>
        <v>Regular Member</v>
      </c>
    </row>
    <row r="417" spans="1:20" x14ac:dyDescent="0.2">
      <c r="A417">
        <v>18</v>
      </c>
      <c r="B417" t="s">
        <v>14</v>
      </c>
      <c r="C417">
        <v>67.5</v>
      </c>
      <c r="D417">
        <v>1.71</v>
      </c>
      <c r="E417">
        <v>185</v>
      </c>
      <c r="F417">
        <v>166</v>
      </c>
      <c r="G417">
        <v>58</v>
      </c>
      <c r="H417" s="3">
        <v>1.81</v>
      </c>
      <c r="I417">
        <v>1162</v>
      </c>
      <c r="J417" s="4" t="s">
        <v>17</v>
      </c>
      <c r="K417">
        <v>10.6</v>
      </c>
      <c r="L417">
        <v>3.5</v>
      </c>
      <c r="M417">
        <v>3</v>
      </c>
      <c r="N417">
        <v>2</v>
      </c>
      <c r="O417">
        <v>37.909999999999997</v>
      </c>
      <c r="P417" t="str">
        <f t="shared" si="30"/>
        <v>OBESE</v>
      </c>
      <c r="Q417">
        <f t="shared" si="31"/>
        <v>127</v>
      </c>
      <c r="R417" t="str">
        <f t="shared" si="32"/>
        <v>Excellent</v>
      </c>
      <c r="S417">
        <f t="shared" si="33"/>
        <v>3.6666666666666665</v>
      </c>
      <c r="T417" t="str">
        <f t="shared" si="34"/>
        <v>Regular Member</v>
      </c>
    </row>
    <row r="418" spans="1:20" x14ac:dyDescent="0.2">
      <c r="A418">
        <v>25</v>
      </c>
      <c r="B418" t="s">
        <v>14</v>
      </c>
      <c r="C418">
        <v>85.1</v>
      </c>
      <c r="D418">
        <v>1.98</v>
      </c>
      <c r="E418">
        <v>185</v>
      </c>
      <c r="F418">
        <v>148</v>
      </c>
      <c r="G418">
        <v>58</v>
      </c>
      <c r="H418" s="3">
        <v>1.29</v>
      </c>
      <c r="I418">
        <v>785</v>
      </c>
      <c r="J418" s="4" t="s">
        <v>19</v>
      </c>
      <c r="K418">
        <v>22.5</v>
      </c>
      <c r="L418">
        <v>3.5</v>
      </c>
      <c r="M418">
        <v>4</v>
      </c>
      <c r="N418">
        <v>1</v>
      </c>
      <c r="O418">
        <v>14.37</v>
      </c>
      <c r="P418" t="str">
        <f t="shared" si="30"/>
        <v>UNDERWEIGHT</v>
      </c>
      <c r="Q418">
        <f t="shared" si="31"/>
        <v>127</v>
      </c>
      <c r="R418" t="str">
        <f t="shared" si="32"/>
        <v>Excellent</v>
      </c>
      <c r="S418">
        <f t="shared" si="33"/>
        <v>4</v>
      </c>
      <c r="T418" t="str">
        <f t="shared" si="34"/>
        <v>Regular Member</v>
      </c>
    </row>
    <row r="419" spans="1:20" x14ac:dyDescent="0.2">
      <c r="A419">
        <v>38</v>
      </c>
      <c r="B419" t="s">
        <v>14</v>
      </c>
      <c r="C419">
        <v>89.3</v>
      </c>
      <c r="D419">
        <v>1.58</v>
      </c>
      <c r="E419">
        <v>184</v>
      </c>
      <c r="F419">
        <v>135</v>
      </c>
      <c r="G419">
        <v>58</v>
      </c>
      <c r="H419" s="3">
        <v>1.58</v>
      </c>
      <c r="I419">
        <v>995</v>
      </c>
      <c r="J419" s="4" t="s">
        <v>18</v>
      </c>
      <c r="K419">
        <v>24</v>
      </c>
      <c r="L419">
        <v>2.9</v>
      </c>
      <c r="M419">
        <v>4</v>
      </c>
      <c r="N419">
        <v>3</v>
      </c>
      <c r="O419">
        <v>19.02</v>
      </c>
      <c r="P419" t="str">
        <f t="shared" si="30"/>
        <v>NORMAL WEIGHT</v>
      </c>
      <c r="Q419">
        <f t="shared" si="31"/>
        <v>126</v>
      </c>
      <c r="R419" t="str">
        <f t="shared" si="32"/>
        <v>Excellent</v>
      </c>
      <c r="S419">
        <f t="shared" si="33"/>
        <v>3.6666666666666665</v>
      </c>
      <c r="T419" t="str">
        <f t="shared" si="34"/>
        <v>Regular Member</v>
      </c>
    </row>
    <row r="420" spans="1:20" x14ac:dyDescent="0.2">
      <c r="A420">
        <v>43</v>
      </c>
      <c r="B420" t="s">
        <v>14</v>
      </c>
      <c r="C420">
        <v>68</v>
      </c>
      <c r="D420">
        <v>1.78</v>
      </c>
      <c r="E420">
        <v>183</v>
      </c>
      <c r="F420">
        <v>120</v>
      </c>
      <c r="G420">
        <v>58</v>
      </c>
      <c r="H420" s="3">
        <v>2</v>
      </c>
      <c r="I420">
        <v>1030</v>
      </c>
      <c r="J420" s="4" t="s">
        <v>18</v>
      </c>
      <c r="K420">
        <v>22.8</v>
      </c>
      <c r="L420">
        <v>1.5</v>
      </c>
      <c r="M420">
        <v>4</v>
      </c>
      <c r="N420">
        <v>2</v>
      </c>
      <c r="O420">
        <v>17.25</v>
      </c>
      <c r="P420" t="str">
        <f t="shared" si="30"/>
        <v>UNDERWEIGHT</v>
      </c>
      <c r="Q420">
        <f t="shared" si="31"/>
        <v>125</v>
      </c>
      <c r="R420" t="str">
        <f t="shared" si="32"/>
        <v>Excellent</v>
      </c>
      <c r="S420">
        <f t="shared" si="33"/>
        <v>3.3333333333333335</v>
      </c>
      <c r="T420" t="str">
        <f t="shared" si="34"/>
        <v>Regular Member</v>
      </c>
    </row>
    <row r="421" spans="1:20" x14ac:dyDescent="0.2">
      <c r="A421">
        <v>53</v>
      </c>
      <c r="B421" t="s">
        <v>14</v>
      </c>
      <c r="C421">
        <v>55.9</v>
      </c>
      <c r="D421">
        <v>1.78</v>
      </c>
      <c r="E421">
        <v>182</v>
      </c>
      <c r="F421">
        <v>125</v>
      </c>
      <c r="G421">
        <v>58</v>
      </c>
      <c r="H421" s="3">
        <v>1.45</v>
      </c>
      <c r="I421">
        <v>1308</v>
      </c>
      <c r="J421" s="4" t="s">
        <v>19</v>
      </c>
      <c r="K421">
        <v>21.1</v>
      </c>
      <c r="L421">
        <v>1.5</v>
      </c>
      <c r="M421">
        <v>3</v>
      </c>
      <c r="N421">
        <v>2</v>
      </c>
      <c r="O421">
        <v>12.32</v>
      </c>
      <c r="P421" t="str">
        <f t="shared" si="30"/>
        <v>UNDERWEIGHT</v>
      </c>
      <c r="Q421">
        <f t="shared" si="31"/>
        <v>124</v>
      </c>
      <c r="R421" t="str">
        <f t="shared" si="32"/>
        <v>Excellent</v>
      </c>
      <c r="S421">
        <f t="shared" si="33"/>
        <v>2.6666666666666665</v>
      </c>
      <c r="T421" t="str">
        <f t="shared" si="34"/>
        <v>Regular Member</v>
      </c>
    </row>
    <row r="422" spans="1:20" x14ac:dyDescent="0.2">
      <c r="A422">
        <v>26</v>
      </c>
      <c r="B422" t="s">
        <v>14</v>
      </c>
      <c r="C422">
        <v>59.8</v>
      </c>
      <c r="D422">
        <v>1.6</v>
      </c>
      <c r="E422">
        <v>180</v>
      </c>
      <c r="F422">
        <v>151</v>
      </c>
      <c r="G422">
        <v>58</v>
      </c>
      <c r="H422" s="3">
        <v>1.2</v>
      </c>
      <c r="I422">
        <v>611</v>
      </c>
      <c r="J422" s="4" t="s">
        <v>18</v>
      </c>
      <c r="K422">
        <v>16.399999999999999</v>
      </c>
      <c r="L422">
        <v>2.5</v>
      </c>
      <c r="M422">
        <v>3</v>
      </c>
      <c r="N422">
        <v>3</v>
      </c>
      <c r="O422">
        <v>12.63</v>
      </c>
      <c r="P422" t="str">
        <f t="shared" si="30"/>
        <v>UNDERWEIGHT</v>
      </c>
      <c r="Q422">
        <f t="shared" si="31"/>
        <v>122</v>
      </c>
      <c r="R422" t="str">
        <f t="shared" si="32"/>
        <v>Excellent</v>
      </c>
      <c r="S422">
        <f t="shared" si="33"/>
        <v>3</v>
      </c>
      <c r="T422" t="str">
        <f t="shared" si="34"/>
        <v>Regular Member</v>
      </c>
    </row>
    <row r="423" spans="1:20" x14ac:dyDescent="0.2">
      <c r="A423">
        <v>33</v>
      </c>
      <c r="B423" t="s">
        <v>14</v>
      </c>
      <c r="C423">
        <v>103.3</v>
      </c>
      <c r="D423">
        <v>1.72</v>
      </c>
      <c r="E423">
        <v>180</v>
      </c>
      <c r="F423">
        <v>162</v>
      </c>
      <c r="G423">
        <v>58</v>
      </c>
      <c r="H423" s="3">
        <v>0.66</v>
      </c>
      <c r="I423">
        <v>1104</v>
      </c>
      <c r="J423" s="4" t="s">
        <v>19</v>
      </c>
      <c r="K423">
        <v>22.6</v>
      </c>
      <c r="L423">
        <v>3.2</v>
      </c>
      <c r="M423">
        <v>2</v>
      </c>
      <c r="N423">
        <v>1</v>
      </c>
      <c r="O423">
        <v>12.42</v>
      </c>
      <c r="P423" t="str">
        <f t="shared" si="30"/>
        <v>UNDERWEIGHT</v>
      </c>
      <c r="Q423">
        <f t="shared" si="31"/>
        <v>122</v>
      </c>
      <c r="R423" t="str">
        <f t="shared" si="32"/>
        <v>Excellent</v>
      </c>
      <c r="S423">
        <f t="shared" si="33"/>
        <v>3.6666666666666665</v>
      </c>
      <c r="T423" t="str">
        <f t="shared" si="34"/>
        <v>Casual Gym-Goer</v>
      </c>
    </row>
    <row r="424" spans="1:20" x14ac:dyDescent="0.2">
      <c r="A424">
        <v>34</v>
      </c>
      <c r="B424" t="s">
        <v>14</v>
      </c>
      <c r="C424">
        <v>44.3</v>
      </c>
      <c r="D424">
        <v>1.76</v>
      </c>
      <c r="E424">
        <v>180</v>
      </c>
      <c r="F424">
        <v>129</v>
      </c>
      <c r="G424">
        <v>58</v>
      </c>
      <c r="H424" s="3">
        <v>1.85</v>
      </c>
      <c r="I424">
        <v>494</v>
      </c>
      <c r="J424" s="4" t="s">
        <v>15</v>
      </c>
      <c r="K424">
        <v>25.8</v>
      </c>
      <c r="L424">
        <v>3.2</v>
      </c>
      <c r="M424">
        <v>4</v>
      </c>
      <c r="N424">
        <v>3</v>
      </c>
      <c r="O424">
        <v>16.48</v>
      </c>
      <c r="P424" t="str">
        <f t="shared" si="30"/>
        <v>UNDERWEIGHT</v>
      </c>
      <c r="Q424">
        <f t="shared" si="31"/>
        <v>122</v>
      </c>
      <c r="R424" t="str">
        <f t="shared" si="32"/>
        <v>Excellent</v>
      </c>
      <c r="S424">
        <f t="shared" si="33"/>
        <v>3.6666666666666665</v>
      </c>
      <c r="T424" t="str">
        <f t="shared" si="34"/>
        <v>Regular Member</v>
      </c>
    </row>
    <row r="425" spans="1:20" x14ac:dyDescent="0.2">
      <c r="A425">
        <v>43</v>
      </c>
      <c r="B425" t="s">
        <v>16</v>
      </c>
      <c r="C425">
        <v>77.8</v>
      </c>
      <c r="D425">
        <v>1.7</v>
      </c>
      <c r="E425">
        <v>180</v>
      </c>
      <c r="F425">
        <v>149</v>
      </c>
      <c r="G425">
        <v>58</v>
      </c>
      <c r="H425" s="3">
        <v>1.38</v>
      </c>
      <c r="I425">
        <v>1643</v>
      </c>
      <c r="J425" s="4" t="s">
        <v>15</v>
      </c>
      <c r="K425">
        <v>14.9</v>
      </c>
      <c r="L425">
        <v>2.8</v>
      </c>
      <c r="M425">
        <v>5</v>
      </c>
      <c r="N425">
        <v>1</v>
      </c>
      <c r="O425">
        <v>16.55</v>
      </c>
      <c r="P425" t="str">
        <f t="shared" si="30"/>
        <v>UNDERWEIGHT</v>
      </c>
      <c r="Q425">
        <f t="shared" si="31"/>
        <v>122</v>
      </c>
      <c r="R425" t="str">
        <f t="shared" si="32"/>
        <v>Excellent</v>
      </c>
      <c r="S425">
        <f t="shared" si="33"/>
        <v>4</v>
      </c>
      <c r="T425" t="str">
        <f t="shared" si="34"/>
        <v>Elite Athlete</v>
      </c>
    </row>
    <row r="426" spans="1:20" x14ac:dyDescent="0.2">
      <c r="A426">
        <v>41</v>
      </c>
      <c r="B426" t="s">
        <v>16</v>
      </c>
      <c r="C426">
        <v>73.2</v>
      </c>
      <c r="D426">
        <v>2</v>
      </c>
      <c r="E426">
        <v>179</v>
      </c>
      <c r="F426">
        <v>161</v>
      </c>
      <c r="G426">
        <v>58</v>
      </c>
      <c r="H426" s="3">
        <v>1.06</v>
      </c>
      <c r="I426">
        <v>758</v>
      </c>
      <c r="J426" s="4" t="s">
        <v>18</v>
      </c>
      <c r="K426">
        <v>17.600000000000001</v>
      </c>
      <c r="L426">
        <v>1.8</v>
      </c>
      <c r="M426">
        <v>2</v>
      </c>
      <c r="N426">
        <v>1</v>
      </c>
      <c r="O426">
        <v>18.61</v>
      </c>
      <c r="P426" t="str">
        <f t="shared" si="30"/>
        <v>NORMAL WEIGHT</v>
      </c>
      <c r="Q426">
        <f t="shared" si="31"/>
        <v>121</v>
      </c>
      <c r="R426" t="str">
        <f t="shared" si="32"/>
        <v>Excellent</v>
      </c>
      <c r="S426">
        <f t="shared" si="33"/>
        <v>3.3333333333333335</v>
      </c>
      <c r="T426" t="str">
        <f t="shared" si="34"/>
        <v>Casual Gym-Goer</v>
      </c>
    </row>
    <row r="427" spans="1:20" x14ac:dyDescent="0.2">
      <c r="A427">
        <v>18</v>
      </c>
      <c r="B427" t="s">
        <v>14</v>
      </c>
      <c r="C427">
        <v>69.8</v>
      </c>
      <c r="D427">
        <v>1.82</v>
      </c>
      <c r="E427">
        <v>178</v>
      </c>
      <c r="F427">
        <v>168</v>
      </c>
      <c r="G427">
        <v>58</v>
      </c>
      <c r="H427" s="3">
        <v>1.9</v>
      </c>
      <c r="I427">
        <v>963</v>
      </c>
      <c r="J427" s="4" t="s">
        <v>18</v>
      </c>
      <c r="K427">
        <v>31.4</v>
      </c>
      <c r="L427">
        <v>3.7</v>
      </c>
      <c r="M427">
        <v>5</v>
      </c>
      <c r="N427">
        <v>2</v>
      </c>
      <c r="O427">
        <v>34.21</v>
      </c>
      <c r="P427" t="str">
        <f t="shared" si="30"/>
        <v>OBESE</v>
      </c>
      <c r="Q427">
        <f t="shared" si="31"/>
        <v>120</v>
      </c>
      <c r="R427" t="str">
        <f t="shared" si="32"/>
        <v>Excellent</v>
      </c>
      <c r="S427">
        <f t="shared" si="33"/>
        <v>3.6666666666666665</v>
      </c>
      <c r="T427" t="str">
        <f t="shared" si="34"/>
        <v>Elite Athlete</v>
      </c>
    </row>
    <row r="428" spans="1:20" x14ac:dyDescent="0.2">
      <c r="A428">
        <v>46</v>
      </c>
      <c r="B428" t="s">
        <v>14</v>
      </c>
      <c r="C428">
        <v>68.599999999999994</v>
      </c>
      <c r="D428">
        <v>1.63</v>
      </c>
      <c r="E428">
        <v>177</v>
      </c>
      <c r="F428">
        <v>150</v>
      </c>
      <c r="G428">
        <v>58</v>
      </c>
      <c r="H428" s="3">
        <v>2</v>
      </c>
      <c r="I428">
        <v>1074</v>
      </c>
      <c r="J428" s="4" t="s">
        <v>15</v>
      </c>
      <c r="K428">
        <v>25.8</v>
      </c>
      <c r="L428">
        <v>3.6</v>
      </c>
      <c r="M428">
        <v>3</v>
      </c>
      <c r="N428">
        <v>3</v>
      </c>
      <c r="O428">
        <v>19.420000000000002</v>
      </c>
      <c r="P428" t="str">
        <f t="shared" si="30"/>
        <v>NORMAL WEIGHT</v>
      </c>
      <c r="Q428">
        <f t="shared" si="31"/>
        <v>119</v>
      </c>
      <c r="R428" t="str">
        <f t="shared" si="32"/>
        <v>Excellent</v>
      </c>
      <c r="S428">
        <f t="shared" si="33"/>
        <v>3.3333333333333335</v>
      </c>
      <c r="T428" t="str">
        <f t="shared" si="34"/>
        <v>Regular Member</v>
      </c>
    </row>
    <row r="429" spans="1:20" x14ac:dyDescent="0.2">
      <c r="A429">
        <v>36</v>
      </c>
      <c r="B429" t="s">
        <v>14</v>
      </c>
      <c r="C429">
        <v>87.9</v>
      </c>
      <c r="D429">
        <v>1.54</v>
      </c>
      <c r="E429">
        <v>177</v>
      </c>
      <c r="F429">
        <v>129</v>
      </c>
      <c r="G429">
        <v>58</v>
      </c>
      <c r="H429" s="3">
        <v>1.93</v>
      </c>
      <c r="I429">
        <v>1010</v>
      </c>
      <c r="J429" s="4" t="s">
        <v>17</v>
      </c>
      <c r="K429">
        <v>21.1</v>
      </c>
      <c r="L429">
        <v>3.3</v>
      </c>
      <c r="M429">
        <v>3</v>
      </c>
      <c r="N429">
        <v>1</v>
      </c>
      <c r="O429">
        <v>29.54</v>
      </c>
      <c r="P429" t="str">
        <f t="shared" si="30"/>
        <v>OVERWEIGHT</v>
      </c>
      <c r="Q429">
        <f t="shared" si="31"/>
        <v>119</v>
      </c>
      <c r="R429" t="str">
        <f t="shared" si="32"/>
        <v>Excellent</v>
      </c>
      <c r="S429">
        <f t="shared" si="33"/>
        <v>3.3333333333333335</v>
      </c>
      <c r="T429" t="str">
        <f t="shared" si="34"/>
        <v>Regular Member</v>
      </c>
    </row>
    <row r="430" spans="1:20" x14ac:dyDescent="0.2">
      <c r="A430">
        <v>46</v>
      </c>
      <c r="B430" t="s">
        <v>16</v>
      </c>
      <c r="C430">
        <v>44.9</v>
      </c>
      <c r="D430">
        <v>1.93</v>
      </c>
      <c r="E430">
        <v>177</v>
      </c>
      <c r="F430">
        <v>154</v>
      </c>
      <c r="G430">
        <v>58</v>
      </c>
      <c r="H430" s="3">
        <v>2</v>
      </c>
      <c r="I430">
        <v>1434</v>
      </c>
      <c r="J430" s="4" t="s">
        <v>18</v>
      </c>
      <c r="K430">
        <v>31.4</v>
      </c>
      <c r="L430">
        <v>3.5</v>
      </c>
      <c r="M430">
        <v>4</v>
      </c>
      <c r="N430">
        <v>2</v>
      </c>
      <c r="O430">
        <v>12.32</v>
      </c>
      <c r="P430" t="str">
        <f t="shared" si="30"/>
        <v>UNDERWEIGHT</v>
      </c>
      <c r="Q430">
        <f t="shared" si="31"/>
        <v>119</v>
      </c>
      <c r="R430" t="str">
        <f t="shared" si="32"/>
        <v>Excellent</v>
      </c>
      <c r="S430">
        <f t="shared" si="33"/>
        <v>3.6666666666666665</v>
      </c>
      <c r="T430" t="str">
        <f t="shared" si="34"/>
        <v>Regular Member</v>
      </c>
    </row>
    <row r="431" spans="1:20" x14ac:dyDescent="0.2">
      <c r="A431">
        <v>47</v>
      </c>
      <c r="B431" t="s">
        <v>14</v>
      </c>
      <c r="C431">
        <v>51.4</v>
      </c>
      <c r="D431">
        <v>1.88</v>
      </c>
      <c r="E431">
        <v>176</v>
      </c>
      <c r="F431">
        <v>125</v>
      </c>
      <c r="G431">
        <v>58</v>
      </c>
      <c r="H431" s="3">
        <v>0.88</v>
      </c>
      <c r="I431">
        <v>1133</v>
      </c>
      <c r="J431" s="4" t="s">
        <v>19</v>
      </c>
      <c r="K431">
        <v>24</v>
      </c>
      <c r="L431">
        <v>3.3</v>
      </c>
      <c r="M431">
        <v>3</v>
      </c>
      <c r="N431">
        <v>3</v>
      </c>
      <c r="O431">
        <v>14.3</v>
      </c>
      <c r="P431" t="str">
        <f t="shared" si="30"/>
        <v>UNDERWEIGHT</v>
      </c>
      <c r="Q431">
        <f t="shared" si="31"/>
        <v>118</v>
      </c>
      <c r="R431" t="str">
        <f t="shared" si="32"/>
        <v>Excellent</v>
      </c>
      <c r="S431">
        <f t="shared" si="33"/>
        <v>4</v>
      </c>
      <c r="T431" t="str">
        <f t="shared" si="34"/>
        <v>Regular Member</v>
      </c>
    </row>
    <row r="432" spans="1:20" x14ac:dyDescent="0.2">
      <c r="A432">
        <v>55</v>
      </c>
      <c r="B432" t="s">
        <v>14</v>
      </c>
      <c r="C432">
        <v>68.400000000000006</v>
      </c>
      <c r="D432">
        <v>1.85</v>
      </c>
      <c r="E432">
        <v>175</v>
      </c>
      <c r="F432">
        <v>150</v>
      </c>
      <c r="G432">
        <v>58</v>
      </c>
      <c r="H432" s="3">
        <v>1.1599999999999999</v>
      </c>
      <c r="I432">
        <v>1020</v>
      </c>
      <c r="J432" s="4" t="s">
        <v>17</v>
      </c>
      <c r="K432">
        <v>29.2</v>
      </c>
      <c r="L432">
        <v>2.5</v>
      </c>
      <c r="M432">
        <v>4</v>
      </c>
      <c r="N432">
        <v>2</v>
      </c>
      <c r="O432">
        <v>22.87</v>
      </c>
      <c r="P432" t="str">
        <f t="shared" si="30"/>
        <v>NORMAL WEIGHT</v>
      </c>
      <c r="Q432">
        <f t="shared" si="31"/>
        <v>117</v>
      </c>
      <c r="R432" t="str">
        <f t="shared" si="32"/>
        <v>Excellent</v>
      </c>
      <c r="S432">
        <f t="shared" si="33"/>
        <v>4</v>
      </c>
      <c r="T432" t="str">
        <f t="shared" si="34"/>
        <v>Regular Member</v>
      </c>
    </row>
    <row r="433" spans="1:20" x14ac:dyDescent="0.2">
      <c r="A433">
        <v>59</v>
      </c>
      <c r="B433" t="s">
        <v>16</v>
      </c>
      <c r="C433">
        <v>57.5</v>
      </c>
      <c r="D433">
        <v>1.81</v>
      </c>
      <c r="E433">
        <v>175</v>
      </c>
      <c r="F433">
        <v>169</v>
      </c>
      <c r="G433">
        <v>58</v>
      </c>
      <c r="H433" s="3">
        <v>1.47</v>
      </c>
      <c r="I433">
        <v>1349</v>
      </c>
      <c r="J433" s="4" t="s">
        <v>17</v>
      </c>
      <c r="K433">
        <v>24.7</v>
      </c>
      <c r="L433">
        <v>2.5</v>
      </c>
      <c r="M433">
        <v>5</v>
      </c>
      <c r="N433">
        <v>2</v>
      </c>
      <c r="O433">
        <v>12.32</v>
      </c>
      <c r="P433" t="str">
        <f t="shared" si="30"/>
        <v>UNDERWEIGHT</v>
      </c>
      <c r="Q433">
        <f t="shared" si="31"/>
        <v>117</v>
      </c>
      <c r="R433" t="str">
        <f t="shared" si="32"/>
        <v>Excellent</v>
      </c>
      <c r="S433">
        <f t="shared" si="33"/>
        <v>3.3333333333333335</v>
      </c>
      <c r="T433" t="str">
        <f t="shared" si="34"/>
        <v>Elite Athlete</v>
      </c>
    </row>
    <row r="434" spans="1:20" x14ac:dyDescent="0.2">
      <c r="A434">
        <v>35</v>
      </c>
      <c r="B434" t="s">
        <v>16</v>
      </c>
      <c r="C434">
        <v>95.9</v>
      </c>
      <c r="D434">
        <v>1.69</v>
      </c>
      <c r="E434">
        <v>175</v>
      </c>
      <c r="F434">
        <v>129</v>
      </c>
      <c r="G434">
        <v>58</v>
      </c>
      <c r="H434" s="3">
        <v>1.22</v>
      </c>
      <c r="I434">
        <v>1674</v>
      </c>
      <c r="J434" s="4" t="s">
        <v>17</v>
      </c>
      <c r="K434">
        <v>27.5</v>
      </c>
      <c r="L434">
        <v>2.1</v>
      </c>
      <c r="M434">
        <v>3</v>
      </c>
      <c r="N434">
        <v>3</v>
      </c>
      <c r="O434">
        <v>24.01</v>
      </c>
      <c r="P434" t="str">
        <f t="shared" si="30"/>
        <v>NORMAL WEIGHT</v>
      </c>
      <c r="Q434">
        <f t="shared" si="31"/>
        <v>117</v>
      </c>
      <c r="R434" t="str">
        <f t="shared" si="32"/>
        <v>Excellent</v>
      </c>
      <c r="S434">
        <f t="shared" si="33"/>
        <v>2.6666666666666665</v>
      </c>
      <c r="T434" t="str">
        <f t="shared" si="34"/>
        <v>Regular Member</v>
      </c>
    </row>
    <row r="435" spans="1:20" x14ac:dyDescent="0.2">
      <c r="A435">
        <v>35</v>
      </c>
      <c r="B435" t="s">
        <v>16</v>
      </c>
      <c r="C435">
        <v>68.5</v>
      </c>
      <c r="D435">
        <v>1.73</v>
      </c>
      <c r="E435">
        <v>175</v>
      </c>
      <c r="F435">
        <v>142</v>
      </c>
      <c r="G435">
        <v>58</v>
      </c>
      <c r="H435" s="3">
        <v>1.2</v>
      </c>
      <c r="I435">
        <v>840</v>
      </c>
      <c r="J435" s="4" t="s">
        <v>17</v>
      </c>
      <c r="K435">
        <v>19.3</v>
      </c>
      <c r="L435">
        <v>2.1</v>
      </c>
      <c r="M435">
        <v>2</v>
      </c>
      <c r="N435">
        <v>3</v>
      </c>
      <c r="O435">
        <v>12.32</v>
      </c>
      <c r="P435" t="str">
        <f t="shared" si="30"/>
        <v>UNDERWEIGHT</v>
      </c>
      <c r="Q435">
        <f t="shared" si="31"/>
        <v>117</v>
      </c>
      <c r="R435" t="str">
        <f t="shared" si="32"/>
        <v>Excellent</v>
      </c>
      <c r="S435">
        <f t="shared" si="33"/>
        <v>2.3333333333333335</v>
      </c>
      <c r="T435" t="str">
        <f t="shared" si="34"/>
        <v>Casual Gym-Goer</v>
      </c>
    </row>
    <row r="436" spans="1:20" x14ac:dyDescent="0.2">
      <c r="A436">
        <v>25</v>
      </c>
      <c r="B436" t="s">
        <v>16</v>
      </c>
      <c r="C436">
        <v>100.4</v>
      </c>
      <c r="D436">
        <v>1.76</v>
      </c>
      <c r="E436">
        <v>173</v>
      </c>
      <c r="F436">
        <v>169</v>
      </c>
      <c r="G436">
        <v>58</v>
      </c>
      <c r="H436" s="3">
        <v>0.85</v>
      </c>
      <c r="I436">
        <v>1465</v>
      </c>
      <c r="J436" s="4" t="s">
        <v>17</v>
      </c>
      <c r="K436">
        <v>30.4</v>
      </c>
      <c r="L436">
        <v>1.8</v>
      </c>
      <c r="M436">
        <v>3</v>
      </c>
      <c r="N436">
        <v>1</v>
      </c>
      <c r="O436">
        <v>17.45</v>
      </c>
      <c r="P436" t="str">
        <f t="shared" si="30"/>
        <v>UNDERWEIGHT</v>
      </c>
      <c r="Q436">
        <f t="shared" si="31"/>
        <v>115</v>
      </c>
      <c r="R436" t="str">
        <f t="shared" si="32"/>
        <v>Excellent</v>
      </c>
      <c r="S436">
        <f t="shared" si="33"/>
        <v>2.6666666666666665</v>
      </c>
      <c r="T436" t="str">
        <f t="shared" si="34"/>
        <v>Regular Member</v>
      </c>
    </row>
    <row r="437" spans="1:20" x14ac:dyDescent="0.2">
      <c r="A437">
        <v>18</v>
      </c>
      <c r="B437" t="s">
        <v>14</v>
      </c>
      <c r="C437">
        <v>61</v>
      </c>
      <c r="D437">
        <v>1.51</v>
      </c>
      <c r="E437">
        <v>173</v>
      </c>
      <c r="F437">
        <v>146</v>
      </c>
      <c r="G437">
        <v>58</v>
      </c>
      <c r="H437" s="3">
        <v>2</v>
      </c>
      <c r="I437">
        <v>1403</v>
      </c>
      <c r="J437" s="4" t="s">
        <v>17</v>
      </c>
      <c r="K437">
        <v>21.7</v>
      </c>
      <c r="L437">
        <v>2.1</v>
      </c>
      <c r="M437">
        <v>2</v>
      </c>
      <c r="N437">
        <v>2</v>
      </c>
      <c r="O437">
        <v>12.32</v>
      </c>
      <c r="P437" t="str">
        <f t="shared" si="30"/>
        <v>UNDERWEIGHT</v>
      </c>
      <c r="Q437">
        <f t="shared" si="31"/>
        <v>115</v>
      </c>
      <c r="R437" t="str">
        <f t="shared" si="32"/>
        <v>Excellent</v>
      </c>
      <c r="S437">
        <f t="shared" si="33"/>
        <v>2.3333333333333335</v>
      </c>
      <c r="T437" t="str">
        <f t="shared" si="34"/>
        <v>Casual Gym-Goer</v>
      </c>
    </row>
    <row r="438" spans="1:20" x14ac:dyDescent="0.2">
      <c r="A438">
        <v>54</v>
      </c>
      <c r="B438" t="s">
        <v>16</v>
      </c>
      <c r="C438">
        <v>88.5</v>
      </c>
      <c r="D438">
        <v>2</v>
      </c>
      <c r="E438">
        <v>173</v>
      </c>
      <c r="F438">
        <v>134</v>
      </c>
      <c r="G438">
        <v>58</v>
      </c>
      <c r="H438" s="3">
        <v>1.1100000000000001</v>
      </c>
      <c r="I438">
        <v>1388</v>
      </c>
      <c r="J438" s="4" t="s">
        <v>18</v>
      </c>
      <c r="K438">
        <v>27.7</v>
      </c>
      <c r="L438">
        <v>3.7</v>
      </c>
      <c r="M438">
        <v>3</v>
      </c>
      <c r="N438">
        <v>2</v>
      </c>
      <c r="O438">
        <v>36.729999999999997</v>
      </c>
      <c r="P438" t="str">
        <f t="shared" si="30"/>
        <v>OBESE</v>
      </c>
      <c r="Q438">
        <f t="shared" si="31"/>
        <v>115</v>
      </c>
      <c r="R438" t="str">
        <f t="shared" si="32"/>
        <v>Excellent</v>
      </c>
      <c r="S438">
        <f t="shared" si="33"/>
        <v>3.3333333333333335</v>
      </c>
      <c r="T438" t="str">
        <f t="shared" si="34"/>
        <v>Regular Member</v>
      </c>
    </row>
    <row r="439" spans="1:20" x14ac:dyDescent="0.2">
      <c r="A439">
        <v>18</v>
      </c>
      <c r="B439" t="s">
        <v>16</v>
      </c>
      <c r="C439">
        <v>50.9</v>
      </c>
      <c r="D439">
        <v>1.73</v>
      </c>
      <c r="E439">
        <v>170</v>
      </c>
      <c r="F439">
        <v>137</v>
      </c>
      <c r="G439">
        <v>58</v>
      </c>
      <c r="H439" s="3">
        <v>1.43</v>
      </c>
      <c r="I439">
        <v>804</v>
      </c>
      <c r="J439" s="4" t="s">
        <v>15</v>
      </c>
      <c r="K439">
        <v>23.5</v>
      </c>
      <c r="L439">
        <v>3.7</v>
      </c>
      <c r="M439">
        <v>2</v>
      </c>
      <c r="N439">
        <v>2</v>
      </c>
      <c r="O439">
        <v>17.61</v>
      </c>
      <c r="P439" t="str">
        <f t="shared" si="30"/>
        <v>UNDERWEIGHT</v>
      </c>
      <c r="Q439">
        <f t="shared" si="31"/>
        <v>112</v>
      </c>
      <c r="R439" t="str">
        <f t="shared" si="32"/>
        <v>Excellent</v>
      </c>
      <c r="S439">
        <f t="shared" si="33"/>
        <v>3</v>
      </c>
      <c r="T439" t="str">
        <f t="shared" si="34"/>
        <v>Casual Gym-Goer</v>
      </c>
    </row>
    <row r="440" spans="1:20" x14ac:dyDescent="0.2">
      <c r="A440">
        <v>19</v>
      </c>
      <c r="B440" t="s">
        <v>14</v>
      </c>
      <c r="C440">
        <v>51.4</v>
      </c>
      <c r="D440">
        <v>1.84</v>
      </c>
      <c r="E440">
        <v>169</v>
      </c>
      <c r="F440">
        <v>152</v>
      </c>
      <c r="G440">
        <v>58</v>
      </c>
      <c r="H440" s="3">
        <v>1.1399999999999999</v>
      </c>
      <c r="I440">
        <v>1175</v>
      </c>
      <c r="J440" s="4" t="s">
        <v>21</v>
      </c>
      <c r="K440">
        <v>20.9</v>
      </c>
      <c r="L440">
        <v>3.5</v>
      </c>
      <c r="M440">
        <v>5</v>
      </c>
      <c r="N440">
        <v>3</v>
      </c>
      <c r="O440">
        <v>16.95</v>
      </c>
      <c r="P440" t="str">
        <f t="shared" si="30"/>
        <v>UNDERWEIGHT</v>
      </c>
      <c r="Q440">
        <f t="shared" si="31"/>
        <v>111</v>
      </c>
      <c r="R440" t="str">
        <f t="shared" si="32"/>
        <v>Excellent</v>
      </c>
      <c r="S440">
        <f t="shared" si="33"/>
        <v>3.3333333333333335</v>
      </c>
      <c r="T440" t="str">
        <f t="shared" si="34"/>
        <v>Elite Athlete</v>
      </c>
    </row>
    <row r="441" spans="1:20" x14ac:dyDescent="0.2">
      <c r="A441">
        <v>51</v>
      </c>
      <c r="B441" t="s">
        <v>14</v>
      </c>
      <c r="C441">
        <v>48.7</v>
      </c>
      <c r="D441">
        <v>1.5</v>
      </c>
      <c r="E441">
        <v>168</v>
      </c>
      <c r="F441">
        <v>140</v>
      </c>
      <c r="G441">
        <v>58</v>
      </c>
      <c r="H441" s="3">
        <v>0.93</v>
      </c>
      <c r="I441">
        <v>1108</v>
      </c>
      <c r="J441" s="4" t="s">
        <v>17</v>
      </c>
      <c r="K441">
        <v>27.3</v>
      </c>
      <c r="L441">
        <v>3.2</v>
      </c>
      <c r="M441">
        <v>2</v>
      </c>
      <c r="N441">
        <v>2</v>
      </c>
      <c r="O441">
        <v>12.32</v>
      </c>
      <c r="P441" t="str">
        <f t="shared" si="30"/>
        <v>UNDERWEIGHT</v>
      </c>
      <c r="Q441">
        <f t="shared" si="31"/>
        <v>110</v>
      </c>
      <c r="R441" t="str">
        <f t="shared" si="32"/>
        <v>Excellent</v>
      </c>
      <c r="S441">
        <f t="shared" si="33"/>
        <v>2.6666666666666665</v>
      </c>
      <c r="T441" t="str">
        <f t="shared" si="34"/>
        <v>Casual Gym-Goer</v>
      </c>
    </row>
    <row r="442" spans="1:20" x14ac:dyDescent="0.2">
      <c r="A442">
        <v>34</v>
      </c>
      <c r="B442" t="s">
        <v>16</v>
      </c>
      <c r="C442">
        <v>72.099999999999994</v>
      </c>
      <c r="D442">
        <v>1.78</v>
      </c>
      <c r="E442">
        <v>167</v>
      </c>
      <c r="F442">
        <v>163</v>
      </c>
      <c r="G442">
        <v>58</v>
      </c>
      <c r="H442" s="3">
        <v>0.84</v>
      </c>
      <c r="I442">
        <v>536</v>
      </c>
      <c r="J442" s="4" t="s">
        <v>18</v>
      </c>
      <c r="K442">
        <v>12.1</v>
      </c>
      <c r="L442">
        <v>2.9</v>
      </c>
      <c r="M442">
        <v>3</v>
      </c>
      <c r="N442">
        <v>2</v>
      </c>
      <c r="O442">
        <v>12.32</v>
      </c>
      <c r="P442" t="str">
        <f t="shared" si="30"/>
        <v>UNDERWEIGHT</v>
      </c>
      <c r="Q442">
        <f t="shared" si="31"/>
        <v>109</v>
      </c>
      <c r="R442" t="str">
        <f t="shared" si="32"/>
        <v>Excellent</v>
      </c>
      <c r="S442">
        <f t="shared" si="33"/>
        <v>3</v>
      </c>
      <c r="T442" t="str">
        <f t="shared" si="34"/>
        <v>Regular Member</v>
      </c>
    </row>
    <row r="443" spans="1:20" x14ac:dyDescent="0.2">
      <c r="A443">
        <v>43</v>
      </c>
      <c r="B443" t="s">
        <v>16</v>
      </c>
      <c r="C443">
        <v>112</v>
      </c>
      <c r="D443">
        <v>1.71</v>
      </c>
      <c r="E443">
        <v>166</v>
      </c>
      <c r="F443">
        <v>146</v>
      </c>
      <c r="G443">
        <v>58</v>
      </c>
      <c r="H443" s="3">
        <v>1.62</v>
      </c>
      <c r="I443">
        <v>815</v>
      </c>
      <c r="J443" s="4" t="s">
        <v>18</v>
      </c>
      <c r="K443">
        <v>31.2</v>
      </c>
      <c r="L443">
        <v>2.6</v>
      </c>
      <c r="M443">
        <v>3</v>
      </c>
      <c r="N443">
        <v>1</v>
      </c>
      <c r="O443">
        <v>21.1</v>
      </c>
      <c r="P443" t="str">
        <f t="shared" si="30"/>
        <v>NORMAL WEIGHT</v>
      </c>
      <c r="Q443">
        <f t="shared" si="31"/>
        <v>108</v>
      </c>
      <c r="R443" t="str">
        <f t="shared" si="32"/>
        <v>Excellent</v>
      </c>
      <c r="S443">
        <f t="shared" si="33"/>
        <v>3</v>
      </c>
      <c r="T443" t="str">
        <f t="shared" si="34"/>
        <v>Regular Member</v>
      </c>
    </row>
    <row r="444" spans="1:20" x14ac:dyDescent="0.2">
      <c r="A444">
        <v>19</v>
      </c>
      <c r="B444" t="s">
        <v>16</v>
      </c>
      <c r="C444">
        <v>75.3</v>
      </c>
      <c r="D444">
        <v>1.67</v>
      </c>
      <c r="E444">
        <v>166</v>
      </c>
      <c r="F444">
        <v>130</v>
      </c>
      <c r="G444">
        <v>58</v>
      </c>
      <c r="H444" s="3">
        <v>1.22</v>
      </c>
      <c r="I444">
        <v>928</v>
      </c>
      <c r="J444" s="4" t="s">
        <v>18</v>
      </c>
      <c r="K444">
        <v>27.4</v>
      </c>
      <c r="L444">
        <v>3.2</v>
      </c>
      <c r="M444">
        <v>3</v>
      </c>
      <c r="N444">
        <v>2</v>
      </c>
      <c r="O444">
        <v>23.17</v>
      </c>
      <c r="P444" t="str">
        <f t="shared" si="30"/>
        <v>NORMAL WEIGHT</v>
      </c>
      <c r="Q444">
        <f t="shared" si="31"/>
        <v>108</v>
      </c>
      <c r="R444" t="str">
        <f t="shared" si="32"/>
        <v>Excellent</v>
      </c>
      <c r="S444">
        <f t="shared" si="33"/>
        <v>3.3333333333333335</v>
      </c>
      <c r="T444" t="str">
        <f t="shared" si="34"/>
        <v>Regular Member</v>
      </c>
    </row>
    <row r="445" spans="1:20" x14ac:dyDescent="0.2">
      <c r="A445">
        <v>47</v>
      </c>
      <c r="B445" t="s">
        <v>16</v>
      </c>
      <c r="C445">
        <v>70.5</v>
      </c>
      <c r="D445">
        <v>1.67</v>
      </c>
      <c r="E445">
        <v>166</v>
      </c>
      <c r="F445">
        <v>168</v>
      </c>
      <c r="G445">
        <v>58</v>
      </c>
      <c r="H445" s="3">
        <v>1.74</v>
      </c>
      <c r="I445">
        <v>898</v>
      </c>
      <c r="J445" s="4" t="s">
        <v>15</v>
      </c>
      <c r="K445">
        <v>30</v>
      </c>
      <c r="L445">
        <v>3.2</v>
      </c>
      <c r="M445">
        <v>3</v>
      </c>
      <c r="N445">
        <v>2</v>
      </c>
      <c r="O445">
        <v>46.78</v>
      </c>
      <c r="P445" t="str">
        <f t="shared" si="30"/>
        <v>OBESE</v>
      </c>
      <c r="Q445">
        <f t="shared" si="31"/>
        <v>108</v>
      </c>
      <c r="R445" t="str">
        <f t="shared" si="32"/>
        <v>Excellent</v>
      </c>
      <c r="S445">
        <f t="shared" si="33"/>
        <v>3.6666666666666665</v>
      </c>
      <c r="T445" t="str">
        <f t="shared" si="34"/>
        <v>Regular Member</v>
      </c>
    </row>
    <row r="446" spans="1:20" x14ac:dyDescent="0.2">
      <c r="A446">
        <v>32</v>
      </c>
      <c r="B446" t="s">
        <v>14</v>
      </c>
      <c r="C446">
        <v>113.1</v>
      </c>
      <c r="D446">
        <v>1.73</v>
      </c>
      <c r="E446">
        <v>165</v>
      </c>
      <c r="F446">
        <v>135</v>
      </c>
      <c r="G446">
        <v>58</v>
      </c>
      <c r="H446" s="3">
        <v>1.5</v>
      </c>
      <c r="I446">
        <v>1081</v>
      </c>
      <c r="J446" s="4" t="s">
        <v>19</v>
      </c>
      <c r="K446">
        <v>26.2</v>
      </c>
      <c r="L446">
        <v>3.3</v>
      </c>
      <c r="M446">
        <v>4</v>
      </c>
      <c r="N446">
        <v>1</v>
      </c>
      <c r="O446">
        <v>12.32</v>
      </c>
      <c r="P446" t="str">
        <f t="shared" si="30"/>
        <v>UNDERWEIGHT</v>
      </c>
      <c r="Q446">
        <f t="shared" si="31"/>
        <v>107</v>
      </c>
      <c r="R446" t="str">
        <f t="shared" si="32"/>
        <v>Excellent</v>
      </c>
      <c r="S446">
        <f t="shared" si="33"/>
        <v>4.333333333333333</v>
      </c>
      <c r="T446" t="str">
        <f t="shared" si="34"/>
        <v>Regular Member</v>
      </c>
    </row>
    <row r="447" spans="1:20" x14ac:dyDescent="0.2">
      <c r="A447">
        <v>37</v>
      </c>
      <c r="B447" t="s">
        <v>14</v>
      </c>
      <c r="C447">
        <v>72.099999999999994</v>
      </c>
      <c r="D447">
        <v>1.83</v>
      </c>
      <c r="E447">
        <v>164</v>
      </c>
      <c r="F447">
        <v>152</v>
      </c>
      <c r="G447">
        <v>58</v>
      </c>
      <c r="H447" s="3">
        <v>1.58</v>
      </c>
      <c r="I447">
        <v>1091</v>
      </c>
      <c r="J447" s="4" t="s">
        <v>17</v>
      </c>
      <c r="K447">
        <v>34.4</v>
      </c>
      <c r="L447">
        <v>3.3</v>
      </c>
      <c r="M447">
        <v>4</v>
      </c>
      <c r="N447">
        <v>2</v>
      </c>
      <c r="O447">
        <v>16.920000000000002</v>
      </c>
      <c r="P447" t="str">
        <f t="shared" si="30"/>
        <v>UNDERWEIGHT</v>
      </c>
      <c r="Q447">
        <f t="shared" si="31"/>
        <v>106</v>
      </c>
      <c r="R447" t="str">
        <f t="shared" si="32"/>
        <v>Excellent</v>
      </c>
      <c r="S447">
        <f t="shared" si="33"/>
        <v>4.666666666666667</v>
      </c>
      <c r="T447" t="str">
        <f t="shared" si="34"/>
        <v>Regular Member</v>
      </c>
    </row>
    <row r="448" spans="1:20" x14ac:dyDescent="0.2">
      <c r="A448">
        <v>26</v>
      </c>
      <c r="B448" t="s">
        <v>16</v>
      </c>
      <c r="C448">
        <v>40</v>
      </c>
      <c r="D448">
        <v>1.72</v>
      </c>
      <c r="E448">
        <v>164</v>
      </c>
      <c r="F448">
        <v>169</v>
      </c>
      <c r="G448">
        <v>58</v>
      </c>
      <c r="H448" s="3">
        <v>0.89</v>
      </c>
      <c r="I448">
        <v>1198</v>
      </c>
      <c r="J448" s="4" t="s">
        <v>18</v>
      </c>
      <c r="K448">
        <v>17</v>
      </c>
      <c r="L448">
        <v>1.6</v>
      </c>
      <c r="M448">
        <v>5</v>
      </c>
      <c r="N448">
        <v>2</v>
      </c>
      <c r="O448">
        <v>20.71</v>
      </c>
      <c r="P448" t="str">
        <f t="shared" si="30"/>
        <v>NORMAL WEIGHT</v>
      </c>
      <c r="Q448">
        <f t="shared" si="31"/>
        <v>106</v>
      </c>
      <c r="R448" t="str">
        <f t="shared" si="32"/>
        <v>Excellent</v>
      </c>
      <c r="S448">
        <f t="shared" si="33"/>
        <v>4.666666666666667</v>
      </c>
      <c r="T448" t="str">
        <f t="shared" si="34"/>
        <v>Elite Athlete</v>
      </c>
    </row>
    <row r="449" spans="1:20" x14ac:dyDescent="0.2">
      <c r="A449">
        <v>59</v>
      </c>
      <c r="B449" t="s">
        <v>14</v>
      </c>
      <c r="C449">
        <v>73.599999999999994</v>
      </c>
      <c r="D449">
        <v>1.6</v>
      </c>
      <c r="E449">
        <v>164</v>
      </c>
      <c r="F449">
        <v>158</v>
      </c>
      <c r="G449">
        <v>58</v>
      </c>
      <c r="H449" s="3">
        <v>1.35</v>
      </c>
      <c r="I449">
        <v>1216</v>
      </c>
      <c r="J449" s="4" t="s">
        <v>20</v>
      </c>
      <c r="K449">
        <v>30</v>
      </c>
      <c r="L449">
        <v>2.2999999999999998</v>
      </c>
      <c r="M449">
        <v>5</v>
      </c>
      <c r="N449">
        <v>2</v>
      </c>
      <c r="O449">
        <v>15.78</v>
      </c>
      <c r="P449" t="str">
        <f t="shared" si="30"/>
        <v>UNDERWEIGHT</v>
      </c>
      <c r="Q449">
        <f t="shared" si="31"/>
        <v>106</v>
      </c>
      <c r="R449" t="str">
        <f t="shared" si="32"/>
        <v>Excellent</v>
      </c>
      <c r="S449">
        <f t="shared" si="33"/>
        <v>4</v>
      </c>
      <c r="T449" t="str">
        <f t="shared" si="34"/>
        <v>Elite Athlete</v>
      </c>
    </row>
    <row r="450" spans="1:20" x14ac:dyDescent="0.2">
      <c r="A450">
        <v>28</v>
      </c>
      <c r="B450" t="s">
        <v>14</v>
      </c>
      <c r="C450">
        <v>74.7</v>
      </c>
      <c r="D450">
        <v>1.69</v>
      </c>
      <c r="E450">
        <v>163</v>
      </c>
      <c r="F450">
        <v>158</v>
      </c>
      <c r="G450">
        <v>58</v>
      </c>
      <c r="H450" s="3">
        <v>1.37</v>
      </c>
      <c r="I450">
        <v>854</v>
      </c>
      <c r="J450" s="4" t="s">
        <v>18</v>
      </c>
      <c r="K450">
        <v>14</v>
      </c>
      <c r="L450">
        <v>3.4</v>
      </c>
      <c r="M450">
        <v>4</v>
      </c>
      <c r="N450">
        <v>2</v>
      </c>
      <c r="O450">
        <v>13.79</v>
      </c>
      <c r="P450" t="str">
        <f t="shared" ref="P450:P513" si="35">IF(O450&lt;18.5,"UNDERWEIGHT",IF(O450&lt;25,"NORMAL WEIGHT",IF(O450&lt;30,"OVERWEIGHT",IF(O450&gt;30,"OBESE"))))</f>
        <v>UNDERWEIGHT</v>
      </c>
      <c r="Q450">
        <f t="shared" ref="Q450:Q513" si="36">(E450-G450)</f>
        <v>105</v>
      </c>
      <c r="R450" t="str">
        <f t="shared" ref="R450:R513" si="37">IF(G450&lt;60,"Excellent",IF(G450&lt;70,"Good",IF(G450&lt;80,"Average","Poor")))</f>
        <v>Excellent</v>
      </c>
      <c r="S450">
        <f t="shared" si="33"/>
        <v>3.6666666666666665</v>
      </c>
      <c r="T450" t="str">
        <f t="shared" si="34"/>
        <v>Regular Member</v>
      </c>
    </row>
    <row r="451" spans="1:20" x14ac:dyDescent="0.2">
      <c r="A451">
        <v>44</v>
      </c>
      <c r="B451" t="s">
        <v>16</v>
      </c>
      <c r="C451">
        <v>94.4</v>
      </c>
      <c r="D451">
        <v>1.75</v>
      </c>
      <c r="E451">
        <v>163</v>
      </c>
      <c r="F451">
        <v>154</v>
      </c>
      <c r="G451">
        <v>58</v>
      </c>
      <c r="H451" s="3">
        <v>1.66</v>
      </c>
      <c r="I451">
        <v>881</v>
      </c>
      <c r="J451" s="4" t="s">
        <v>18</v>
      </c>
      <c r="K451">
        <v>24.1</v>
      </c>
      <c r="L451">
        <v>2.9</v>
      </c>
      <c r="M451">
        <v>3</v>
      </c>
      <c r="N451">
        <v>3</v>
      </c>
      <c r="O451">
        <v>12.32</v>
      </c>
      <c r="P451" t="str">
        <f t="shared" si="35"/>
        <v>UNDERWEIGHT</v>
      </c>
      <c r="Q451">
        <f t="shared" si="36"/>
        <v>105</v>
      </c>
      <c r="R451" t="str">
        <f t="shared" si="37"/>
        <v>Excellent</v>
      </c>
      <c r="S451">
        <f t="shared" ref="S451:S514" si="38">AVERAGE(M451:M453)</f>
        <v>3.3333333333333335</v>
      </c>
      <c r="T451" t="str">
        <f t="shared" ref="T451:T514" si="39">IF(M451=2, "Casual Gym-Goer", IF(OR(M451=3, M451=4), "Regular Member", IF(M451=5, "Elite Athlete", "Other")))</f>
        <v>Regular Member</v>
      </c>
    </row>
    <row r="452" spans="1:20" x14ac:dyDescent="0.2">
      <c r="A452">
        <v>43</v>
      </c>
      <c r="B452" t="s">
        <v>16</v>
      </c>
      <c r="C452">
        <v>40</v>
      </c>
      <c r="D452">
        <v>1.95</v>
      </c>
      <c r="E452">
        <v>162</v>
      </c>
      <c r="F452">
        <v>138</v>
      </c>
      <c r="G452">
        <v>58</v>
      </c>
      <c r="H452" s="3">
        <v>2</v>
      </c>
      <c r="I452">
        <v>918</v>
      </c>
      <c r="J452" s="4" t="s">
        <v>19</v>
      </c>
      <c r="K452">
        <v>26.4</v>
      </c>
      <c r="L452">
        <v>1.8</v>
      </c>
      <c r="M452">
        <v>4</v>
      </c>
      <c r="N452">
        <v>2</v>
      </c>
      <c r="O452">
        <v>18.66</v>
      </c>
      <c r="P452" t="str">
        <f t="shared" si="35"/>
        <v>NORMAL WEIGHT</v>
      </c>
      <c r="Q452">
        <f t="shared" si="36"/>
        <v>104</v>
      </c>
      <c r="R452" t="str">
        <f t="shared" si="37"/>
        <v>Excellent</v>
      </c>
      <c r="S452">
        <f t="shared" si="38"/>
        <v>3.6666666666666665</v>
      </c>
      <c r="T452" t="str">
        <f t="shared" si="39"/>
        <v>Regular Member</v>
      </c>
    </row>
    <row r="453" spans="1:20" x14ac:dyDescent="0.2">
      <c r="A453">
        <v>29</v>
      </c>
      <c r="B453" t="s">
        <v>14</v>
      </c>
      <c r="C453">
        <v>50.8</v>
      </c>
      <c r="D453">
        <v>1.89</v>
      </c>
      <c r="E453">
        <v>199</v>
      </c>
      <c r="F453">
        <v>163</v>
      </c>
      <c r="G453">
        <v>59</v>
      </c>
      <c r="H453" s="3">
        <v>0.8</v>
      </c>
      <c r="I453">
        <v>784</v>
      </c>
      <c r="J453" s="4" t="s">
        <v>18</v>
      </c>
      <c r="K453">
        <v>35</v>
      </c>
      <c r="L453">
        <v>2.5</v>
      </c>
      <c r="M453">
        <v>3</v>
      </c>
      <c r="N453">
        <v>2</v>
      </c>
      <c r="O453">
        <v>22.37</v>
      </c>
      <c r="P453" t="str">
        <f t="shared" si="35"/>
        <v>NORMAL WEIGHT</v>
      </c>
      <c r="Q453">
        <f t="shared" si="36"/>
        <v>140</v>
      </c>
      <c r="R453" t="str">
        <f t="shared" si="37"/>
        <v>Excellent</v>
      </c>
      <c r="S453">
        <f t="shared" si="38"/>
        <v>3.3333333333333335</v>
      </c>
      <c r="T453" t="str">
        <f t="shared" si="39"/>
        <v>Regular Member</v>
      </c>
    </row>
    <row r="454" spans="1:20" x14ac:dyDescent="0.2">
      <c r="A454">
        <v>21</v>
      </c>
      <c r="B454" t="s">
        <v>16</v>
      </c>
      <c r="C454">
        <v>45.2</v>
      </c>
      <c r="D454">
        <v>1.73</v>
      </c>
      <c r="E454">
        <v>198</v>
      </c>
      <c r="F454">
        <v>156</v>
      </c>
      <c r="G454">
        <v>59</v>
      </c>
      <c r="H454" s="3">
        <v>1.07</v>
      </c>
      <c r="I454">
        <v>1562</v>
      </c>
      <c r="J454" s="4" t="s">
        <v>17</v>
      </c>
      <c r="K454">
        <v>24.2</v>
      </c>
      <c r="L454">
        <v>2.8</v>
      </c>
      <c r="M454">
        <v>4</v>
      </c>
      <c r="N454">
        <v>2</v>
      </c>
      <c r="O454">
        <v>22.25</v>
      </c>
      <c r="P454" t="str">
        <f t="shared" si="35"/>
        <v>NORMAL WEIGHT</v>
      </c>
      <c r="Q454">
        <f t="shared" si="36"/>
        <v>139</v>
      </c>
      <c r="R454" t="str">
        <f t="shared" si="37"/>
        <v>Excellent</v>
      </c>
      <c r="S454">
        <f t="shared" si="38"/>
        <v>3.3333333333333335</v>
      </c>
      <c r="T454" t="str">
        <f t="shared" si="39"/>
        <v>Regular Member</v>
      </c>
    </row>
    <row r="455" spans="1:20" x14ac:dyDescent="0.2">
      <c r="A455">
        <v>18</v>
      </c>
      <c r="B455" t="s">
        <v>16</v>
      </c>
      <c r="C455">
        <v>91.1</v>
      </c>
      <c r="D455">
        <v>1.76</v>
      </c>
      <c r="E455">
        <v>197</v>
      </c>
      <c r="F455">
        <v>162</v>
      </c>
      <c r="G455">
        <v>59</v>
      </c>
      <c r="H455" s="3">
        <v>1.52</v>
      </c>
      <c r="I455">
        <v>1362</v>
      </c>
      <c r="J455" s="4" t="s">
        <v>17</v>
      </c>
      <c r="K455">
        <v>28.8</v>
      </c>
      <c r="L455">
        <v>3.4</v>
      </c>
      <c r="M455">
        <v>3</v>
      </c>
      <c r="N455">
        <v>1</v>
      </c>
      <c r="O455">
        <v>14.34</v>
      </c>
      <c r="P455" t="str">
        <f t="shared" si="35"/>
        <v>UNDERWEIGHT</v>
      </c>
      <c r="Q455">
        <f t="shared" si="36"/>
        <v>138</v>
      </c>
      <c r="R455" t="str">
        <f t="shared" si="37"/>
        <v>Excellent</v>
      </c>
      <c r="S455">
        <f t="shared" si="38"/>
        <v>3.6666666666666665</v>
      </c>
      <c r="T455" t="str">
        <f t="shared" si="39"/>
        <v>Regular Member</v>
      </c>
    </row>
    <row r="456" spans="1:20" x14ac:dyDescent="0.2">
      <c r="A456">
        <v>24</v>
      </c>
      <c r="B456" t="s">
        <v>14</v>
      </c>
      <c r="C456">
        <v>86.5</v>
      </c>
      <c r="D456">
        <v>1.65</v>
      </c>
      <c r="E456">
        <v>196</v>
      </c>
      <c r="F456">
        <v>169</v>
      </c>
      <c r="G456">
        <v>59</v>
      </c>
      <c r="H456" s="3">
        <v>1.08</v>
      </c>
      <c r="I456">
        <v>771</v>
      </c>
      <c r="J456" s="4" t="s">
        <v>17</v>
      </c>
      <c r="K456">
        <v>27.3</v>
      </c>
      <c r="L456">
        <v>2.1</v>
      </c>
      <c r="M456">
        <v>3</v>
      </c>
      <c r="N456">
        <v>1</v>
      </c>
      <c r="O456">
        <v>12.9</v>
      </c>
      <c r="P456" t="str">
        <f t="shared" si="35"/>
        <v>UNDERWEIGHT</v>
      </c>
      <c r="Q456">
        <f t="shared" si="36"/>
        <v>137</v>
      </c>
      <c r="R456" t="str">
        <f t="shared" si="37"/>
        <v>Excellent</v>
      </c>
      <c r="S456">
        <f t="shared" si="38"/>
        <v>3.3333333333333335</v>
      </c>
      <c r="T456" t="str">
        <f t="shared" si="39"/>
        <v>Regular Member</v>
      </c>
    </row>
    <row r="457" spans="1:20" x14ac:dyDescent="0.2">
      <c r="A457">
        <v>42</v>
      </c>
      <c r="B457" t="s">
        <v>14</v>
      </c>
      <c r="C457">
        <v>40.5</v>
      </c>
      <c r="D457">
        <v>1.64</v>
      </c>
      <c r="E457">
        <v>196</v>
      </c>
      <c r="F457">
        <v>137</v>
      </c>
      <c r="G457">
        <v>59</v>
      </c>
      <c r="H457" s="3">
        <v>1.1200000000000001</v>
      </c>
      <c r="I457">
        <v>1150</v>
      </c>
      <c r="J457" s="4" t="s">
        <v>19</v>
      </c>
      <c r="K457">
        <v>13.4</v>
      </c>
      <c r="L457">
        <v>3.7</v>
      </c>
      <c r="M457">
        <v>5</v>
      </c>
      <c r="N457">
        <v>2</v>
      </c>
      <c r="O457">
        <v>12.32</v>
      </c>
      <c r="P457" t="str">
        <f t="shared" si="35"/>
        <v>UNDERWEIGHT</v>
      </c>
      <c r="Q457">
        <f t="shared" si="36"/>
        <v>137</v>
      </c>
      <c r="R457" t="str">
        <f t="shared" si="37"/>
        <v>Excellent</v>
      </c>
      <c r="S457">
        <f t="shared" si="38"/>
        <v>3.3333333333333335</v>
      </c>
      <c r="T457" t="str">
        <f t="shared" si="39"/>
        <v>Elite Athlete</v>
      </c>
    </row>
    <row r="458" spans="1:20" x14ac:dyDescent="0.2">
      <c r="A458">
        <v>37</v>
      </c>
      <c r="B458" t="s">
        <v>14</v>
      </c>
      <c r="C458">
        <v>58.7</v>
      </c>
      <c r="D458">
        <v>1.78</v>
      </c>
      <c r="E458">
        <v>195</v>
      </c>
      <c r="F458">
        <v>154</v>
      </c>
      <c r="G458">
        <v>59</v>
      </c>
      <c r="H458" s="3">
        <v>1.34</v>
      </c>
      <c r="I458">
        <v>1015</v>
      </c>
      <c r="J458" s="4" t="s">
        <v>17</v>
      </c>
      <c r="K458">
        <v>29.5</v>
      </c>
      <c r="L458">
        <v>2.8</v>
      </c>
      <c r="M458">
        <v>2</v>
      </c>
      <c r="N458">
        <v>3</v>
      </c>
      <c r="O458">
        <v>18.670000000000002</v>
      </c>
      <c r="P458" t="str">
        <f t="shared" si="35"/>
        <v>NORMAL WEIGHT</v>
      </c>
      <c r="Q458">
        <f t="shared" si="36"/>
        <v>136</v>
      </c>
      <c r="R458" t="str">
        <f t="shared" si="37"/>
        <v>Excellent</v>
      </c>
      <c r="S458">
        <f t="shared" si="38"/>
        <v>3</v>
      </c>
      <c r="T458" t="str">
        <f t="shared" si="39"/>
        <v>Casual Gym-Goer</v>
      </c>
    </row>
    <row r="459" spans="1:20" x14ac:dyDescent="0.2">
      <c r="A459">
        <v>29</v>
      </c>
      <c r="B459" t="s">
        <v>16</v>
      </c>
      <c r="C459">
        <v>46.8</v>
      </c>
      <c r="D459">
        <v>1.7</v>
      </c>
      <c r="E459">
        <v>195</v>
      </c>
      <c r="F459">
        <v>153</v>
      </c>
      <c r="G459">
        <v>59</v>
      </c>
      <c r="H459" s="3">
        <v>1.33</v>
      </c>
      <c r="I459">
        <v>1178</v>
      </c>
      <c r="J459" s="4" t="s">
        <v>17</v>
      </c>
      <c r="K459">
        <v>24.7</v>
      </c>
      <c r="L459">
        <v>3.4</v>
      </c>
      <c r="M459">
        <v>3</v>
      </c>
      <c r="N459">
        <v>2</v>
      </c>
      <c r="O459">
        <v>26.27</v>
      </c>
      <c r="P459" t="str">
        <f t="shared" si="35"/>
        <v>OVERWEIGHT</v>
      </c>
      <c r="Q459">
        <f t="shared" si="36"/>
        <v>136</v>
      </c>
      <c r="R459" t="str">
        <f t="shared" si="37"/>
        <v>Excellent</v>
      </c>
      <c r="S459">
        <f t="shared" si="38"/>
        <v>3.3333333333333335</v>
      </c>
      <c r="T459" t="str">
        <f t="shared" si="39"/>
        <v>Regular Member</v>
      </c>
    </row>
    <row r="460" spans="1:20" x14ac:dyDescent="0.2">
      <c r="A460">
        <v>52</v>
      </c>
      <c r="B460" t="s">
        <v>14</v>
      </c>
      <c r="C460">
        <v>40</v>
      </c>
      <c r="D460">
        <v>1.91</v>
      </c>
      <c r="E460">
        <v>194</v>
      </c>
      <c r="F460">
        <v>151</v>
      </c>
      <c r="G460">
        <v>59</v>
      </c>
      <c r="H460" s="3">
        <v>1.96</v>
      </c>
      <c r="I460">
        <v>535</v>
      </c>
      <c r="J460" s="4" t="s">
        <v>18</v>
      </c>
      <c r="K460">
        <v>23.4</v>
      </c>
      <c r="L460">
        <v>1.5</v>
      </c>
      <c r="M460">
        <v>4</v>
      </c>
      <c r="N460">
        <v>2</v>
      </c>
      <c r="O460">
        <v>23.62</v>
      </c>
      <c r="P460" t="str">
        <f t="shared" si="35"/>
        <v>NORMAL WEIGHT</v>
      </c>
      <c r="Q460">
        <f t="shared" si="36"/>
        <v>135</v>
      </c>
      <c r="R460" t="str">
        <f t="shared" si="37"/>
        <v>Excellent</v>
      </c>
      <c r="S460">
        <f t="shared" si="38"/>
        <v>3.3333333333333335</v>
      </c>
      <c r="T460" t="str">
        <f t="shared" si="39"/>
        <v>Regular Member</v>
      </c>
    </row>
    <row r="461" spans="1:20" x14ac:dyDescent="0.2">
      <c r="A461">
        <v>30</v>
      </c>
      <c r="B461" t="s">
        <v>14</v>
      </c>
      <c r="C461">
        <v>76.3</v>
      </c>
      <c r="D461">
        <v>2</v>
      </c>
      <c r="E461">
        <v>193</v>
      </c>
      <c r="F461">
        <v>132</v>
      </c>
      <c r="G461">
        <v>59</v>
      </c>
      <c r="H461" s="3">
        <v>1.1100000000000001</v>
      </c>
      <c r="I461">
        <v>548</v>
      </c>
      <c r="J461" s="4" t="s">
        <v>18</v>
      </c>
      <c r="K461">
        <v>34.9</v>
      </c>
      <c r="L461">
        <v>3.2</v>
      </c>
      <c r="M461">
        <v>3</v>
      </c>
      <c r="N461">
        <v>1</v>
      </c>
      <c r="O461">
        <v>17.54</v>
      </c>
      <c r="P461" t="str">
        <f t="shared" si="35"/>
        <v>UNDERWEIGHT</v>
      </c>
      <c r="Q461">
        <f t="shared" si="36"/>
        <v>134</v>
      </c>
      <c r="R461" t="str">
        <f t="shared" si="37"/>
        <v>Excellent</v>
      </c>
      <c r="S461">
        <f t="shared" si="38"/>
        <v>2.6666666666666665</v>
      </c>
      <c r="T461" t="str">
        <f t="shared" si="39"/>
        <v>Regular Member</v>
      </c>
    </row>
    <row r="462" spans="1:20" x14ac:dyDescent="0.2">
      <c r="A462">
        <v>48</v>
      </c>
      <c r="B462" t="s">
        <v>16</v>
      </c>
      <c r="C462">
        <v>90.4</v>
      </c>
      <c r="D462">
        <v>2</v>
      </c>
      <c r="E462">
        <v>193</v>
      </c>
      <c r="F462">
        <v>156</v>
      </c>
      <c r="G462">
        <v>59</v>
      </c>
      <c r="H462" s="3">
        <v>1.78</v>
      </c>
      <c r="I462">
        <v>1246</v>
      </c>
      <c r="J462" s="4" t="s">
        <v>17</v>
      </c>
      <c r="K462">
        <v>24.4</v>
      </c>
      <c r="L462">
        <v>2.2999999999999998</v>
      </c>
      <c r="M462">
        <v>3</v>
      </c>
      <c r="N462">
        <v>2</v>
      </c>
      <c r="O462">
        <v>13.35</v>
      </c>
      <c r="P462" t="str">
        <f t="shared" si="35"/>
        <v>UNDERWEIGHT</v>
      </c>
      <c r="Q462">
        <f t="shared" si="36"/>
        <v>134</v>
      </c>
      <c r="R462" t="str">
        <f t="shared" si="37"/>
        <v>Excellent</v>
      </c>
      <c r="S462">
        <f t="shared" si="38"/>
        <v>2.3333333333333335</v>
      </c>
      <c r="T462" t="str">
        <f t="shared" si="39"/>
        <v>Regular Member</v>
      </c>
    </row>
    <row r="463" spans="1:20" x14ac:dyDescent="0.2">
      <c r="A463">
        <v>50</v>
      </c>
      <c r="B463" t="s">
        <v>14</v>
      </c>
      <c r="C463">
        <v>56.4</v>
      </c>
      <c r="D463">
        <v>1.67</v>
      </c>
      <c r="E463">
        <v>193</v>
      </c>
      <c r="F463">
        <v>128</v>
      </c>
      <c r="G463">
        <v>59</v>
      </c>
      <c r="H463" s="3">
        <v>1.9</v>
      </c>
      <c r="I463">
        <v>1190</v>
      </c>
      <c r="J463" s="4" t="s">
        <v>18</v>
      </c>
      <c r="K463">
        <v>17.5</v>
      </c>
      <c r="L463">
        <v>3.7</v>
      </c>
      <c r="M463">
        <v>2</v>
      </c>
      <c r="N463">
        <v>2</v>
      </c>
      <c r="O463">
        <v>12.32</v>
      </c>
      <c r="P463" t="str">
        <f t="shared" si="35"/>
        <v>UNDERWEIGHT</v>
      </c>
      <c r="Q463">
        <f t="shared" si="36"/>
        <v>134</v>
      </c>
      <c r="R463" t="str">
        <f t="shared" si="37"/>
        <v>Excellent</v>
      </c>
      <c r="S463">
        <f t="shared" si="38"/>
        <v>2.6666666666666665</v>
      </c>
      <c r="T463" t="str">
        <f t="shared" si="39"/>
        <v>Casual Gym-Goer</v>
      </c>
    </row>
    <row r="464" spans="1:20" x14ac:dyDescent="0.2">
      <c r="A464">
        <v>46</v>
      </c>
      <c r="B464" t="s">
        <v>16</v>
      </c>
      <c r="C464">
        <v>65.7</v>
      </c>
      <c r="D464">
        <v>1.75</v>
      </c>
      <c r="E464">
        <v>192</v>
      </c>
      <c r="F464">
        <v>135</v>
      </c>
      <c r="G464">
        <v>59</v>
      </c>
      <c r="H464" s="3">
        <v>1.31</v>
      </c>
      <c r="I464">
        <v>881</v>
      </c>
      <c r="J464" s="4" t="s">
        <v>15</v>
      </c>
      <c r="K464">
        <v>10</v>
      </c>
      <c r="L464">
        <v>2.7</v>
      </c>
      <c r="M464">
        <v>2</v>
      </c>
      <c r="N464">
        <v>1</v>
      </c>
      <c r="O464">
        <v>31.78</v>
      </c>
      <c r="P464" t="str">
        <f t="shared" si="35"/>
        <v>OBESE</v>
      </c>
      <c r="Q464">
        <f t="shared" si="36"/>
        <v>133</v>
      </c>
      <c r="R464" t="str">
        <f t="shared" si="37"/>
        <v>Excellent</v>
      </c>
      <c r="S464">
        <f t="shared" si="38"/>
        <v>3</v>
      </c>
      <c r="T464" t="str">
        <f t="shared" si="39"/>
        <v>Casual Gym-Goer</v>
      </c>
    </row>
    <row r="465" spans="1:20" x14ac:dyDescent="0.2">
      <c r="A465">
        <v>41</v>
      </c>
      <c r="B465" t="s">
        <v>16</v>
      </c>
      <c r="C465">
        <v>52.8</v>
      </c>
      <c r="D465">
        <v>1.68</v>
      </c>
      <c r="E465">
        <v>192</v>
      </c>
      <c r="F465">
        <v>132</v>
      </c>
      <c r="G465">
        <v>59</v>
      </c>
      <c r="H465" s="3">
        <v>1.47</v>
      </c>
      <c r="I465">
        <v>1709</v>
      </c>
      <c r="J465" s="4" t="s">
        <v>17</v>
      </c>
      <c r="K465">
        <v>29.6</v>
      </c>
      <c r="L465">
        <v>3.5</v>
      </c>
      <c r="M465">
        <v>4</v>
      </c>
      <c r="N465">
        <v>1</v>
      </c>
      <c r="O465">
        <v>12.32</v>
      </c>
      <c r="P465" t="str">
        <f t="shared" si="35"/>
        <v>UNDERWEIGHT</v>
      </c>
      <c r="Q465">
        <f t="shared" si="36"/>
        <v>133</v>
      </c>
      <c r="R465" t="str">
        <f t="shared" si="37"/>
        <v>Excellent</v>
      </c>
      <c r="S465">
        <f t="shared" si="38"/>
        <v>3</v>
      </c>
      <c r="T465" t="str">
        <f t="shared" si="39"/>
        <v>Regular Member</v>
      </c>
    </row>
    <row r="466" spans="1:20" x14ac:dyDescent="0.2">
      <c r="A466">
        <v>22</v>
      </c>
      <c r="B466" t="s">
        <v>16</v>
      </c>
      <c r="C466">
        <v>71</v>
      </c>
      <c r="D466">
        <v>1.72</v>
      </c>
      <c r="E466">
        <v>192</v>
      </c>
      <c r="F466">
        <v>128</v>
      </c>
      <c r="G466">
        <v>59</v>
      </c>
      <c r="H466" s="3">
        <v>1.44</v>
      </c>
      <c r="I466">
        <v>1436</v>
      </c>
      <c r="J466" s="4" t="s">
        <v>17</v>
      </c>
      <c r="K466">
        <v>28.5</v>
      </c>
      <c r="L466">
        <v>3.2</v>
      </c>
      <c r="M466">
        <v>3</v>
      </c>
      <c r="N466">
        <v>2</v>
      </c>
      <c r="O466">
        <v>17.82</v>
      </c>
      <c r="P466" t="str">
        <f t="shared" si="35"/>
        <v>UNDERWEIGHT</v>
      </c>
      <c r="Q466">
        <f t="shared" si="36"/>
        <v>133</v>
      </c>
      <c r="R466" t="str">
        <f t="shared" si="37"/>
        <v>Excellent</v>
      </c>
      <c r="S466">
        <f t="shared" si="38"/>
        <v>3</v>
      </c>
      <c r="T466" t="str">
        <f t="shared" si="39"/>
        <v>Regular Member</v>
      </c>
    </row>
    <row r="467" spans="1:20" x14ac:dyDescent="0.2">
      <c r="A467">
        <v>28</v>
      </c>
      <c r="B467" t="s">
        <v>14</v>
      </c>
      <c r="C467">
        <v>91.6</v>
      </c>
      <c r="D467">
        <v>1.68</v>
      </c>
      <c r="E467">
        <v>191</v>
      </c>
      <c r="F467">
        <v>128</v>
      </c>
      <c r="G467">
        <v>59</v>
      </c>
      <c r="H467" s="3">
        <v>0.68</v>
      </c>
      <c r="I467">
        <v>1783</v>
      </c>
      <c r="J467" s="4" t="s">
        <v>19</v>
      </c>
      <c r="K467">
        <v>19.100000000000001</v>
      </c>
      <c r="L467">
        <v>2.6</v>
      </c>
      <c r="M467">
        <v>2</v>
      </c>
      <c r="N467">
        <v>2</v>
      </c>
      <c r="O467">
        <v>12.48</v>
      </c>
      <c r="P467" t="str">
        <f t="shared" si="35"/>
        <v>UNDERWEIGHT</v>
      </c>
      <c r="Q467">
        <f t="shared" si="36"/>
        <v>132</v>
      </c>
      <c r="R467" t="str">
        <f t="shared" si="37"/>
        <v>Excellent</v>
      </c>
      <c r="S467">
        <f t="shared" si="38"/>
        <v>3.3333333333333335</v>
      </c>
      <c r="T467" t="str">
        <f t="shared" si="39"/>
        <v>Casual Gym-Goer</v>
      </c>
    </row>
    <row r="468" spans="1:20" x14ac:dyDescent="0.2">
      <c r="A468">
        <v>48</v>
      </c>
      <c r="B468" t="s">
        <v>14</v>
      </c>
      <c r="C468">
        <v>73.8</v>
      </c>
      <c r="D468">
        <v>1.88</v>
      </c>
      <c r="E468">
        <v>191</v>
      </c>
      <c r="F468">
        <v>151</v>
      </c>
      <c r="G468">
        <v>59</v>
      </c>
      <c r="H468" s="3">
        <v>1.88</v>
      </c>
      <c r="I468">
        <v>1783</v>
      </c>
      <c r="J468" s="4" t="s">
        <v>17</v>
      </c>
      <c r="K468">
        <v>19.2</v>
      </c>
      <c r="L468">
        <v>2</v>
      </c>
      <c r="M468">
        <v>4</v>
      </c>
      <c r="N468">
        <v>1</v>
      </c>
      <c r="O468">
        <v>12.32</v>
      </c>
      <c r="P468" t="str">
        <f t="shared" si="35"/>
        <v>UNDERWEIGHT</v>
      </c>
      <c r="Q468">
        <f t="shared" si="36"/>
        <v>132</v>
      </c>
      <c r="R468" t="str">
        <f t="shared" si="37"/>
        <v>Excellent</v>
      </c>
      <c r="S468">
        <f t="shared" si="38"/>
        <v>3.3333333333333335</v>
      </c>
      <c r="T468" t="str">
        <f t="shared" si="39"/>
        <v>Regular Member</v>
      </c>
    </row>
    <row r="469" spans="1:20" x14ac:dyDescent="0.2">
      <c r="A469">
        <v>33</v>
      </c>
      <c r="B469" t="s">
        <v>14</v>
      </c>
      <c r="C469">
        <v>71.8</v>
      </c>
      <c r="D469">
        <v>1.51</v>
      </c>
      <c r="E469">
        <v>190</v>
      </c>
      <c r="F469">
        <v>167</v>
      </c>
      <c r="G469">
        <v>59</v>
      </c>
      <c r="H469" s="3">
        <v>1.84</v>
      </c>
      <c r="I469">
        <v>1321</v>
      </c>
      <c r="J469" s="4" t="s">
        <v>18</v>
      </c>
      <c r="K469">
        <v>26.6</v>
      </c>
      <c r="L469">
        <v>3.2</v>
      </c>
      <c r="M469">
        <v>4</v>
      </c>
      <c r="N469">
        <v>3</v>
      </c>
      <c r="O469">
        <v>12.97</v>
      </c>
      <c r="P469" t="str">
        <f t="shared" si="35"/>
        <v>UNDERWEIGHT</v>
      </c>
      <c r="Q469">
        <f t="shared" si="36"/>
        <v>131</v>
      </c>
      <c r="R469" t="str">
        <f t="shared" si="37"/>
        <v>Excellent</v>
      </c>
      <c r="S469">
        <f t="shared" si="38"/>
        <v>3.3333333333333335</v>
      </c>
      <c r="T469" t="str">
        <f t="shared" si="39"/>
        <v>Regular Member</v>
      </c>
    </row>
    <row r="470" spans="1:20" x14ac:dyDescent="0.2">
      <c r="A470">
        <v>22</v>
      </c>
      <c r="B470" t="s">
        <v>16</v>
      </c>
      <c r="C470">
        <v>52.3</v>
      </c>
      <c r="D470">
        <v>1.66</v>
      </c>
      <c r="E470">
        <v>190</v>
      </c>
      <c r="F470">
        <v>146</v>
      </c>
      <c r="G470">
        <v>59</v>
      </c>
      <c r="H470" s="3">
        <v>0.76</v>
      </c>
      <c r="I470">
        <v>1186</v>
      </c>
      <c r="J470" s="4" t="s">
        <v>19</v>
      </c>
      <c r="K470">
        <v>21.4</v>
      </c>
      <c r="L470">
        <v>3.3</v>
      </c>
      <c r="M470">
        <v>2</v>
      </c>
      <c r="N470">
        <v>2</v>
      </c>
      <c r="O470">
        <v>15.38</v>
      </c>
      <c r="P470" t="str">
        <f t="shared" si="35"/>
        <v>UNDERWEIGHT</v>
      </c>
      <c r="Q470">
        <f t="shared" si="36"/>
        <v>131</v>
      </c>
      <c r="R470" t="str">
        <f t="shared" si="37"/>
        <v>Excellent</v>
      </c>
      <c r="S470">
        <f t="shared" si="38"/>
        <v>2.6666666666666665</v>
      </c>
      <c r="T470" t="str">
        <f t="shared" si="39"/>
        <v>Casual Gym-Goer</v>
      </c>
    </row>
    <row r="471" spans="1:20" x14ac:dyDescent="0.2">
      <c r="A471">
        <v>19</v>
      </c>
      <c r="B471" t="s">
        <v>14</v>
      </c>
      <c r="C471">
        <v>64.8</v>
      </c>
      <c r="D471">
        <v>1.6</v>
      </c>
      <c r="E471">
        <v>189</v>
      </c>
      <c r="F471">
        <v>149</v>
      </c>
      <c r="G471">
        <v>59</v>
      </c>
      <c r="H471" s="3">
        <v>0.5</v>
      </c>
      <c r="I471">
        <v>880</v>
      </c>
      <c r="J471" s="4" t="s">
        <v>22</v>
      </c>
      <c r="K471">
        <v>22.3</v>
      </c>
      <c r="L471">
        <v>1.9</v>
      </c>
      <c r="M471">
        <v>4</v>
      </c>
      <c r="N471">
        <v>2</v>
      </c>
      <c r="O471">
        <v>21.61</v>
      </c>
      <c r="P471" t="str">
        <f t="shared" si="35"/>
        <v>NORMAL WEIGHT</v>
      </c>
      <c r="Q471">
        <f t="shared" si="36"/>
        <v>130</v>
      </c>
      <c r="R471" t="str">
        <f t="shared" si="37"/>
        <v>Excellent</v>
      </c>
      <c r="S471">
        <f t="shared" si="38"/>
        <v>3</v>
      </c>
      <c r="T471" t="str">
        <f t="shared" si="39"/>
        <v>Regular Member</v>
      </c>
    </row>
    <row r="472" spans="1:20" x14ac:dyDescent="0.2">
      <c r="A472">
        <v>51</v>
      </c>
      <c r="B472" t="s">
        <v>16</v>
      </c>
      <c r="C472">
        <v>58.8</v>
      </c>
      <c r="D472">
        <v>1.63</v>
      </c>
      <c r="E472">
        <v>188</v>
      </c>
      <c r="F472">
        <v>155</v>
      </c>
      <c r="G472">
        <v>59</v>
      </c>
      <c r="H472" s="3">
        <v>1.1000000000000001</v>
      </c>
      <c r="I472">
        <v>897</v>
      </c>
      <c r="J472" s="4" t="s">
        <v>17</v>
      </c>
      <c r="K472">
        <v>24.7</v>
      </c>
      <c r="L472">
        <v>3.3</v>
      </c>
      <c r="M472">
        <v>2</v>
      </c>
      <c r="N472">
        <v>1</v>
      </c>
      <c r="O472">
        <v>21.73</v>
      </c>
      <c r="P472" t="str">
        <f t="shared" si="35"/>
        <v>NORMAL WEIGHT</v>
      </c>
      <c r="Q472">
        <f t="shared" si="36"/>
        <v>129</v>
      </c>
      <c r="R472" t="str">
        <f t="shared" si="37"/>
        <v>Excellent</v>
      </c>
      <c r="S472">
        <f t="shared" si="38"/>
        <v>3</v>
      </c>
      <c r="T472" t="str">
        <f t="shared" si="39"/>
        <v>Casual Gym-Goer</v>
      </c>
    </row>
    <row r="473" spans="1:20" x14ac:dyDescent="0.2">
      <c r="A473">
        <v>23</v>
      </c>
      <c r="B473" t="s">
        <v>14</v>
      </c>
      <c r="C473">
        <v>41.5</v>
      </c>
      <c r="D473">
        <v>1.89</v>
      </c>
      <c r="E473">
        <v>188</v>
      </c>
      <c r="F473">
        <v>129</v>
      </c>
      <c r="G473">
        <v>59</v>
      </c>
      <c r="H473" s="3">
        <v>1.35</v>
      </c>
      <c r="I473">
        <v>532</v>
      </c>
      <c r="J473" s="4" t="s">
        <v>18</v>
      </c>
      <c r="K473">
        <v>27.6</v>
      </c>
      <c r="L473">
        <v>3.4</v>
      </c>
      <c r="M473">
        <v>3</v>
      </c>
      <c r="N473">
        <v>2</v>
      </c>
      <c r="O473">
        <v>20.79</v>
      </c>
      <c r="P473" t="str">
        <f t="shared" si="35"/>
        <v>NORMAL WEIGHT</v>
      </c>
      <c r="Q473">
        <f t="shared" si="36"/>
        <v>129</v>
      </c>
      <c r="R473" t="str">
        <f t="shared" si="37"/>
        <v>Excellent</v>
      </c>
      <c r="S473">
        <f t="shared" si="38"/>
        <v>4</v>
      </c>
      <c r="T473" t="str">
        <f t="shared" si="39"/>
        <v>Regular Member</v>
      </c>
    </row>
    <row r="474" spans="1:20" x14ac:dyDescent="0.2">
      <c r="A474">
        <v>38</v>
      </c>
      <c r="B474" t="s">
        <v>16</v>
      </c>
      <c r="C474">
        <v>50</v>
      </c>
      <c r="D474">
        <v>1.75</v>
      </c>
      <c r="E474">
        <v>186</v>
      </c>
      <c r="F474">
        <v>135</v>
      </c>
      <c r="G474">
        <v>59</v>
      </c>
      <c r="H474" s="3">
        <v>2</v>
      </c>
      <c r="I474">
        <v>695</v>
      </c>
      <c r="J474" s="4" t="s">
        <v>15</v>
      </c>
      <c r="K474">
        <v>23.4</v>
      </c>
      <c r="L474">
        <v>1.6</v>
      </c>
      <c r="M474">
        <v>4</v>
      </c>
      <c r="N474">
        <v>1</v>
      </c>
      <c r="O474">
        <v>49.84</v>
      </c>
      <c r="P474" t="str">
        <f t="shared" si="35"/>
        <v>OBESE</v>
      </c>
      <c r="Q474">
        <f t="shared" si="36"/>
        <v>127</v>
      </c>
      <c r="R474" t="str">
        <f t="shared" si="37"/>
        <v>Excellent</v>
      </c>
      <c r="S474">
        <f t="shared" si="38"/>
        <v>4</v>
      </c>
      <c r="T474" t="str">
        <f t="shared" si="39"/>
        <v>Regular Member</v>
      </c>
    </row>
    <row r="475" spans="1:20" x14ac:dyDescent="0.2">
      <c r="A475">
        <v>30</v>
      </c>
      <c r="B475" t="s">
        <v>16</v>
      </c>
      <c r="C475">
        <v>67.400000000000006</v>
      </c>
      <c r="D475">
        <v>1.79</v>
      </c>
      <c r="E475">
        <v>185</v>
      </c>
      <c r="F475">
        <v>169</v>
      </c>
      <c r="G475">
        <v>59</v>
      </c>
      <c r="H475" s="3">
        <v>1.27</v>
      </c>
      <c r="I475">
        <v>1398</v>
      </c>
      <c r="J475" s="4" t="s">
        <v>17</v>
      </c>
      <c r="K475">
        <v>18.899999999999999</v>
      </c>
      <c r="L475">
        <v>3.4</v>
      </c>
      <c r="M475">
        <v>5</v>
      </c>
      <c r="N475">
        <v>3</v>
      </c>
      <c r="O475">
        <v>25.14</v>
      </c>
      <c r="P475" t="str">
        <f t="shared" si="35"/>
        <v>OVERWEIGHT</v>
      </c>
      <c r="Q475">
        <f t="shared" si="36"/>
        <v>126</v>
      </c>
      <c r="R475" t="str">
        <f t="shared" si="37"/>
        <v>Excellent</v>
      </c>
      <c r="S475">
        <f t="shared" si="38"/>
        <v>3.3333333333333335</v>
      </c>
      <c r="T475" t="str">
        <f t="shared" si="39"/>
        <v>Elite Athlete</v>
      </c>
    </row>
    <row r="476" spans="1:20" x14ac:dyDescent="0.2">
      <c r="A476">
        <v>28</v>
      </c>
      <c r="B476" t="s">
        <v>14</v>
      </c>
      <c r="C476">
        <v>67.099999999999994</v>
      </c>
      <c r="D476">
        <v>1.9</v>
      </c>
      <c r="E476">
        <v>184</v>
      </c>
      <c r="F476">
        <v>169</v>
      </c>
      <c r="G476">
        <v>59</v>
      </c>
      <c r="H476" s="3">
        <v>1.61</v>
      </c>
      <c r="I476">
        <v>587</v>
      </c>
      <c r="J476" s="4" t="s">
        <v>19</v>
      </c>
      <c r="K476">
        <v>20.8</v>
      </c>
      <c r="L476">
        <v>2.7</v>
      </c>
      <c r="M476">
        <v>3</v>
      </c>
      <c r="N476">
        <v>1</v>
      </c>
      <c r="O476">
        <v>12.32</v>
      </c>
      <c r="P476" t="str">
        <f t="shared" si="35"/>
        <v>UNDERWEIGHT</v>
      </c>
      <c r="Q476">
        <f t="shared" si="36"/>
        <v>125</v>
      </c>
      <c r="R476" t="str">
        <f t="shared" si="37"/>
        <v>Excellent</v>
      </c>
      <c r="S476">
        <f t="shared" si="38"/>
        <v>2.3333333333333335</v>
      </c>
      <c r="T476" t="str">
        <f t="shared" si="39"/>
        <v>Regular Member</v>
      </c>
    </row>
    <row r="477" spans="1:20" x14ac:dyDescent="0.2">
      <c r="A477">
        <v>35</v>
      </c>
      <c r="B477" t="s">
        <v>16</v>
      </c>
      <c r="C477">
        <v>98.6</v>
      </c>
      <c r="D477">
        <v>1.55</v>
      </c>
      <c r="E477">
        <v>184</v>
      </c>
      <c r="F477">
        <v>141</v>
      </c>
      <c r="G477">
        <v>59</v>
      </c>
      <c r="H477" s="3">
        <v>2</v>
      </c>
      <c r="I477">
        <v>1172</v>
      </c>
      <c r="J477" s="4" t="s">
        <v>17</v>
      </c>
      <c r="K477">
        <v>27.8</v>
      </c>
      <c r="L477">
        <v>3.2</v>
      </c>
      <c r="M477">
        <v>2</v>
      </c>
      <c r="N477">
        <v>2</v>
      </c>
      <c r="O477">
        <v>23.47</v>
      </c>
      <c r="P477" t="str">
        <f t="shared" si="35"/>
        <v>NORMAL WEIGHT</v>
      </c>
      <c r="Q477">
        <f t="shared" si="36"/>
        <v>125</v>
      </c>
      <c r="R477" t="str">
        <f t="shared" si="37"/>
        <v>Excellent</v>
      </c>
      <c r="S477">
        <f t="shared" si="38"/>
        <v>2.3333333333333335</v>
      </c>
      <c r="T477" t="str">
        <f t="shared" si="39"/>
        <v>Casual Gym-Goer</v>
      </c>
    </row>
    <row r="478" spans="1:20" x14ac:dyDescent="0.2">
      <c r="A478">
        <v>18</v>
      </c>
      <c r="B478" t="s">
        <v>16</v>
      </c>
      <c r="C478">
        <v>62.7</v>
      </c>
      <c r="D478">
        <v>1.87</v>
      </c>
      <c r="E478">
        <v>184</v>
      </c>
      <c r="F478">
        <v>141</v>
      </c>
      <c r="G478">
        <v>59</v>
      </c>
      <c r="H478" s="3">
        <v>1.59</v>
      </c>
      <c r="I478">
        <v>708</v>
      </c>
      <c r="J478" s="4" t="s">
        <v>17</v>
      </c>
      <c r="K478">
        <v>10.3</v>
      </c>
      <c r="L478">
        <v>1.5</v>
      </c>
      <c r="M478">
        <v>2</v>
      </c>
      <c r="N478">
        <v>2</v>
      </c>
      <c r="O478">
        <v>13.14</v>
      </c>
      <c r="P478" t="str">
        <f t="shared" si="35"/>
        <v>UNDERWEIGHT</v>
      </c>
      <c r="Q478">
        <f t="shared" si="36"/>
        <v>125</v>
      </c>
      <c r="R478" t="str">
        <f t="shared" si="37"/>
        <v>Excellent</v>
      </c>
      <c r="S478">
        <f t="shared" si="38"/>
        <v>2.3333333333333335</v>
      </c>
      <c r="T478" t="str">
        <f t="shared" si="39"/>
        <v>Casual Gym-Goer</v>
      </c>
    </row>
    <row r="479" spans="1:20" x14ac:dyDescent="0.2">
      <c r="A479">
        <v>33</v>
      </c>
      <c r="B479" t="s">
        <v>14</v>
      </c>
      <c r="C479">
        <v>75.5</v>
      </c>
      <c r="D479">
        <v>1.85</v>
      </c>
      <c r="E479">
        <v>181</v>
      </c>
      <c r="F479">
        <v>147</v>
      </c>
      <c r="G479">
        <v>59</v>
      </c>
      <c r="H479" s="3">
        <v>1.22</v>
      </c>
      <c r="I479">
        <v>1267</v>
      </c>
      <c r="J479" s="4" t="s">
        <v>18</v>
      </c>
      <c r="K479">
        <v>21.8</v>
      </c>
      <c r="L479">
        <v>2.8</v>
      </c>
      <c r="M479">
        <v>3</v>
      </c>
      <c r="N479">
        <v>2</v>
      </c>
      <c r="O479">
        <v>18.190000000000001</v>
      </c>
      <c r="P479" t="str">
        <f t="shared" si="35"/>
        <v>UNDERWEIGHT</v>
      </c>
      <c r="Q479">
        <f t="shared" si="36"/>
        <v>122</v>
      </c>
      <c r="R479" t="str">
        <f t="shared" si="37"/>
        <v>Excellent</v>
      </c>
      <c r="S479">
        <f t="shared" si="38"/>
        <v>2.6666666666666665</v>
      </c>
      <c r="T479" t="str">
        <f t="shared" si="39"/>
        <v>Regular Member</v>
      </c>
    </row>
    <row r="480" spans="1:20" x14ac:dyDescent="0.2">
      <c r="A480">
        <v>18</v>
      </c>
      <c r="B480" t="s">
        <v>16</v>
      </c>
      <c r="C480">
        <v>56.9</v>
      </c>
      <c r="D480">
        <v>1.74</v>
      </c>
      <c r="E480">
        <v>180</v>
      </c>
      <c r="F480">
        <v>149</v>
      </c>
      <c r="G480">
        <v>59</v>
      </c>
      <c r="H480" s="3">
        <v>0.89</v>
      </c>
      <c r="I480">
        <v>1441</v>
      </c>
      <c r="J480" s="4" t="s">
        <v>17</v>
      </c>
      <c r="K480">
        <v>22</v>
      </c>
      <c r="L480">
        <v>3.2</v>
      </c>
      <c r="M480">
        <v>2</v>
      </c>
      <c r="N480">
        <v>2</v>
      </c>
      <c r="O480">
        <v>19.82</v>
      </c>
      <c r="P480" t="str">
        <f t="shared" si="35"/>
        <v>NORMAL WEIGHT</v>
      </c>
      <c r="Q480">
        <f t="shared" si="36"/>
        <v>121</v>
      </c>
      <c r="R480" t="str">
        <f t="shared" si="37"/>
        <v>Excellent</v>
      </c>
      <c r="S480">
        <f t="shared" si="38"/>
        <v>3</v>
      </c>
      <c r="T480" t="str">
        <f t="shared" si="39"/>
        <v>Casual Gym-Goer</v>
      </c>
    </row>
    <row r="481" spans="1:20" x14ac:dyDescent="0.2">
      <c r="A481">
        <v>22</v>
      </c>
      <c r="B481" t="s">
        <v>16</v>
      </c>
      <c r="C481">
        <v>89.8</v>
      </c>
      <c r="D481">
        <v>1.79</v>
      </c>
      <c r="E481">
        <v>179</v>
      </c>
      <c r="F481">
        <v>163</v>
      </c>
      <c r="G481">
        <v>59</v>
      </c>
      <c r="H481" s="3">
        <v>2</v>
      </c>
      <c r="I481">
        <v>1098</v>
      </c>
      <c r="J481" s="4" t="s">
        <v>15</v>
      </c>
      <c r="K481">
        <v>28.2</v>
      </c>
      <c r="L481">
        <v>1.7</v>
      </c>
      <c r="M481">
        <v>3</v>
      </c>
      <c r="N481">
        <v>1</v>
      </c>
      <c r="O481">
        <v>12.32</v>
      </c>
      <c r="P481" t="str">
        <f t="shared" si="35"/>
        <v>UNDERWEIGHT</v>
      </c>
      <c r="Q481">
        <f t="shared" si="36"/>
        <v>120</v>
      </c>
      <c r="R481" t="str">
        <f t="shared" si="37"/>
        <v>Excellent</v>
      </c>
      <c r="S481">
        <f t="shared" si="38"/>
        <v>3.6666666666666665</v>
      </c>
      <c r="T481" t="str">
        <f t="shared" si="39"/>
        <v>Regular Member</v>
      </c>
    </row>
    <row r="482" spans="1:20" x14ac:dyDescent="0.2">
      <c r="A482">
        <v>21</v>
      </c>
      <c r="B482" t="s">
        <v>14</v>
      </c>
      <c r="C482">
        <v>78.5</v>
      </c>
      <c r="D482">
        <v>1.8</v>
      </c>
      <c r="E482">
        <v>179</v>
      </c>
      <c r="F482">
        <v>169</v>
      </c>
      <c r="G482">
        <v>59</v>
      </c>
      <c r="H482" s="3">
        <v>1.64</v>
      </c>
      <c r="I482">
        <v>683</v>
      </c>
      <c r="J482" s="4" t="s">
        <v>19</v>
      </c>
      <c r="K482">
        <v>23.9</v>
      </c>
      <c r="L482">
        <v>2.7</v>
      </c>
      <c r="M482">
        <v>4</v>
      </c>
      <c r="N482">
        <v>1</v>
      </c>
      <c r="O482">
        <v>22.33</v>
      </c>
      <c r="P482" t="str">
        <f t="shared" si="35"/>
        <v>NORMAL WEIGHT</v>
      </c>
      <c r="Q482">
        <f t="shared" si="36"/>
        <v>120</v>
      </c>
      <c r="R482" t="str">
        <f t="shared" si="37"/>
        <v>Excellent</v>
      </c>
      <c r="S482">
        <f t="shared" si="38"/>
        <v>3.6666666666666665</v>
      </c>
      <c r="T482" t="str">
        <f t="shared" si="39"/>
        <v>Regular Member</v>
      </c>
    </row>
    <row r="483" spans="1:20" x14ac:dyDescent="0.2">
      <c r="A483">
        <v>39</v>
      </c>
      <c r="B483" t="s">
        <v>14</v>
      </c>
      <c r="C483">
        <v>66.8</v>
      </c>
      <c r="D483">
        <v>1.61</v>
      </c>
      <c r="E483">
        <v>177</v>
      </c>
      <c r="F483">
        <v>127</v>
      </c>
      <c r="G483">
        <v>59</v>
      </c>
      <c r="H483" s="3">
        <v>1.64</v>
      </c>
      <c r="I483">
        <v>770</v>
      </c>
      <c r="J483" s="4" t="s">
        <v>19</v>
      </c>
      <c r="K483">
        <v>28</v>
      </c>
      <c r="L483">
        <v>3.1</v>
      </c>
      <c r="M483">
        <v>4</v>
      </c>
      <c r="N483">
        <v>1</v>
      </c>
      <c r="O483">
        <v>17.16</v>
      </c>
      <c r="P483" t="str">
        <f t="shared" si="35"/>
        <v>UNDERWEIGHT</v>
      </c>
      <c r="Q483">
        <f t="shared" si="36"/>
        <v>118</v>
      </c>
      <c r="R483" t="str">
        <f t="shared" si="37"/>
        <v>Excellent</v>
      </c>
      <c r="S483">
        <f t="shared" si="38"/>
        <v>3.3333333333333335</v>
      </c>
      <c r="T483" t="str">
        <f t="shared" si="39"/>
        <v>Regular Member</v>
      </c>
    </row>
    <row r="484" spans="1:20" x14ac:dyDescent="0.2">
      <c r="A484">
        <v>42</v>
      </c>
      <c r="B484" t="s">
        <v>14</v>
      </c>
      <c r="C484">
        <v>40</v>
      </c>
      <c r="D484">
        <v>1.81</v>
      </c>
      <c r="E484">
        <v>177</v>
      </c>
      <c r="F484">
        <v>145</v>
      </c>
      <c r="G484">
        <v>59</v>
      </c>
      <c r="H484" s="3">
        <v>1.71</v>
      </c>
      <c r="I484">
        <v>1065</v>
      </c>
      <c r="J484" s="4" t="s">
        <v>18</v>
      </c>
      <c r="K484">
        <v>26.6</v>
      </c>
      <c r="L484">
        <v>1.5</v>
      </c>
      <c r="M484">
        <v>3</v>
      </c>
      <c r="N484">
        <v>1</v>
      </c>
      <c r="O484">
        <v>23.25</v>
      </c>
      <c r="P484" t="str">
        <f t="shared" si="35"/>
        <v>NORMAL WEIGHT</v>
      </c>
      <c r="Q484">
        <f t="shared" si="36"/>
        <v>118</v>
      </c>
      <c r="R484" t="str">
        <f t="shared" si="37"/>
        <v>Excellent</v>
      </c>
      <c r="S484">
        <f t="shared" si="38"/>
        <v>3</v>
      </c>
      <c r="T484" t="str">
        <f t="shared" si="39"/>
        <v>Regular Member</v>
      </c>
    </row>
    <row r="485" spans="1:20" x14ac:dyDescent="0.2">
      <c r="A485">
        <v>18</v>
      </c>
      <c r="B485" t="s">
        <v>16</v>
      </c>
      <c r="C485">
        <v>60.5</v>
      </c>
      <c r="D485">
        <v>1.57</v>
      </c>
      <c r="E485">
        <v>177</v>
      </c>
      <c r="F485">
        <v>131</v>
      </c>
      <c r="G485">
        <v>59</v>
      </c>
      <c r="H485" s="3">
        <v>1.3</v>
      </c>
      <c r="I485">
        <v>1286</v>
      </c>
      <c r="J485" s="4" t="s">
        <v>18</v>
      </c>
      <c r="K485">
        <v>28.1</v>
      </c>
      <c r="L485">
        <v>2.6</v>
      </c>
      <c r="M485">
        <v>3</v>
      </c>
      <c r="N485">
        <v>2</v>
      </c>
      <c r="O485">
        <v>19.420000000000002</v>
      </c>
      <c r="P485" t="str">
        <f t="shared" si="35"/>
        <v>NORMAL WEIGHT</v>
      </c>
      <c r="Q485">
        <f t="shared" si="36"/>
        <v>118</v>
      </c>
      <c r="R485" t="str">
        <f t="shared" si="37"/>
        <v>Excellent</v>
      </c>
      <c r="S485">
        <f t="shared" si="38"/>
        <v>3.3333333333333335</v>
      </c>
      <c r="T485" t="str">
        <f t="shared" si="39"/>
        <v>Regular Member</v>
      </c>
    </row>
    <row r="486" spans="1:20" x14ac:dyDescent="0.2">
      <c r="A486">
        <v>35</v>
      </c>
      <c r="B486" t="s">
        <v>16</v>
      </c>
      <c r="C486">
        <v>124.8</v>
      </c>
      <c r="D486">
        <v>1.75</v>
      </c>
      <c r="E486">
        <v>176</v>
      </c>
      <c r="F486">
        <v>161</v>
      </c>
      <c r="G486">
        <v>59</v>
      </c>
      <c r="H486" s="3">
        <v>1.2</v>
      </c>
      <c r="I486">
        <v>1240</v>
      </c>
      <c r="J486" s="4" t="s">
        <v>19</v>
      </c>
      <c r="K486">
        <v>10</v>
      </c>
      <c r="L486">
        <v>3.3</v>
      </c>
      <c r="M486">
        <v>3</v>
      </c>
      <c r="N486">
        <v>2</v>
      </c>
      <c r="O486">
        <v>28.03</v>
      </c>
      <c r="P486" t="str">
        <f t="shared" si="35"/>
        <v>OVERWEIGHT</v>
      </c>
      <c r="Q486">
        <f t="shared" si="36"/>
        <v>117</v>
      </c>
      <c r="R486" t="str">
        <f t="shared" si="37"/>
        <v>Excellent</v>
      </c>
      <c r="S486">
        <f t="shared" si="38"/>
        <v>3</v>
      </c>
      <c r="T486" t="str">
        <f t="shared" si="39"/>
        <v>Regular Member</v>
      </c>
    </row>
    <row r="487" spans="1:20" x14ac:dyDescent="0.2">
      <c r="A487">
        <v>18</v>
      </c>
      <c r="B487" t="s">
        <v>14</v>
      </c>
      <c r="C487">
        <v>70.900000000000006</v>
      </c>
      <c r="D487">
        <v>1.87</v>
      </c>
      <c r="E487">
        <v>176</v>
      </c>
      <c r="F487">
        <v>164</v>
      </c>
      <c r="G487">
        <v>59</v>
      </c>
      <c r="H487" s="3">
        <v>2</v>
      </c>
      <c r="I487">
        <v>745</v>
      </c>
      <c r="J487" s="4" t="s">
        <v>18</v>
      </c>
      <c r="K487">
        <v>28.2</v>
      </c>
      <c r="L487">
        <v>3.2</v>
      </c>
      <c r="M487">
        <v>4</v>
      </c>
      <c r="N487">
        <v>2</v>
      </c>
      <c r="O487">
        <v>15.74</v>
      </c>
      <c r="P487" t="str">
        <f t="shared" si="35"/>
        <v>UNDERWEIGHT</v>
      </c>
      <c r="Q487">
        <f t="shared" si="36"/>
        <v>117</v>
      </c>
      <c r="R487" t="str">
        <f t="shared" si="37"/>
        <v>Excellent</v>
      </c>
      <c r="S487">
        <f t="shared" si="38"/>
        <v>3</v>
      </c>
      <c r="T487" t="str">
        <f t="shared" si="39"/>
        <v>Regular Member</v>
      </c>
    </row>
    <row r="488" spans="1:20" x14ac:dyDescent="0.2">
      <c r="A488">
        <v>24</v>
      </c>
      <c r="B488" t="s">
        <v>16</v>
      </c>
      <c r="C488">
        <v>46</v>
      </c>
      <c r="D488">
        <v>1.71</v>
      </c>
      <c r="E488">
        <v>175</v>
      </c>
      <c r="F488">
        <v>126</v>
      </c>
      <c r="G488">
        <v>59</v>
      </c>
      <c r="H488" s="3">
        <v>1.18</v>
      </c>
      <c r="I488">
        <v>1725</v>
      </c>
      <c r="J488" s="4" t="s">
        <v>15</v>
      </c>
      <c r="K488">
        <v>26.1</v>
      </c>
      <c r="L488">
        <v>1.5</v>
      </c>
      <c r="M488">
        <v>2</v>
      </c>
      <c r="N488">
        <v>1</v>
      </c>
      <c r="O488">
        <v>15.44</v>
      </c>
      <c r="P488" t="str">
        <f t="shared" si="35"/>
        <v>UNDERWEIGHT</v>
      </c>
      <c r="Q488">
        <f t="shared" si="36"/>
        <v>116</v>
      </c>
      <c r="R488" t="str">
        <f t="shared" si="37"/>
        <v>Excellent</v>
      </c>
      <c r="S488">
        <f t="shared" si="38"/>
        <v>2.6666666666666665</v>
      </c>
      <c r="T488" t="str">
        <f t="shared" si="39"/>
        <v>Casual Gym-Goer</v>
      </c>
    </row>
    <row r="489" spans="1:20" x14ac:dyDescent="0.2">
      <c r="A489">
        <v>38</v>
      </c>
      <c r="B489" t="s">
        <v>16</v>
      </c>
      <c r="C489">
        <v>40</v>
      </c>
      <c r="D489">
        <v>1.5</v>
      </c>
      <c r="E489">
        <v>172</v>
      </c>
      <c r="F489">
        <v>169</v>
      </c>
      <c r="G489">
        <v>59</v>
      </c>
      <c r="H489" s="3">
        <v>1.52</v>
      </c>
      <c r="I489">
        <v>1107</v>
      </c>
      <c r="J489" s="4" t="s">
        <v>18</v>
      </c>
      <c r="K489">
        <v>24.9</v>
      </c>
      <c r="L489">
        <v>2.8</v>
      </c>
      <c r="M489">
        <v>3</v>
      </c>
      <c r="N489">
        <v>1</v>
      </c>
      <c r="O489">
        <v>36.71</v>
      </c>
      <c r="P489" t="str">
        <f t="shared" si="35"/>
        <v>OBESE</v>
      </c>
      <c r="Q489">
        <f t="shared" si="36"/>
        <v>113</v>
      </c>
      <c r="R489" t="str">
        <f t="shared" si="37"/>
        <v>Excellent</v>
      </c>
      <c r="S489">
        <f t="shared" si="38"/>
        <v>2.6666666666666665</v>
      </c>
      <c r="T489" t="str">
        <f t="shared" si="39"/>
        <v>Regular Member</v>
      </c>
    </row>
    <row r="490" spans="1:20" x14ac:dyDescent="0.2">
      <c r="A490">
        <v>43</v>
      </c>
      <c r="B490" t="s">
        <v>14</v>
      </c>
      <c r="C490">
        <v>40</v>
      </c>
      <c r="D490">
        <v>1.55</v>
      </c>
      <c r="E490">
        <v>172</v>
      </c>
      <c r="F490">
        <v>159</v>
      </c>
      <c r="G490">
        <v>59</v>
      </c>
      <c r="H490" s="3">
        <v>1.28</v>
      </c>
      <c r="I490">
        <v>1480</v>
      </c>
      <c r="J490" s="4" t="s">
        <v>19</v>
      </c>
      <c r="K490">
        <v>19.899999999999999</v>
      </c>
      <c r="L490">
        <v>3</v>
      </c>
      <c r="M490">
        <v>3</v>
      </c>
      <c r="N490">
        <v>3</v>
      </c>
      <c r="O490">
        <v>21.42</v>
      </c>
      <c r="P490" t="str">
        <f t="shared" si="35"/>
        <v>NORMAL WEIGHT</v>
      </c>
      <c r="Q490">
        <f t="shared" si="36"/>
        <v>113</v>
      </c>
      <c r="R490" t="str">
        <f t="shared" si="37"/>
        <v>Excellent</v>
      </c>
      <c r="S490">
        <f t="shared" si="38"/>
        <v>3.3333333333333335</v>
      </c>
      <c r="T490" t="str">
        <f t="shared" si="39"/>
        <v>Regular Member</v>
      </c>
    </row>
    <row r="491" spans="1:20" x14ac:dyDescent="0.2">
      <c r="A491">
        <v>57</v>
      </c>
      <c r="B491" t="s">
        <v>14</v>
      </c>
      <c r="C491">
        <v>43.5</v>
      </c>
      <c r="D491">
        <v>2</v>
      </c>
      <c r="E491">
        <v>172</v>
      </c>
      <c r="F491">
        <v>159</v>
      </c>
      <c r="G491">
        <v>59</v>
      </c>
      <c r="H491" s="3">
        <v>1.73</v>
      </c>
      <c r="I491">
        <v>530</v>
      </c>
      <c r="J491" s="4" t="s">
        <v>19</v>
      </c>
      <c r="K491">
        <v>18.7</v>
      </c>
      <c r="L491">
        <v>2.1</v>
      </c>
      <c r="M491">
        <v>2</v>
      </c>
      <c r="N491">
        <v>3</v>
      </c>
      <c r="O491">
        <v>23.74</v>
      </c>
      <c r="P491" t="str">
        <f t="shared" si="35"/>
        <v>NORMAL WEIGHT</v>
      </c>
      <c r="Q491">
        <f t="shared" si="36"/>
        <v>113</v>
      </c>
      <c r="R491" t="str">
        <f t="shared" si="37"/>
        <v>Excellent</v>
      </c>
      <c r="S491">
        <f t="shared" si="38"/>
        <v>3.3333333333333335</v>
      </c>
      <c r="T491" t="str">
        <f t="shared" si="39"/>
        <v>Casual Gym-Goer</v>
      </c>
    </row>
    <row r="492" spans="1:20" x14ac:dyDescent="0.2">
      <c r="A492">
        <v>44</v>
      </c>
      <c r="B492" t="s">
        <v>16</v>
      </c>
      <c r="C492">
        <v>78.2</v>
      </c>
      <c r="D492">
        <v>1.8</v>
      </c>
      <c r="E492">
        <v>171</v>
      </c>
      <c r="F492">
        <v>169</v>
      </c>
      <c r="G492">
        <v>59</v>
      </c>
      <c r="H492" s="3">
        <v>1.79</v>
      </c>
      <c r="I492">
        <v>1730</v>
      </c>
      <c r="J492" s="4" t="s">
        <v>18</v>
      </c>
      <c r="K492">
        <v>17</v>
      </c>
      <c r="L492">
        <v>3.5</v>
      </c>
      <c r="M492">
        <v>5</v>
      </c>
      <c r="N492">
        <v>1</v>
      </c>
      <c r="O492">
        <v>18.170000000000002</v>
      </c>
      <c r="P492" t="str">
        <f t="shared" si="35"/>
        <v>UNDERWEIGHT</v>
      </c>
      <c r="Q492">
        <f t="shared" si="36"/>
        <v>112</v>
      </c>
      <c r="R492" t="str">
        <f t="shared" si="37"/>
        <v>Excellent</v>
      </c>
      <c r="S492">
        <f t="shared" si="38"/>
        <v>4</v>
      </c>
      <c r="T492" t="str">
        <f t="shared" si="39"/>
        <v>Elite Athlete</v>
      </c>
    </row>
    <row r="493" spans="1:20" x14ac:dyDescent="0.2">
      <c r="A493">
        <v>39</v>
      </c>
      <c r="B493" t="s">
        <v>14</v>
      </c>
      <c r="C493">
        <v>70.3</v>
      </c>
      <c r="D493">
        <v>1.74</v>
      </c>
      <c r="E493">
        <v>170</v>
      </c>
      <c r="F493">
        <v>152</v>
      </c>
      <c r="G493">
        <v>59</v>
      </c>
      <c r="H493" s="3">
        <v>2</v>
      </c>
      <c r="I493">
        <v>864</v>
      </c>
      <c r="J493" s="4" t="s">
        <v>17</v>
      </c>
      <c r="K493">
        <v>20.399999999999999</v>
      </c>
      <c r="L493">
        <v>1.5</v>
      </c>
      <c r="M493">
        <v>3</v>
      </c>
      <c r="N493">
        <v>2</v>
      </c>
      <c r="O493">
        <v>17.03</v>
      </c>
      <c r="P493" t="str">
        <f t="shared" si="35"/>
        <v>UNDERWEIGHT</v>
      </c>
      <c r="Q493">
        <f t="shared" si="36"/>
        <v>111</v>
      </c>
      <c r="R493" t="str">
        <f t="shared" si="37"/>
        <v>Excellent</v>
      </c>
      <c r="S493">
        <f t="shared" si="38"/>
        <v>3.6666666666666665</v>
      </c>
      <c r="T493" t="str">
        <f t="shared" si="39"/>
        <v>Regular Member</v>
      </c>
    </row>
    <row r="494" spans="1:20" x14ac:dyDescent="0.2">
      <c r="A494">
        <v>18</v>
      </c>
      <c r="B494" t="s">
        <v>16</v>
      </c>
      <c r="C494">
        <v>71.900000000000006</v>
      </c>
      <c r="D494">
        <v>1.54</v>
      </c>
      <c r="E494">
        <v>170</v>
      </c>
      <c r="F494">
        <v>121</v>
      </c>
      <c r="G494">
        <v>59</v>
      </c>
      <c r="H494" s="3">
        <v>1.48</v>
      </c>
      <c r="I494">
        <v>658</v>
      </c>
      <c r="J494" s="4" t="s">
        <v>18</v>
      </c>
      <c r="K494">
        <v>18.899999999999999</v>
      </c>
      <c r="L494">
        <v>2.6</v>
      </c>
      <c r="M494">
        <v>4</v>
      </c>
      <c r="N494">
        <v>2</v>
      </c>
      <c r="O494">
        <v>24.65</v>
      </c>
      <c r="P494" t="str">
        <f t="shared" si="35"/>
        <v>NORMAL WEIGHT</v>
      </c>
      <c r="Q494">
        <f t="shared" si="36"/>
        <v>111</v>
      </c>
      <c r="R494" t="str">
        <f t="shared" si="37"/>
        <v>Excellent</v>
      </c>
      <c r="S494">
        <f t="shared" si="38"/>
        <v>3.3333333333333335</v>
      </c>
      <c r="T494" t="str">
        <f t="shared" si="39"/>
        <v>Regular Member</v>
      </c>
    </row>
    <row r="495" spans="1:20" x14ac:dyDescent="0.2">
      <c r="A495">
        <v>20</v>
      </c>
      <c r="B495" t="s">
        <v>16</v>
      </c>
      <c r="C495">
        <v>90.3</v>
      </c>
      <c r="D495">
        <v>1.68</v>
      </c>
      <c r="E495">
        <v>169</v>
      </c>
      <c r="F495">
        <v>135</v>
      </c>
      <c r="G495">
        <v>59</v>
      </c>
      <c r="H495" s="3">
        <v>1.1000000000000001</v>
      </c>
      <c r="I495">
        <v>758</v>
      </c>
      <c r="J495" s="4" t="s">
        <v>17</v>
      </c>
      <c r="K495">
        <v>10.5</v>
      </c>
      <c r="L495">
        <v>1.7</v>
      </c>
      <c r="M495">
        <v>4</v>
      </c>
      <c r="N495">
        <v>1</v>
      </c>
      <c r="O495">
        <v>31.04</v>
      </c>
      <c r="P495" t="str">
        <f t="shared" si="35"/>
        <v>OBESE</v>
      </c>
      <c r="Q495">
        <f t="shared" si="36"/>
        <v>110</v>
      </c>
      <c r="R495" t="str">
        <f t="shared" si="37"/>
        <v>Excellent</v>
      </c>
      <c r="S495">
        <f t="shared" si="38"/>
        <v>3.3333333333333335</v>
      </c>
      <c r="T495" t="str">
        <f t="shared" si="39"/>
        <v>Regular Member</v>
      </c>
    </row>
    <row r="496" spans="1:20" x14ac:dyDescent="0.2">
      <c r="A496">
        <v>22</v>
      </c>
      <c r="B496" t="s">
        <v>14</v>
      </c>
      <c r="C496">
        <v>103.1</v>
      </c>
      <c r="D496">
        <v>1.72</v>
      </c>
      <c r="E496">
        <v>168</v>
      </c>
      <c r="F496">
        <v>166</v>
      </c>
      <c r="G496">
        <v>59</v>
      </c>
      <c r="H496" s="3">
        <v>1.07</v>
      </c>
      <c r="I496">
        <v>978</v>
      </c>
      <c r="J496" s="4" t="s">
        <v>18</v>
      </c>
      <c r="K496">
        <v>23.1</v>
      </c>
      <c r="L496">
        <v>1.9</v>
      </c>
      <c r="M496">
        <v>2</v>
      </c>
      <c r="N496">
        <v>2</v>
      </c>
      <c r="O496">
        <v>16.79</v>
      </c>
      <c r="P496" t="str">
        <f t="shared" si="35"/>
        <v>UNDERWEIGHT</v>
      </c>
      <c r="Q496">
        <f t="shared" si="36"/>
        <v>109</v>
      </c>
      <c r="R496" t="str">
        <f t="shared" si="37"/>
        <v>Excellent</v>
      </c>
      <c r="S496">
        <f t="shared" si="38"/>
        <v>3.3333333333333335</v>
      </c>
      <c r="T496" t="str">
        <f t="shared" si="39"/>
        <v>Casual Gym-Goer</v>
      </c>
    </row>
    <row r="497" spans="1:20" x14ac:dyDescent="0.2">
      <c r="A497">
        <v>23</v>
      </c>
      <c r="B497" t="s">
        <v>14</v>
      </c>
      <c r="C497">
        <v>52.4</v>
      </c>
      <c r="D497">
        <v>1.86</v>
      </c>
      <c r="E497">
        <v>166</v>
      </c>
      <c r="F497">
        <v>130</v>
      </c>
      <c r="G497">
        <v>59</v>
      </c>
      <c r="H497" s="3">
        <v>1.53</v>
      </c>
      <c r="I497">
        <v>880</v>
      </c>
      <c r="J497" s="4" t="s">
        <v>19</v>
      </c>
      <c r="K497">
        <v>21.6</v>
      </c>
      <c r="L497">
        <v>1.5</v>
      </c>
      <c r="M497">
        <v>4</v>
      </c>
      <c r="N497">
        <v>2</v>
      </c>
      <c r="O497">
        <v>12.32</v>
      </c>
      <c r="P497" t="str">
        <f t="shared" si="35"/>
        <v>UNDERWEIGHT</v>
      </c>
      <c r="Q497">
        <f t="shared" si="36"/>
        <v>107</v>
      </c>
      <c r="R497" t="str">
        <f t="shared" si="37"/>
        <v>Excellent</v>
      </c>
      <c r="S497">
        <f t="shared" si="38"/>
        <v>3.6666666666666665</v>
      </c>
      <c r="T497" t="str">
        <f t="shared" si="39"/>
        <v>Regular Member</v>
      </c>
    </row>
    <row r="498" spans="1:20" x14ac:dyDescent="0.2">
      <c r="A498">
        <v>27</v>
      </c>
      <c r="B498" t="s">
        <v>16</v>
      </c>
      <c r="C498">
        <v>40</v>
      </c>
      <c r="D498">
        <v>1.68</v>
      </c>
      <c r="E498">
        <v>166</v>
      </c>
      <c r="F498">
        <v>128</v>
      </c>
      <c r="G498">
        <v>59</v>
      </c>
      <c r="H498" s="3">
        <v>1.6</v>
      </c>
      <c r="I498">
        <v>1112</v>
      </c>
      <c r="J498" s="4" t="s">
        <v>19</v>
      </c>
      <c r="K498">
        <v>10</v>
      </c>
      <c r="L498">
        <v>2.6</v>
      </c>
      <c r="M498">
        <v>4</v>
      </c>
      <c r="N498">
        <v>2</v>
      </c>
      <c r="O498">
        <v>19.670000000000002</v>
      </c>
      <c r="P498" t="str">
        <f t="shared" si="35"/>
        <v>NORMAL WEIGHT</v>
      </c>
      <c r="Q498">
        <f t="shared" si="36"/>
        <v>107</v>
      </c>
      <c r="R498" t="str">
        <f t="shared" si="37"/>
        <v>Excellent</v>
      </c>
      <c r="S498">
        <f t="shared" si="38"/>
        <v>3</v>
      </c>
      <c r="T498" t="str">
        <f t="shared" si="39"/>
        <v>Regular Member</v>
      </c>
    </row>
    <row r="499" spans="1:20" x14ac:dyDescent="0.2">
      <c r="A499">
        <v>36</v>
      </c>
      <c r="B499" t="s">
        <v>14</v>
      </c>
      <c r="C499">
        <v>64.400000000000006</v>
      </c>
      <c r="D499">
        <v>1.97</v>
      </c>
      <c r="E499">
        <v>166</v>
      </c>
      <c r="F499">
        <v>153</v>
      </c>
      <c r="G499">
        <v>59</v>
      </c>
      <c r="H499" s="3">
        <v>1.45</v>
      </c>
      <c r="I499">
        <v>1132</v>
      </c>
      <c r="J499" s="4" t="s">
        <v>18</v>
      </c>
      <c r="K499">
        <v>27.9</v>
      </c>
      <c r="L499">
        <v>2.9</v>
      </c>
      <c r="M499">
        <v>3</v>
      </c>
      <c r="N499">
        <v>1</v>
      </c>
      <c r="O499">
        <v>23.33</v>
      </c>
      <c r="P499" t="str">
        <f t="shared" si="35"/>
        <v>NORMAL WEIGHT</v>
      </c>
      <c r="Q499">
        <f t="shared" si="36"/>
        <v>107</v>
      </c>
      <c r="R499" t="str">
        <f t="shared" si="37"/>
        <v>Excellent</v>
      </c>
      <c r="S499">
        <f t="shared" si="38"/>
        <v>2.3333333333333335</v>
      </c>
      <c r="T499" t="str">
        <f t="shared" si="39"/>
        <v>Regular Member</v>
      </c>
    </row>
    <row r="500" spans="1:20" x14ac:dyDescent="0.2">
      <c r="A500">
        <v>18</v>
      </c>
      <c r="B500" t="s">
        <v>16</v>
      </c>
      <c r="C500">
        <v>66.8</v>
      </c>
      <c r="D500">
        <v>1.66</v>
      </c>
      <c r="E500">
        <v>166</v>
      </c>
      <c r="F500">
        <v>135</v>
      </c>
      <c r="G500">
        <v>59</v>
      </c>
      <c r="H500" s="3">
        <v>2</v>
      </c>
      <c r="I500">
        <v>803</v>
      </c>
      <c r="J500" s="4" t="s">
        <v>19</v>
      </c>
      <c r="K500">
        <v>23.2</v>
      </c>
      <c r="L500">
        <v>3</v>
      </c>
      <c r="M500">
        <v>2</v>
      </c>
      <c r="N500">
        <v>1</v>
      </c>
      <c r="O500">
        <v>12.56</v>
      </c>
      <c r="P500" t="str">
        <f t="shared" si="35"/>
        <v>UNDERWEIGHT</v>
      </c>
      <c r="Q500">
        <f t="shared" si="36"/>
        <v>107</v>
      </c>
      <c r="R500" t="str">
        <f t="shared" si="37"/>
        <v>Excellent</v>
      </c>
      <c r="S500">
        <f t="shared" si="38"/>
        <v>2.6666666666666665</v>
      </c>
      <c r="T500" t="str">
        <f t="shared" si="39"/>
        <v>Casual Gym-Goer</v>
      </c>
    </row>
    <row r="501" spans="1:20" x14ac:dyDescent="0.2">
      <c r="A501">
        <v>51</v>
      </c>
      <c r="B501" t="s">
        <v>14</v>
      </c>
      <c r="C501">
        <v>96.3</v>
      </c>
      <c r="D501">
        <v>1.88</v>
      </c>
      <c r="E501">
        <v>166</v>
      </c>
      <c r="F501">
        <v>127</v>
      </c>
      <c r="G501">
        <v>59</v>
      </c>
      <c r="H501" s="3">
        <v>1.32</v>
      </c>
      <c r="I501">
        <v>1362</v>
      </c>
      <c r="J501" s="4" t="s">
        <v>15</v>
      </c>
      <c r="K501">
        <v>28.1</v>
      </c>
      <c r="L501">
        <v>1.9</v>
      </c>
      <c r="M501">
        <v>2</v>
      </c>
      <c r="N501">
        <v>2</v>
      </c>
      <c r="O501">
        <v>16.309999999999999</v>
      </c>
      <c r="P501" t="str">
        <f t="shared" si="35"/>
        <v>UNDERWEIGHT</v>
      </c>
      <c r="Q501">
        <f t="shared" si="36"/>
        <v>107</v>
      </c>
      <c r="R501" t="str">
        <f t="shared" si="37"/>
        <v>Excellent</v>
      </c>
      <c r="S501">
        <f t="shared" si="38"/>
        <v>2.6666666666666665</v>
      </c>
      <c r="T501" t="str">
        <f t="shared" si="39"/>
        <v>Casual Gym-Goer</v>
      </c>
    </row>
    <row r="502" spans="1:20" x14ac:dyDescent="0.2">
      <c r="A502">
        <v>20</v>
      </c>
      <c r="B502" t="s">
        <v>14</v>
      </c>
      <c r="C502">
        <v>84.8</v>
      </c>
      <c r="D502">
        <v>1.74</v>
      </c>
      <c r="E502">
        <v>165</v>
      </c>
      <c r="F502">
        <v>151</v>
      </c>
      <c r="G502">
        <v>59</v>
      </c>
      <c r="H502" s="3">
        <v>1.49</v>
      </c>
      <c r="I502">
        <v>717</v>
      </c>
      <c r="J502" s="4" t="s">
        <v>18</v>
      </c>
      <c r="K502">
        <v>24.9</v>
      </c>
      <c r="L502">
        <v>3.4</v>
      </c>
      <c r="M502">
        <v>4</v>
      </c>
      <c r="N502">
        <v>3</v>
      </c>
      <c r="O502">
        <v>14.13</v>
      </c>
      <c r="P502" t="str">
        <f t="shared" si="35"/>
        <v>UNDERWEIGHT</v>
      </c>
      <c r="Q502">
        <f t="shared" si="36"/>
        <v>106</v>
      </c>
      <c r="R502" t="str">
        <f t="shared" si="37"/>
        <v>Excellent</v>
      </c>
      <c r="S502">
        <f t="shared" si="38"/>
        <v>2.6666666666666665</v>
      </c>
      <c r="T502" t="str">
        <f t="shared" si="39"/>
        <v>Regular Member</v>
      </c>
    </row>
    <row r="503" spans="1:20" x14ac:dyDescent="0.2">
      <c r="A503">
        <v>47</v>
      </c>
      <c r="B503" t="s">
        <v>16</v>
      </c>
      <c r="C503">
        <v>77.900000000000006</v>
      </c>
      <c r="D503">
        <v>1.76</v>
      </c>
      <c r="E503">
        <v>164</v>
      </c>
      <c r="F503">
        <v>139</v>
      </c>
      <c r="G503">
        <v>59</v>
      </c>
      <c r="H503" s="3">
        <v>1.29</v>
      </c>
      <c r="I503">
        <v>1233</v>
      </c>
      <c r="J503" s="4" t="s">
        <v>17</v>
      </c>
      <c r="K503">
        <v>34</v>
      </c>
      <c r="L503">
        <v>2.8</v>
      </c>
      <c r="M503">
        <v>2</v>
      </c>
      <c r="N503">
        <v>1</v>
      </c>
      <c r="O503">
        <v>15.38</v>
      </c>
      <c r="P503" t="str">
        <f t="shared" si="35"/>
        <v>UNDERWEIGHT</v>
      </c>
      <c r="Q503">
        <f t="shared" si="36"/>
        <v>105</v>
      </c>
      <c r="R503" t="str">
        <f t="shared" si="37"/>
        <v>Excellent</v>
      </c>
      <c r="S503">
        <f t="shared" si="38"/>
        <v>2.6666666666666665</v>
      </c>
      <c r="T503" t="str">
        <f t="shared" si="39"/>
        <v>Casual Gym-Goer</v>
      </c>
    </row>
    <row r="504" spans="1:20" x14ac:dyDescent="0.2">
      <c r="A504">
        <v>18</v>
      </c>
      <c r="B504" t="s">
        <v>16</v>
      </c>
      <c r="C504">
        <v>123.8</v>
      </c>
      <c r="D504">
        <v>1.62</v>
      </c>
      <c r="E504">
        <v>164</v>
      </c>
      <c r="F504">
        <v>167</v>
      </c>
      <c r="G504">
        <v>59</v>
      </c>
      <c r="H504" s="3">
        <v>1.43</v>
      </c>
      <c r="I504">
        <v>303</v>
      </c>
      <c r="J504" s="4" t="s">
        <v>15</v>
      </c>
      <c r="K504">
        <v>22.3</v>
      </c>
      <c r="L504">
        <v>3.6</v>
      </c>
      <c r="M504">
        <v>2</v>
      </c>
      <c r="N504">
        <v>3</v>
      </c>
      <c r="O504">
        <v>24.63</v>
      </c>
      <c r="P504" t="str">
        <f t="shared" si="35"/>
        <v>NORMAL WEIGHT</v>
      </c>
      <c r="Q504">
        <f t="shared" si="36"/>
        <v>105</v>
      </c>
      <c r="R504" t="str">
        <f t="shared" si="37"/>
        <v>Excellent</v>
      </c>
      <c r="S504">
        <f t="shared" si="38"/>
        <v>3</v>
      </c>
      <c r="T504" t="str">
        <f t="shared" si="39"/>
        <v>Casual Gym-Goer</v>
      </c>
    </row>
    <row r="505" spans="1:20" x14ac:dyDescent="0.2">
      <c r="A505">
        <v>49</v>
      </c>
      <c r="B505" t="s">
        <v>16</v>
      </c>
      <c r="C505">
        <v>110.8</v>
      </c>
      <c r="D505">
        <v>1.62</v>
      </c>
      <c r="E505">
        <v>162</v>
      </c>
      <c r="F505">
        <v>169</v>
      </c>
      <c r="G505">
        <v>59</v>
      </c>
      <c r="H505" s="3">
        <v>1.34</v>
      </c>
      <c r="I505">
        <v>1783</v>
      </c>
      <c r="J505" s="4" t="s">
        <v>17</v>
      </c>
      <c r="K505">
        <v>11.5</v>
      </c>
      <c r="L505">
        <v>1.7</v>
      </c>
      <c r="M505">
        <v>4</v>
      </c>
      <c r="N505">
        <v>2</v>
      </c>
      <c r="O505">
        <v>21.26</v>
      </c>
      <c r="P505" t="str">
        <f t="shared" si="35"/>
        <v>NORMAL WEIGHT</v>
      </c>
      <c r="Q505">
        <f t="shared" si="36"/>
        <v>103</v>
      </c>
      <c r="R505" t="str">
        <f t="shared" si="37"/>
        <v>Excellent</v>
      </c>
      <c r="S505">
        <f t="shared" si="38"/>
        <v>3</v>
      </c>
      <c r="T505" t="str">
        <f t="shared" si="39"/>
        <v>Regular Member</v>
      </c>
    </row>
    <row r="506" spans="1:20" x14ac:dyDescent="0.2">
      <c r="A506">
        <v>22</v>
      </c>
      <c r="B506" t="s">
        <v>16</v>
      </c>
      <c r="C506">
        <v>40</v>
      </c>
      <c r="D506">
        <v>1.67</v>
      </c>
      <c r="E506">
        <v>162</v>
      </c>
      <c r="F506">
        <v>146</v>
      </c>
      <c r="G506">
        <v>59</v>
      </c>
      <c r="H506" s="3">
        <v>1.04</v>
      </c>
      <c r="I506">
        <v>807</v>
      </c>
      <c r="J506" s="4" t="s">
        <v>15</v>
      </c>
      <c r="K506">
        <v>24.1</v>
      </c>
      <c r="L506">
        <v>1.5</v>
      </c>
      <c r="M506">
        <v>3</v>
      </c>
      <c r="N506">
        <v>1</v>
      </c>
      <c r="O506">
        <v>13.05</v>
      </c>
      <c r="P506" t="str">
        <f t="shared" si="35"/>
        <v>UNDERWEIGHT</v>
      </c>
      <c r="Q506">
        <f t="shared" si="36"/>
        <v>103</v>
      </c>
      <c r="R506" t="str">
        <f t="shared" si="37"/>
        <v>Excellent</v>
      </c>
      <c r="S506">
        <f t="shared" si="38"/>
        <v>3</v>
      </c>
      <c r="T506" t="str">
        <f t="shared" si="39"/>
        <v>Regular Member</v>
      </c>
    </row>
    <row r="507" spans="1:20" x14ac:dyDescent="0.2">
      <c r="A507">
        <v>41</v>
      </c>
      <c r="B507" t="s">
        <v>16</v>
      </c>
      <c r="C507">
        <v>83.7</v>
      </c>
      <c r="D507">
        <v>1.92</v>
      </c>
      <c r="E507">
        <v>161</v>
      </c>
      <c r="F507">
        <v>163</v>
      </c>
      <c r="G507">
        <v>59</v>
      </c>
      <c r="H507" s="3">
        <v>1.37</v>
      </c>
      <c r="I507">
        <v>1308</v>
      </c>
      <c r="J507" s="4" t="s">
        <v>17</v>
      </c>
      <c r="K507">
        <v>21.4</v>
      </c>
      <c r="L507">
        <v>1.5</v>
      </c>
      <c r="M507">
        <v>2</v>
      </c>
      <c r="N507">
        <v>2</v>
      </c>
      <c r="O507">
        <v>17.48</v>
      </c>
      <c r="P507" t="str">
        <f t="shared" si="35"/>
        <v>UNDERWEIGHT</v>
      </c>
      <c r="Q507">
        <f t="shared" si="36"/>
        <v>102</v>
      </c>
      <c r="R507" t="str">
        <f t="shared" si="37"/>
        <v>Excellent</v>
      </c>
      <c r="S507">
        <f t="shared" si="38"/>
        <v>3.3333333333333335</v>
      </c>
      <c r="T507" t="str">
        <f t="shared" si="39"/>
        <v>Casual Gym-Goer</v>
      </c>
    </row>
    <row r="508" spans="1:20" x14ac:dyDescent="0.2">
      <c r="A508">
        <v>40</v>
      </c>
      <c r="B508" t="s">
        <v>16</v>
      </c>
      <c r="C508">
        <v>87.8</v>
      </c>
      <c r="D508">
        <v>1.64</v>
      </c>
      <c r="E508">
        <v>161</v>
      </c>
      <c r="F508">
        <v>145</v>
      </c>
      <c r="G508">
        <v>59</v>
      </c>
      <c r="H508" s="3">
        <v>1.63</v>
      </c>
      <c r="I508">
        <v>849</v>
      </c>
      <c r="J508" s="4" t="s">
        <v>17</v>
      </c>
      <c r="K508">
        <v>22.5</v>
      </c>
      <c r="L508">
        <v>2.6</v>
      </c>
      <c r="M508">
        <v>4</v>
      </c>
      <c r="N508">
        <v>2</v>
      </c>
      <c r="O508">
        <v>17.55</v>
      </c>
      <c r="P508" t="str">
        <f t="shared" si="35"/>
        <v>UNDERWEIGHT</v>
      </c>
      <c r="Q508">
        <f t="shared" si="36"/>
        <v>102</v>
      </c>
      <c r="R508" t="str">
        <f t="shared" si="37"/>
        <v>Excellent</v>
      </c>
      <c r="S508">
        <f t="shared" si="38"/>
        <v>4.333333333333333</v>
      </c>
      <c r="T508" t="str">
        <f t="shared" si="39"/>
        <v>Regular Member</v>
      </c>
    </row>
    <row r="509" spans="1:20" x14ac:dyDescent="0.2">
      <c r="A509">
        <v>30</v>
      </c>
      <c r="B509" t="s">
        <v>14</v>
      </c>
      <c r="C509">
        <v>57.7</v>
      </c>
      <c r="D509">
        <v>1.76</v>
      </c>
      <c r="E509">
        <v>160</v>
      </c>
      <c r="F509">
        <v>152</v>
      </c>
      <c r="G509">
        <v>59</v>
      </c>
      <c r="H509" s="3">
        <v>1.82</v>
      </c>
      <c r="I509">
        <v>314</v>
      </c>
      <c r="J509" s="4" t="s">
        <v>17</v>
      </c>
      <c r="K509">
        <v>23.2</v>
      </c>
      <c r="L509">
        <v>1.8</v>
      </c>
      <c r="M509">
        <v>4</v>
      </c>
      <c r="N509">
        <v>3</v>
      </c>
      <c r="O509">
        <v>12.32</v>
      </c>
      <c r="P509" t="str">
        <f t="shared" si="35"/>
        <v>UNDERWEIGHT</v>
      </c>
      <c r="Q509">
        <f t="shared" si="36"/>
        <v>101</v>
      </c>
      <c r="R509" t="str">
        <f t="shared" si="37"/>
        <v>Excellent</v>
      </c>
      <c r="S509">
        <f t="shared" si="38"/>
        <v>4.333333333333333</v>
      </c>
      <c r="T509" t="str">
        <f t="shared" si="39"/>
        <v>Regular Member</v>
      </c>
    </row>
    <row r="510" spans="1:20" x14ac:dyDescent="0.2">
      <c r="A510">
        <v>54</v>
      </c>
      <c r="B510" t="s">
        <v>14</v>
      </c>
      <c r="C510">
        <v>56.6</v>
      </c>
      <c r="D510">
        <v>1.67</v>
      </c>
      <c r="E510">
        <v>199</v>
      </c>
      <c r="F510">
        <v>123</v>
      </c>
      <c r="G510">
        <v>60</v>
      </c>
      <c r="H510" s="3">
        <v>1.0900000000000001</v>
      </c>
      <c r="I510">
        <v>962</v>
      </c>
      <c r="J510" s="4" t="s">
        <v>15</v>
      </c>
      <c r="K510">
        <v>25</v>
      </c>
      <c r="L510">
        <v>3.1</v>
      </c>
      <c r="M510">
        <v>5</v>
      </c>
      <c r="N510">
        <v>2</v>
      </c>
      <c r="O510">
        <v>12.32</v>
      </c>
      <c r="P510" t="str">
        <f t="shared" si="35"/>
        <v>UNDERWEIGHT</v>
      </c>
      <c r="Q510">
        <f t="shared" si="36"/>
        <v>139</v>
      </c>
      <c r="R510" t="str">
        <f t="shared" si="37"/>
        <v>Good</v>
      </c>
      <c r="S510">
        <f t="shared" si="38"/>
        <v>4.333333333333333</v>
      </c>
      <c r="T510" t="str">
        <f t="shared" si="39"/>
        <v>Elite Athlete</v>
      </c>
    </row>
    <row r="511" spans="1:20" x14ac:dyDescent="0.2">
      <c r="A511">
        <v>36</v>
      </c>
      <c r="B511" t="s">
        <v>14</v>
      </c>
      <c r="C511">
        <v>100.2</v>
      </c>
      <c r="D511">
        <v>1.93</v>
      </c>
      <c r="E511">
        <v>199</v>
      </c>
      <c r="F511">
        <v>166</v>
      </c>
      <c r="G511">
        <v>60</v>
      </c>
      <c r="H511" s="3">
        <v>0.98</v>
      </c>
      <c r="I511">
        <v>1076</v>
      </c>
      <c r="J511" s="4" t="s">
        <v>18</v>
      </c>
      <c r="K511">
        <v>24.6</v>
      </c>
      <c r="L511">
        <v>2.7</v>
      </c>
      <c r="M511">
        <v>4</v>
      </c>
      <c r="N511">
        <v>2</v>
      </c>
      <c r="O511">
        <v>16.489999999999998</v>
      </c>
      <c r="P511" t="str">
        <f t="shared" si="35"/>
        <v>UNDERWEIGHT</v>
      </c>
      <c r="Q511">
        <f t="shared" si="36"/>
        <v>139</v>
      </c>
      <c r="R511" t="str">
        <f t="shared" si="37"/>
        <v>Good</v>
      </c>
      <c r="S511">
        <f t="shared" si="38"/>
        <v>3.3333333333333335</v>
      </c>
      <c r="T511" t="str">
        <f t="shared" si="39"/>
        <v>Regular Member</v>
      </c>
    </row>
    <row r="512" spans="1:20" x14ac:dyDescent="0.2">
      <c r="A512">
        <v>53</v>
      </c>
      <c r="B512" t="s">
        <v>16</v>
      </c>
      <c r="C512">
        <v>67.3</v>
      </c>
      <c r="D512">
        <v>1.5</v>
      </c>
      <c r="E512">
        <v>199</v>
      </c>
      <c r="F512">
        <v>151</v>
      </c>
      <c r="G512">
        <v>60</v>
      </c>
      <c r="H512" s="3">
        <v>1.04</v>
      </c>
      <c r="I512">
        <v>593</v>
      </c>
      <c r="J512" s="4" t="s">
        <v>18</v>
      </c>
      <c r="K512">
        <v>15.8</v>
      </c>
      <c r="L512">
        <v>3.4</v>
      </c>
      <c r="M512">
        <v>4</v>
      </c>
      <c r="N512">
        <v>2</v>
      </c>
      <c r="O512">
        <v>12.32</v>
      </c>
      <c r="P512" t="str">
        <f t="shared" si="35"/>
        <v>UNDERWEIGHT</v>
      </c>
      <c r="Q512">
        <f t="shared" si="36"/>
        <v>139</v>
      </c>
      <c r="R512" t="str">
        <f t="shared" si="37"/>
        <v>Good</v>
      </c>
      <c r="S512">
        <f t="shared" si="38"/>
        <v>3</v>
      </c>
      <c r="T512" t="str">
        <f t="shared" si="39"/>
        <v>Regular Member</v>
      </c>
    </row>
    <row r="513" spans="1:20" x14ac:dyDescent="0.2">
      <c r="A513">
        <v>31</v>
      </c>
      <c r="B513" t="s">
        <v>14</v>
      </c>
      <c r="C513">
        <v>75.8</v>
      </c>
      <c r="D513">
        <v>1.7</v>
      </c>
      <c r="E513">
        <v>199</v>
      </c>
      <c r="F513">
        <v>129</v>
      </c>
      <c r="G513">
        <v>60</v>
      </c>
      <c r="H513" s="3">
        <v>0.87</v>
      </c>
      <c r="I513">
        <v>922</v>
      </c>
      <c r="J513" s="4" t="s">
        <v>18</v>
      </c>
      <c r="K513">
        <v>24.2</v>
      </c>
      <c r="L513">
        <v>1.9</v>
      </c>
      <c r="M513">
        <v>2</v>
      </c>
      <c r="N513">
        <v>1</v>
      </c>
      <c r="O513">
        <v>15.58</v>
      </c>
      <c r="P513" t="str">
        <f t="shared" si="35"/>
        <v>UNDERWEIGHT</v>
      </c>
      <c r="Q513">
        <f t="shared" si="36"/>
        <v>139</v>
      </c>
      <c r="R513" t="str">
        <f t="shared" si="37"/>
        <v>Good</v>
      </c>
      <c r="S513">
        <f t="shared" si="38"/>
        <v>3</v>
      </c>
      <c r="T513" t="str">
        <f t="shared" si="39"/>
        <v>Casual Gym-Goer</v>
      </c>
    </row>
    <row r="514" spans="1:20" x14ac:dyDescent="0.2">
      <c r="A514">
        <v>47</v>
      </c>
      <c r="B514" t="s">
        <v>16</v>
      </c>
      <c r="C514">
        <v>48.4</v>
      </c>
      <c r="D514">
        <v>1.65</v>
      </c>
      <c r="E514">
        <v>196</v>
      </c>
      <c r="F514">
        <v>148</v>
      </c>
      <c r="G514">
        <v>60</v>
      </c>
      <c r="H514" s="3">
        <v>1.29</v>
      </c>
      <c r="I514">
        <v>1357</v>
      </c>
      <c r="J514" s="4" t="s">
        <v>17</v>
      </c>
      <c r="K514">
        <v>11.3</v>
      </c>
      <c r="L514">
        <v>1.5</v>
      </c>
      <c r="M514">
        <v>3</v>
      </c>
      <c r="N514">
        <v>2</v>
      </c>
      <c r="O514">
        <v>12.51</v>
      </c>
      <c r="P514" t="str">
        <f t="shared" ref="P514:P577" si="40">IF(O514&lt;18.5,"UNDERWEIGHT",IF(O514&lt;25,"NORMAL WEIGHT",IF(O514&lt;30,"OVERWEIGHT",IF(O514&gt;30,"OBESE"))))</f>
        <v>UNDERWEIGHT</v>
      </c>
      <c r="Q514">
        <f t="shared" ref="Q514:Q577" si="41">(E514-G514)</f>
        <v>136</v>
      </c>
      <c r="R514" t="str">
        <f t="shared" ref="R514:R577" si="42">IF(G514&lt;60,"Excellent",IF(G514&lt;70,"Good",IF(G514&lt;80,"Average","Poor")))</f>
        <v>Good</v>
      </c>
      <c r="S514">
        <f t="shared" si="38"/>
        <v>3.6666666666666665</v>
      </c>
      <c r="T514" t="str">
        <f t="shared" si="39"/>
        <v>Regular Member</v>
      </c>
    </row>
    <row r="515" spans="1:20" x14ac:dyDescent="0.2">
      <c r="A515">
        <v>47</v>
      </c>
      <c r="B515" t="s">
        <v>14</v>
      </c>
      <c r="C515">
        <v>70.7</v>
      </c>
      <c r="D515">
        <v>1.66</v>
      </c>
      <c r="E515">
        <v>195</v>
      </c>
      <c r="F515">
        <v>169</v>
      </c>
      <c r="G515">
        <v>60</v>
      </c>
      <c r="H515" s="3">
        <v>1.25</v>
      </c>
      <c r="I515">
        <v>1033</v>
      </c>
      <c r="J515" s="4" t="s">
        <v>22</v>
      </c>
      <c r="K515">
        <v>16.7</v>
      </c>
      <c r="L515">
        <v>3.5</v>
      </c>
      <c r="M515">
        <v>4</v>
      </c>
      <c r="N515">
        <v>2</v>
      </c>
      <c r="O515">
        <v>14.61</v>
      </c>
      <c r="P515" t="str">
        <f t="shared" si="40"/>
        <v>UNDERWEIGHT</v>
      </c>
      <c r="Q515">
        <f t="shared" si="41"/>
        <v>135</v>
      </c>
      <c r="R515" t="str">
        <f t="shared" si="42"/>
        <v>Good</v>
      </c>
      <c r="S515">
        <f t="shared" ref="S515:S578" si="43">AVERAGE(M515:M517)</f>
        <v>4</v>
      </c>
      <c r="T515" t="str">
        <f t="shared" ref="T515:T578" si="44">IF(M515=2, "Casual Gym-Goer", IF(OR(M515=3, M515=4), "Regular Member", IF(M515=5, "Elite Athlete", "Other")))</f>
        <v>Regular Member</v>
      </c>
    </row>
    <row r="516" spans="1:20" x14ac:dyDescent="0.2">
      <c r="A516">
        <v>34</v>
      </c>
      <c r="B516" t="s">
        <v>14</v>
      </c>
      <c r="C516">
        <v>74.2</v>
      </c>
      <c r="D516">
        <v>1.83</v>
      </c>
      <c r="E516">
        <v>194</v>
      </c>
      <c r="F516">
        <v>153</v>
      </c>
      <c r="G516">
        <v>60</v>
      </c>
      <c r="H516" s="3">
        <v>1.24</v>
      </c>
      <c r="I516">
        <v>1632</v>
      </c>
      <c r="J516" s="4" t="s">
        <v>15</v>
      </c>
      <c r="K516">
        <v>27.3</v>
      </c>
      <c r="L516">
        <v>3</v>
      </c>
      <c r="M516">
        <v>4</v>
      </c>
      <c r="N516">
        <v>2</v>
      </c>
      <c r="O516">
        <v>20.18</v>
      </c>
      <c r="P516" t="str">
        <f t="shared" si="40"/>
        <v>NORMAL WEIGHT</v>
      </c>
      <c r="Q516">
        <f t="shared" si="41"/>
        <v>134</v>
      </c>
      <c r="R516" t="str">
        <f t="shared" si="42"/>
        <v>Good</v>
      </c>
      <c r="S516">
        <f t="shared" si="43"/>
        <v>4</v>
      </c>
      <c r="T516" t="str">
        <f t="shared" si="44"/>
        <v>Regular Member</v>
      </c>
    </row>
    <row r="517" spans="1:20" x14ac:dyDescent="0.2">
      <c r="A517">
        <v>29</v>
      </c>
      <c r="B517" t="s">
        <v>16</v>
      </c>
      <c r="C517">
        <v>60.9</v>
      </c>
      <c r="D517">
        <v>1.86</v>
      </c>
      <c r="E517">
        <v>191</v>
      </c>
      <c r="F517">
        <v>152</v>
      </c>
      <c r="G517">
        <v>60</v>
      </c>
      <c r="H517" s="3">
        <v>1.79</v>
      </c>
      <c r="I517">
        <v>1108</v>
      </c>
      <c r="J517" s="4" t="s">
        <v>15</v>
      </c>
      <c r="K517">
        <v>31.5</v>
      </c>
      <c r="L517">
        <v>1.5</v>
      </c>
      <c r="M517">
        <v>4</v>
      </c>
      <c r="N517">
        <v>3</v>
      </c>
      <c r="O517">
        <v>42.08</v>
      </c>
      <c r="P517" t="str">
        <f t="shared" si="40"/>
        <v>OBESE</v>
      </c>
      <c r="Q517">
        <f t="shared" si="41"/>
        <v>131</v>
      </c>
      <c r="R517" t="str">
        <f t="shared" si="42"/>
        <v>Good</v>
      </c>
      <c r="S517">
        <f t="shared" si="43"/>
        <v>4</v>
      </c>
      <c r="T517" t="str">
        <f t="shared" si="44"/>
        <v>Regular Member</v>
      </c>
    </row>
    <row r="518" spans="1:20" x14ac:dyDescent="0.2">
      <c r="A518">
        <v>18</v>
      </c>
      <c r="B518" t="s">
        <v>14</v>
      </c>
      <c r="C518">
        <v>49</v>
      </c>
      <c r="D518">
        <v>1.72</v>
      </c>
      <c r="E518">
        <v>190</v>
      </c>
      <c r="F518">
        <v>153</v>
      </c>
      <c r="G518">
        <v>60</v>
      </c>
      <c r="H518" s="3">
        <v>0.72</v>
      </c>
      <c r="I518">
        <v>862</v>
      </c>
      <c r="J518" s="4" t="s">
        <v>18</v>
      </c>
      <c r="K518">
        <v>24.4</v>
      </c>
      <c r="L518">
        <v>2.8</v>
      </c>
      <c r="M518">
        <v>4</v>
      </c>
      <c r="N518">
        <v>3</v>
      </c>
      <c r="O518">
        <v>17.260000000000002</v>
      </c>
      <c r="P518" t="str">
        <f t="shared" si="40"/>
        <v>UNDERWEIGHT</v>
      </c>
      <c r="Q518">
        <f t="shared" si="41"/>
        <v>130</v>
      </c>
      <c r="R518" t="str">
        <f t="shared" si="42"/>
        <v>Good</v>
      </c>
      <c r="S518">
        <f t="shared" si="43"/>
        <v>3.3333333333333335</v>
      </c>
      <c r="T518" t="str">
        <f t="shared" si="44"/>
        <v>Regular Member</v>
      </c>
    </row>
    <row r="519" spans="1:20" x14ac:dyDescent="0.2">
      <c r="A519">
        <v>56</v>
      </c>
      <c r="B519" t="s">
        <v>16</v>
      </c>
      <c r="C519">
        <v>42.6</v>
      </c>
      <c r="D519">
        <v>1.61</v>
      </c>
      <c r="E519">
        <v>190</v>
      </c>
      <c r="F519">
        <v>161</v>
      </c>
      <c r="G519">
        <v>60</v>
      </c>
      <c r="H519" s="3">
        <v>1.24</v>
      </c>
      <c r="I519">
        <v>1260</v>
      </c>
      <c r="J519" s="4" t="s">
        <v>18</v>
      </c>
      <c r="K519">
        <v>23</v>
      </c>
      <c r="L519">
        <v>3.6</v>
      </c>
      <c r="M519">
        <v>4</v>
      </c>
      <c r="N519">
        <v>3</v>
      </c>
      <c r="O519">
        <v>23.68</v>
      </c>
      <c r="P519" t="str">
        <f t="shared" si="40"/>
        <v>NORMAL WEIGHT</v>
      </c>
      <c r="Q519">
        <f t="shared" si="41"/>
        <v>130</v>
      </c>
      <c r="R519" t="str">
        <f t="shared" si="42"/>
        <v>Good</v>
      </c>
      <c r="S519">
        <f t="shared" si="43"/>
        <v>3</v>
      </c>
      <c r="T519" t="str">
        <f t="shared" si="44"/>
        <v>Regular Member</v>
      </c>
    </row>
    <row r="520" spans="1:20" x14ac:dyDescent="0.2">
      <c r="A520">
        <v>32</v>
      </c>
      <c r="B520" t="s">
        <v>16</v>
      </c>
      <c r="C520">
        <v>72.400000000000006</v>
      </c>
      <c r="D520">
        <v>1.74</v>
      </c>
      <c r="E520">
        <v>189</v>
      </c>
      <c r="F520">
        <v>127</v>
      </c>
      <c r="G520">
        <v>60</v>
      </c>
      <c r="H520" s="3">
        <v>1.4</v>
      </c>
      <c r="I520">
        <v>1090</v>
      </c>
      <c r="J520" s="4" t="s">
        <v>19</v>
      </c>
      <c r="K520">
        <v>16.899999999999999</v>
      </c>
      <c r="L520">
        <v>1.6</v>
      </c>
      <c r="M520">
        <v>2</v>
      </c>
      <c r="N520">
        <v>1</v>
      </c>
      <c r="O520">
        <v>17.68</v>
      </c>
      <c r="P520" t="str">
        <f t="shared" si="40"/>
        <v>UNDERWEIGHT</v>
      </c>
      <c r="Q520">
        <f t="shared" si="41"/>
        <v>129</v>
      </c>
      <c r="R520" t="str">
        <f t="shared" si="42"/>
        <v>Good</v>
      </c>
      <c r="S520">
        <f t="shared" si="43"/>
        <v>2.3333333333333335</v>
      </c>
      <c r="T520" t="str">
        <f t="shared" si="44"/>
        <v>Casual Gym-Goer</v>
      </c>
    </row>
    <row r="521" spans="1:20" x14ac:dyDescent="0.2">
      <c r="A521">
        <v>37</v>
      </c>
      <c r="B521" t="s">
        <v>14</v>
      </c>
      <c r="C521">
        <v>78.5</v>
      </c>
      <c r="D521">
        <v>1.5</v>
      </c>
      <c r="E521">
        <v>189</v>
      </c>
      <c r="F521">
        <v>169</v>
      </c>
      <c r="G521">
        <v>60</v>
      </c>
      <c r="H521" s="3">
        <v>1.67</v>
      </c>
      <c r="I521">
        <v>954</v>
      </c>
      <c r="J521" s="4" t="s">
        <v>18</v>
      </c>
      <c r="K521">
        <v>17.899999999999999</v>
      </c>
      <c r="L521">
        <v>2.4</v>
      </c>
      <c r="M521">
        <v>3</v>
      </c>
      <c r="N521">
        <v>3</v>
      </c>
      <c r="O521">
        <v>21.98</v>
      </c>
      <c r="P521" t="str">
        <f t="shared" si="40"/>
        <v>NORMAL WEIGHT</v>
      </c>
      <c r="Q521">
        <f t="shared" si="41"/>
        <v>129</v>
      </c>
      <c r="R521" t="str">
        <f t="shared" si="42"/>
        <v>Good</v>
      </c>
      <c r="S521">
        <f t="shared" si="43"/>
        <v>3</v>
      </c>
      <c r="T521" t="str">
        <f t="shared" si="44"/>
        <v>Regular Member</v>
      </c>
    </row>
    <row r="522" spans="1:20" x14ac:dyDescent="0.2">
      <c r="A522">
        <v>24</v>
      </c>
      <c r="B522" t="s">
        <v>16</v>
      </c>
      <c r="C522">
        <v>73</v>
      </c>
      <c r="D522">
        <v>1.61</v>
      </c>
      <c r="E522">
        <v>188</v>
      </c>
      <c r="F522">
        <v>131</v>
      </c>
      <c r="G522">
        <v>60</v>
      </c>
      <c r="H522" s="3">
        <v>0.56000000000000005</v>
      </c>
      <c r="I522">
        <v>864</v>
      </c>
      <c r="J522" s="4" t="s">
        <v>19</v>
      </c>
      <c r="K522">
        <v>27.4</v>
      </c>
      <c r="L522">
        <v>3.6</v>
      </c>
      <c r="M522">
        <v>2</v>
      </c>
      <c r="N522">
        <v>2</v>
      </c>
      <c r="O522">
        <v>12.36</v>
      </c>
      <c r="P522" t="str">
        <f t="shared" si="40"/>
        <v>UNDERWEIGHT</v>
      </c>
      <c r="Q522">
        <f t="shared" si="41"/>
        <v>128</v>
      </c>
      <c r="R522" t="str">
        <f t="shared" si="42"/>
        <v>Good</v>
      </c>
      <c r="S522">
        <f t="shared" si="43"/>
        <v>2.6666666666666665</v>
      </c>
      <c r="T522" t="str">
        <f t="shared" si="44"/>
        <v>Casual Gym-Goer</v>
      </c>
    </row>
    <row r="523" spans="1:20" x14ac:dyDescent="0.2">
      <c r="A523">
        <v>33</v>
      </c>
      <c r="B523" t="s">
        <v>16</v>
      </c>
      <c r="C523">
        <v>73.3</v>
      </c>
      <c r="D523">
        <v>1.86</v>
      </c>
      <c r="E523">
        <v>187</v>
      </c>
      <c r="F523">
        <v>123</v>
      </c>
      <c r="G523">
        <v>60</v>
      </c>
      <c r="H523" s="3">
        <v>1.22</v>
      </c>
      <c r="I523">
        <v>1254</v>
      </c>
      <c r="J523" s="4" t="s">
        <v>17</v>
      </c>
      <c r="K523">
        <v>35</v>
      </c>
      <c r="L523">
        <v>1.9</v>
      </c>
      <c r="M523">
        <v>4</v>
      </c>
      <c r="N523">
        <v>1</v>
      </c>
      <c r="O523">
        <v>15.26</v>
      </c>
      <c r="P523" t="str">
        <f t="shared" si="40"/>
        <v>UNDERWEIGHT</v>
      </c>
      <c r="Q523">
        <f t="shared" si="41"/>
        <v>127</v>
      </c>
      <c r="R523" t="str">
        <f t="shared" si="42"/>
        <v>Good</v>
      </c>
      <c r="S523">
        <f t="shared" si="43"/>
        <v>3.6666666666666665</v>
      </c>
      <c r="T523" t="str">
        <f t="shared" si="44"/>
        <v>Regular Member</v>
      </c>
    </row>
    <row r="524" spans="1:20" x14ac:dyDescent="0.2">
      <c r="A524">
        <v>18</v>
      </c>
      <c r="B524" t="s">
        <v>16</v>
      </c>
      <c r="C524">
        <v>71.5</v>
      </c>
      <c r="D524">
        <v>1.69</v>
      </c>
      <c r="E524">
        <v>186</v>
      </c>
      <c r="F524">
        <v>124</v>
      </c>
      <c r="G524">
        <v>60</v>
      </c>
      <c r="H524" s="3">
        <v>1.53</v>
      </c>
      <c r="I524">
        <v>763</v>
      </c>
      <c r="J524" s="4" t="s">
        <v>19</v>
      </c>
      <c r="K524">
        <v>16.899999999999999</v>
      </c>
      <c r="L524">
        <v>2.5</v>
      </c>
      <c r="M524">
        <v>2</v>
      </c>
      <c r="N524">
        <v>1</v>
      </c>
      <c r="O524">
        <v>15.8</v>
      </c>
      <c r="P524" t="str">
        <f t="shared" si="40"/>
        <v>UNDERWEIGHT</v>
      </c>
      <c r="Q524">
        <f t="shared" si="41"/>
        <v>126</v>
      </c>
      <c r="R524" t="str">
        <f t="shared" si="42"/>
        <v>Good</v>
      </c>
      <c r="S524">
        <f t="shared" si="43"/>
        <v>3.3333333333333335</v>
      </c>
      <c r="T524" t="str">
        <f t="shared" si="44"/>
        <v>Casual Gym-Goer</v>
      </c>
    </row>
    <row r="525" spans="1:20" x14ac:dyDescent="0.2">
      <c r="A525">
        <v>27</v>
      </c>
      <c r="B525" t="s">
        <v>16</v>
      </c>
      <c r="C525">
        <v>91.9</v>
      </c>
      <c r="D525">
        <v>1.5</v>
      </c>
      <c r="E525">
        <v>185</v>
      </c>
      <c r="F525">
        <v>154</v>
      </c>
      <c r="G525">
        <v>60</v>
      </c>
      <c r="H525" s="3">
        <v>1.08</v>
      </c>
      <c r="I525">
        <v>825</v>
      </c>
      <c r="J525" s="4" t="s">
        <v>18</v>
      </c>
      <c r="K525">
        <v>28.8</v>
      </c>
      <c r="L525">
        <v>3.2</v>
      </c>
      <c r="M525">
        <v>5</v>
      </c>
      <c r="N525">
        <v>2</v>
      </c>
      <c r="O525">
        <v>21.07</v>
      </c>
      <c r="P525" t="str">
        <f t="shared" si="40"/>
        <v>NORMAL WEIGHT</v>
      </c>
      <c r="Q525">
        <f t="shared" si="41"/>
        <v>125</v>
      </c>
      <c r="R525" t="str">
        <f t="shared" si="42"/>
        <v>Good</v>
      </c>
      <c r="S525">
        <f t="shared" si="43"/>
        <v>3.3333333333333335</v>
      </c>
      <c r="T525" t="str">
        <f t="shared" si="44"/>
        <v>Elite Athlete</v>
      </c>
    </row>
    <row r="526" spans="1:20" x14ac:dyDescent="0.2">
      <c r="A526">
        <v>54</v>
      </c>
      <c r="B526" t="s">
        <v>16</v>
      </c>
      <c r="C526">
        <v>58.5</v>
      </c>
      <c r="D526">
        <v>1.96</v>
      </c>
      <c r="E526">
        <v>185</v>
      </c>
      <c r="F526">
        <v>133</v>
      </c>
      <c r="G526">
        <v>60</v>
      </c>
      <c r="H526" s="3">
        <v>2</v>
      </c>
      <c r="I526">
        <v>1131</v>
      </c>
      <c r="J526" s="4" t="s">
        <v>19</v>
      </c>
      <c r="K526">
        <v>13.1</v>
      </c>
      <c r="L526">
        <v>2.5</v>
      </c>
      <c r="M526">
        <v>3</v>
      </c>
      <c r="N526">
        <v>1</v>
      </c>
      <c r="O526">
        <v>18.11</v>
      </c>
      <c r="P526" t="str">
        <f t="shared" si="40"/>
        <v>UNDERWEIGHT</v>
      </c>
      <c r="Q526">
        <f t="shared" si="41"/>
        <v>125</v>
      </c>
      <c r="R526" t="str">
        <f t="shared" si="42"/>
        <v>Good</v>
      </c>
      <c r="S526">
        <f t="shared" si="43"/>
        <v>2.3333333333333335</v>
      </c>
      <c r="T526" t="str">
        <f t="shared" si="44"/>
        <v>Regular Member</v>
      </c>
    </row>
    <row r="527" spans="1:20" x14ac:dyDescent="0.2">
      <c r="A527">
        <v>51</v>
      </c>
      <c r="B527" t="s">
        <v>14</v>
      </c>
      <c r="C527">
        <v>87.1</v>
      </c>
      <c r="D527">
        <v>1.77</v>
      </c>
      <c r="E527">
        <v>185</v>
      </c>
      <c r="F527">
        <v>126</v>
      </c>
      <c r="G527">
        <v>60</v>
      </c>
      <c r="H527" s="3">
        <v>1.46</v>
      </c>
      <c r="I527">
        <v>990</v>
      </c>
      <c r="J527" s="4" t="s">
        <v>17</v>
      </c>
      <c r="K527">
        <v>21.1</v>
      </c>
      <c r="L527">
        <v>3.4</v>
      </c>
      <c r="M527">
        <v>2</v>
      </c>
      <c r="N527">
        <v>1</v>
      </c>
      <c r="O527">
        <v>12.9</v>
      </c>
      <c r="P527" t="str">
        <f t="shared" si="40"/>
        <v>UNDERWEIGHT</v>
      </c>
      <c r="Q527">
        <f t="shared" si="41"/>
        <v>125</v>
      </c>
      <c r="R527" t="str">
        <f t="shared" si="42"/>
        <v>Good</v>
      </c>
      <c r="S527">
        <f t="shared" si="43"/>
        <v>2.3333333333333335</v>
      </c>
      <c r="T527" t="str">
        <f t="shared" si="44"/>
        <v>Casual Gym-Goer</v>
      </c>
    </row>
    <row r="528" spans="1:20" x14ac:dyDescent="0.2">
      <c r="A528">
        <v>51</v>
      </c>
      <c r="B528" t="s">
        <v>16</v>
      </c>
      <c r="C528">
        <v>65.099999999999994</v>
      </c>
      <c r="D528">
        <v>1.85</v>
      </c>
      <c r="E528">
        <v>185</v>
      </c>
      <c r="F528">
        <v>130</v>
      </c>
      <c r="G528">
        <v>60</v>
      </c>
      <c r="H528" s="3">
        <v>2</v>
      </c>
      <c r="I528">
        <v>717</v>
      </c>
      <c r="J528" s="4" t="s">
        <v>17</v>
      </c>
      <c r="K528">
        <v>22.2</v>
      </c>
      <c r="L528">
        <v>1.9</v>
      </c>
      <c r="M528">
        <v>2</v>
      </c>
      <c r="N528">
        <v>2</v>
      </c>
      <c r="O528">
        <v>15.62</v>
      </c>
      <c r="P528" t="str">
        <f t="shared" si="40"/>
        <v>UNDERWEIGHT</v>
      </c>
      <c r="Q528">
        <f t="shared" si="41"/>
        <v>125</v>
      </c>
      <c r="R528" t="str">
        <f t="shared" si="42"/>
        <v>Good</v>
      </c>
      <c r="S528">
        <f t="shared" si="43"/>
        <v>3</v>
      </c>
      <c r="T528" t="str">
        <f t="shared" si="44"/>
        <v>Casual Gym-Goer</v>
      </c>
    </row>
    <row r="529" spans="1:20" x14ac:dyDescent="0.2">
      <c r="A529">
        <v>26</v>
      </c>
      <c r="B529" t="s">
        <v>14</v>
      </c>
      <c r="C529">
        <v>68.599999999999994</v>
      </c>
      <c r="D529">
        <v>1.75</v>
      </c>
      <c r="E529">
        <v>184</v>
      </c>
      <c r="F529">
        <v>140</v>
      </c>
      <c r="G529">
        <v>60</v>
      </c>
      <c r="H529" s="3">
        <v>1.26</v>
      </c>
      <c r="I529">
        <v>681</v>
      </c>
      <c r="J529" s="4" t="s">
        <v>18</v>
      </c>
      <c r="K529">
        <v>29.4</v>
      </c>
      <c r="L529">
        <v>1.8</v>
      </c>
      <c r="M529">
        <v>3</v>
      </c>
      <c r="N529">
        <v>3</v>
      </c>
      <c r="O529">
        <v>20.02</v>
      </c>
      <c r="P529" t="str">
        <f t="shared" si="40"/>
        <v>NORMAL WEIGHT</v>
      </c>
      <c r="Q529">
        <f t="shared" si="41"/>
        <v>124</v>
      </c>
      <c r="R529" t="str">
        <f t="shared" si="42"/>
        <v>Good</v>
      </c>
      <c r="S529">
        <f t="shared" si="43"/>
        <v>3.3333333333333335</v>
      </c>
      <c r="T529" t="str">
        <f t="shared" si="44"/>
        <v>Regular Member</v>
      </c>
    </row>
    <row r="530" spans="1:20" x14ac:dyDescent="0.2">
      <c r="A530">
        <v>27</v>
      </c>
      <c r="B530" t="s">
        <v>16</v>
      </c>
      <c r="C530">
        <v>40</v>
      </c>
      <c r="D530">
        <v>1.76</v>
      </c>
      <c r="E530">
        <v>183</v>
      </c>
      <c r="F530">
        <v>125</v>
      </c>
      <c r="G530">
        <v>60</v>
      </c>
      <c r="H530" s="3">
        <v>1.04</v>
      </c>
      <c r="I530">
        <v>1783</v>
      </c>
      <c r="J530" s="4" t="s">
        <v>19</v>
      </c>
      <c r="K530">
        <v>21.9</v>
      </c>
      <c r="L530">
        <v>3.3</v>
      </c>
      <c r="M530">
        <v>4</v>
      </c>
      <c r="N530">
        <v>2</v>
      </c>
      <c r="O530">
        <v>12.32</v>
      </c>
      <c r="P530" t="str">
        <f t="shared" si="40"/>
        <v>UNDERWEIGHT</v>
      </c>
      <c r="Q530">
        <f t="shared" si="41"/>
        <v>123</v>
      </c>
      <c r="R530" t="str">
        <f t="shared" si="42"/>
        <v>Good</v>
      </c>
      <c r="S530">
        <f t="shared" si="43"/>
        <v>3.6666666666666665</v>
      </c>
      <c r="T530" t="str">
        <f t="shared" si="44"/>
        <v>Regular Member</v>
      </c>
    </row>
    <row r="531" spans="1:20" x14ac:dyDescent="0.2">
      <c r="A531">
        <v>25</v>
      </c>
      <c r="B531" t="s">
        <v>14</v>
      </c>
      <c r="C531">
        <v>74.599999999999994</v>
      </c>
      <c r="D531">
        <v>1.63</v>
      </c>
      <c r="E531">
        <v>182</v>
      </c>
      <c r="F531">
        <v>160</v>
      </c>
      <c r="G531">
        <v>60</v>
      </c>
      <c r="H531" s="3">
        <v>0.93</v>
      </c>
      <c r="I531">
        <v>1028</v>
      </c>
      <c r="J531" s="4" t="s">
        <v>18</v>
      </c>
      <c r="K531">
        <v>14.8</v>
      </c>
      <c r="L531">
        <v>3.5</v>
      </c>
      <c r="M531">
        <v>3</v>
      </c>
      <c r="N531">
        <v>2</v>
      </c>
      <c r="O531">
        <v>18.079999999999998</v>
      </c>
      <c r="P531" t="str">
        <f t="shared" si="40"/>
        <v>UNDERWEIGHT</v>
      </c>
      <c r="Q531">
        <f t="shared" si="41"/>
        <v>122</v>
      </c>
      <c r="R531" t="str">
        <f t="shared" si="42"/>
        <v>Good</v>
      </c>
      <c r="S531">
        <f t="shared" si="43"/>
        <v>3.6666666666666665</v>
      </c>
      <c r="T531" t="str">
        <f t="shared" si="44"/>
        <v>Regular Member</v>
      </c>
    </row>
    <row r="532" spans="1:20" x14ac:dyDescent="0.2">
      <c r="A532">
        <v>32</v>
      </c>
      <c r="B532" t="s">
        <v>16</v>
      </c>
      <c r="C532">
        <v>58.4</v>
      </c>
      <c r="D532">
        <v>2</v>
      </c>
      <c r="E532">
        <v>179</v>
      </c>
      <c r="F532">
        <v>139</v>
      </c>
      <c r="G532">
        <v>60</v>
      </c>
      <c r="H532" s="3">
        <v>1.21</v>
      </c>
      <c r="I532">
        <v>1379</v>
      </c>
      <c r="J532" s="4" t="s">
        <v>15</v>
      </c>
      <c r="K532">
        <v>23.3</v>
      </c>
      <c r="L532">
        <v>3.2</v>
      </c>
      <c r="M532">
        <v>4</v>
      </c>
      <c r="N532">
        <v>2</v>
      </c>
      <c r="O532">
        <v>22.61</v>
      </c>
      <c r="P532" t="str">
        <f t="shared" si="40"/>
        <v>NORMAL WEIGHT</v>
      </c>
      <c r="Q532">
        <f t="shared" si="41"/>
        <v>119</v>
      </c>
      <c r="R532" t="str">
        <f t="shared" si="42"/>
        <v>Good</v>
      </c>
      <c r="S532">
        <f t="shared" si="43"/>
        <v>3.6666666666666665</v>
      </c>
      <c r="T532" t="str">
        <f t="shared" si="44"/>
        <v>Regular Member</v>
      </c>
    </row>
    <row r="533" spans="1:20" x14ac:dyDescent="0.2">
      <c r="A533">
        <v>22</v>
      </c>
      <c r="B533" t="s">
        <v>16</v>
      </c>
      <c r="C533">
        <v>80.599999999999994</v>
      </c>
      <c r="D533">
        <v>1.71</v>
      </c>
      <c r="E533">
        <v>176</v>
      </c>
      <c r="F533">
        <v>139</v>
      </c>
      <c r="G533">
        <v>60</v>
      </c>
      <c r="H533" s="3">
        <v>2</v>
      </c>
      <c r="I533">
        <v>957</v>
      </c>
      <c r="J533" s="4" t="s">
        <v>17</v>
      </c>
      <c r="K533">
        <v>31</v>
      </c>
      <c r="L533">
        <v>2.4</v>
      </c>
      <c r="M533">
        <v>4</v>
      </c>
      <c r="N533">
        <v>2</v>
      </c>
      <c r="O533">
        <v>12.32</v>
      </c>
      <c r="P533" t="str">
        <f t="shared" si="40"/>
        <v>UNDERWEIGHT</v>
      </c>
      <c r="Q533">
        <f t="shared" si="41"/>
        <v>116</v>
      </c>
      <c r="R533" t="str">
        <f t="shared" si="42"/>
        <v>Good</v>
      </c>
      <c r="S533">
        <f t="shared" si="43"/>
        <v>3.6666666666666665</v>
      </c>
      <c r="T533" t="str">
        <f t="shared" si="44"/>
        <v>Regular Member</v>
      </c>
    </row>
    <row r="534" spans="1:20" x14ac:dyDescent="0.2">
      <c r="A534">
        <v>24</v>
      </c>
      <c r="B534" t="s">
        <v>16</v>
      </c>
      <c r="C534">
        <v>103.6</v>
      </c>
      <c r="D534">
        <v>1.88</v>
      </c>
      <c r="E534">
        <v>175</v>
      </c>
      <c r="F534">
        <v>154</v>
      </c>
      <c r="G534">
        <v>60</v>
      </c>
      <c r="H534" s="3">
        <v>1.55</v>
      </c>
      <c r="I534">
        <v>436</v>
      </c>
      <c r="J534" s="4" t="s">
        <v>19</v>
      </c>
      <c r="K534">
        <v>20.9</v>
      </c>
      <c r="L534">
        <v>3.2</v>
      </c>
      <c r="M534">
        <v>3</v>
      </c>
      <c r="N534">
        <v>1</v>
      </c>
      <c r="O534">
        <v>13.85</v>
      </c>
      <c r="P534" t="str">
        <f t="shared" si="40"/>
        <v>UNDERWEIGHT</v>
      </c>
      <c r="Q534">
        <f t="shared" si="41"/>
        <v>115</v>
      </c>
      <c r="R534" t="str">
        <f t="shared" si="42"/>
        <v>Good</v>
      </c>
      <c r="S534">
        <f t="shared" si="43"/>
        <v>3</v>
      </c>
      <c r="T534" t="str">
        <f t="shared" si="44"/>
        <v>Regular Member</v>
      </c>
    </row>
    <row r="535" spans="1:20" x14ac:dyDescent="0.2">
      <c r="A535">
        <v>52</v>
      </c>
      <c r="B535" t="s">
        <v>16</v>
      </c>
      <c r="C535">
        <v>66.599999999999994</v>
      </c>
      <c r="D535">
        <v>1.56</v>
      </c>
      <c r="E535">
        <v>175</v>
      </c>
      <c r="F535">
        <v>152</v>
      </c>
      <c r="G535">
        <v>60</v>
      </c>
      <c r="H535" s="3">
        <v>1.04</v>
      </c>
      <c r="I535">
        <v>1783</v>
      </c>
      <c r="J535" s="4" t="s">
        <v>19</v>
      </c>
      <c r="K535">
        <v>15.4</v>
      </c>
      <c r="L535">
        <v>2.7</v>
      </c>
      <c r="M535">
        <v>4</v>
      </c>
      <c r="N535">
        <v>2</v>
      </c>
      <c r="O535">
        <v>40</v>
      </c>
      <c r="P535" t="str">
        <f t="shared" si="40"/>
        <v>OBESE</v>
      </c>
      <c r="Q535">
        <f t="shared" si="41"/>
        <v>115</v>
      </c>
      <c r="R535" t="str">
        <f t="shared" si="42"/>
        <v>Good</v>
      </c>
      <c r="S535">
        <f t="shared" si="43"/>
        <v>3.3333333333333335</v>
      </c>
      <c r="T535" t="str">
        <f t="shared" si="44"/>
        <v>Regular Member</v>
      </c>
    </row>
    <row r="536" spans="1:20" x14ac:dyDescent="0.2">
      <c r="A536">
        <v>27</v>
      </c>
      <c r="B536" t="s">
        <v>16</v>
      </c>
      <c r="C536">
        <v>112.6</v>
      </c>
      <c r="D536">
        <v>1.79</v>
      </c>
      <c r="E536">
        <v>174</v>
      </c>
      <c r="F536">
        <v>167</v>
      </c>
      <c r="G536">
        <v>60</v>
      </c>
      <c r="H536" s="3">
        <v>0.69</v>
      </c>
      <c r="I536">
        <v>1282</v>
      </c>
      <c r="J536" s="4" t="s">
        <v>15</v>
      </c>
      <c r="K536">
        <v>28.6</v>
      </c>
      <c r="L536">
        <v>1.5</v>
      </c>
      <c r="M536">
        <v>2</v>
      </c>
      <c r="N536">
        <v>1</v>
      </c>
      <c r="O536">
        <v>22.96</v>
      </c>
      <c r="P536" t="str">
        <f t="shared" si="40"/>
        <v>NORMAL WEIGHT</v>
      </c>
      <c r="Q536">
        <f t="shared" si="41"/>
        <v>114</v>
      </c>
      <c r="R536" t="str">
        <f t="shared" si="42"/>
        <v>Good</v>
      </c>
      <c r="S536">
        <f t="shared" si="43"/>
        <v>3.3333333333333335</v>
      </c>
      <c r="T536" t="str">
        <f t="shared" si="44"/>
        <v>Casual Gym-Goer</v>
      </c>
    </row>
    <row r="537" spans="1:20" x14ac:dyDescent="0.2">
      <c r="A537">
        <v>23</v>
      </c>
      <c r="B537" t="s">
        <v>16</v>
      </c>
      <c r="C537">
        <v>90</v>
      </c>
      <c r="D537">
        <v>1.58</v>
      </c>
      <c r="E537">
        <v>172</v>
      </c>
      <c r="F537">
        <v>164</v>
      </c>
      <c r="G537">
        <v>60</v>
      </c>
      <c r="H537" s="3">
        <v>0.78</v>
      </c>
      <c r="I537">
        <v>682</v>
      </c>
      <c r="J537" s="4" t="s">
        <v>15</v>
      </c>
      <c r="K537">
        <v>25</v>
      </c>
      <c r="L537">
        <v>3.2</v>
      </c>
      <c r="M537">
        <v>4</v>
      </c>
      <c r="N537">
        <v>1</v>
      </c>
      <c r="O537">
        <v>12.32</v>
      </c>
      <c r="P537" t="str">
        <f t="shared" si="40"/>
        <v>UNDERWEIGHT</v>
      </c>
      <c r="Q537">
        <f t="shared" si="41"/>
        <v>112</v>
      </c>
      <c r="R537" t="str">
        <f t="shared" si="42"/>
        <v>Good</v>
      </c>
      <c r="S537">
        <f t="shared" si="43"/>
        <v>4.333333333333333</v>
      </c>
      <c r="T537" t="str">
        <f t="shared" si="44"/>
        <v>Regular Member</v>
      </c>
    </row>
    <row r="538" spans="1:20" x14ac:dyDescent="0.2">
      <c r="A538">
        <v>55</v>
      </c>
      <c r="B538" t="s">
        <v>14</v>
      </c>
      <c r="C538">
        <v>93.1</v>
      </c>
      <c r="D538">
        <v>1.82</v>
      </c>
      <c r="E538">
        <v>172</v>
      </c>
      <c r="F538">
        <v>148</v>
      </c>
      <c r="G538">
        <v>60</v>
      </c>
      <c r="H538" s="3">
        <v>1.22</v>
      </c>
      <c r="I538">
        <v>1039</v>
      </c>
      <c r="J538" s="4" t="s">
        <v>18</v>
      </c>
      <c r="K538">
        <v>17.3</v>
      </c>
      <c r="L538">
        <v>2.6</v>
      </c>
      <c r="M538">
        <v>4</v>
      </c>
      <c r="N538">
        <v>1</v>
      </c>
      <c r="O538">
        <v>20.51</v>
      </c>
      <c r="P538" t="str">
        <f t="shared" si="40"/>
        <v>NORMAL WEIGHT</v>
      </c>
      <c r="Q538">
        <f t="shared" si="41"/>
        <v>112</v>
      </c>
      <c r="R538" t="str">
        <f t="shared" si="42"/>
        <v>Good</v>
      </c>
      <c r="S538">
        <f t="shared" si="43"/>
        <v>4</v>
      </c>
      <c r="T538" t="str">
        <f t="shared" si="44"/>
        <v>Regular Member</v>
      </c>
    </row>
    <row r="539" spans="1:20" x14ac:dyDescent="0.2">
      <c r="A539">
        <v>29</v>
      </c>
      <c r="B539" t="s">
        <v>14</v>
      </c>
      <c r="C539">
        <v>60.6</v>
      </c>
      <c r="D539">
        <v>1.83</v>
      </c>
      <c r="E539">
        <v>172</v>
      </c>
      <c r="F539">
        <v>161</v>
      </c>
      <c r="G539">
        <v>60</v>
      </c>
      <c r="H539" s="3">
        <v>1.32</v>
      </c>
      <c r="I539">
        <v>760</v>
      </c>
      <c r="J539" s="4" t="s">
        <v>15</v>
      </c>
      <c r="K539">
        <v>25</v>
      </c>
      <c r="L539">
        <v>3.3</v>
      </c>
      <c r="M539">
        <v>5</v>
      </c>
      <c r="N539">
        <v>2</v>
      </c>
      <c r="O539">
        <v>18.03</v>
      </c>
      <c r="P539" t="str">
        <f t="shared" si="40"/>
        <v>UNDERWEIGHT</v>
      </c>
      <c r="Q539">
        <f t="shared" si="41"/>
        <v>112</v>
      </c>
      <c r="R539" t="str">
        <f t="shared" si="42"/>
        <v>Good</v>
      </c>
      <c r="S539">
        <f t="shared" si="43"/>
        <v>3.3333333333333335</v>
      </c>
      <c r="T539" t="str">
        <f t="shared" si="44"/>
        <v>Elite Athlete</v>
      </c>
    </row>
    <row r="540" spans="1:20" x14ac:dyDescent="0.2">
      <c r="A540">
        <v>33</v>
      </c>
      <c r="B540" t="s">
        <v>14</v>
      </c>
      <c r="C540">
        <v>58.2</v>
      </c>
      <c r="D540">
        <v>1.62</v>
      </c>
      <c r="E540">
        <v>170</v>
      </c>
      <c r="F540">
        <v>163</v>
      </c>
      <c r="G540">
        <v>60</v>
      </c>
      <c r="H540" s="3">
        <v>1.21</v>
      </c>
      <c r="I540">
        <v>1524</v>
      </c>
      <c r="J540" s="4" t="s">
        <v>17</v>
      </c>
      <c r="K540">
        <v>26.5</v>
      </c>
      <c r="L540">
        <v>2.8</v>
      </c>
      <c r="M540">
        <v>3</v>
      </c>
      <c r="N540">
        <v>2</v>
      </c>
      <c r="O540">
        <v>12.32</v>
      </c>
      <c r="P540" t="str">
        <f t="shared" si="40"/>
        <v>UNDERWEIGHT</v>
      </c>
      <c r="Q540">
        <f t="shared" si="41"/>
        <v>110</v>
      </c>
      <c r="R540" t="str">
        <f t="shared" si="42"/>
        <v>Good</v>
      </c>
      <c r="S540">
        <f t="shared" si="43"/>
        <v>2.6666666666666665</v>
      </c>
      <c r="T540" t="str">
        <f t="shared" si="44"/>
        <v>Regular Member</v>
      </c>
    </row>
    <row r="541" spans="1:20" x14ac:dyDescent="0.2">
      <c r="A541">
        <v>18</v>
      </c>
      <c r="B541" t="s">
        <v>16</v>
      </c>
      <c r="C541">
        <v>87.5</v>
      </c>
      <c r="D541">
        <v>1.76</v>
      </c>
      <c r="E541">
        <v>169</v>
      </c>
      <c r="F541">
        <v>160</v>
      </c>
      <c r="G541">
        <v>60</v>
      </c>
      <c r="H541" s="3">
        <v>2</v>
      </c>
      <c r="I541">
        <v>1042</v>
      </c>
      <c r="J541" s="4" t="s">
        <v>19</v>
      </c>
      <c r="K541">
        <v>22.4</v>
      </c>
      <c r="L541">
        <v>3.3</v>
      </c>
      <c r="M541">
        <v>2</v>
      </c>
      <c r="N541">
        <v>3</v>
      </c>
      <c r="O541">
        <v>21.79</v>
      </c>
      <c r="P541" t="str">
        <f t="shared" si="40"/>
        <v>NORMAL WEIGHT</v>
      </c>
      <c r="Q541">
        <f t="shared" si="41"/>
        <v>109</v>
      </c>
      <c r="R541" t="str">
        <f t="shared" si="42"/>
        <v>Good</v>
      </c>
      <c r="S541">
        <f t="shared" si="43"/>
        <v>3</v>
      </c>
      <c r="T541" t="str">
        <f t="shared" si="44"/>
        <v>Casual Gym-Goer</v>
      </c>
    </row>
    <row r="542" spans="1:20" x14ac:dyDescent="0.2">
      <c r="A542">
        <v>33</v>
      </c>
      <c r="B542" t="s">
        <v>16</v>
      </c>
      <c r="C542">
        <v>58.1</v>
      </c>
      <c r="D542">
        <v>1.65</v>
      </c>
      <c r="E542">
        <v>168</v>
      </c>
      <c r="F542">
        <v>130</v>
      </c>
      <c r="G542">
        <v>60</v>
      </c>
      <c r="H542" s="3">
        <v>1.18</v>
      </c>
      <c r="I542">
        <v>850</v>
      </c>
      <c r="J542" s="4" t="s">
        <v>15</v>
      </c>
      <c r="K542">
        <v>22.4</v>
      </c>
      <c r="L542">
        <v>3.1</v>
      </c>
      <c r="M542">
        <v>3</v>
      </c>
      <c r="N542">
        <v>2</v>
      </c>
      <c r="O542">
        <v>12.32</v>
      </c>
      <c r="P542" t="str">
        <f t="shared" si="40"/>
        <v>UNDERWEIGHT</v>
      </c>
      <c r="Q542">
        <f t="shared" si="41"/>
        <v>108</v>
      </c>
      <c r="R542" t="str">
        <f t="shared" si="42"/>
        <v>Good</v>
      </c>
      <c r="S542">
        <f t="shared" si="43"/>
        <v>3.3333333333333335</v>
      </c>
      <c r="T542" t="str">
        <f t="shared" si="44"/>
        <v>Regular Member</v>
      </c>
    </row>
    <row r="543" spans="1:20" x14ac:dyDescent="0.2">
      <c r="A543">
        <v>20</v>
      </c>
      <c r="B543" t="s">
        <v>14</v>
      </c>
      <c r="C543">
        <v>43.6</v>
      </c>
      <c r="D543">
        <v>1.6</v>
      </c>
      <c r="E543">
        <v>165</v>
      </c>
      <c r="F543">
        <v>141</v>
      </c>
      <c r="G543">
        <v>60</v>
      </c>
      <c r="H543" s="3">
        <v>1.37</v>
      </c>
      <c r="I543">
        <v>1783</v>
      </c>
      <c r="J543" s="4" t="s">
        <v>15</v>
      </c>
      <c r="K543">
        <v>16.899999999999999</v>
      </c>
      <c r="L543">
        <v>1.5</v>
      </c>
      <c r="M543">
        <v>4</v>
      </c>
      <c r="N543">
        <v>1</v>
      </c>
      <c r="O543">
        <v>15.52</v>
      </c>
      <c r="P543" t="str">
        <f t="shared" si="40"/>
        <v>UNDERWEIGHT</v>
      </c>
      <c r="Q543">
        <f t="shared" si="41"/>
        <v>105</v>
      </c>
      <c r="R543" t="str">
        <f t="shared" si="42"/>
        <v>Good</v>
      </c>
      <c r="S543">
        <f t="shared" si="43"/>
        <v>3.3333333333333335</v>
      </c>
      <c r="T543" t="str">
        <f t="shared" si="44"/>
        <v>Regular Member</v>
      </c>
    </row>
    <row r="544" spans="1:20" x14ac:dyDescent="0.2">
      <c r="A544">
        <v>23</v>
      </c>
      <c r="B544" t="s">
        <v>14</v>
      </c>
      <c r="C544">
        <v>40</v>
      </c>
      <c r="D544">
        <v>1.89</v>
      </c>
      <c r="E544">
        <v>162</v>
      </c>
      <c r="F544">
        <v>126</v>
      </c>
      <c r="G544">
        <v>60</v>
      </c>
      <c r="H544" s="3">
        <v>0.74</v>
      </c>
      <c r="I544">
        <v>1237</v>
      </c>
      <c r="J544" s="4" t="s">
        <v>17</v>
      </c>
      <c r="K544">
        <v>24.7</v>
      </c>
      <c r="L544">
        <v>2.9</v>
      </c>
      <c r="M544">
        <v>3</v>
      </c>
      <c r="N544">
        <v>1</v>
      </c>
      <c r="O544">
        <v>17.09</v>
      </c>
      <c r="P544" t="str">
        <f t="shared" si="40"/>
        <v>UNDERWEIGHT</v>
      </c>
      <c r="Q544">
        <f t="shared" si="41"/>
        <v>102</v>
      </c>
      <c r="R544" t="str">
        <f t="shared" si="42"/>
        <v>Good</v>
      </c>
      <c r="S544">
        <f t="shared" si="43"/>
        <v>3.3333333333333335</v>
      </c>
      <c r="T544" t="str">
        <f t="shared" si="44"/>
        <v>Regular Member</v>
      </c>
    </row>
    <row r="545" spans="1:20" x14ac:dyDescent="0.2">
      <c r="A545">
        <v>32</v>
      </c>
      <c r="B545" t="s">
        <v>14</v>
      </c>
      <c r="C545">
        <v>51.2</v>
      </c>
      <c r="D545">
        <v>1.9</v>
      </c>
      <c r="E545">
        <v>162</v>
      </c>
      <c r="F545">
        <v>160</v>
      </c>
      <c r="G545">
        <v>60</v>
      </c>
      <c r="H545" s="3">
        <v>1.25</v>
      </c>
      <c r="I545">
        <v>988</v>
      </c>
      <c r="J545" s="4" t="s">
        <v>17</v>
      </c>
      <c r="K545">
        <v>21.6</v>
      </c>
      <c r="L545">
        <v>2.5</v>
      </c>
      <c r="M545">
        <v>3</v>
      </c>
      <c r="N545">
        <v>2</v>
      </c>
      <c r="O545">
        <v>22.51</v>
      </c>
      <c r="P545" t="str">
        <f t="shared" si="40"/>
        <v>NORMAL WEIGHT</v>
      </c>
      <c r="Q545">
        <f t="shared" si="41"/>
        <v>102</v>
      </c>
      <c r="R545" t="str">
        <f t="shared" si="42"/>
        <v>Good</v>
      </c>
      <c r="S545">
        <f t="shared" si="43"/>
        <v>3</v>
      </c>
      <c r="T545" t="str">
        <f t="shared" si="44"/>
        <v>Regular Member</v>
      </c>
    </row>
    <row r="546" spans="1:20" x14ac:dyDescent="0.2">
      <c r="A546">
        <v>54</v>
      </c>
      <c r="B546" t="s">
        <v>16</v>
      </c>
      <c r="C546">
        <v>46.3</v>
      </c>
      <c r="D546">
        <v>1.62</v>
      </c>
      <c r="E546">
        <v>161</v>
      </c>
      <c r="F546">
        <v>138</v>
      </c>
      <c r="G546">
        <v>60</v>
      </c>
      <c r="H546" s="3">
        <v>1.03</v>
      </c>
      <c r="I546">
        <v>1175</v>
      </c>
      <c r="J546" s="4" t="s">
        <v>18</v>
      </c>
      <c r="K546">
        <v>32.200000000000003</v>
      </c>
      <c r="L546">
        <v>2.5</v>
      </c>
      <c r="M546">
        <v>4</v>
      </c>
      <c r="N546">
        <v>2</v>
      </c>
      <c r="O546">
        <v>19.440000000000001</v>
      </c>
      <c r="P546" t="str">
        <f t="shared" si="40"/>
        <v>NORMAL WEIGHT</v>
      </c>
      <c r="Q546">
        <f t="shared" si="41"/>
        <v>101</v>
      </c>
      <c r="R546" t="str">
        <f t="shared" si="42"/>
        <v>Good</v>
      </c>
      <c r="S546">
        <f t="shared" si="43"/>
        <v>3</v>
      </c>
      <c r="T546" t="str">
        <f t="shared" si="44"/>
        <v>Regular Member</v>
      </c>
    </row>
    <row r="547" spans="1:20" x14ac:dyDescent="0.2">
      <c r="A547">
        <v>24</v>
      </c>
      <c r="B547" t="s">
        <v>16</v>
      </c>
      <c r="C547">
        <v>63.6</v>
      </c>
      <c r="D547">
        <v>1.74</v>
      </c>
      <c r="E547">
        <v>199</v>
      </c>
      <c r="F547">
        <v>135</v>
      </c>
      <c r="G547">
        <v>61</v>
      </c>
      <c r="H547" s="3">
        <v>1.31</v>
      </c>
      <c r="I547">
        <v>486</v>
      </c>
      <c r="J547" s="4" t="s">
        <v>18</v>
      </c>
      <c r="K547">
        <v>26.1</v>
      </c>
      <c r="L547">
        <v>2.2000000000000002</v>
      </c>
      <c r="M547">
        <v>2</v>
      </c>
      <c r="N547">
        <v>3</v>
      </c>
      <c r="O547">
        <v>25.85</v>
      </c>
      <c r="P547" t="str">
        <f t="shared" si="40"/>
        <v>OVERWEIGHT</v>
      </c>
      <c r="Q547">
        <f t="shared" si="41"/>
        <v>138</v>
      </c>
      <c r="R547" t="str">
        <f t="shared" si="42"/>
        <v>Good</v>
      </c>
      <c r="S547">
        <f t="shared" si="43"/>
        <v>2.3333333333333335</v>
      </c>
      <c r="T547" t="str">
        <f t="shared" si="44"/>
        <v>Casual Gym-Goer</v>
      </c>
    </row>
    <row r="548" spans="1:20" x14ac:dyDescent="0.2">
      <c r="A548">
        <v>43</v>
      </c>
      <c r="B548" t="s">
        <v>14</v>
      </c>
      <c r="C548">
        <v>47.6</v>
      </c>
      <c r="D548">
        <v>1.65</v>
      </c>
      <c r="E548">
        <v>198</v>
      </c>
      <c r="F548">
        <v>140</v>
      </c>
      <c r="G548">
        <v>61</v>
      </c>
      <c r="H548" s="3">
        <v>2</v>
      </c>
      <c r="I548">
        <v>692</v>
      </c>
      <c r="J548" s="4" t="s">
        <v>17</v>
      </c>
      <c r="K548">
        <v>22</v>
      </c>
      <c r="L548">
        <v>3.5</v>
      </c>
      <c r="M548">
        <v>3</v>
      </c>
      <c r="N548">
        <v>2</v>
      </c>
      <c r="O548">
        <v>22.14</v>
      </c>
      <c r="P548" t="str">
        <f t="shared" si="40"/>
        <v>NORMAL WEIGHT</v>
      </c>
      <c r="Q548">
        <f t="shared" si="41"/>
        <v>137</v>
      </c>
      <c r="R548" t="str">
        <f t="shared" si="42"/>
        <v>Good</v>
      </c>
      <c r="S548">
        <f t="shared" si="43"/>
        <v>3</v>
      </c>
      <c r="T548" t="str">
        <f t="shared" si="44"/>
        <v>Regular Member</v>
      </c>
    </row>
    <row r="549" spans="1:20" x14ac:dyDescent="0.2">
      <c r="A549">
        <v>26</v>
      </c>
      <c r="B549" t="s">
        <v>16</v>
      </c>
      <c r="C549">
        <v>72.8</v>
      </c>
      <c r="D549">
        <v>1.57</v>
      </c>
      <c r="E549">
        <v>196</v>
      </c>
      <c r="F549">
        <v>138</v>
      </c>
      <c r="G549">
        <v>61</v>
      </c>
      <c r="H549" s="3">
        <v>1.04</v>
      </c>
      <c r="I549">
        <v>1382</v>
      </c>
      <c r="J549" s="4" t="s">
        <v>15</v>
      </c>
      <c r="K549">
        <v>29.8</v>
      </c>
      <c r="L549">
        <v>3.4</v>
      </c>
      <c r="M549">
        <v>2</v>
      </c>
      <c r="N549">
        <v>3</v>
      </c>
      <c r="O549">
        <v>16.61</v>
      </c>
      <c r="P549" t="str">
        <f t="shared" si="40"/>
        <v>UNDERWEIGHT</v>
      </c>
      <c r="Q549">
        <f t="shared" si="41"/>
        <v>135</v>
      </c>
      <c r="R549" t="str">
        <f t="shared" si="42"/>
        <v>Good</v>
      </c>
      <c r="S549">
        <f t="shared" si="43"/>
        <v>3</v>
      </c>
      <c r="T549" t="str">
        <f t="shared" si="44"/>
        <v>Casual Gym-Goer</v>
      </c>
    </row>
    <row r="550" spans="1:20" x14ac:dyDescent="0.2">
      <c r="A550">
        <v>41</v>
      </c>
      <c r="B550" t="s">
        <v>14</v>
      </c>
      <c r="C550">
        <v>63.7</v>
      </c>
      <c r="D550">
        <v>1.93</v>
      </c>
      <c r="E550">
        <v>195</v>
      </c>
      <c r="F550">
        <v>155</v>
      </c>
      <c r="G550">
        <v>61</v>
      </c>
      <c r="H550" s="3">
        <v>1.18</v>
      </c>
      <c r="I550">
        <v>1064</v>
      </c>
      <c r="J550" s="4" t="s">
        <v>18</v>
      </c>
      <c r="K550">
        <v>21.2</v>
      </c>
      <c r="L550">
        <v>3.4</v>
      </c>
      <c r="M550">
        <v>4</v>
      </c>
      <c r="N550">
        <v>1</v>
      </c>
      <c r="O550">
        <v>15.76</v>
      </c>
      <c r="P550" t="str">
        <f t="shared" si="40"/>
        <v>UNDERWEIGHT</v>
      </c>
      <c r="Q550">
        <f t="shared" si="41"/>
        <v>134</v>
      </c>
      <c r="R550" t="str">
        <f t="shared" si="42"/>
        <v>Good</v>
      </c>
      <c r="S550">
        <f t="shared" si="43"/>
        <v>3.6666666666666665</v>
      </c>
      <c r="T550" t="str">
        <f t="shared" si="44"/>
        <v>Regular Member</v>
      </c>
    </row>
    <row r="551" spans="1:20" x14ac:dyDescent="0.2">
      <c r="A551">
        <v>22</v>
      </c>
      <c r="B551" t="s">
        <v>14</v>
      </c>
      <c r="C551">
        <v>75.7</v>
      </c>
      <c r="D551">
        <v>1.56</v>
      </c>
      <c r="E551">
        <v>194</v>
      </c>
      <c r="F551">
        <v>142</v>
      </c>
      <c r="G551">
        <v>61</v>
      </c>
      <c r="H551" s="3">
        <v>1.23</v>
      </c>
      <c r="I551">
        <v>643</v>
      </c>
      <c r="J551" s="4" t="s">
        <v>15</v>
      </c>
      <c r="K551">
        <v>28.8</v>
      </c>
      <c r="L551">
        <v>2.2999999999999998</v>
      </c>
      <c r="M551">
        <v>3</v>
      </c>
      <c r="N551">
        <v>3</v>
      </c>
      <c r="O551">
        <v>13.93</v>
      </c>
      <c r="P551" t="str">
        <f t="shared" si="40"/>
        <v>UNDERWEIGHT</v>
      </c>
      <c r="Q551">
        <f t="shared" si="41"/>
        <v>133</v>
      </c>
      <c r="R551" t="str">
        <f t="shared" si="42"/>
        <v>Good</v>
      </c>
      <c r="S551">
        <f t="shared" si="43"/>
        <v>3.6666666666666665</v>
      </c>
      <c r="T551" t="str">
        <f t="shared" si="44"/>
        <v>Regular Member</v>
      </c>
    </row>
    <row r="552" spans="1:20" x14ac:dyDescent="0.2">
      <c r="A552">
        <v>34</v>
      </c>
      <c r="B552" t="s">
        <v>16</v>
      </c>
      <c r="C552">
        <v>91.2</v>
      </c>
      <c r="D552">
        <v>1.5</v>
      </c>
      <c r="E552">
        <v>193</v>
      </c>
      <c r="F552">
        <v>165</v>
      </c>
      <c r="G552">
        <v>61</v>
      </c>
      <c r="H552" s="3">
        <v>1.1299999999999999</v>
      </c>
      <c r="I552">
        <v>905</v>
      </c>
      <c r="J552" s="4" t="s">
        <v>15</v>
      </c>
      <c r="K552">
        <v>24</v>
      </c>
      <c r="L552">
        <v>3.4</v>
      </c>
      <c r="M552">
        <v>4</v>
      </c>
      <c r="N552">
        <v>1</v>
      </c>
      <c r="O552">
        <v>24.8</v>
      </c>
      <c r="P552" t="str">
        <f t="shared" si="40"/>
        <v>NORMAL WEIGHT</v>
      </c>
      <c r="Q552">
        <f t="shared" si="41"/>
        <v>132</v>
      </c>
      <c r="R552" t="str">
        <f t="shared" si="42"/>
        <v>Good</v>
      </c>
      <c r="S552">
        <f t="shared" si="43"/>
        <v>3.6666666666666665</v>
      </c>
      <c r="T552" t="str">
        <f t="shared" si="44"/>
        <v>Regular Member</v>
      </c>
    </row>
    <row r="553" spans="1:20" x14ac:dyDescent="0.2">
      <c r="A553">
        <v>18</v>
      </c>
      <c r="B553" t="s">
        <v>16</v>
      </c>
      <c r="C553">
        <v>44.8</v>
      </c>
      <c r="D553">
        <v>1.67</v>
      </c>
      <c r="E553">
        <v>193</v>
      </c>
      <c r="F553">
        <v>137</v>
      </c>
      <c r="G553">
        <v>61</v>
      </c>
      <c r="H553" s="3">
        <v>1.3</v>
      </c>
      <c r="I553">
        <v>719</v>
      </c>
      <c r="J553" s="4" t="s">
        <v>19</v>
      </c>
      <c r="K553">
        <v>21.6</v>
      </c>
      <c r="L553">
        <v>2.2999999999999998</v>
      </c>
      <c r="M553">
        <v>4</v>
      </c>
      <c r="N553">
        <v>1</v>
      </c>
      <c r="O553">
        <v>12.32</v>
      </c>
      <c r="P553" t="str">
        <f t="shared" si="40"/>
        <v>UNDERWEIGHT</v>
      </c>
      <c r="Q553">
        <f t="shared" si="41"/>
        <v>132</v>
      </c>
      <c r="R553" t="str">
        <f t="shared" si="42"/>
        <v>Good</v>
      </c>
      <c r="S553">
        <f t="shared" si="43"/>
        <v>4</v>
      </c>
      <c r="T553" t="str">
        <f t="shared" si="44"/>
        <v>Regular Member</v>
      </c>
    </row>
    <row r="554" spans="1:20" x14ac:dyDescent="0.2">
      <c r="A554">
        <v>36</v>
      </c>
      <c r="B554" t="s">
        <v>16</v>
      </c>
      <c r="C554">
        <v>62.2</v>
      </c>
      <c r="D554">
        <v>1.5</v>
      </c>
      <c r="E554">
        <v>192</v>
      </c>
      <c r="F554">
        <v>132</v>
      </c>
      <c r="G554">
        <v>61</v>
      </c>
      <c r="H554" s="3">
        <v>2</v>
      </c>
      <c r="I554">
        <v>913</v>
      </c>
      <c r="J554" s="4" t="s">
        <v>18</v>
      </c>
      <c r="K554">
        <v>11.4</v>
      </c>
      <c r="L554">
        <v>1.5</v>
      </c>
      <c r="M554">
        <v>3</v>
      </c>
      <c r="N554">
        <v>2</v>
      </c>
      <c r="O554">
        <v>22.96</v>
      </c>
      <c r="P554" t="str">
        <f t="shared" si="40"/>
        <v>NORMAL WEIGHT</v>
      </c>
      <c r="Q554">
        <f t="shared" si="41"/>
        <v>131</v>
      </c>
      <c r="R554" t="str">
        <f t="shared" si="42"/>
        <v>Good</v>
      </c>
      <c r="S554">
        <f t="shared" si="43"/>
        <v>4</v>
      </c>
      <c r="T554" t="str">
        <f t="shared" si="44"/>
        <v>Regular Member</v>
      </c>
    </row>
    <row r="555" spans="1:20" x14ac:dyDescent="0.2">
      <c r="A555">
        <v>48</v>
      </c>
      <c r="B555" t="s">
        <v>16</v>
      </c>
      <c r="C555">
        <v>87.3</v>
      </c>
      <c r="D555">
        <v>2</v>
      </c>
      <c r="E555">
        <v>190</v>
      </c>
      <c r="F555">
        <v>159</v>
      </c>
      <c r="G555">
        <v>61</v>
      </c>
      <c r="H555" s="3">
        <v>1.97</v>
      </c>
      <c r="I555">
        <v>897</v>
      </c>
      <c r="J555" s="4" t="s">
        <v>19</v>
      </c>
      <c r="K555">
        <v>10.7</v>
      </c>
      <c r="L555">
        <v>3.5</v>
      </c>
      <c r="M555">
        <v>5</v>
      </c>
      <c r="N555">
        <v>3</v>
      </c>
      <c r="O555">
        <v>18.2</v>
      </c>
      <c r="P555" t="str">
        <f t="shared" si="40"/>
        <v>UNDERWEIGHT</v>
      </c>
      <c r="Q555">
        <f t="shared" si="41"/>
        <v>129</v>
      </c>
      <c r="R555" t="str">
        <f t="shared" si="42"/>
        <v>Good</v>
      </c>
      <c r="S555">
        <f t="shared" si="43"/>
        <v>3.6666666666666665</v>
      </c>
      <c r="T555" t="str">
        <f t="shared" si="44"/>
        <v>Elite Athlete</v>
      </c>
    </row>
    <row r="556" spans="1:20" x14ac:dyDescent="0.2">
      <c r="A556">
        <v>38</v>
      </c>
      <c r="B556" t="s">
        <v>14</v>
      </c>
      <c r="C556">
        <v>81.099999999999994</v>
      </c>
      <c r="D556">
        <v>1.92</v>
      </c>
      <c r="E556">
        <v>190</v>
      </c>
      <c r="F556">
        <v>125</v>
      </c>
      <c r="G556">
        <v>61</v>
      </c>
      <c r="H556" s="3">
        <v>1.18</v>
      </c>
      <c r="I556">
        <v>690</v>
      </c>
      <c r="J556" s="4" t="s">
        <v>19</v>
      </c>
      <c r="K556">
        <v>26.1</v>
      </c>
      <c r="L556">
        <v>3.1</v>
      </c>
      <c r="M556">
        <v>4</v>
      </c>
      <c r="N556">
        <v>3</v>
      </c>
      <c r="O556">
        <v>17.989999999999998</v>
      </c>
      <c r="P556" t="str">
        <f t="shared" si="40"/>
        <v>UNDERWEIGHT</v>
      </c>
      <c r="Q556">
        <f t="shared" si="41"/>
        <v>129</v>
      </c>
      <c r="R556" t="str">
        <f t="shared" si="42"/>
        <v>Good</v>
      </c>
      <c r="S556">
        <f t="shared" si="43"/>
        <v>3.3333333333333335</v>
      </c>
      <c r="T556" t="str">
        <f t="shared" si="44"/>
        <v>Regular Member</v>
      </c>
    </row>
    <row r="557" spans="1:20" x14ac:dyDescent="0.2">
      <c r="A557">
        <v>21</v>
      </c>
      <c r="B557" t="s">
        <v>16</v>
      </c>
      <c r="C557">
        <v>86.3</v>
      </c>
      <c r="D557">
        <v>1.74</v>
      </c>
      <c r="E557">
        <v>184</v>
      </c>
      <c r="F557">
        <v>169</v>
      </c>
      <c r="G557">
        <v>61</v>
      </c>
      <c r="H557" s="3">
        <v>1.85</v>
      </c>
      <c r="I557">
        <v>993</v>
      </c>
      <c r="J557" s="4" t="s">
        <v>15</v>
      </c>
      <c r="K557">
        <v>24.9</v>
      </c>
      <c r="L557">
        <v>3.4</v>
      </c>
      <c r="M557">
        <v>2</v>
      </c>
      <c r="N557">
        <v>2</v>
      </c>
      <c r="O557">
        <v>22.21</v>
      </c>
      <c r="P557" t="str">
        <f t="shared" si="40"/>
        <v>NORMAL WEIGHT</v>
      </c>
      <c r="Q557">
        <f t="shared" si="41"/>
        <v>123</v>
      </c>
      <c r="R557" t="str">
        <f t="shared" si="42"/>
        <v>Good</v>
      </c>
      <c r="S557">
        <f t="shared" si="43"/>
        <v>3.3333333333333335</v>
      </c>
      <c r="T557" t="str">
        <f t="shared" si="44"/>
        <v>Casual Gym-Goer</v>
      </c>
    </row>
    <row r="558" spans="1:20" x14ac:dyDescent="0.2">
      <c r="A558">
        <v>24</v>
      </c>
      <c r="B558" t="s">
        <v>16</v>
      </c>
      <c r="C558">
        <v>80.900000000000006</v>
      </c>
      <c r="D558">
        <v>1.74</v>
      </c>
      <c r="E558">
        <v>181</v>
      </c>
      <c r="F558">
        <v>128</v>
      </c>
      <c r="G558">
        <v>61</v>
      </c>
      <c r="H558" s="3">
        <v>1.19</v>
      </c>
      <c r="I558">
        <v>1705</v>
      </c>
      <c r="J558" s="4" t="s">
        <v>18</v>
      </c>
      <c r="K558">
        <v>10</v>
      </c>
      <c r="L558">
        <v>2.7</v>
      </c>
      <c r="M558">
        <v>4</v>
      </c>
      <c r="N558">
        <v>1</v>
      </c>
      <c r="O558">
        <v>12.32</v>
      </c>
      <c r="P558" t="str">
        <f t="shared" si="40"/>
        <v>UNDERWEIGHT</v>
      </c>
      <c r="Q558">
        <f t="shared" si="41"/>
        <v>120</v>
      </c>
      <c r="R558" t="str">
        <f t="shared" si="42"/>
        <v>Good</v>
      </c>
      <c r="S558">
        <f t="shared" si="43"/>
        <v>3.3333333333333335</v>
      </c>
      <c r="T558" t="str">
        <f t="shared" si="44"/>
        <v>Regular Member</v>
      </c>
    </row>
    <row r="559" spans="1:20" x14ac:dyDescent="0.2">
      <c r="A559">
        <v>27</v>
      </c>
      <c r="B559" t="s">
        <v>16</v>
      </c>
      <c r="C559">
        <v>52.3</v>
      </c>
      <c r="D559">
        <v>1.75</v>
      </c>
      <c r="E559">
        <v>180</v>
      </c>
      <c r="F559">
        <v>128</v>
      </c>
      <c r="G559">
        <v>61</v>
      </c>
      <c r="H559" s="3">
        <v>1.92</v>
      </c>
      <c r="I559">
        <v>931</v>
      </c>
      <c r="J559" s="4" t="s">
        <v>15</v>
      </c>
      <c r="K559">
        <v>15</v>
      </c>
      <c r="L559">
        <v>2.5</v>
      </c>
      <c r="M559">
        <v>4</v>
      </c>
      <c r="N559">
        <v>2</v>
      </c>
      <c r="O559">
        <v>23.23</v>
      </c>
      <c r="P559" t="str">
        <f t="shared" si="40"/>
        <v>NORMAL WEIGHT</v>
      </c>
      <c r="Q559">
        <f t="shared" si="41"/>
        <v>119</v>
      </c>
      <c r="R559" t="str">
        <f t="shared" si="42"/>
        <v>Good</v>
      </c>
      <c r="S559">
        <f t="shared" si="43"/>
        <v>3</v>
      </c>
      <c r="T559" t="str">
        <f t="shared" si="44"/>
        <v>Regular Member</v>
      </c>
    </row>
    <row r="560" spans="1:20" x14ac:dyDescent="0.2">
      <c r="A560">
        <v>37</v>
      </c>
      <c r="B560" t="s">
        <v>14</v>
      </c>
      <c r="C560">
        <v>77.3</v>
      </c>
      <c r="D560">
        <v>1.58</v>
      </c>
      <c r="E560">
        <v>180</v>
      </c>
      <c r="F560">
        <v>140</v>
      </c>
      <c r="G560">
        <v>61</v>
      </c>
      <c r="H560" s="3">
        <v>1.57</v>
      </c>
      <c r="I560">
        <v>1333</v>
      </c>
      <c r="J560" s="4" t="s">
        <v>18</v>
      </c>
      <c r="K560">
        <v>23.5</v>
      </c>
      <c r="L560">
        <v>1.5</v>
      </c>
      <c r="M560">
        <v>2</v>
      </c>
      <c r="N560">
        <v>2</v>
      </c>
      <c r="O560">
        <v>12.32</v>
      </c>
      <c r="P560" t="str">
        <f t="shared" si="40"/>
        <v>UNDERWEIGHT</v>
      </c>
      <c r="Q560">
        <f t="shared" si="41"/>
        <v>119</v>
      </c>
      <c r="R560" t="str">
        <f t="shared" si="42"/>
        <v>Good</v>
      </c>
      <c r="S560">
        <f t="shared" si="43"/>
        <v>2.3333333333333335</v>
      </c>
      <c r="T560" t="str">
        <f t="shared" si="44"/>
        <v>Casual Gym-Goer</v>
      </c>
    </row>
    <row r="561" spans="1:20" x14ac:dyDescent="0.2">
      <c r="A561">
        <v>25</v>
      </c>
      <c r="B561" t="s">
        <v>16</v>
      </c>
      <c r="C561">
        <v>63.9</v>
      </c>
      <c r="D561">
        <v>1.67</v>
      </c>
      <c r="E561">
        <v>178</v>
      </c>
      <c r="F561">
        <v>144</v>
      </c>
      <c r="G561">
        <v>61</v>
      </c>
      <c r="H561" s="3">
        <v>1.56</v>
      </c>
      <c r="I561">
        <v>868</v>
      </c>
      <c r="J561" s="4" t="s">
        <v>15</v>
      </c>
      <c r="K561">
        <v>24.8</v>
      </c>
      <c r="L561">
        <v>2.4</v>
      </c>
      <c r="M561">
        <v>3</v>
      </c>
      <c r="N561">
        <v>2</v>
      </c>
      <c r="O561">
        <v>24.51</v>
      </c>
      <c r="P561" t="str">
        <f t="shared" si="40"/>
        <v>NORMAL WEIGHT</v>
      </c>
      <c r="Q561">
        <f t="shared" si="41"/>
        <v>117</v>
      </c>
      <c r="R561" t="str">
        <f t="shared" si="42"/>
        <v>Good</v>
      </c>
      <c r="S561">
        <f t="shared" si="43"/>
        <v>2.6666666666666665</v>
      </c>
      <c r="T561" t="str">
        <f t="shared" si="44"/>
        <v>Regular Member</v>
      </c>
    </row>
    <row r="562" spans="1:20" x14ac:dyDescent="0.2">
      <c r="A562">
        <v>58</v>
      </c>
      <c r="B562" t="s">
        <v>16</v>
      </c>
      <c r="C562">
        <v>73.5</v>
      </c>
      <c r="D562">
        <v>1.93</v>
      </c>
      <c r="E562">
        <v>175</v>
      </c>
      <c r="F562">
        <v>169</v>
      </c>
      <c r="G562">
        <v>61</v>
      </c>
      <c r="H562" s="3">
        <v>1.45</v>
      </c>
      <c r="I562">
        <v>1019</v>
      </c>
      <c r="J562" s="4" t="s">
        <v>18</v>
      </c>
      <c r="K562">
        <v>14</v>
      </c>
      <c r="L562">
        <v>2.7</v>
      </c>
      <c r="M562">
        <v>2</v>
      </c>
      <c r="N562">
        <v>2</v>
      </c>
      <c r="O562">
        <v>14.74</v>
      </c>
      <c r="P562" t="str">
        <f t="shared" si="40"/>
        <v>UNDERWEIGHT</v>
      </c>
      <c r="Q562">
        <f t="shared" si="41"/>
        <v>114</v>
      </c>
      <c r="R562" t="str">
        <f t="shared" si="42"/>
        <v>Good</v>
      </c>
      <c r="S562">
        <f t="shared" si="43"/>
        <v>3</v>
      </c>
      <c r="T562" t="str">
        <f t="shared" si="44"/>
        <v>Casual Gym-Goer</v>
      </c>
    </row>
    <row r="563" spans="1:20" x14ac:dyDescent="0.2">
      <c r="A563">
        <v>27</v>
      </c>
      <c r="B563" t="s">
        <v>14</v>
      </c>
      <c r="C563">
        <v>75.2</v>
      </c>
      <c r="D563">
        <v>1.96</v>
      </c>
      <c r="E563">
        <v>172</v>
      </c>
      <c r="F563">
        <v>132</v>
      </c>
      <c r="G563">
        <v>61</v>
      </c>
      <c r="H563" s="3">
        <v>1.22</v>
      </c>
      <c r="I563">
        <v>829</v>
      </c>
      <c r="J563" s="4" t="s">
        <v>18</v>
      </c>
      <c r="K563">
        <v>14.9</v>
      </c>
      <c r="L563">
        <v>2.7</v>
      </c>
      <c r="M563">
        <v>3</v>
      </c>
      <c r="N563">
        <v>1</v>
      </c>
      <c r="O563">
        <v>21.52</v>
      </c>
      <c r="P563" t="str">
        <f t="shared" si="40"/>
        <v>NORMAL WEIGHT</v>
      </c>
      <c r="Q563">
        <f t="shared" si="41"/>
        <v>111</v>
      </c>
      <c r="R563" t="str">
        <f t="shared" si="42"/>
        <v>Good</v>
      </c>
      <c r="S563">
        <f t="shared" si="43"/>
        <v>3.3333333333333335</v>
      </c>
      <c r="T563" t="str">
        <f t="shared" si="44"/>
        <v>Regular Member</v>
      </c>
    </row>
    <row r="564" spans="1:20" x14ac:dyDescent="0.2">
      <c r="A564">
        <v>45</v>
      </c>
      <c r="B564" t="s">
        <v>14</v>
      </c>
      <c r="C564">
        <v>106.3</v>
      </c>
      <c r="D564">
        <v>1.84</v>
      </c>
      <c r="E564">
        <v>172</v>
      </c>
      <c r="F564">
        <v>123</v>
      </c>
      <c r="G564">
        <v>61</v>
      </c>
      <c r="H564" s="3">
        <v>1.1499999999999999</v>
      </c>
      <c r="I564">
        <v>1177</v>
      </c>
      <c r="J564" s="4" t="s">
        <v>15</v>
      </c>
      <c r="K564">
        <v>16.899999999999999</v>
      </c>
      <c r="L564">
        <v>2.6</v>
      </c>
      <c r="M564">
        <v>4</v>
      </c>
      <c r="N564">
        <v>3</v>
      </c>
      <c r="O564">
        <v>30.72</v>
      </c>
      <c r="P564" t="str">
        <f t="shared" si="40"/>
        <v>OBESE</v>
      </c>
      <c r="Q564">
        <f t="shared" si="41"/>
        <v>111</v>
      </c>
      <c r="R564" t="str">
        <f t="shared" si="42"/>
        <v>Good</v>
      </c>
      <c r="S564">
        <f t="shared" si="43"/>
        <v>3.6666666666666665</v>
      </c>
      <c r="T564" t="str">
        <f t="shared" si="44"/>
        <v>Regular Member</v>
      </c>
    </row>
    <row r="565" spans="1:20" x14ac:dyDescent="0.2">
      <c r="A565">
        <v>33</v>
      </c>
      <c r="B565" t="s">
        <v>14</v>
      </c>
      <c r="C565">
        <v>94.2</v>
      </c>
      <c r="D565">
        <v>1.86</v>
      </c>
      <c r="E565">
        <v>172</v>
      </c>
      <c r="F565">
        <v>148</v>
      </c>
      <c r="G565">
        <v>61</v>
      </c>
      <c r="H565" s="3">
        <v>1.34</v>
      </c>
      <c r="I565">
        <v>685</v>
      </c>
      <c r="J565" s="4" t="s">
        <v>17</v>
      </c>
      <c r="K565">
        <v>28.9</v>
      </c>
      <c r="L565">
        <v>1.8</v>
      </c>
      <c r="M565">
        <v>3</v>
      </c>
      <c r="N565">
        <v>1</v>
      </c>
      <c r="O565">
        <v>22.89</v>
      </c>
      <c r="P565" t="str">
        <f t="shared" si="40"/>
        <v>NORMAL WEIGHT</v>
      </c>
      <c r="Q565">
        <f t="shared" si="41"/>
        <v>111</v>
      </c>
      <c r="R565" t="str">
        <f t="shared" si="42"/>
        <v>Good</v>
      </c>
      <c r="S565">
        <f t="shared" si="43"/>
        <v>3.6666666666666665</v>
      </c>
      <c r="T565" t="str">
        <f t="shared" si="44"/>
        <v>Regular Member</v>
      </c>
    </row>
    <row r="566" spans="1:20" x14ac:dyDescent="0.2">
      <c r="A566">
        <v>28</v>
      </c>
      <c r="B566" t="s">
        <v>16</v>
      </c>
      <c r="C566">
        <v>73.2</v>
      </c>
      <c r="D566">
        <v>1.76</v>
      </c>
      <c r="E566">
        <v>171</v>
      </c>
      <c r="F566">
        <v>159</v>
      </c>
      <c r="G566">
        <v>61</v>
      </c>
      <c r="H566" s="3">
        <v>1.21</v>
      </c>
      <c r="I566">
        <v>973</v>
      </c>
      <c r="J566" s="4" t="s">
        <v>18</v>
      </c>
      <c r="K566">
        <v>26.4</v>
      </c>
      <c r="L566">
        <v>2</v>
      </c>
      <c r="M566">
        <v>4</v>
      </c>
      <c r="N566">
        <v>1</v>
      </c>
      <c r="O566">
        <v>12.32</v>
      </c>
      <c r="P566" t="str">
        <f t="shared" si="40"/>
        <v>UNDERWEIGHT</v>
      </c>
      <c r="Q566">
        <f t="shared" si="41"/>
        <v>110</v>
      </c>
      <c r="R566" t="str">
        <f t="shared" si="42"/>
        <v>Good</v>
      </c>
      <c r="S566">
        <f t="shared" si="43"/>
        <v>3.6666666666666665</v>
      </c>
      <c r="T566" t="str">
        <f t="shared" si="44"/>
        <v>Regular Member</v>
      </c>
    </row>
    <row r="567" spans="1:20" x14ac:dyDescent="0.2">
      <c r="A567">
        <v>29</v>
      </c>
      <c r="B567" t="s">
        <v>14</v>
      </c>
      <c r="C567">
        <v>57</v>
      </c>
      <c r="D567">
        <v>1.7</v>
      </c>
      <c r="E567">
        <v>168</v>
      </c>
      <c r="F567">
        <v>160</v>
      </c>
      <c r="G567">
        <v>61</v>
      </c>
      <c r="H567" s="3">
        <v>0.74</v>
      </c>
      <c r="I567">
        <v>976</v>
      </c>
      <c r="J567" s="4" t="s">
        <v>19</v>
      </c>
      <c r="K567">
        <v>17.7</v>
      </c>
      <c r="L567">
        <v>2.8</v>
      </c>
      <c r="M567">
        <v>4</v>
      </c>
      <c r="N567">
        <v>3</v>
      </c>
      <c r="O567">
        <v>12.32</v>
      </c>
      <c r="P567" t="str">
        <f t="shared" si="40"/>
        <v>UNDERWEIGHT</v>
      </c>
      <c r="Q567">
        <f t="shared" si="41"/>
        <v>107</v>
      </c>
      <c r="R567" t="str">
        <f t="shared" si="42"/>
        <v>Good</v>
      </c>
      <c r="S567">
        <f t="shared" si="43"/>
        <v>3.3333333333333335</v>
      </c>
      <c r="T567" t="str">
        <f t="shared" si="44"/>
        <v>Regular Member</v>
      </c>
    </row>
    <row r="568" spans="1:20" x14ac:dyDescent="0.2">
      <c r="A568">
        <v>27</v>
      </c>
      <c r="B568" t="s">
        <v>16</v>
      </c>
      <c r="C568">
        <v>100.7</v>
      </c>
      <c r="D568">
        <v>1.75</v>
      </c>
      <c r="E568">
        <v>163</v>
      </c>
      <c r="F568">
        <v>166</v>
      </c>
      <c r="G568">
        <v>61</v>
      </c>
      <c r="H568" s="3">
        <v>1.28</v>
      </c>
      <c r="I568">
        <v>1159</v>
      </c>
      <c r="J568" s="4" t="s">
        <v>17</v>
      </c>
      <c r="K568">
        <v>28.1</v>
      </c>
      <c r="L568">
        <v>3.7</v>
      </c>
      <c r="M568">
        <v>3</v>
      </c>
      <c r="N568">
        <v>1</v>
      </c>
      <c r="O568">
        <v>12.32</v>
      </c>
      <c r="P568" t="str">
        <f t="shared" si="40"/>
        <v>UNDERWEIGHT</v>
      </c>
      <c r="Q568">
        <f t="shared" si="41"/>
        <v>102</v>
      </c>
      <c r="R568" t="str">
        <f t="shared" si="42"/>
        <v>Good</v>
      </c>
      <c r="S568">
        <f t="shared" si="43"/>
        <v>3</v>
      </c>
      <c r="T568" t="str">
        <f t="shared" si="44"/>
        <v>Regular Member</v>
      </c>
    </row>
    <row r="569" spans="1:20" x14ac:dyDescent="0.2">
      <c r="A569">
        <v>57</v>
      </c>
      <c r="B569" t="s">
        <v>14</v>
      </c>
      <c r="C569">
        <v>98.3</v>
      </c>
      <c r="D569">
        <v>1.71</v>
      </c>
      <c r="E569">
        <v>162</v>
      </c>
      <c r="F569">
        <v>126</v>
      </c>
      <c r="G569">
        <v>61</v>
      </c>
      <c r="H569" s="3">
        <v>0.95</v>
      </c>
      <c r="I569">
        <v>366</v>
      </c>
      <c r="J569" s="4" t="s">
        <v>18</v>
      </c>
      <c r="K569">
        <v>22.7</v>
      </c>
      <c r="L569">
        <v>3.3</v>
      </c>
      <c r="M569">
        <v>3</v>
      </c>
      <c r="N569">
        <v>2</v>
      </c>
      <c r="O569">
        <v>20.61</v>
      </c>
      <c r="P569" t="str">
        <f t="shared" si="40"/>
        <v>NORMAL WEIGHT</v>
      </c>
      <c r="Q569">
        <f t="shared" si="41"/>
        <v>101</v>
      </c>
      <c r="R569" t="str">
        <f t="shared" si="42"/>
        <v>Good</v>
      </c>
      <c r="S569">
        <f t="shared" si="43"/>
        <v>3.3333333333333335</v>
      </c>
      <c r="T569" t="str">
        <f t="shared" si="44"/>
        <v>Regular Member</v>
      </c>
    </row>
    <row r="570" spans="1:20" x14ac:dyDescent="0.2">
      <c r="A570">
        <v>43</v>
      </c>
      <c r="B570" t="s">
        <v>16</v>
      </c>
      <c r="C570">
        <v>56.9</v>
      </c>
      <c r="D570">
        <v>1.68</v>
      </c>
      <c r="E570">
        <v>161</v>
      </c>
      <c r="F570">
        <v>154</v>
      </c>
      <c r="G570">
        <v>61</v>
      </c>
      <c r="H570" s="3">
        <v>2</v>
      </c>
      <c r="I570">
        <v>742</v>
      </c>
      <c r="J570" s="4" t="s">
        <v>15</v>
      </c>
      <c r="K570">
        <v>26.5</v>
      </c>
      <c r="L570">
        <v>2</v>
      </c>
      <c r="M570">
        <v>3</v>
      </c>
      <c r="N570">
        <v>1</v>
      </c>
      <c r="O570">
        <v>21.48</v>
      </c>
      <c r="P570" t="str">
        <f t="shared" si="40"/>
        <v>NORMAL WEIGHT</v>
      </c>
      <c r="Q570">
        <f t="shared" si="41"/>
        <v>100</v>
      </c>
      <c r="R570" t="str">
        <f t="shared" si="42"/>
        <v>Good</v>
      </c>
      <c r="S570">
        <f t="shared" si="43"/>
        <v>3.6666666666666665</v>
      </c>
      <c r="T570" t="str">
        <f t="shared" si="44"/>
        <v>Regular Member</v>
      </c>
    </row>
    <row r="571" spans="1:20" x14ac:dyDescent="0.2">
      <c r="A571">
        <v>26</v>
      </c>
      <c r="B571" t="s">
        <v>16</v>
      </c>
      <c r="C571">
        <v>89.2</v>
      </c>
      <c r="D571">
        <v>1.81</v>
      </c>
      <c r="E571">
        <v>161</v>
      </c>
      <c r="F571">
        <v>169</v>
      </c>
      <c r="G571">
        <v>61</v>
      </c>
      <c r="H571" s="3">
        <v>1.34</v>
      </c>
      <c r="I571">
        <v>820</v>
      </c>
      <c r="J571" s="4" t="s">
        <v>15</v>
      </c>
      <c r="K571">
        <v>23.5</v>
      </c>
      <c r="L571">
        <v>2.6</v>
      </c>
      <c r="M571">
        <v>4</v>
      </c>
      <c r="N571">
        <v>1</v>
      </c>
      <c r="O571">
        <v>27.63</v>
      </c>
      <c r="P571" t="str">
        <f t="shared" si="40"/>
        <v>OVERWEIGHT</v>
      </c>
      <c r="Q571">
        <f t="shared" si="41"/>
        <v>100</v>
      </c>
      <c r="R571" t="str">
        <f t="shared" si="42"/>
        <v>Good</v>
      </c>
      <c r="S571">
        <f t="shared" si="43"/>
        <v>3.6666666666666665</v>
      </c>
      <c r="T571" t="str">
        <f t="shared" si="44"/>
        <v>Regular Member</v>
      </c>
    </row>
    <row r="572" spans="1:20" x14ac:dyDescent="0.2">
      <c r="A572">
        <v>49</v>
      </c>
      <c r="B572" t="s">
        <v>16</v>
      </c>
      <c r="C572">
        <v>47.5</v>
      </c>
      <c r="D572">
        <v>1.79</v>
      </c>
      <c r="E572">
        <v>161</v>
      </c>
      <c r="F572">
        <v>169</v>
      </c>
      <c r="G572">
        <v>61</v>
      </c>
      <c r="H572" s="3">
        <v>1.43</v>
      </c>
      <c r="I572">
        <v>957</v>
      </c>
      <c r="J572" s="4" t="s">
        <v>15</v>
      </c>
      <c r="K572">
        <v>25.8</v>
      </c>
      <c r="L572">
        <v>3</v>
      </c>
      <c r="M572">
        <v>4</v>
      </c>
      <c r="N572">
        <v>1</v>
      </c>
      <c r="O572">
        <v>13.47</v>
      </c>
      <c r="P572" t="str">
        <f t="shared" si="40"/>
        <v>UNDERWEIGHT</v>
      </c>
      <c r="Q572">
        <f t="shared" si="41"/>
        <v>100</v>
      </c>
      <c r="R572" t="str">
        <f t="shared" si="42"/>
        <v>Good</v>
      </c>
      <c r="S572">
        <f t="shared" si="43"/>
        <v>3.3333333333333335</v>
      </c>
      <c r="T572" t="str">
        <f t="shared" si="44"/>
        <v>Regular Member</v>
      </c>
    </row>
    <row r="573" spans="1:20" x14ac:dyDescent="0.2">
      <c r="A573">
        <v>41</v>
      </c>
      <c r="B573" t="s">
        <v>16</v>
      </c>
      <c r="C573">
        <v>53</v>
      </c>
      <c r="D573">
        <v>1.62</v>
      </c>
      <c r="E573">
        <v>161</v>
      </c>
      <c r="F573">
        <v>142</v>
      </c>
      <c r="G573">
        <v>61</v>
      </c>
      <c r="H573" s="3">
        <v>1.42</v>
      </c>
      <c r="I573">
        <v>761</v>
      </c>
      <c r="J573" s="4" t="s">
        <v>15</v>
      </c>
      <c r="K573">
        <v>21</v>
      </c>
      <c r="L573">
        <v>3.3</v>
      </c>
      <c r="M573">
        <v>3</v>
      </c>
      <c r="N573">
        <v>1</v>
      </c>
      <c r="O573">
        <v>20.51</v>
      </c>
      <c r="P573" t="str">
        <f t="shared" si="40"/>
        <v>NORMAL WEIGHT</v>
      </c>
      <c r="Q573">
        <f t="shared" si="41"/>
        <v>100</v>
      </c>
      <c r="R573" t="str">
        <f t="shared" si="42"/>
        <v>Good</v>
      </c>
      <c r="S573">
        <f t="shared" si="43"/>
        <v>3</v>
      </c>
      <c r="T573" t="str">
        <f t="shared" si="44"/>
        <v>Regular Member</v>
      </c>
    </row>
    <row r="574" spans="1:20" x14ac:dyDescent="0.2">
      <c r="A574">
        <v>37</v>
      </c>
      <c r="B574" t="s">
        <v>14</v>
      </c>
      <c r="C574">
        <v>94.5</v>
      </c>
      <c r="D574">
        <v>1.84</v>
      </c>
      <c r="E574">
        <v>160</v>
      </c>
      <c r="F574">
        <v>158</v>
      </c>
      <c r="G574">
        <v>61</v>
      </c>
      <c r="H574" s="3">
        <v>1.2</v>
      </c>
      <c r="I574">
        <v>1063</v>
      </c>
      <c r="J574" s="4" t="s">
        <v>18</v>
      </c>
      <c r="K574">
        <v>26.6</v>
      </c>
      <c r="L574">
        <v>2.6</v>
      </c>
      <c r="M574">
        <v>3</v>
      </c>
      <c r="N574">
        <v>2</v>
      </c>
      <c r="O574">
        <v>12.32</v>
      </c>
      <c r="P574" t="str">
        <f t="shared" si="40"/>
        <v>UNDERWEIGHT</v>
      </c>
      <c r="Q574">
        <f t="shared" si="41"/>
        <v>99</v>
      </c>
      <c r="R574" t="str">
        <f t="shared" si="42"/>
        <v>Good</v>
      </c>
      <c r="S574">
        <f t="shared" si="43"/>
        <v>3</v>
      </c>
      <c r="T574" t="str">
        <f t="shared" si="44"/>
        <v>Regular Member</v>
      </c>
    </row>
    <row r="575" spans="1:20" x14ac:dyDescent="0.2">
      <c r="A575">
        <v>56</v>
      </c>
      <c r="B575" t="s">
        <v>16</v>
      </c>
      <c r="C575">
        <v>64.7</v>
      </c>
      <c r="D575">
        <v>1.78</v>
      </c>
      <c r="E575">
        <v>199</v>
      </c>
      <c r="F575">
        <v>129</v>
      </c>
      <c r="G575">
        <v>62</v>
      </c>
      <c r="H575" s="3">
        <v>1.1000000000000001</v>
      </c>
      <c r="I575">
        <v>941</v>
      </c>
      <c r="J575" s="4" t="s">
        <v>18</v>
      </c>
      <c r="K575">
        <v>11.5</v>
      </c>
      <c r="L575">
        <v>2.4</v>
      </c>
      <c r="M575">
        <v>3</v>
      </c>
      <c r="N575">
        <v>2</v>
      </c>
      <c r="O575">
        <v>13.72</v>
      </c>
      <c r="P575" t="str">
        <f t="shared" si="40"/>
        <v>UNDERWEIGHT</v>
      </c>
      <c r="Q575">
        <f t="shared" si="41"/>
        <v>137</v>
      </c>
      <c r="R575" t="str">
        <f t="shared" si="42"/>
        <v>Good</v>
      </c>
      <c r="S575">
        <f t="shared" si="43"/>
        <v>3</v>
      </c>
      <c r="T575" t="str">
        <f t="shared" si="44"/>
        <v>Regular Member</v>
      </c>
    </row>
    <row r="576" spans="1:20" x14ac:dyDescent="0.2">
      <c r="A576">
        <v>42</v>
      </c>
      <c r="B576" t="s">
        <v>16</v>
      </c>
      <c r="C576">
        <v>53.6</v>
      </c>
      <c r="D576">
        <v>1.86</v>
      </c>
      <c r="E576">
        <v>199</v>
      </c>
      <c r="F576">
        <v>167</v>
      </c>
      <c r="G576">
        <v>62</v>
      </c>
      <c r="H576" s="3">
        <v>2</v>
      </c>
      <c r="I576">
        <v>1096</v>
      </c>
      <c r="J576" s="4" t="s">
        <v>15</v>
      </c>
      <c r="K576">
        <v>21.9</v>
      </c>
      <c r="L576">
        <v>3.4</v>
      </c>
      <c r="M576">
        <v>3</v>
      </c>
      <c r="N576">
        <v>1</v>
      </c>
      <c r="O576">
        <v>20.71</v>
      </c>
      <c r="P576" t="str">
        <f t="shared" si="40"/>
        <v>NORMAL WEIGHT</v>
      </c>
      <c r="Q576">
        <f t="shared" si="41"/>
        <v>137</v>
      </c>
      <c r="R576" t="str">
        <f t="shared" si="42"/>
        <v>Good</v>
      </c>
      <c r="S576">
        <f t="shared" si="43"/>
        <v>3</v>
      </c>
      <c r="T576" t="str">
        <f t="shared" si="44"/>
        <v>Regular Member</v>
      </c>
    </row>
    <row r="577" spans="1:20" x14ac:dyDescent="0.2">
      <c r="A577">
        <v>54</v>
      </c>
      <c r="B577" t="s">
        <v>14</v>
      </c>
      <c r="C577">
        <v>74.900000000000006</v>
      </c>
      <c r="D577">
        <v>1.69</v>
      </c>
      <c r="E577">
        <v>195</v>
      </c>
      <c r="F577">
        <v>153</v>
      </c>
      <c r="G577">
        <v>62</v>
      </c>
      <c r="H577" s="3">
        <v>1.1000000000000001</v>
      </c>
      <c r="I577">
        <v>1389</v>
      </c>
      <c r="J577" s="4" t="s">
        <v>19</v>
      </c>
      <c r="K577">
        <v>14.4</v>
      </c>
      <c r="L577">
        <v>3.1</v>
      </c>
      <c r="M577">
        <v>3</v>
      </c>
      <c r="N577">
        <v>1</v>
      </c>
      <c r="O577">
        <v>18.71</v>
      </c>
      <c r="P577" t="str">
        <f t="shared" si="40"/>
        <v>NORMAL WEIGHT</v>
      </c>
      <c r="Q577">
        <f t="shared" si="41"/>
        <v>133</v>
      </c>
      <c r="R577" t="str">
        <f t="shared" si="42"/>
        <v>Good</v>
      </c>
      <c r="S577">
        <f t="shared" si="43"/>
        <v>3.3333333333333335</v>
      </c>
      <c r="T577" t="str">
        <f t="shared" si="44"/>
        <v>Regular Member</v>
      </c>
    </row>
    <row r="578" spans="1:20" x14ac:dyDescent="0.2">
      <c r="A578">
        <v>21</v>
      </c>
      <c r="B578" t="s">
        <v>16</v>
      </c>
      <c r="C578">
        <v>91.2</v>
      </c>
      <c r="D578">
        <v>1.7</v>
      </c>
      <c r="E578">
        <v>194</v>
      </c>
      <c r="F578">
        <v>142</v>
      </c>
      <c r="G578">
        <v>62</v>
      </c>
      <c r="H578" s="3">
        <v>0.91</v>
      </c>
      <c r="I578">
        <v>1090</v>
      </c>
      <c r="J578" s="4" t="s">
        <v>15</v>
      </c>
      <c r="K578">
        <v>33.299999999999997</v>
      </c>
      <c r="L578">
        <v>3.7</v>
      </c>
      <c r="M578">
        <v>3</v>
      </c>
      <c r="N578">
        <v>2</v>
      </c>
      <c r="O578">
        <v>17.63</v>
      </c>
      <c r="P578" t="str">
        <f t="shared" ref="P578:P641" si="45">IF(O578&lt;18.5,"UNDERWEIGHT",IF(O578&lt;25,"NORMAL WEIGHT",IF(O578&lt;30,"OVERWEIGHT",IF(O578&gt;30,"OBESE"))))</f>
        <v>UNDERWEIGHT</v>
      </c>
      <c r="Q578">
        <f t="shared" ref="Q578:Q641" si="46">(E578-G578)</f>
        <v>132</v>
      </c>
      <c r="R578" t="str">
        <f t="shared" ref="R578:R641" si="47">IF(G578&lt;60,"Excellent",IF(G578&lt;70,"Good",IF(G578&lt;80,"Average","Poor")))</f>
        <v>Good</v>
      </c>
      <c r="S578">
        <f t="shared" si="43"/>
        <v>3.3333333333333335</v>
      </c>
      <c r="T578" t="str">
        <f t="shared" si="44"/>
        <v>Regular Member</v>
      </c>
    </row>
    <row r="579" spans="1:20" x14ac:dyDescent="0.2">
      <c r="A579">
        <v>24</v>
      </c>
      <c r="B579" t="s">
        <v>14</v>
      </c>
      <c r="C579">
        <v>44</v>
      </c>
      <c r="D579">
        <v>1.79</v>
      </c>
      <c r="E579">
        <v>193</v>
      </c>
      <c r="F579">
        <v>164</v>
      </c>
      <c r="G579">
        <v>62</v>
      </c>
      <c r="H579" s="3">
        <v>1.84</v>
      </c>
      <c r="I579">
        <v>622</v>
      </c>
      <c r="J579" s="4" t="s">
        <v>15</v>
      </c>
      <c r="K579">
        <v>26.3</v>
      </c>
      <c r="L579">
        <v>3.5</v>
      </c>
      <c r="M579">
        <v>4</v>
      </c>
      <c r="N579">
        <v>2</v>
      </c>
      <c r="O579">
        <v>14.27</v>
      </c>
      <c r="P579" t="str">
        <f t="shared" si="45"/>
        <v>UNDERWEIGHT</v>
      </c>
      <c r="Q579">
        <f t="shared" si="46"/>
        <v>131</v>
      </c>
      <c r="R579" t="str">
        <f t="shared" si="47"/>
        <v>Good</v>
      </c>
      <c r="S579">
        <f t="shared" ref="S579:S642" si="48">AVERAGE(M579:M581)</f>
        <v>3</v>
      </c>
      <c r="T579" t="str">
        <f t="shared" ref="T579:T642" si="49">IF(M579=2, "Casual Gym-Goer", IF(OR(M579=3, M579=4), "Regular Member", IF(M579=5, "Elite Athlete", "Other")))</f>
        <v>Regular Member</v>
      </c>
    </row>
    <row r="580" spans="1:20" x14ac:dyDescent="0.2">
      <c r="A580">
        <v>24</v>
      </c>
      <c r="B580" t="s">
        <v>14</v>
      </c>
      <c r="C580">
        <v>48.3</v>
      </c>
      <c r="D580">
        <v>1.73</v>
      </c>
      <c r="E580">
        <v>193</v>
      </c>
      <c r="F580">
        <v>136</v>
      </c>
      <c r="G580">
        <v>62</v>
      </c>
      <c r="H580" s="3">
        <v>1.98</v>
      </c>
      <c r="I580">
        <v>1404</v>
      </c>
      <c r="J580" s="4" t="s">
        <v>15</v>
      </c>
      <c r="K580">
        <v>22</v>
      </c>
      <c r="L580">
        <v>3.5</v>
      </c>
      <c r="M580">
        <v>3</v>
      </c>
      <c r="N580">
        <v>1</v>
      </c>
      <c r="O580">
        <v>13.22</v>
      </c>
      <c r="P580" t="str">
        <f t="shared" si="45"/>
        <v>UNDERWEIGHT</v>
      </c>
      <c r="Q580">
        <f t="shared" si="46"/>
        <v>131</v>
      </c>
      <c r="R580" t="str">
        <f t="shared" si="47"/>
        <v>Good</v>
      </c>
      <c r="S580">
        <f t="shared" si="48"/>
        <v>2.3333333333333335</v>
      </c>
      <c r="T580" t="str">
        <f t="shared" si="49"/>
        <v>Regular Member</v>
      </c>
    </row>
    <row r="581" spans="1:20" x14ac:dyDescent="0.2">
      <c r="A581">
        <v>52</v>
      </c>
      <c r="B581" t="s">
        <v>16</v>
      </c>
      <c r="C581">
        <v>54.7</v>
      </c>
      <c r="D581">
        <v>1.93</v>
      </c>
      <c r="E581">
        <v>193</v>
      </c>
      <c r="F581">
        <v>135</v>
      </c>
      <c r="G581">
        <v>62</v>
      </c>
      <c r="H581" s="3">
        <v>2</v>
      </c>
      <c r="I581">
        <v>416</v>
      </c>
      <c r="J581" s="4" t="s">
        <v>17</v>
      </c>
      <c r="K581">
        <v>31.9</v>
      </c>
      <c r="L581">
        <v>3.2</v>
      </c>
      <c r="M581">
        <v>2</v>
      </c>
      <c r="N581">
        <v>2</v>
      </c>
      <c r="O581">
        <v>34.32</v>
      </c>
      <c r="P581" t="str">
        <f t="shared" si="45"/>
        <v>OBESE</v>
      </c>
      <c r="Q581">
        <f t="shared" si="46"/>
        <v>131</v>
      </c>
      <c r="R581" t="str">
        <f t="shared" si="47"/>
        <v>Good</v>
      </c>
      <c r="S581">
        <f t="shared" si="48"/>
        <v>2</v>
      </c>
      <c r="T581" t="str">
        <f t="shared" si="49"/>
        <v>Casual Gym-Goer</v>
      </c>
    </row>
    <row r="582" spans="1:20" x14ac:dyDescent="0.2">
      <c r="A582">
        <v>30</v>
      </c>
      <c r="B582" t="s">
        <v>14</v>
      </c>
      <c r="C582">
        <v>80.2</v>
      </c>
      <c r="D582">
        <v>1.91</v>
      </c>
      <c r="E582">
        <v>192</v>
      </c>
      <c r="F582">
        <v>135</v>
      </c>
      <c r="G582">
        <v>62</v>
      </c>
      <c r="H582" s="3">
        <v>1.47</v>
      </c>
      <c r="I582">
        <v>1461</v>
      </c>
      <c r="J582" s="4" t="s">
        <v>15</v>
      </c>
      <c r="K582">
        <v>16.5</v>
      </c>
      <c r="L582">
        <v>3.7</v>
      </c>
      <c r="M582">
        <v>2</v>
      </c>
      <c r="N582">
        <v>3</v>
      </c>
      <c r="O582">
        <v>28.49</v>
      </c>
      <c r="P582" t="str">
        <f t="shared" si="45"/>
        <v>OVERWEIGHT</v>
      </c>
      <c r="Q582">
        <f t="shared" si="46"/>
        <v>130</v>
      </c>
      <c r="R582" t="str">
        <f t="shared" si="47"/>
        <v>Good</v>
      </c>
      <c r="S582">
        <f t="shared" si="48"/>
        <v>2</v>
      </c>
      <c r="T582" t="str">
        <f t="shared" si="49"/>
        <v>Casual Gym-Goer</v>
      </c>
    </row>
    <row r="583" spans="1:20" x14ac:dyDescent="0.2">
      <c r="A583">
        <v>24</v>
      </c>
      <c r="B583" t="s">
        <v>16</v>
      </c>
      <c r="C583">
        <v>70.3</v>
      </c>
      <c r="D583">
        <v>1.87</v>
      </c>
      <c r="E583">
        <v>191</v>
      </c>
      <c r="F583">
        <v>127</v>
      </c>
      <c r="G583">
        <v>62</v>
      </c>
      <c r="H583" s="3">
        <v>1.75</v>
      </c>
      <c r="I583">
        <v>1285</v>
      </c>
      <c r="J583" s="4" t="s">
        <v>19</v>
      </c>
      <c r="K583">
        <v>23.9</v>
      </c>
      <c r="L583">
        <v>1.5</v>
      </c>
      <c r="M583">
        <v>2</v>
      </c>
      <c r="N583">
        <v>3</v>
      </c>
      <c r="O583">
        <v>14.32</v>
      </c>
      <c r="P583" t="str">
        <f t="shared" si="45"/>
        <v>UNDERWEIGHT</v>
      </c>
      <c r="Q583">
        <f t="shared" si="46"/>
        <v>129</v>
      </c>
      <c r="R583" t="str">
        <f t="shared" si="47"/>
        <v>Good</v>
      </c>
      <c r="S583">
        <f t="shared" si="48"/>
        <v>2</v>
      </c>
      <c r="T583" t="str">
        <f t="shared" si="49"/>
        <v>Casual Gym-Goer</v>
      </c>
    </row>
    <row r="584" spans="1:20" x14ac:dyDescent="0.2">
      <c r="A584">
        <v>56</v>
      </c>
      <c r="B584" t="s">
        <v>16</v>
      </c>
      <c r="C584">
        <v>72</v>
      </c>
      <c r="D584">
        <v>1.77</v>
      </c>
      <c r="E584">
        <v>191</v>
      </c>
      <c r="F584">
        <v>168</v>
      </c>
      <c r="G584">
        <v>62</v>
      </c>
      <c r="H584" s="3">
        <v>1.55</v>
      </c>
      <c r="I584">
        <v>1144</v>
      </c>
      <c r="J584" s="4" t="s">
        <v>17</v>
      </c>
      <c r="K584">
        <v>30</v>
      </c>
      <c r="L584">
        <v>2.7</v>
      </c>
      <c r="M584">
        <v>2</v>
      </c>
      <c r="N584">
        <v>2</v>
      </c>
      <c r="O584">
        <v>23.34</v>
      </c>
      <c r="P584" t="str">
        <f t="shared" si="45"/>
        <v>NORMAL WEIGHT</v>
      </c>
      <c r="Q584">
        <f t="shared" si="46"/>
        <v>129</v>
      </c>
      <c r="R584" t="str">
        <f t="shared" si="47"/>
        <v>Good</v>
      </c>
      <c r="S584">
        <f t="shared" si="48"/>
        <v>3</v>
      </c>
      <c r="T584" t="str">
        <f t="shared" si="49"/>
        <v>Casual Gym-Goer</v>
      </c>
    </row>
    <row r="585" spans="1:20" x14ac:dyDescent="0.2">
      <c r="A585">
        <v>41</v>
      </c>
      <c r="B585" t="s">
        <v>16</v>
      </c>
      <c r="C585">
        <v>70.7</v>
      </c>
      <c r="D585">
        <v>1.81</v>
      </c>
      <c r="E585">
        <v>191</v>
      </c>
      <c r="F585">
        <v>134</v>
      </c>
      <c r="G585">
        <v>62</v>
      </c>
      <c r="H585" s="3">
        <v>1.53</v>
      </c>
      <c r="I585">
        <v>1381</v>
      </c>
      <c r="J585" s="4" t="s">
        <v>17</v>
      </c>
      <c r="K585">
        <v>30.3</v>
      </c>
      <c r="L585">
        <v>3.3</v>
      </c>
      <c r="M585">
        <v>2</v>
      </c>
      <c r="N585">
        <v>2</v>
      </c>
      <c r="O585">
        <v>23.32</v>
      </c>
      <c r="P585" t="str">
        <f t="shared" si="45"/>
        <v>NORMAL WEIGHT</v>
      </c>
      <c r="Q585">
        <f t="shared" si="46"/>
        <v>129</v>
      </c>
      <c r="R585" t="str">
        <f t="shared" si="47"/>
        <v>Good</v>
      </c>
      <c r="S585">
        <f t="shared" si="48"/>
        <v>3.6666666666666665</v>
      </c>
      <c r="T585" t="str">
        <f t="shared" si="49"/>
        <v>Casual Gym-Goer</v>
      </c>
    </row>
    <row r="586" spans="1:20" x14ac:dyDescent="0.2">
      <c r="A586">
        <v>35</v>
      </c>
      <c r="B586" t="s">
        <v>14</v>
      </c>
      <c r="C586">
        <v>64.3</v>
      </c>
      <c r="D586">
        <v>1.79</v>
      </c>
      <c r="E586">
        <v>188</v>
      </c>
      <c r="F586">
        <v>148</v>
      </c>
      <c r="G586">
        <v>62</v>
      </c>
      <c r="H586" s="3">
        <v>1.63</v>
      </c>
      <c r="I586">
        <v>1192</v>
      </c>
      <c r="J586" s="4" t="s">
        <v>18</v>
      </c>
      <c r="K586">
        <v>16.3</v>
      </c>
      <c r="L586">
        <v>2.2000000000000002</v>
      </c>
      <c r="M586">
        <v>5</v>
      </c>
      <c r="N586">
        <v>2</v>
      </c>
      <c r="O586">
        <v>13.91</v>
      </c>
      <c r="P586" t="str">
        <f t="shared" si="45"/>
        <v>UNDERWEIGHT</v>
      </c>
      <c r="Q586">
        <f t="shared" si="46"/>
        <v>126</v>
      </c>
      <c r="R586" t="str">
        <f t="shared" si="47"/>
        <v>Good</v>
      </c>
      <c r="S586">
        <f t="shared" si="48"/>
        <v>4.333333333333333</v>
      </c>
      <c r="T586" t="str">
        <f t="shared" si="49"/>
        <v>Elite Athlete</v>
      </c>
    </row>
    <row r="587" spans="1:20" x14ac:dyDescent="0.2">
      <c r="A587">
        <v>47</v>
      </c>
      <c r="B587" t="s">
        <v>14</v>
      </c>
      <c r="C587">
        <v>93.3</v>
      </c>
      <c r="D587">
        <v>1.73</v>
      </c>
      <c r="E587">
        <v>184</v>
      </c>
      <c r="F587">
        <v>123</v>
      </c>
      <c r="G587">
        <v>62</v>
      </c>
      <c r="H587" s="3">
        <v>1.45</v>
      </c>
      <c r="I587">
        <v>998</v>
      </c>
      <c r="J587" s="4" t="s">
        <v>19</v>
      </c>
      <c r="K587">
        <v>15.1</v>
      </c>
      <c r="L587">
        <v>1.7</v>
      </c>
      <c r="M587">
        <v>4</v>
      </c>
      <c r="N587">
        <v>2</v>
      </c>
      <c r="O587">
        <v>12.32</v>
      </c>
      <c r="P587" t="str">
        <f t="shared" si="45"/>
        <v>UNDERWEIGHT</v>
      </c>
      <c r="Q587">
        <f t="shared" si="46"/>
        <v>122</v>
      </c>
      <c r="R587" t="str">
        <f t="shared" si="47"/>
        <v>Good</v>
      </c>
      <c r="S587">
        <f t="shared" si="48"/>
        <v>4</v>
      </c>
      <c r="T587" t="str">
        <f t="shared" si="49"/>
        <v>Regular Member</v>
      </c>
    </row>
    <row r="588" spans="1:20" x14ac:dyDescent="0.2">
      <c r="A588">
        <v>28</v>
      </c>
      <c r="B588" t="s">
        <v>16</v>
      </c>
      <c r="C588">
        <v>69.3</v>
      </c>
      <c r="D588">
        <v>1.99</v>
      </c>
      <c r="E588">
        <v>183</v>
      </c>
      <c r="F588">
        <v>154</v>
      </c>
      <c r="G588">
        <v>62</v>
      </c>
      <c r="H588" s="3">
        <v>1.97</v>
      </c>
      <c r="I588">
        <v>827</v>
      </c>
      <c r="J588" s="4" t="s">
        <v>15</v>
      </c>
      <c r="K588">
        <v>14.4</v>
      </c>
      <c r="L588">
        <v>1.5</v>
      </c>
      <c r="M588">
        <v>4</v>
      </c>
      <c r="N588">
        <v>2</v>
      </c>
      <c r="O588">
        <v>18.72</v>
      </c>
      <c r="P588" t="str">
        <f t="shared" si="45"/>
        <v>NORMAL WEIGHT</v>
      </c>
      <c r="Q588">
        <f t="shared" si="46"/>
        <v>121</v>
      </c>
      <c r="R588" t="str">
        <f t="shared" si="47"/>
        <v>Good</v>
      </c>
      <c r="S588">
        <f t="shared" si="48"/>
        <v>4</v>
      </c>
      <c r="T588" t="str">
        <f t="shared" si="49"/>
        <v>Regular Member</v>
      </c>
    </row>
    <row r="589" spans="1:20" x14ac:dyDescent="0.2">
      <c r="A589">
        <v>22</v>
      </c>
      <c r="B589" t="s">
        <v>14</v>
      </c>
      <c r="C589">
        <v>99.1</v>
      </c>
      <c r="D589">
        <v>1.72</v>
      </c>
      <c r="E589">
        <v>182</v>
      </c>
      <c r="F589">
        <v>169</v>
      </c>
      <c r="G589">
        <v>62</v>
      </c>
      <c r="H589" s="3">
        <v>1.1399999999999999</v>
      </c>
      <c r="I589">
        <v>1105</v>
      </c>
      <c r="J589" s="4" t="s">
        <v>19</v>
      </c>
      <c r="K589">
        <v>31.4</v>
      </c>
      <c r="L589">
        <v>3.6</v>
      </c>
      <c r="M589">
        <v>4</v>
      </c>
      <c r="N589">
        <v>1</v>
      </c>
      <c r="O589">
        <v>16.91</v>
      </c>
      <c r="P589" t="str">
        <f t="shared" si="45"/>
        <v>UNDERWEIGHT</v>
      </c>
      <c r="Q589">
        <f t="shared" si="46"/>
        <v>120</v>
      </c>
      <c r="R589" t="str">
        <f t="shared" si="47"/>
        <v>Good</v>
      </c>
      <c r="S589">
        <f t="shared" si="48"/>
        <v>3.6666666666666665</v>
      </c>
      <c r="T589" t="str">
        <f t="shared" si="49"/>
        <v>Regular Member</v>
      </c>
    </row>
    <row r="590" spans="1:20" x14ac:dyDescent="0.2">
      <c r="A590">
        <v>18</v>
      </c>
      <c r="B590" t="s">
        <v>14</v>
      </c>
      <c r="C590">
        <v>42.6</v>
      </c>
      <c r="D590">
        <v>1.56</v>
      </c>
      <c r="E590">
        <v>180</v>
      </c>
      <c r="F590">
        <v>169</v>
      </c>
      <c r="G590">
        <v>62</v>
      </c>
      <c r="H590" s="3">
        <v>1.27</v>
      </c>
      <c r="I590">
        <v>1497</v>
      </c>
      <c r="J590" s="4" t="s">
        <v>15</v>
      </c>
      <c r="K590">
        <v>27.1</v>
      </c>
      <c r="L590">
        <v>3.6</v>
      </c>
      <c r="M590">
        <v>4</v>
      </c>
      <c r="N590">
        <v>1</v>
      </c>
      <c r="O590">
        <v>12.46</v>
      </c>
      <c r="P590" t="str">
        <f t="shared" si="45"/>
        <v>UNDERWEIGHT</v>
      </c>
      <c r="Q590">
        <f t="shared" si="46"/>
        <v>118</v>
      </c>
      <c r="R590" t="str">
        <f t="shared" si="47"/>
        <v>Good</v>
      </c>
      <c r="S590">
        <f t="shared" si="48"/>
        <v>3</v>
      </c>
      <c r="T590" t="str">
        <f t="shared" si="49"/>
        <v>Regular Member</v>
      </c>
    </row>
    <row r="591" spans="1:20" x14ac:dyDescent="0.2">
      <c r="A591">
        <v>35</v>
      </c>
      <c r="B591" t="s">
        <v>14</v>
      </c>
      <c r="C591">
        <v>98</v>
      </c>
      <c r="D591">
        <v>1.59</v>
      </c>
      <c r="E591">
        <v>179</v>
      </c>
      <c r="F591">
        <v>141</v>
      </c>
      <c r="G591">
        <v>62</v>
      </c>
      <c r="H591" s="3">
        <v>1.04</v>
      </c>
      <c r="I591">
        <v>729</v>
      </c>
      <c r="J591" s="4" t="s">
        <v>17</v>
      </c>
      <c r="K591">
        <v>14.2</v>
      </c>
      <c r="L591">
        <v>1.5</v>
      </c>
      <c r="M591">
        <v>3</v>
      </c>
      <c r="N591">
        <v>1</v>
      </c>
      <c r="O591">
        <v>18.32</v>
      </c>
      <c r="P591" t="str">
        <f t="shared" si="45"/>
        <v>UNDERWEIGHT</v>
      </c>
      <c r="Q591">
        <f t="shared" si="46"/>
        <v>117</v>
      </c>
      <c r="R591" t="str">
        <f t="shared" si="47"/>
        <v>Good</v>
      </c>
      <c r="S591">
        <f t="shared" si="48"/>
        <v>3</v>
      </c>
      <c r="T591" t="str">
        <f t="shared" si="49"/>
        <v>Regular Member</v>
      </c>
    </row>
    <row r="592" spans="1:20" x14ac:dyDescent="0.2">
      <c r="A592">
        <v>18</v>
      </c>
      <c r="B592" t="s">
        <v>16</v>
      </c>
      <c r="C592">
        <v>72.8</v>
      </c>
      <c r="D592">
        <v>1.84</v>
      </c>
      <c r="E592">
        <v>174</v>
      </c>
      <c r="F592">
        <v>152</v>
      </c>
      <c r="G592">
        <v>62</v>
      </c>
      <c r="H592" s="3">
        <v>1.32</v>
      </c>
      <c r="I592">
        <v>730</v>
      </c>
      <c r="J592" s="4" t="s">
        <v>17</v>
      </c>
      <c r="K592">
        <v>23.5</v>
      </c>
      <c r="L592">
        <v>2.1</v>
      </c>
      <c r="M592">
        <v>2</v>
      </c>
      <c r="N592">
        <v>3</v>
      </c>
      <c r="O592">
        <v>12.32</v>
      </c>
      <c r="P592" t="str">
        <f t="shared" si="45"/>
        <v>UNDERWEIGHT</v>
      </c>
      <c r="Q592">
        <f t="shared" si="46"/>
        <v>112</v>
      </c>
      <c r="R592" t="str">
        <f t="shared" si="47"/>
        <v>Good</v>
      </c>
      <c r="S592">
        <f t="shared" si="48"/>
        <v>2.6666666666666665</v>
      </c>
      <c r="T592" t="str">
        <f t="shared" si="49"/>
        <v>Casual Gym-Goer</v>
      </c>
    </row>
    <row r="593" spans="1:20" x14ac:dyDescent="0.2">
      <c r="A593">
        <v>48</v>
      </c>
      <c r="B593" t="s">
        <v>14</v>
      </c>
      <c r="C593">
        <v>61.8</v>
      </c>
      <c r="D593">
        <v>1.71</v>
      </c>
      <c r="E593">
        <v>172</v>
      </c>
      <c r="F593">
        <v>140</v>
      </c>
      <c r="G593">
        <v>62</v>
      </c>
      <c r="H593" s="3">
        <v>1.37</v>
      </c>
      <c r="I593">
        <v>1266</v>
      </c>
      <c r="J593" s="4" t="s">
        <v>17</v>
      </c>
      <c r="K593">
        <v>28.6</v>
      </c>
      <c r="L593">
        <v>3.6</v>
      </c>
      <c r="M593">
        <v>4</v>
      </c>
      <c r="N593">
        <v>1</v>
      </c>
      <c r="O593">
        <v>23.64</v>
      </c>
      <c r="P593" t="str">
        <f t="shared" si="45"/>
        <v>NORMAL WEIGHT</v>
      </c>
      <c r="Q593">
        <f t="shared" si="46"/>
        <v>110</v>
      </c>
      <c r="R593" t="str">
        <f t="shared" si="47"/>
        <v>Good</v>
      </c>
      <c r="S593">
        <f t="shared" si="48"/>
        <v>2.6666666666666665</v>
      </c>
      <c r="T593" t="str">
        <f t="shared" si="49"/>
        <v>Regular Member</v>
      </c>
    </row>
    <row r="594" spans="1:20" x14ac:dyDescent="0.2">
      <c r="A594">
        <v>40</v>
      </c>
      <c r="B594" t="s">
        <v>14</v>
      </c>
      <c r="C594">
        <v>61</v>
      </c>
      <c r="D594">
        <v>1.88</v>
      </c>
      <c r="E594">
        <v>171</v>
      </c>
      <c r="F594">
        <v>138</v>
      </c>
      <c r="G594">
        <v>62</v>
      </c>
      <c r="H594" s="3">
        <v>1.38</v>
      </c>
      <c r="I594">
        <v>1180</v>
      </c>
      <c r="J594" s="4" t="s">
        <v>18</v>
      </c>
      <c r="K594">
        <v>24.9</v>
      </c>
      <c r="L594">
        <v>2</v>
      </c>
      <c r="M594">
        <v>2</v>
      </c>
      <c r="N594">
        <v>3</v>
      </c>
      <c r="O594">
        <v>12.32</v>
      </c>
      <c r="P594" t="str">
        <f t="shared" si="45"/>
        <v>UNDERWEIGHT</v>
      </c>
      <c r="Q594">
        <f t="shared" si="46"/>
        <v>109</v>
      </c>
      <c r="R594" t="str">
        <f t="shared" si="47"/>
        <v>Good</v>
      </c>
      <c r="S594">
        <f t="shared" si="48"/>
        <v>2.3333333333333335</v>
      </c>
      <c r="T594" t="str">
        <f t="shared" si="49"/>
        <v>Casual Gym-Goer</v>
      </c>
    </row>
    <row r="595" spans="1:20" x14ac:dyDescent="0.2">
      <c r="A595">
        <v>26</v>
      </c>
      <c r="B595" t="s">
        <v>16</v>
      </c>
      <c r="C595">
        <v>65</v>
      </c>
      <c r="D595">
        <v>1.69</v>
      </c>
      <c r="E595">
        <v>171</v>
      </c>
      <c r="F595">
        <v>162</v>
      </c>
      <c r="G595">
        <v>62</v>
      </c>
      <c r="H595" s="3">
        <v>1.54</v>
      </c>
      <c r="I595">
        <v>1066</v>
      </c>
      <c r="J595" s="4" t="s">
        <v>15</v>
      </c>
      <c r="K595">
        <v>16.600000000000001</v>
      </c>
      <c r="L595">
        <v>3.5</v>
      </c>
      <c r="M595">
        <v>2</v>
      </c>
      <c r="N595">
        <v>2</v>
      </c>
      <c r="O595">
        <v>29.56</v>
      </c>
      <c r="P595" t="str">
        <f t="shared" si="45"/>
        <v>OVERWEIGHT</v>
      </c>
      <c r="Q595">
        <f t="shared" si="46"/>
        <v>109</v>
      </c>
      <c r="R595" t="str">
        <f t="shared" si="47"/>
        <v>Good</v>
      </c>
      <c r="S595">
        <f t="shared" si="48"/>
        <v>3</v>
      </c>
      <c r="T595" t="str">
        <f t="shared" si="49"/>
        <v>Casual Gym-Goer</v>
      </c>
    </row>
    <row r="596" spans="1:20" x14ac:dyDescent="0.2">
      <c r="A596">
        <v>18</v>
      </c>
      <c r="B596" t="s">
        <v>16</v>
      </c>
      <c r="C596">
        <v>74.099999999999994</v>
      </c>
      <c r="D596">
        <v>1.76</v>
      </c>
      <c r="E596">
        <v>170</v>
      </c>
      <c r="F596">
        <v>135</v>
      </c>
      <c r="G596">
        <v>62</v>
      </c>
      <c r="H596" s="3">
        <v>1.24</v>
      </c>
      <c r="I596">
        <v>1214</v>
      </c>
      <c r="J596" s="4" t="s">
        <v>17</v>
      </c>
      <c r="K596">
        <v>13.7</v>
      </c>
      <c r="L596">
        <v>2.5</v>
      </c>
      <c r="M596">
        <v>3</v>
      </c>
      <c r="N596">
        <v>2</v>
      </c>
      <c r="O596">
        <v>13.25</v>
      </c>
      <c r="P596" t="str">
        <f t="shared" si="45"/>
        <v>UNDERWEIGHT</v>
      </c>
      <c r="Q596">
        <f t="shared" si="46"/>
        <v>108</v>
      </c>
      <c r="R596" t="str">
        <f t="shared" si="47"/>
        <v>Good</v>
      </c>
      <c r="S596">
        <f t="shared" si="48"/>
        <v>3.3333333333333335</v>
      </c>
      <c r="T596" t="str">
        <f t="shared" si="49"/>
        <v>Regular Member</v>
      </c>
    </row>
    <row r="597" spans="1:20" x14ac:dyDescent="0.2">
      <c r="A597">
        <v>18</v>
      </c>
      <c r="B597" t="s">
        <v>16</v>
      </c>
      <c r="C597">
        <v>40</v>
      </c>
      <c r="D597">
        <v>1.78</v>
      </c>
      <c r="E597">
        <v>167</v>
      </c>
      <c r="F597">
        <v>133</v>
      </c>
      <c r="G597">
        <v>62</v>
      </c>
      <c r="H597" s="3">
        <v>0.86</v>
      </c>
      <c r="I597">
        <v>963</v>
      </c>
      <c r="J597" s="4" t="s">
        <v>19</v>
      </c>
      <c r="K597">
        <v>16.899999999999999</v>
      </c>
      <c r="L597">
        <v>3.7</v>
      </c>
      <c r="M597">
        <v>4</v>
      </c>
      <c r="N597">
        <v>3</v>
      </c>
      <c r="O597">
        <v>21.42</v>
      </c>
      <c r="P597" t="str">
        <f t="shared" si="45"/>
        <v>NORMAL WEIGHT</v>
      </c>
      <c r="Q597">
        <f t="shared" si="46"/>
        <v>105</v>
      </c>
      <c r="R597" t="str">
        <f t="shared" si="47"/>
        <v>Good</v>
      </c>
      <c r="S597">
        <f t="shared" si="48"/>
        <v>4</v>
      </c>
      <c r="T597" t="str">
        <f t="shared" si="49"/>
        <v>Regular Member</v>
      </c>
    </row>
    <row r="598" spans="1:20" x14ac:dyDescent="0.2">
      <c r="A598">
        <v>22</v>
      </c>
      <c r="B598" t="s">
        <v>14</v>
      </c>
      <c r="C598">
        <v>86.2</v>
      </c>
      <c r="D598">
        <v>1.93</v>
      </c>
      <c r="E598">
        <v>167</v>
      </c>
      <c r="F598">
        <v>145</v>
      </c>
      <c r="G598">
        <v>62</v>
      </c>
      <c r="H598" s="3">
        <v>1.74</v>
      </c>
      <c r="I598">
        <v>640</v>
      </c>
      <c r="J598" s="4" t="s">
        <v>15</v>
      </c>
      <c r="K598">
        <v>18.600000000000001</v>
      </c>
      <c r="L598">
        <v>3.3</v>
      </c>
      <c r="M598">
        <v>3</v>
      </c>
      <c r="N598">
        <v>1</v>
      </c>
      <c r="O598">
        <v>29.48</v>
      </c>
      <c r="P598" t="str">
        <f t="shared" si="45"/>
        <v>OVERWEIGHT</v>
      </c>
      <c r="Q598">
        <f t="shared" si="46"/>
        <v>105</v>
      </c>
      <c r="R598" t="str">
        <f t="shared" si="47"/>
        <v>Good</v>
      </c>
      <c r="S598">
        <f t="shared" si="48"/>
        <v>4.333333333333333</v>
      </c>
      <c r="T598" t="str">
        <f t="shared" si="49"/>
        <v>Regular Member</v>
      </c>
    </row>
    <row r="599" spans="1:20" x14ac:dyDescent="0.2">
      <c r="A599">
        <v>18</v>
      </c>
      <c r="B599" t="s">
        <v>16</v>
      </c>
      <c r="C599">
        <v>69.2</v>
      </c>
      <c r="D599">
        <v>1.62</v>
      </c>
      <c r="E599">
        <v>164</v>
      </c>
      <c r="F599">
        <v>167</v>
      </c>
      <c r="G599">
        <v>62</v>
      </c>
      <c r="H599" s="3">
        <v>1.5</v>
      </c>
      <c r="I599">
        <v>1721</v>
      </c>
      <c r="J599" s="4" t="s">
        <v>18</v>
      </c>
      <c r="K599">
        <v>25</v>
      </c>
      <c r="L599">
        <v>2.2999999999999998</v>
      </c>
      <c r="M599">
        <v>5</v>
      </c>
      <c r="N599">
        <v>1</v>
      </c>
      <c r="O599">
        <v>33.299999999999997</v>
      </c>
      <c r="P599" t="str">
        <f t="shared" si="45"/>
        <v>OBESE</v>
      </c>
      <c r="Q599">
        <f t="shared" si="46"/>
        <v>102</v>
      </c>
      <c r="R599" t="str">
        <f t="shared" si="47"/>
        <v>Good</v>
      </c>
      <c r="S599">
        <f t="shared" si="48"/>
        <v>4.666666666666667</v>
      </c>
      <c r="T599" t="str">
        <f t="shared" si="49"/>
        <v>Elite Athlete</v>
      </c>
    </row>
    <row r="600" spans="1:20" x14ac:dyDescent="0.2">
      <c r="A600">
        <v>59</v>
      </c>
      <c r="B600" t="s">
        <v>16</v>
      </c>
      <c r="C600">
        <v>65.099999999999994</v>
      </c>
      <c r="D600">
        <v>1.68</v>
      </c>
      <c r="E600">
        <v>161</v>
      </c>
      <c r="F600">
        <v>144</v>
      </c>
      <c r="G600">
        <v>62</v>
      </c>
      <c r="H600" s="3">
        <v>2</v>
      </c>
      <c r="I600">
        <v>1050</v>
      </c>
      <c r="J600" s="4" t="s">
        <v>15</v>
      </c>
      <c r="K600">
        <v>26.1</v>
      </c>
      <c r="L600">
        <v>2</v>
      </c>
      <c r="M600">
        <v>5</v>
      </c>
      <c r="N600">
        <v>3</v>
      </c>
      <c r="O600">
        <v>23.59</v>
      </c>
      <c r="P600" t="str">
        <f t="shared" si="45"/>
        <v>NORMAL WEIGHT</v>
      </c>
      <c r="Q600">
        <f t="shared" si="46"/>
        <v>99</v>
      </c>
      <c r="R600" t="str">
        <f t="shared" si="47"/>
        <v>Good</v>
      </c>
      <c r="S600">
        <f t="shared" si="48"/>
        <v>4.333333333333333</v>
      </c>
      <c r="T600" t="str">
        <f t="shared" si="49"/>
        <v>Elite Athlete</v>
      </c>
    </row>
    <row r="601" spans="1:20" x14ac:dyDescent="0.2">
      <c r="A601">
        <v>23</v>
      </c>
      <c r="B601" t="s">
        <v>16</v>
      </c>
      <c r="C601">
        <v>64.3</v>
      </c>
      <c r="D601">
        <v>1.58</v>
      </c>
      <c r="E601">
        <v>160</v>
      </c>
      <c r="F601">
        <v>123</v>
      </c>
      <c r="G601">
        <v>62</v>
      </c>
      <c r="H601" s="3">
        <v>1.02</v>
      </c>
      <c r="I601">
        <v>1360</v>
      </c>
      <c r="J601" s="4" t="s">
        <v>15</v>
      </c>
      <c r="K601">
        <v>22</v>
      </c>
      <c r="L601">
        <v>3.4</v>
      </c>
      <c r="M601">
        <v>4</v>
      </c>
      <c r="N601">
        <v>1</v>
      </c>
      <c r="O601">
        <v>19.45</v>
      </c>
      <c r="P601" t="str">
        <f t="shared" si="45"/>
        <v>NORMAL WEIGHT</v>
      </c>
      <c r="Q601">
        <f t="shared" si="46"/>
        <v>98</v>
      </c>
      <c r="R601" t="str">
        <f t="shared" si="47"/>
        <v>Good</v>
      </c>
      <c r="S601">
        <f t="shared" si="48"/>
        <v>3.6666666666666665</v>
      </c>
      <c r="T601" t="str">
        <f t="shared" si="49"/>
        <v>Regular Member</v>
      </c>
    </row>
    <row r="602" spans="1:20" x14ac:dyDescent="0.2">
      <c r="A602">
        <v>52</v>
      </c>
      <c r="B602" t="s">
        <v>14</v>
      </c>
      <c r="C602">
        <v>50.8</v>
      </c>
      <c r="D602">
        <v>1.8</v>
      </c>
      <c r="E602">
        <v>199</v>
      </c>
      <c r="F602">
        <v>159</v>
      </c>
      <c r="G602">
        <v>63</v>
      </c>
      <c r="H602" s="3">
        <v>1.51</v>
      </c>
      <c r="I602">
        <v>1153</v>
      </c>
      <c r="J602" s="4" t="s">
        <v>18</v>
      </c>
      <c r="K602">
        <v>24.9</v>
      </c>
      <c r="L602">
        <v>2.4</v>
      </c>
      <c r="M602">
        <v>4</v>
      </c>
      <c r="N602">
        <v>2</v>
      </c>
      <c r="O602">
        <v>16.16</v>
      </c>
      <c r="P602" t="str">
        <f t="shared" si="45"/>
        <v>UNDERWEIGHT</v>
      </c>
      <c r="Q602">
        <f t="shared" si="46"/>
        <v>136</v>
      </c>
      <c r="R602" t="str">
        <f t="shared" si="47"/>
        <v>Good</v>
      </c>
      <c r="S602">
        <f t="shared" si="48"/>
        <v>3.3333333333333335</v>
      </c>
      <c r="T602" t="str">
        <f t="shared" si="49"/>
        <v>Regular Member</v>
      </c>
    </row>
    <row r="603" spans="1:20" x14ac:dyDescent="0.2">
      <c r="A603">
        <v>32</v>
      </c>
      <c r="B603" t="s">
        <v>16</v>
      </c>
      <c r="C603">
        <v>51.1</v>
      </c>
      <c r="D603">
        <v>1.86</v>
      </c>
      <c r="E603">
        <v>199</v>
      </c>
      <c r="F603">
        <v>131</v>
      </c>
      <c r="G603">
        <v>63</v>
      </c>
      <c r="H603" s="3">
        <v>1</v>
      </c>
      <c r="I603">
        <v>865</v>
      </c>
      <c r="J603" s="4" t="s">
        <v>18</v>
      </c>
      <c r="K603">
        <v>34.799999999999997</v>
      </c>
      <c r="L603">
        <v>3.2</v>
      </c>
      <c r="M603">
        <v>3</v>
      </c>
      <c r="N603">
        <v>1</v>
      </c>
      <c r="O603">
        <v>21.49</v>
      </c>
      <c r="P603" t="str">
        <f t="shared" si="45"/>
        <v>NORMAL WEIGHT</v>
      </c>
      <c r="Q603">
        <f t="shared" si="46"/>
        <v>136</v>
      </c>
      <c r="R603" t="str">
        <f t="shared" si="47"/>
        <v>Good</v>
      </c>
      <c r="S603">
        <f t="shared" si="48"/>
        <v>3.3333333333333335</v>
      </c>
      <c r="T603" t="str">
        <f t="shared" si="49"/>
        <v>Regular Member</v>
      </c>
    </row>
    <row r="604" spans="1:20" x14ac:dyDescent="0.2">
      <c r="A604">
        <v>35</v>
      </c>
      <c r="B604" t="s">
        <v>16</v>
      </c>
      <c r="C604">
        <v>75.400000000000006</v>
      </c>
      <c r="D604">
        <v>1.64</v>
      </c>
      <c r="E604">
        <v>198</v>
      </c>
      <c r="F604">
        <v>167</v>
      </c>
      <c r="G604">
        <v>63</v>
      </c>
      <c r="H604" s="3">
        <v>1.1399999999999999</v>
      </c>
      <c r="I604">
        <v>1045</v>
      </c>
      <c r="J604" s="4" t="s">
        <v>19</v>
      </c>
      <c r="K604">
        <v>20.5</v>
      </c>
      <c r="L604">
        <v>1.5</v>
      </c>
      <c r="M604">
        <v>3</v>
      </c>
      <c r="N604">
        <v>2</v>
      </c>
      <c r="O604">
        <v>30.23</v>
      </c>
      <c r="P604" t="str">
        <f t="shared" si="45"/>
        <v>OBESE</v>
      </c>
      <c r="Q604">
        <f t="shared" si="46"/>
        <v>135</v>
      </c>
      <c r="R604" t="str">
        <f t="shared" si="47"/>
        <v>Good</v>
      </c>
      <c r="S604">
        <f t="shared" si="48"/>
        <v>3.3333333333333335</v>
      </c>
      <c r="T604" t="str">
        <f t="shared" si="49"/>
        <v>Regular Member</v>
      </c>
    </row>
    <row r="605" spans="1:20" x14ac:dyDescent="0.2">
      <c r="A605">
        <v>44</v>
      </c>
      <c r="B605" t="s">
        <v>14</v>
      </c>
      <c r="C605">
        <v>52.8</v>
      </c>
      <c r="D605">
        <v>1.71</v>
      </c>
      <c r="E605">
        <v>198</v>
      </c>
      <c r="F605">
        <v>132</v>
      </c>
      <c r="G605">
        <v>63</v>
      </c>
      <c r="H605" s="3">
        <v>2</v>
      </c>
      <c r="I605">
        <v>1783</v>
      </c>
      <c r="J605" s="4" t="s">
        <v>18</v>
      </c>
      <c r="K605">
        <v>21.7</v>
      </c>
      <c r="L605">
        <v>3.4</v>
      </c>
      <c r="M605">
        <v>4</v>
      </c>
      <c r="N605">
        <v>2</v>
      </c>
      <c r="O605">
        <v>12.32</v>
      </c>
      <c r="P605" t="str">
        <f t="shared" si="45"/>
        <v>UNDERWEIGHT</v>
      </c>
      <c r="Q605">
        <f t="shared" si="46"/>
        <v>135</v>
      </c>
      <c r="R605" t="str">
        <f t="shared" si="47"/>
        <v>Good</v>
      </c>
      <c r="S605">
        <f t="shared" si="48"/>
        <v>3.6666666666666665</v>
      </c>
      <c r="T605" t="str">
        <f t="shared" si="49"/>
        <v>Regular Member</v>
      </c>
    </row>
    <row r="606" spans="1:20" x14ac:dyDescent="0.2">
      <c r="A606">
        <v>18</v>
      </c>
      <c r="B606" t="s">
        <v>14</v>
      </c>
      <c r="C606">
        <v>76.099999999999994</v>
      </c>
      <c r="D606">
        <v>1.64</v>
      </c>
      <c r="E606">
        <v>196</v>
      </c>
      <c r="F606">
        <v>169</v>
      </c>
      <c r="G606">
        <v>63</v>
      </c>
      <c r="H606" s="3">
        <v>1.43</v>
      </c>
      <c r="I606">
        <v>686</v>
      </c>
      <c r="J606" s="4" t="s">
        <v>17</v>
      </c>
      <c r="K606">
        <v>34.799999999999997</v>
      </c>
      <c r="L606">
        <v>1.5</v>
      </c>
      <c r="M606">
        <v>3</v>
      </c>
      <c r="N606">
        <v>3</v>
      </c>
      <c r="O606">
        <v>33.24</v>
      </c>
      <c r="P606" t="str">
        <f t="shared" si="45"/>
        <v>OBESE</v>
      </c>
      <c r="Q606">
        <f t="shared" si="46"/>
        <v>133</v>
      </c>
      <c r="R606" t="str">
        <f t="shared" si="47"/>
        <v>Good</v>
      </c>
      <c r="S606">
        <f t="shared" si="48"/>
        <v>3.3333333333333335</v>
      </c>
      <c r="T606" t="str">
        <f t="shared" si="49"/>
        <v>Regular Member</v>
      </c>
    </row>
    <row r="607" spans="1:20" x14ac:dyDescent="0.2">
      <c r="A607">
        <v>23</v>
      </c>
      <c r="B607" t="s">
        <v>14</v>
      </c>
      <c r="C607">
        <v>83.5</v>
      </c>
      <c r="D607">
        <v>1.5</v>
      </c>
      <c r="E607">
        <v>194</v>
      </c>
      <c r="F607">
        <v>142</v>
      </c>
      <c r="G607">
        <v>63</v>
      </c>
      <c r="H607" s="3">
        <v>2</v>
      </c>
      <c r="I607">
        <v>767</v>
      </c>
      <c r="J607" s="4" t="s">
        <v>19</v>
      </c>
      <c r="K607">
        <v>25.8</v>
      </c>
      <c r="L607">
        <v>2.9</v>
      </c>
      <c r="M607">
        <v>4</v>
      </c>
      <c r="N607">
        <v>2</v>
      </c>
      <c r="O607">
        <v>12.32</v>
      </c>
      <c r="P607" t="str">
        <f t="shared" si="45"/>
        <v>UNDERWEIGHT</v>
      </c>
      <c r="Q607">
        <f t="shared" si="46"/>
        <v>131</v>
      </c>
      <c r="R607" t="str">
        <f t="shared" si="47"/>
        <v>Good</v>
      </c>
      <c r="S607">
        <f t="shared" si="48"/>
        <v>3.6666666666666665</v>
      </c>
      <c r="T607" t="str">
        <f t="shared" si="49"/>
        <v>Regular Member</v>
      </c>
    </row>
    <row r="608" spans="1:20" x14ac:dyDescent="0.2">
      <c r="A608">
        <v>27</v>
      </c>
      <c r="B608" t="s">
        <v>16</v>
      </c>
      <c r="C608">
        <v>75.400000000000006</v>
      </c>
      <c r="D608">
        <v>1.58</v>
      </c>
      <c r="E608">
        <v>192</v>
      </c>
      <c r="F608">
        <v>169</v>
      </c>
      <c r="G608">
        <v>63</v>
      </c>
      <c r="H608" s="3">
        <v>1.3</v>
      </c>
      <c r="I608">
        <v>1386</v>
      </c>
      <c r="J608" s="4" t="s">
        <v>15</v>
      </c>
      <c r="K608">
        <v>16.899999999999999</v>
      </c>
      <c r="L608">
        <v>3.6</v>
      </c>
      <c r="M608">
        <v>3</v>
      </c>
      <c r="N608">
        <v>1</v>
      </c>
      <c r="O608">
        <v>15.63</v>
      </c>
      <c r="P608" t="str">
        <f t="shared" si="45"/>
        <v>UNDERWEIGHT</v>
      </c>
      <c r="Q608">
        <f t="shared" si="46"/>
        <v>129</v>
      </c>
      <c r="R608" t="str">
        <f t="shared" si="47"/>
        <v>Good</v>
      </c>
      <c r="S608">
        <f t="shared" si="48"/>
        <v>4</v>
      </c>
      <c r="T608" t="str">
        <f t="shared" si="49"/>
        <v>Regular Member</v>
      </c>
    </row>
    <row r="609" spans="1:20" x14ac:dyDescent="0.2">
      <c r="A609">
        <v>20</v>
      </c>
      <c r="B609" t="s">
        <v>16</v>
      </c>
      <c r="C609">
        <v>40</v>
      </c>
      <c r="D609">
        <v>1.52</v>
      </c>
      <c r="E609">
        <v>192</v>
      </c>
      <c r="F609">
        <v>151</v>
      </c>
      <c r="G609">
        <v>63</v>
      </c>
      <c r="H609" s="3">
        <v>1.5</v>
      </c>
      <c r="I609">
        <v>572</v>
      </c>
      <c r="J609" s="4" t="s">
        <v>18</v>
      </c>
      <c r="K609">
        <v>25.1</v>
      </c>
      <c r="L609">
        <v>3.7</v>
      </c>
      <c r="M609">
        <v>4</v>
      </c>
      <c r="N609">
        <v>1</v>
      </c>
      <c r="O609">
        <v>25.64</v>
      </c>
      <c r="P609" t="str">
        <f t="shared" si="45"/>
        <v>OVERWEIGHT</v>
      </c>
      <c r="Q609">
        <f t="shared" si="46"/>
        <v>129</v>
      </c>
      <c r="R609" t="str">
        <f t="shared" si="47"/>
        <v>Good</v>
      </c>
      <c r="S609">
        <f t="shared" si="48"/>
        <v>3.6666666666666665</v>
      </c>
      <c r="T609" t="str">
        <f t="shared" si="49"/>
        <v>Regular Member</v>
      </c>
    </row>
    <row r="610" spans="1:20" x14ac:dyDescent="0.2">
      <c r="A610">
        <v>47</v>
      </c>
      <c r="B610" t="s">
        <v>16</v>
      </c>
      <c r="C610">
        <v>50.6</v>
      </c>
      <c r="D610">
        <v>1.65</v>
      </c>
      <c r="E610">
        <v>192</v>
      </c>
      <c r="F610">
        <v>169</v>
      </c>
      <c r="G610">
        <v>63</v>
      </c>
      <c r="H610" s="3">
        <v>1.36</v>
      </c>
      <c r="I610">
        <v>594</v>
      </c>
      <c r="J610" s="4" t="s">
        <v>15</v>
      </c>
      <c r="K610">
        <v>25.5</v>
      </c>
      <c r="L610">
        <v>2.2000000000000002</v>
      </c>
      <c r="M610">
        <v>5</v>
      </c>
      <c r="N610">
        <v>2</v>
      </c>
      <c r="O610">
        <v>28.24</v>
      </c>
      <c r="P610" t="str">
        <f t="shared" si="45"/>
        <v>OVERWEIGHT</v>
      </c>
      <c r="Q610">
        <f t="shared" si="46"/>
        <v>129</v>
      </c>
      <c r="R610" t="str">
        <f t="shared" si="47"/>
        <v>Good</v>
      </c>
      <c r="S610">
        <f t="shared" si="48"/>
        <v>4</v>
      </c>
      <c r="T610" t="str">
        <f t="shared" si="49"/>
        <v>Elite Athlete</v>
      </c>
    </row>
    <row r="611" spans="1:20" x14ac:dyDescent="0.2">
      <c r="A611">
        <v>52</v>
      </c>
      <c r="B611" t="s">
        <v>14</v>
      </c>
      <c r="C611">
        <v>62.4</v>
      </c>
      <c r="D611">
        <v>1.91</v>
      </c>
      <c r="E611">
        <v>191</v>
      </c>
      <c r="F611">
        <v>161</v>
      </c>
      <c r="G611">
        <v>63</v>
      </c>
      <c r="H611" s="3">
        <v>2</v>
      </c>
      <c r="I611">
        <v>1783</v>
      </c>
      <c r="J611" s="4" t="s">
        <v>19</v>
      </c>
      <c r="K611">
        <v>27.3</v>
      </c>
      <c r="L611">
        <v>3.2</v>
      </c>
      <c r="M611">
        <v>2</v>
      </c>
      <c r="N611">
        <v>1</v>
      </c>
      <c r="O611">
        <v>15.2</v>
      </c>
      <c r="P611" t="str">
        <f t="shared" si="45"/>
        <v>UNDERWEIGHT</v>
      </c>
      <c r="Q611">
        <f t="shared" si="46"/>
        <v>128</v>
      </c>
      <c r="R611" t="str">
        <f t="shared" si="47"/>
        <v>Good</v>
      </c>
      <c r="S611">
        <f t="shared" si="48"/>
        <v>3</v>
      </c>
      <c r="T611" t="str">
        <f t="shared" si="49"/>
        <v>Casual Gym-Goer</v>
      </c>
    </row>
    <row r="612" spans="1:20" x14ac:dyDescent="0.2">
      <c r="A612">
        <v>34</v>
      </c>
      <c r="B612" t="s">
        <v>14</v>
      </c>
      <c r="C612">
        <v>61</v>
      </c>
      <c r="D612">
        <v>1.69</v>
      </c>
      <c r="E612">
        <v>190</v>
      </c>
      <c r="F612">
        <v>159</v>
      </c>
      <c r="G612">
        <v>63</v>
      </c>
      <c r="H612" s="3">
        <v>0.99</v>
      </c>
      <c r="I612">
        <v>1040</v>
      </c>
      <c r="J612" s="4" t="s">
        <v>17</v>
      </c>
      <c r="K612">
        <v>23.6</v>
      </c>
      <c r="L612">
        <v>3.6</v>
      </c>
      <c r="M612">
        <v>5</v>
      </c>
      <c r="N612">
        <v>3</v>
      </c>
      <c r="O612">
        <v>18.07</v>
      </c>
      <c r="P612" t="str">
        <f t="shared" si="45"/>
        <v>UNDERWEIGHT</v>
      </c>
      <c r="Q612">
        <f t="shared" si="46"/>
        <v>127</v>
      </c>
      <c r="R612" t="str">
        <f t="shared" si="47"/>
        <v>Good</v>
      </c>
      <c r="S612">
        <f t="shared" si="48"/>
        <v>3.6666666666666665</v>
      </c>
      <c r="T612" t="str">
        <f t="shared" si="49"/>
        <v>Elite Athlete</v>
      </c>
    </row>
    <row r="613" spans="1:20" x14ac:dyDescent="0.2">
      <c r="A613">
        <v>49</v>
      </c>
      <c r="B613" t="s">
        <v>14</v>
      </c>
      <c r="C613">
        <v>68.8</v>
      </c>
      <c r="D613">
        <v>1.66</v>
      </c>
      <c r="E613">
        <v>190</v>
      </c>
      <c r="F613">
        <v>137</v>
      </c>
      <c r="G613">
        <v>63</v>
      </c>
      <c r="H613" s="3">
        <v>2</v>
      </c>
      <c r="I613">
        <v>1023</v>
      </c>
      <c r="J613" s="4" t="s">
        <v>19</v>
      </c>
      <c r="K613">
        <v>26.2</v>
      </c>
      <c r="L613">
        <v>2.6</v>
      </c>
      <c r="M613">
        <v>2</v>
      </c>
      <c r="N613">
        <v>1</v>
      </c>
      <c r="O613">
        <v>15.5</v>
      </c>
      <c r="P613" t="str">
        <f t="shared" si="45"/>
        <v>UNDERWEIGHT</v>
      </c>
      <c r="Q613">
        <f t="shared" si="46"/>
        <v>127</v>
      </c>
      <c r="R613" t="str">
        <f t="shared" si="47"/>
        <v>Good</v>
      </c>
      <c r="S613">
        <f t="shared" si="48"/>
        <v>3</v>
      </c>
      <c r="T613" t="str">
        <f t="shared" si="49"/>
        <v>Casual Gym-Goer</v>
      </c>
    </row>
    <row r="614" spans="1:20" x14ac:dyDescent="0.2">
      <c r="A614">
        <v>20</v>
      </c>
      <c r="B614" t="s">
        <v>16</v>
      </c>
      <c r="C614">
        <v>43.5</v>
      </c>
      <c r="D614">
        <v>1.52</v>
      </c>
      <c r="E614">
        <v>189</v>
      </c>
      <c r="F614">
        <v>146</v>
      </c>
      <c r="G614">
        <v>63</v>
      </c>
      <c r="H614" s="3">
        <v>2</v>
      </c>
      <c r="I614">
        <v>1213</v>
      </c>
      <c r="J614" s="4" t="s">
        <v>15</v>
      </c>
      <c r="K614">
        <v>24.3</v>
      </c>
      <c r="L614">
        <v>2.5</v>
      </c>
      <c r="M614">
        <v>4</v>
      </c>
      <c r="N614">
        <v>2</v>
      </c>
      <c r="O614">
        <v>25.35</v>
      </c>
      <c r="P614" t="str">
        <f t="shared" si="45"/>
        <v>OVERWEIGHT</v>
      </c>
      <c r="Q614">
        <f t="shared" si="46"/>
        <v>126</v>
      </c>
      <c r="R614" t="str">
        <f t="shared" si="47"/>
        <v>Good</v>
      </c>
      <c r="S614">
        <f t="shared" si="48"/>
        <v>3.6666666666666665</v>
      </c>
      <c r="T614" t="str">
        <f t="shared" si="49"/>
        <v>Regular Member</v>
      </c>
    </row>
    <row r="615" spans="1:20" x14ac:dyDescent="0.2">
      <c r="A615">
        <v>59</v>
      </c>
      <c r="B615" t="s">
        <v>16</v>
      </c>
      <c r="C615">
        <v>44.8</v>
      </c>
      <c r="D615">
        <v>1.67</v>
      </c>
      <c r="E615">
        <v>189</v>
      </c>
      <c r="F615">
        <v>130</v>
      </c>
      <c r="G615">
        <v>63</v>
      </c>
      <c r="H615" s="3">
        <v>1.29</v>
      </c>
      <c r="I615">
        <v>1021</v>
      </c>
      <c r="J615" s="4" t="s">
        <v>15</v>
      </c>
      <c r="K615">
        <v>29.8</v>
      </c>
      <c r="L615">
        <v>3.6</v>
      </c>
      <c r="M615">
        <v>3</v>
      </c>
      <c r="N615">
        <v>3</v>
      </c>
      <c r="O615">
        <v>12.32</v>
      </c>
      <c r="P615" t="str">
        <f t="shared" si="45"/>
        <v>UNDERWEIGHT</v>
      </c>
      <c r="Q615">
        <f t="shared" si="46"/>
        <v>126</v>
      </c>
      <c r="R615" t="str">
        <f t="shared" si="47"/>
        <v>Good</v>
      </c>
      <c r="S615">
        <f t="shared" si="48"/>
        <v>3.3333333333333335</v>
      </c>
      <c r="T615" t="str">
        <f t="shared" si="49"/>
        <v>Regular Member</v>
      </c>
    </row>
    <row r="616" spans="1:20" x14ac:dyDescent="0.2">
      <c r="A616">
        <v>54</v>
      </c>
      <c r="B616" t="s">
        <v>14</v>
      </c>
      <c r="C616">
        <v>46.1</v>
      </c>
      <c r="D616">
        <v>1.85</v>
      </c>
      <c r="E616">
        <v>187</v>
      </c>
      <c r="F616">
        <v>162</v>
      </c>
      <c r="G616">
        <v>63</v>
      </c>
      <c r="H616" s="3">
        <v>1.35</v>
      </c>
      <c r="I616">
        <v>772</v>
      </c>
      <c r="J616" s="4" t="s">
        <v>15</v>
      </c>
      <c r="K616">
        <v>25.7</v>
      </c>
      <c r="L616">
        <v>3.6</v>
      </c>
      <c r="M616">
        <v>4</v>
      </c>
      <c r="N616">
        <v>1</v>
      </c>
      <c r="O616">
        <v>20.62</v>
      </c>
      <c r="P616" t="str">
        <f t="shared" si="45"/>
        <v>NORMAL WEIGHT</v>
      </c>
      <c r="Q616">
        <f t="shared" si="46"/>
        <v>124</v>
      </c>
      <c r="R616" t="str">
        <f t="shared" si="47"/>
        <v>Good</v>
      </c>
      <c r="S616">
        <f t="shared" si="48"/>
        <v>3.6666666666666665</v>
      </c>
      <c r="T616" t="str">
        <f t="shared" si="49"/>
        <v>Regular Member</v>
      </c>
    </row>
    <row r="617" spans="1:20" x14ac:dyDescent="0.2">
      <c r="A617">
        <v>20</v>
      </c>
      <c r="B617" t="s">
        <v>16</v>
      </c>
      <c r="C617">
        <v>115.4</v>
      </c>
      <c r="D617">
        <v>1.73</v>
      </c>
      <c r="E617">
        <v>187</v>
      </c>
      <c r="F617">
        <v>154</v>
      </c>
      <c r="G617">
        <v>63</v>
      </c>
      <c r="H617" s="3">
        <v>1.1200000000000001</v>
      </c>
      <c r="I617">
        <v>878</v>
      </c>
      <c r="J617" s="4" t="s">
        <v>19</v>
      </c>
      <c r="K617">
        <v>30.7</v>
      </c>
      <c r="L617">
        <v>3.5</v>
      </c>
      <c r="M617">
        <v>3</v>
      </c>
      <c r="N617">
        <v>1</v>
      </c>
      <c r="O617">
        <v>27.02</v>
      </c>
      <c r="P617" t="str">
        <f t="shared" si="45"/>
        <v>OVERWEIGHT</v>
      </c>
      <c r="Q617">
        <f t="shared" si="46"/>
        <v>124</v>
      </c>
      <c r="R617" t="str">
        <f t="shared" si="47"/>
        <v>Good</v>
      </c>
      <c r="S617">
        <f t="shared" si="48"/>
        <v>3.6666666666666665</v>
      </c>
      <c r="T617" t="str">
        <f t="shared" si="49"/>
        <v>Regular Member</v>
      </c>
    </row>
    <row r="618" spans="1:20" x14ac:dyDescent="0.2">
      <c r="A618">
        <v>49</v>
      </c>
      <c r="B618" t="s">
        <v>14</v>
      </c>
      <c r="C618">
        <v>59.2</v>
      </c>
      <c r="D618">
        <v>1.55</v>
      </c>
      <c r="E618">
        <v>185</v>
      </c>
      <c r="F618">
        <v>169</v>
      </c>
      <c r="G618">
        <v>63</v>
      </c>
      <c r="H618" s="3">
        <v>1.32</v>
      </c>
      <c r="I618">
        <v>1169</v>
      </c>
      <c r="J618" s="4" t="s">
        <v>19</v>
      </c>
      <c r="K618">
        <v>25.1</v>
      </c>
      <c r="L618">
        <v>1.7</v>
      </c>
      <c r="M618">
        <v>4</v>
      </c>
      <c r="N618">
        <v>1</v>
      </c>
      <c r="O618">
        <v>27.18</v>
      </c>
      <c r="P618" t="str">
        <f t="shared" si="45"/>
        <v>OVERWEIGHT</v>
      </c>
      <c r="Q618">
        <f t="shared" si="46"/>
        <v>122</v>
      </c>
      <c r="R618" t="str">
        <f t="shared" si="47"/>
        <v>Good</v>
      </c>
      <c r="S618">
        <f t="shared" si="48"/>
        <v>3.6666666666666665</v>
      </c>
      <c r="T618" t="str">
        <f t="shared" si="49"/>
        <v>Regular Member</v>
      </c>
    </row>
    <row r="619" spans="1:20" x14ac:dyDescent="0.2">
      <c r="A619">
        <v>50</v>
      </c>
      <c r="B619" t="s">
        <v>14</v>
      </c>
      <c r="C619">
        <v>88.5</v>
      </c>
      <c r="D619">
        <v>1.63</v>
      </c>
      <c r="E619">
        <v>181</v>
      </c>
      <c r="F619">
        <v>136</v>
      </c>
      <c r="G619">
        <v>63</v>
      </c>
      <c r="H619" s="3">
        <v>1.63</v>
      </c>
      <c r="I619">
        <v>829</v>
      </c>
      <c r="J619" s="4" t="s">
        <v>15</v>
      </c>
      <c r="K619">
        <v>11.6</v>
      </c>
      <c r="L619">
        <v>1.8</v>
      </c>
      <c r="M619">
        <v>4</v>
      </c>
      <c r="N619">
        <v>2</v>
      </c>
      <c r="O619">
        <v>19.16</v>
      </c>
      <c r="P619" t="str">
        <f t="shared" si="45"/>
        <v>NORMAL WEIGHT</v>
      </c>
      <c r="Q619">
        <f t="shared" si="46"/>
        <v>118</v>
      </c>
      <c r="R619" t="str">
        <f t="shared" si="47"/>
        <v>Good</v>
      </c>
      <c r="S619">
        <f t="shared" si="48"/>
        <v>3.6666666666666665</v>
      </c>
      <c r="T619" t="str">
        <f t="shared" si="49"/>
        <v>Regular Member</v>
      </c>
    </row>
    <row r="620" spans="1:20" x14ac:dyDescent="0.2">
      <c r="A620">
        <v>49</v>
      </c>
      <c r="B620" t="s">
        <v>16</v>
      </c>
      <c r="C620">
        <v>90.6</v>
      </c>
      <c r="D620">
        <v>1.78</v>
      </c>
      <c r="E620">
        <v>181</v>
      </c>
      <c r="F620">
        <v>130</v>
      </c>
      <c r="G620">
        <v>63</v>
      </c>
      <c r="H620" s="3">
        <v>1.27</v>
      </c>
      <c r="I620">
        <v>1002</v>
      </c>
      <c r="J620" s="4" t="s">
        <v>15</v>
      </c>
      <c r="K620">
        <v>28.2</v>
      </c>
      <c r="L620">
        <v>2.2999999999999998</v>
      </c>
      <c r="M620">
        <v>3</v>
      </c>
      <c r="N620">
        <v>2</v>
      </c>
      <c r="O620">
        <v>15.66</v>
      </c>
      <c r="P620" t="str">
        <f t="shared" si="45"/>
        <v>UNDERWEIGHT</v>
      </c>
      <c r="Q620">
        <f t="shared" si="46"/>
        <v>118</v>
      </c>
      <c r="R620" t="str">
        <f t="shared" si="47"/>
        <v>Good</v>
      </c>
      <c r="S620">
        <f t="shared" si="48"/>
        <v>3.3333333333333335</v>
      </c>
      <c r="T620" t="str">
        <f t="shared" si="49"/>
        <v>Regular Member</v>
      </c>
    </row>
    <row r="621" spans="1:20" x14ac:dyDescent="0.2">
      <c r="A621">
        <v>18</v>
      </c>
      <c r="B621" t="s">
        <v>16</v>
      </c>
      <c r="C621">
        <v>52.4</v>
      </c>
      <c r="D621">
        <v>1.74</v>
      </c>
      <c r="E621">
        <v>181</v>
      </c>
      <c r="F621">
        <v>169</v>
      </c>
      <c r="G621">
        <v>63</v>
      </c>
      <c r="H621" s="3">
        <v>0.83</v>
      </c>
      <c r="I621">
        <v>889</v>
      </c>
      <c r="J621" s="4" t="s">
        <v>15</v>
      </c>
      <c r="K621">
        <v>10</v>
      </c>
      <c r="L621">
        <v>2.8</v>
      </c>
      <c r="M621">
        <v>4</v>
      </c>
      <c r="N621">
        <v>3</v>
      </c>
      <c r="O621">
        <v>13.4</v>
      </c>
      <c r="P621" t="str">
        <f t="shared" si="45"/>
        <v>UNDERWEIGHT</v>
      </c>
      <c r="Q621">
        <f t="shared" si="46"/>
        <v>118</v>
      </c>
      <c r="R621" t="str">
        <f t="shared" si="47"/>
        <v>Good</v>
      </c>
      <c r="S621">
        <f t="shared" si="48"/>
        <v>3.6666666666666665</v>
      </c>
      <c r="T621" t="str">
        <f t="shared" si="49"/>
        <v>Regular Member</v>
      </c>
    </row>
    <row r="622" spans="1:20" x14ac:dyDescent="0.2">
      <c r="A622">
        <v>29</v>
      </c>
      <c r="B622" t="s">
        <v>16</v>
      </c>
      <c r="C622">
        <v>40</v>
      </c>
      <c r="D622">
        <v>1.86</v>
      </c>
      <c r="E622">
        <v>180</v>
      </c>
      <c r="F622">
        <v>169</v>
      </c>
      <c r="G622">
        <v>63</v>
      </c>
      <c r="H622" s="3">
        <v>1.26</v>
      </c>
      <c r="I622">
        <v>986</v>
      </c>
      <c r="J622" s="4" t="s">
        <v>19</v>
      </c>
      <c r="K622">
        <v>25.3</v>
      </c>
      <c r="L622">
        <v>1.5</v>
      </c>
      <c r="M622">
        <v>3</v>
      </c>
      <c r="N622">
        <v>1</v>
      </c>
      <c r="O622">
        <v>19.920000000000002</v>
      </c>
      <c r="P622" t="str">
        <f t="shared" si="45"/>
        <v>NORMAL WEIGHT</v>
      </c>
      <c r="Q622">
        <f t="shared" si="46"/>
        <v>117</v>
      </c>
      <c r="R622" t="str">
        <f t="shared" si="47"/>
        <v>Good</v>
      </c>
      <c r="S622">
        <f t="shared" si="48"/>
        <v>3.6666666666666665</v>
      </c>
      <c r="T622" t="str">
        <f t="shared" si="49"/>
        <v>Regular Member</v>
      </c>
    </row>
    <row r="623" spans="1:20" x14ac:dyDescent="0.2">
      <c r="A623">
        <v>18</v>
      </c>
      <c r="B623" t="s">
        <v>16</v>
      </c>
      <c r="C623">
        <v>48.2</v>
      </c>
      <c r="D623">
        <v>1.75</v>
      </c>
      <c r="E623">
        <v>180</v>
      </c>
      <c r="F623">
        <v>134</v>
      </c>
      <c r="G623">
        <v>63</v>
      </c>
      <c r="H623" s="3">
        <v>1.39</v>
      </c>
      <c r="I623">
        <v>1053</v>
      </c>
      <c r="J623" s="4" t="s">
        <v>19</v>
      </c>
      <c r="K623">
        <v>22.1</v>
      </c>
      <c r="L623">
        <v>2.2000000000000002</v>
      </c>
      <c r="M623">
        <v>4</v>
      </c>
      <c r="N623">
        <v>1</v>
      </c>
      <c r="O623">
        <v>16.34</v>
      </c>
      <c r="P623" t="str">
        <f t="shared" si="45"/>
        <v>UNDERWEIGHT</v>
      </c>
      <c r="Q623">
        <f t="shared" si="46"/>
        <v>117</v>
      </c>
      <c r="R623" t="str">
        <f t="shared" si="47"/>
        <v>Good</v>
      </c>
      <c r="S623">
        <f t="shared" si="48"/>
        <v>3.3333333333333335</v>
      </c>
      <c r="T623" t="str">
        <f t="shared" si="49"/>
        <v>Regular Member</v>
      </c>
    </row>
    <row r="624" spans="1:20" x14ac:dyDescent="0.2">
      <c r="A624">
        <v>24</v>
      </c>
      <c r="B624" t="s">
        <v>14</v>
      </c>
      <c r="C624">
        <v>65.3</v>
      </c>
      <c r="D624">
        <v>1.74</v>
      </c>
      <c r="E624">
        <v>178</v>
      </c>
      <c r="F624">
        <v>168</v>
      </c>
      <c r="G624">
        <v>63</v>
      </c>
      <c r="H624" s="3">
        <v>1.1200000000000001</v>
      </c>
      <c r="I624">
        <v>984</v>
      </c>
      <c r="J624" s="4" t="s">
        <v>18</v>
      </c>
      <c r="K624">
        <v>25.6</v>
      </c>
      <c r="L624">
        <v>3.3</v>
      </c>
      <c r="M624">
        <v>4</v>
      </c>
      <c r="N624">
        <v>2</v>
      </c>
      <c r="O624">
        <v>19.87</v>
      </c>
      <c r="P624" t="str">
        <f t="shared" si="45"/>
        <v>NORMAL WEIGHT</v>
      </c>
      <c r="Q624">
        <f t="shared" si="46"/>
        <v>115</v>
      </c>
      <c r="R624" t="str">
        <f t="shared" si="47"/>
        <v>Good</v>
      </c>
      <c r="S624">
        <f t="shared" si="48"/>
        <v>2.6666666666666665</v>
      </c>
      <c r="T624" t="str">
        <f t="shared" si="49"/>
        <v>Regular Member</v>
      </c>
    </row>
    <row r="625" spans="1:20" x14ac:dyDescent="0.2">
      <c r="A625">
        <v>46</v>
      </c>
      <c r="B625" t="s">
        <v>16</v>
      </c>
      <c r="C625">
        <v>54</v>
      </c>
      <c r="D625">
        <v>1.82</v>
      </c>
      <c r="E625">
        <v>177</v>
      </c>
      <c r="F625">
        <v>163</v>
      </c>
      <c r="G625">
        <v>63</v>
      </c>
      <c r="H625" s="3">
        <v>1.4</v>
      </c>
      <c r="I625">
        <v>979</v>
      </c>
      <c r="J625" s="4" t="s">
        <v>19</v>
      </c>
      <c r="K625">
        <v>33.700000000000003</v>
      </c>
      <c r="L625">
        <v>3.7</v>
      </c>
      <c r="M625">
        <v>2</v>
      </c>
      <c r="N625">
        <v>2</v>
      </c>
      <c r="O625">
        <v>14.05</v>
      </c>
      <c r="P625" t="str">
        <f t="shared" si="45"/>
        <v>UNDERWEIGHT</v>
      </c>
      <c r="Q625">
        <f t="shared" si="46"/>
        <v>114</v>
      </c>
      <c r="R625" t="str">
        <f t="shared" si="47"/>
        <v>Good</v>
      </c>
      <c r="S625">
        <f t="shared" si="48"/>
        <v>2</v>
      </c>
      <c r="T625" t="str">
        <f t="shared" si="49"/>
        <v>Casual Gym-Goer</v>
      </c>
    </row>
    <row r="626" spans="1:20" x14ac:dyDescent="0.2">
      <c r="A626">
        <v>40</v>
      </c>
      <c r="B626" t="s">
        <v>16</v>
      </c>
      <c r="C626">
        <v>78.8</v>
      </c>
      <c r="D626">
        <v>1.7</v>
      </c>
      <c r="E626">
        <v>176</v>
      </c>
      <c r="F626">
        <v>169</v>
      </c>
      <c r="G626">
        <v>63</v>
      </c>
      <c r="H626" s="3">
        <v>1.78</v>
      </c>
      <c r="I626">
        <v>1179</v>
      </c>
      <c r="J626" s="4" t="s">
        <v>15</v>
      </c>
      <c r="K626">
        <v>21.1</v>
      </c>
      <c r="L626">
        <v>1.9</v>
      </c>
      <c r="M626">
        <v>2</v>
      </c>
      <c r="N626">
        <v>1</v>
      </c>
      <c r="O626">
        <v>17.55</v>
      </c>
      <c r="P626" t="str">
        <f t="shared" si="45"/>
        <v>UNDERWEIGHT</v>
      </c>
      <c r="Q626">
        <f t="shared" si="46"/>
        <v>113</v>
      </c>
      <c r="R626" t="str">
        <f t="shared" si="47"/>
        <v>Good</v>
      </c>
      <c r="S626">
        <f t="shared" si="48"/>
        <v>3</v>
      </c>
      <c r="T626" t="str">
        <f t="shared" si="49"/>
        <v>Casual Gym-Goer</v>
      </c>
    </row>
    <row r="627" spans="1:20" x14ac:dyDescent="0.2">
      <c r="A627">
        <v>21</v>
      </c>
      <c r="B627" t="s">
        <v>16</v>
      </c>
      <c r="C627">
        <v>66.7</v>
      </c>
      <c r="D627">
        <v>1.93</v>
      </c>
      <c r="E627">
        <v>175</v>
      </c>
      <c r="F627">
        <v>166</v>
      </c>
      <c r="G627">
        <v>63</v>
      </c>
      <c r="H627" s="3">
        <v>1.26</v>
      </c>
      <c r="I627">
        <v>949</v>
      </c>
      <c r="J627" s="4" t="s">
        <v>19</v>
      </c>
      <c r="K627">
        <v>27.8</v>
      </c>
      <c r="L627">
        <v>3.4</v>
      </c>
      <c r="M627">
        <v>2</v>
      </c>
      <c r="N627">
        <v>2</v>
      </c>
      <c r="O627">
        <v>13.53</v>
      </c>
      <c r="P627" t="str">
        <f t="shared" si="45"/>
        <v>UNDERWEIGHT</v>
      </c>
      <c r="Q627">
        <f t="shared" si="46"/>
        <v>112</v>
      </c>
      <c r="R627" t="str">
        <f t="shared" si="47"/>
        <v>Good</v>
      </c>
      <c r="S627">
        <f t="shared" si="48"/>
        <v>3</v>
      </c>
      <c r="T627" t="str">
        <f t="shared" si="49"/>
        <v>Casual Gym-Goer</v>
      </c>
    </row>
    <row r="628" spans="1:20" x14ac:dyDescent="0.2">
      <c r="A628">
        <v>42</v>
      </c>
      <c r="B628" t="s">
        <v>14</v>
      </c>
      <c r="C628">
        <v>59</v>
      </c>
      <c r="D628">
        <v>1.89</v>
      </c>
      <c r="E628">
        <v>175</v>
      </c>
      <c r="F628">
        <v>142</v>
      </c>
      <c r="G628">
        <v>63</v>
      </c>
      <c r="H628" s="3">
        <v>1.25</v>
      </c>
      <c r="I628">
        <v>1092</v>
      </c>
      <c r="J628" s="4" t="s">
        <v>18</v>
      </c>
      <c r="K628">
        <v>27.7</v>
      </c>
      <c r="L628">
        <v>3.5</v>
      </c>
      <c r="M628">
        <v>5</v>
      </c>
      <c r="N628">
        <v>1</v>
      </c>
      <c r="O628">
        <v>17.68</v>
      </c>
      <c r="P628" t="str">
        <f t="shared" si="45"/>
        <v>UNDERWEIGHT</v>
      </c>
      <c r="Q628">
        <f t="shared" si="46"/>
        <v>112</v>
      </c>
      <c r="R628" t="str">
        <f t="shared" si="47"/>
        <v>Good</v>
      </c>
      <c r="S628">
        <f t="shared" si="48"/>
        <v>4</v>
      </c>
      <c r="T628" t="str">
        <f t="shared" si="49"/>
        <v>Elite Athlete</v>
      </c>
    </row>
    <row r="629" spans="1:20" x14ac:dyDescent="0.2">
      <c r="A629">
        <v>20</v>
      </c>
      <c r="B629" t="s">
        <v>14</v>
      </c>
      <c r="C629">
        <v>82.6</v>
      </c>
      <c r="D629">
        <v>1.6</v>
      </c>
      <c r="E629">
        <v>174</v>
      </c>
      <c r="F629">
        <v>149</v>
      </c>
      <c r="G629">
        <v>63</v>
      </c>
      <c r="H629" s="3">
        <v>2</v>
      </c>
      <c r="I629">
        <v>775</v>
      </c>
      <c r="J629" s="4" t="s">
        <v>18</v>
      </c>
      <c r="K629">
        <v>22.9</v>
      </c>
      <c r="L629">
        <v>3.3</v>
      </c>
      <c r="M629">
        <v>2</v>
      </c>
      <c r="N629">
        <v>2</v>
      </c>
      <c r="O629">
        <v>15.06</v>
      </c>
      <c r="P629" t="str">
        <f t="shared" si="45"/>
        <v>UNDERWEIGHT</v>
      </c>
      <c r="Q629">
        <f t="shared" si="46"/>
        <v>111</v>
      </c>
      <c r="R629" t="str">
        <f t="shared" si="47"/>
        <v>Good</v>
      </c>
      <c r="S629">
        <f t="shared" si="48"/>
        <v>3.6666666666666665</v>
      </c>
      <c r="T629" t="str">
        <f t="shared" si="49"/>
        <v>Casual Gym-Goer</v>
      </c>
    </row>
    <row r="630" spans="1:20" x14ac:dyDescent="0.2">
      <c r="A630">
        <v>47</v>
      </c>
      <c r="B630" t="s">
        <v>14</v>
      </c>
      <c r="C630">
        <v>87.1</v>
      </c>
      <c r="D630">
        <v>1.7</v>
      </c>
      <c r="E630">
        <v>174</v>
      </c>
      <c r="F630">
        <v>160</v>
      </c>
      <c r="G630">
        <v>63</v>
      </c>
      <c r="H630" s="3">
        <v>1.4</v>
      </c>
      <c r="I630">
        <v>562</v>
      </c>
      <c r="J630" s="4" t="s">
        <v>18</v>
      </c>
      <c r="K630">
        <v>26</v>
      </c>
      <c r="L630">
        <v>3.7</v>
      </c>
      <c r="M630">
        <v>5</v>
      </c>
      <c r="N630">
        <v>1</v>
      </c>
      <c r="O630">
        <v>26.61</v>
      </c>
      <c r="P630" t="str">
        <f t="shared" si="45"/>
        <v>OVERWEIGHT</v>
      </c>
      <c r="Q630">
        <f t="shared" si="46"/>
        <v>111</v>
      </c>
      <c r="R630" t="str">
        <f t="shared" si="47"/>
        <v>Good</v>
      </c>
      <c r="S630">
        <f t="shared" si="48"/>
        <v>4</v>
      </c>
      <c r="T630" t="str">
        <f t="shared" si="49"/>
        <v>Elite Athlete</v>
      </c>
    </row>
    <row r="631" spans="1:20" x14ac:dyDescent="0.2">
      <c r="A631">
        <v>46</v>
      </c>
      <c r="B631" t="s">
        <v>14</v>
      </c>
      <c r="C631">
        <v>40</v>
      </c>
      <c r="D631">
        <v>1.75</v>
      </c>
      <c r="E631">
        <v>170</v>
      </c>
      <c r="F631">
        <v>142</v>
      </c>
      <c r="G631">
        <v>63</v>
      </c>
      <c r="H631" s="3">
        <v>0.96</v>
      </c>
      <c r="I631">
        <v>919</v>
      </c>
      <c r="J631" s="4" t="s">
        <v>17</v>
      </c>
      <c r="K631">
        <v>22.3</v>
      </c>
      <c r="L631">
        <v>2.4</v>
      </c>
      <c r="M631">
        <v>4</v>
      </c>
      <c r="N631">
        <v>2</v>
      </c>
      <c r="O631">
        <v>12.41</v>
      </c>
      <c r="P631" t="str">
        <f t="shared" si="45"/>
        <v>UNDERWEIGHT</v>
      </c>
      <c r="Q631">
        <f t="shared" si="46"/>
        <v>107</v>
      </c>
      <c r="R631" t="str">
        <f t="shared" si="47"/>
        <v>Good</v>
      </c>
      <c r="S631">
        <f t="shared" si="48"/>
        <v>3.6666666666666665</v>
      </c>
      <c r="T631" t="str">
        <f t="shared" si="49"/>
        <v>Regular Member</v>
      </c>
    </row>
    <row r="632" spans="1:20" x14ac:dyDescent="0.2">
      <c r="A632">
        <v>27</v>
      </c>
      <c r="B632" t="s">
        <v>14</v>
      </c>
      <c r="C632">
        <v>70.099999999999994</v>
      </c>
      <c r="D632">
        <v>1.58</v>
      </c>
      <c r="E632">
        <v>169</v>
      </c>
      <c r="F632">
        <v>156</v>
      </c>
      <c r="G632">
        <v>63</v>
      </c>
      <c r="H632" s="3">
        <v>0.82</v>
      </c>
      <c r="I632">
        <v>797</v>
      </c>
      <c r="J632" s="4" t="s">
        <v>17</v>
      </c>
      <c r="K632">
        <v>28.1</v>
      </c>
      <c r="L632">
        <v>3.4</v>
      </c>
      <c r="M632">
        <v>3</v>
      </c>
      <c r="N632">
        <v>1</v>
      </c>
      <c r="O632">
        <v>24.04</v>
      </c>
      <c r="P632" t="str">
        <f t="shared" si="45"/>
        <v>NORMAL WEIGHT</v>
      </c>
      <c r="Q632">
        <f t="shared" si="46"/>
        <v>106</v>
      </c>
      <c r="R632" t="str">
        <f t="shared" si="47"/>
        <v>Good</v>
      </c>
      <c r="S632">
        <f t="shared" si="48"/>
        <v>3</v>
      </c>
      <c r="T632" t="str">
        <f t="shared" si="49"/>
        <v>Regular Member</v>
      </c>
    </row>
    <row r="633" spans="1:20" x14ac:dyDescent="0.2">
      <c r="A633">
        <v>50</v>
      </c>
      <c r="B633" t="s">
        <v>16</v>
      </c>
      <c r="C633">
        <v>41.1</v>
      </c>
      <c r="D633">
        <v>1.51</v>
      </c>
      <c r="E633">
        <v>169</v>
      </c>
      <c r="F633">
        <v>152</v>
      </c>
      <c r="G633">
        <v>63</v>
      </c>
      <c r="H633" s="3">
        <v>2</v>
      </c>
      <c r="I633">
        <v>1069</v>
      </c>
      <c r="J633" s="4" t="s">
        <v>15</v>
      </c>
      <c r="K633">
        <v>24.9</v>
      </c>
      <c r="L633">
        <v>1.5</v>
      </c>
      <c r="M633">
        <v>4</v>
      </c>
      <c r="N633">
        <v>2</v>
      </c>
      <c r="O633">
        <v>31.59</v>
      </c>
      <c r="P633" t="str">
        <f t="shared" si="45"/>
        <v>OBESE</v>
      </c>
      <c r="Q633">
        <f t="shared" si="46"/>
        <v>106</v>
      </c>
      <c r="R633" t="str">
        <f t="shared" si="47"/>
        <v>Good</v>
      </c>
      <c r="S633">
        <f t="shared" si="48"/>
        <v>3.6666666666666665</v>
      </c>
      <c r="T633" t="str">
        <f t="shared" si="49"/>
        <v>Regular Member</v>
      </c>
    </row>
    <row r="634" spans="1:20" x14ac:dyDescent="0.2">
      <c r="A634">
        <v>18</v>
      </c>
      <c r="B634" t="s">
        <v>14</v>
      </c>
      <c r="C634">
        <v>74.8</v>
      </c>
      <c r="D634">
        <v>1.83</v>
      </c>
      <c r="E634">
        <v>165</v>
      </c>
      <c r="F634">
        <v>144</v>
      </c>
      <c r="G634">
        <v>63</v>
      </c>
      <c r="H634" s="3">
        <v>1.66</v>
      </c>
      <c r="I634">
        <v>1174</v>
      </c>
      <c r="J634" s="4" t="s">
        <v>17</v>
      </c>
      <c r="K634">
        <v>22.9</v>
      </c>
      <c r="L634">
        <v>3.1</v>
      </c>
      <c r="M634">
        <v>2</v>
      </c>
      <c r="N634">
        <v>2</v>
      </c>
      <c r="O634">
        <v>15.29</v>
      </c>
      <c r="P634" t="str">
        <f t="shared" si="45"/>
        <v>UNDERWEIGHT</v>
      </c>
      <c r="Q634">
        <f t="shared" si="46"/>
        <v>102</v>
      </c>
      <c r="R634" t="str">
        <f t="shared" si="47"/>
        <v>Good</v>
      </c>
      <c r="S634">
        <f t="shared" si="48"/>
        <v>3.6666666666666665</v>
      </c>
      <c r="T634" t="str">
        <f t="shared" si="49"/>
        <v>Casual Gym-Goer</v>
      </c>
    </row>
    <row r="635" spans="1:20" x14ac:dyDescent="0.2">
      <c r="A635">
        <v>50</v>
      </c>
      <c r="B635" t="s">
        <v>16</v>
      </c>
      <c r="C635">
        <v>82.6</v>
      </c>
      <c r="D635">
        <v>1.71</v>
      </c>
      <c r="E635">
        <v>164</v>
      </c>
      <c r="F635">
        <v>160</v>
      </c>
      <c r="G635">
        <v>63</v>
      </c>
      <c r="H635" s="3">
        <v>1.33</v>
      </c>
      <c r="I635">
        <v>1011</v>
      </c>
      <c r="J635" s="4" t="s">
        <v>19</v>
      </c>
      <c r="K635">
        <v>22.4</v>
      </c>
      <c r="L635">
        <v>3.6</v>
      </c>
      <c r="M635">
        <v>5</v>
      </c>
      <c r="N635">
        <v>2</v>
      </c>
      <c r="O635">
        <v>12.32</v>
      </c>
      <c r="P635" t="str">
        <f t="shared" si="45"/>
        <v>UNDERWEIGHT</v>
      </c>
      <c r="Q635">
        <f t="shared" si="46"/>
        <v>101</v>
      </c>
      <c r="R635" t="str">
        <f t="shared" si="47"/>
        <v>Good</v>
      </c>
      <c r="S635">
        <f t="shared" si="48"/>
        <v>4</v>
      </c>
      <c r="T635" t="str">
        <f t="shared" si="49"/>
        <v>Elite Athlete</v>
      </c>
    </row>
    <row r="636" spans="1:20" x14ac:dyDescent="0.2">
      <c r="A636">
        <v>54</v>
      </c>
      <c r="B636" t="s">
        <v>14</v>
      </c>
      <c r="C636">
        <v>79.8</v>
      </c>
      <c r="D636">
        <v>1.94</v>
      </c>
      <c r="E636">
        <v>163</v>
      </c>
      <c r="F636">
        <v>120</v>
      </c>
      <c r="G636">
        <v>63</v>
      </c>
      <c r="H636" s="3">
        <v>1.53</v>
      </c>
      <c r="I636">
        <v>827</v>
      </c>
      <c r="J636" s="4" t="s">
        <v>19</v>
      </c>
      <c r="K636">
        <v>25.3</v>
      </c>
      <c r="L636">
        <v>3.3</v>
      </c>
      <c r="M636">
        <v>4</v>
      </c>
      <c r="N636">
        <v>2</v>
      </c>
      <c r="O636">
        <v>12.32</v>
      </c>
      <c r="P636" t="str">
        <f t="shared" si="45"/>
        <v>UNDERWEIGHT</v>
      </c>
      <c r="Q636">
        <f t="shared" si="46"/>
        <v>100</v>
      </c>
      <c r="R636" t="str">
        <f t="shared" si="47"/>
        <v>Good</v>
      </c>
      <c r="S636">
        <f t="shared" si="48"/>
        <v>3.6666666666666665</v>
      </c>
      <c r="T636" t="str">
        <f t="shared" si="49"/>
        <v>Regular Member</v>
      </c>
    </row>
    <row r="637" spans="1:20" x14ac:dyDescent="0.2">
      <c r="A637">
        <v>31</v>
      </c>
      <c r="B637" t="s">
        <v>14</v>
      </c>
      <c r="C637">
        <v>49.1</v>
      </c>
      <c r="D637">
        <v>1.7</v>
      </c>
      <c r="E637">
        <v>162</v>
      </c>
      <c r="F637">
        <v>167</v>
      </c>
      <c r="G637">
        <v>63</v>
      </c>
      <c r="H637" s="3">
        <v>1.1000000000000001</v>
      </c>
      <c r="I637">
        <v>891</v>
      </c>
      <c r="J637" s="4" t="s">
        <v>15</v>
      </c>
      <c r="K637">
        <v>23.5</v>
      </c>
      <c r="L637">
        <v>2.9</v>
      </c>
      <c r="M637">
        <v>3</v>
      </c>
      <c r="N637">
        <v>1</v>
      </c>
      <c r="O637">
        <v>15.73</v>
      </c>
      <c r="P637" t="str">
        <f t="shared" si="45"/>
        <v>UNDERWEIGHT</v>
      </c>
      <c r="Q637">
        <f t="shared" si="46"/>
        <v>99</v>
      </c>
      <c r="R637" t="str">
        <f t="shared" si="47"/>
        <v>Good</v>
      </c>
      <c r="S637">
        <f t="shared" si="48"/>
        <v>3.6666666666666665</v>
      </c>
      <c r="T637" t="str">
        <f t="shared" si="49"/>
        <v>Regular Member</v>
      </c>
    </row>
    <row r="638" spans="1:20" x14ac:dyDescent="0.2">
      <c r="A638">
        <v>48</v>
      </c>
      <c r="B638" t="s">
        <v>14</v>
      </c>
      <c r="C638">
        <v>112.6</v>
      </c>
      <c r="D638">
        <v>1.69</v>
      </c>
      <c r="E638">
        <v>160</v>
      </c>
      <c r="F638">
        <v>162</v>
      </c>
      <c r="G638">
        <v>63</v>
      </c>
      <c r="H638" s="3">
        <v>0.89</v>
      </c>
      <c r="I638">
        <v>1482</v>
      </c>
      <c r="J638" s="4" t="s">
        <v>17</v>
      </c>
      <c r="K638">
        <v>22.6</v>
      </c>
      <c r="L638">
        <v>2.5</v>
      </c>
      <c r="M638">
        <v>4</v>
      </c>
      <c r="N638">
        <v>2</v>
      </c>
      <c r="O638">
        <v>12.32</v>
      </c>
      <c r="P638" t="str">
        <f t="shared" si="45"/>
        <v>UNDERWEIGHT</v>
      </c>
      <c r="Q638">
        <f t="shared" si="46"/>
        <v>97</v>
      </c>
      <c r="R638" t="str">
        <f t="shared" si="47"/>
        <v>Good</v>
      </c>
      <c r="S638">
        <f t="shared" si="48"/>
        <v>4</v>
      </c>
      <c r="T638" t="str">
        <f t="shared" si="49"/>
        <v>Regular Member</v>
      </c>
    </row>
    <row r="639" spans="1:20" x14ac:dyDescent="0.2">
      <c r="A639">
        <v>20</v>
      </c>
      <c r="B639" t="s">
        <v>14</v>
      </c>
      <c r="C639">
        <v>75.8</v>
      </c>
      <c r="D639">
        <v>1.87</v>
      </c>
      <c r="E639">
        <v>160</v>
      </c>
      <c r="F639">
        <v>163</v>
      </c>
      <c r="G639">
        <v>63</v>
      </c>
      <c r="H639" s="3">
        <v>2</v>
      </c>
      <c r="I639">
        <v>988</v>
      </c>
      <c r="J639" s="4" t="s">
        <v>18</v>
      </c>
      <c r="K639">
        <v>23.5</v>
      </c>
      <c r="L639">
        <v>2.7</v>
      </c>
      <c r="M639">
        <v>4</v>
      </c>
      <c r="N639">
        <v>3</v>
      </c>
      <c r="O639">
        <v>12.32</v>
      </c>
      <c r="P639" t="str">
        <f t="shared" si="45"/>
        <v>UNDERWEIGHT</v>
      </c>
      <c r="Q639">
        <f t="shared" si="46"/>
        <v>97</v>
      </c>
      <c r="R639" t="str">
        <f t="shared" si="47"/>
        <v>Good</v>
      </c>
      <c r="S639">
        <f t="shared" si="48"/>
        <v>4.333333333333333</v>
      </c>
      <c r="T639" t="str">
        <f t="shared" si="49"/>
        <v>Regular Member</v>
      </c>
    </row>
    <row r="640" spans="1:20" x14ac:dyDescent="0.2">
      <c r="A640">
        <v>50</v>
      </c>
      <c r="B640" t="s">
        <v>14</v>
      </c>
      <c r="C640">
        <v>102.2</v>
      </c>
      <c r="D640">
        <v>1.65</v>
      </c>
      <c r="E640">
        <v>198</v>
      </c>
      <c r="F640">
        <v>157</v>
      </c>
      <c r="G640">
        <v>64</v>
      </c>
      <c r="H640" s="3">
        <v>1.64</v>
      </c>
      <c r="I640">
        <v>1123</v>
      </c>
      <c r="J640" s="4" t="s">
        <v>19</v>
      </c>
      <c r="K640">
        <v>17.3</v>
      </c>
      <c r="L640">
        <v>3.3</v>
      </c>
      <c r="M640">
        <v>4</v>
      </c>
      <c r="N640">
        <v>2</v>
      </c>
      <c r="O640">
        <v>17.77</v>
      </c>
      <c r="P640" t="str">
        <f t="shared" si="45"/>
        <v>UNDERWEIGHT</v>
      </c>
      <c r="Q640">
        <f t="shared" si="46"/>
        <v>134</v>
      </c>
      <c r="R640" t="str">
        <f t="shared" si="47"/>
        <v>Good</v>
      </c>
      <c r="S640">
        <f t="shared" si="48"/>
        <v>4.333333333333333</v>
      </c>
      <c r="T640" t="str">
        <f t="shared" si="49"/>
        <v>Regular Member</v>
      </c>
    </row>
    <row r="641" spans="1:20" x14ac:dyDescent="0.2">
      <c r="A641">
        <v>48</v>
      </c>
      <c r="B641" t="s">
        <v>14</v>
      </c>
      <c r="C641">
        <v>62.9</v>
      </c>
      <c r="D641">
        <v>1.67</v>
      </c>
      <c r="E641">
        <v>198</v>
      </c>
      <c r="F641">
        <v>164</v>
      </c>
      <c r="G641">
        <v>64</v>
      </c>
      <c r="H641" s="3">
        <v>0.84</v>
      </c>
      <c r="I641">
        <v>1098</v>
      </c>
      <c r="J641" s="4" t="s">
        <v>18</v>
      </c>
      <c r="K641">
        <v>24.5</v>
      </c>
      <c r="L641">
        <v>3.3</v>
      </c>
      <c r="M641">
        <v>5</v>
      </c>
      <c r="N641">
        <v>1</v>
      </c>
      <c r="O641">
        <v>24.26</v>
      </c>
      <c r="P641" t="str">
        <f t="shared" si="45"/>
        <v>NORMAL WEIGHT</v>
      </c>
      <c r="Q641">
        <f t="shared" si="46"/>
        <v>134</v>
      </c>
      <c r="R641" t="str">
        <f t="shared" si="47"/>
        <v>Good</v>
      </c>
      <c r="S641">
        <f t="shared" si="48"/>
        <v>4</v>
      </c>
      <c r="T641" t="str">
        <f t="shared" si="49"/>
        <v>Elite Athlete</v>
      </c>
    </row>
    <row r="642" spans="1:20" x14ac:dyDescent="0.2">
      <c r="A642">
        <v>37</v>
      </c>
      <c r="B642" t="s">
        <v>16</v>
      </c>
      <c r="C642">
        <v>62.1</v>
      </c>
      <c r="D642">
        <v>1.85</v>
      </c>
      <c r="E642">
        <v>196</v>
      </c>
      <c r="F642">
        <v>151</v>
      </c>
      <c r="G642">
        <v>64</v>
      </c>
      <c r="H642" s="3">
        <v>1.28</v>
      </c>
      <c r="I642">
        <v>943</v>
      </c>
      <c r="J642" s="4" t="s">
        <v>18</v>
      </c>
      <c r="K642">
        <v>26.7</v>
      </c>
      <c r="L642">
        <v>3.3</v>
      </c>
      <c r="M642">
        <v>4</v>
      </c>
      <c r="N642">
        <v>1</v>
      </c>
      <c r="O642">
        <v>20.37</v>
      </c>
      <c r="P642" t="str">
        <f t="shared" ref="P642:P705" si="50">IF(O642&lt;18.5,"UNDERWEIGHT",IF(O642&lt;25,"NORMAL WEIGHT",IF(O642&lt;30,"OVERWEIGHT",IF(O642&gt;30,"OBESE"))))</f>
        <v>NORMAL WEIGHT</v>
      </c>
      <c r="Q642">
        <f t="shared" ref="Q642:Q705" si="51">(E642-G642)</f>
        <v>132</v>
      </c>
      <c r="R642" t="str">
        <f t="shared" ref="R642:R705" si="52">IF(G642&lt;60,"Excellent",IF(G642&lt;70,"Good",IF(G642&lt;80,"Average","Poor")))</f>
        <v>Good</v>
      </c>
      <c r="S642">
        <f t="shared" si="48"/>
        <v>3.3333333333333335</v>
      </c>
      <c r="T642" t="str">
        <f t="shared" si="49"/>
        <v>Regular Member</v>
      </c>
    </row>
    <row r="643" spans="1:20" x14ac:dyDescent="0.2">
      <c r="A643">
        <v>49</v>
      </c>
      <c r="B643" t="s">
        <v>14</v>
      </c>
      <c r="C643">
        <v>77.900000000000006</v>
      </c>
      <c r="D643">
        <v>1.75</v>
      </c>
      <c r="E643">
        <v>196</v>
      </c>
      <c r="F643">
        <v>169</v>
      </c>
      <c r="G643">
        <v>64</v>
      </c>
      <c r="H643" s="3">
        <v>1.24</v>
      </c>
      <c r="I643">
        <v>1267</v>
      </c>
      <c r="J643" s="4" t="s">
        <v>18</v>
      </c>
      <c r="K643">
        <v>24.8</v>
      </c>
      <c r="L643">
        <v>3.5</v>
      </c>
      <c r="M643">
        <v>3</v>
      </c>
      <c r="N643">
        <v>2</v>
      </c>
      <c r="O643">
        <v>14.38</v>
      </c>
      <c r="P643" t="str">
        <f t="shared" si="50"/>
        <v>UNDERWEIGHT</v>
      </c>
      <c r="Q643">
        <f t="shared" si="51"/>
        <v>132</v>
      </c>
      <c r="R643" t="str">
        <f t="shared" si="52"/>
        <v>Good</v>
      </c>
      <c r="S643">
        <f t="shared" ref="S643:S706" si="53">AVERAGE(M643:M645)</f>
        <v>3</v>
      </c>
      <c r="T643" t="str">
        <f t="shared" ref="T643:T706" si="54">IF(M643=2, "Casual Gym-Goer", IF(OR(M643=3, M643=4), "Regular Member", IF(M643=5, "Elite Athlete", "Other")))</f>
        <v>Regular Member</v>
      </c>
    </row>
    <row r="644" spans="1:20" x14ac:dyDescent="0.2">
      <c r="A644">
        <v>21</v>
      </c>
      <c r="B644" t="s">
        <v>16</v>
      </c>
      <c r="C644">
        <v>80.8</v>
      </c>
      <c r="D644">
        <v>1.8</v>
      </c>
      <c r="E644">
        <v>195</v>
      </c>
      <c r="F644">
        <v>137</v>
      </c>
      <c r="G644">
        <v>64</v>
      </c>
      <c r="H644" s="3">
        <v>1.1000000000000001</v>
      </c>
      <c r="I644">
        <v>1285</v>
      </c>
      <c r="J644" s="4" t="s">
        <v>17</v>
      </c>
      <c r="K644">
        <v>29.8</v>
      </c>
      <c r="L644">
        <v>2.7</v>
      </c>
      <c r="M644">
        <v>3</v>
      </c>
      <c r="N644">
        <v>3</v>
      </c>
      <c r="O644">
        <v>21.28</v>
      </c>
      <c r="P644" t="str">
        <f t="shared" si="50"/>
        <v>NORMAL WEIGHT</v>
      </c>
      <c r="Q644">
        <f t="shared" si="51"/>
        <v>131</v>
      </c>
      <c r="R644" t="str">
        <f t="shared" si="52"/>
        <v>Good</v>
      </c>
      <c r="S644">
        <f t="shared" si="53"/>
        <v>2.6666666666666665</v>
      </c>
      <c r="T644" t="str">
        <f t="shared" si="54"/>
        <v>Regular Member</v>
      </c>
    </row>
    <row r="645" spans="1:20" x14ac:dyDescent="0.2">
      <c r="A645">
        <v>18</v>
      </c>
      <c r="B645" t="s">
        <v>16</v>
      </c>
      <c r="C645">
        <v>84.1</v>
      </c>
      <c r="D645">
        <v>1.78</v>
      </c>
      <c r="E645">
        <v>194</v>
      </c>
      <c r="F645">
        <v>145</v>
      </c>
      <c r="G645">
        <v>64</v>
      </c>
      <c r="H645" s="3">
        <v>2</v>
      </c>
      <c r="I645">
        <v>686</v>
      </c>
      <c r="J645" s="4" t="s">
        <v>17</v>
      </c>
      <c r="K645">
        <v>30.3</v>
      </c>
      <c r="L645">
        <v>3.3</v>
      </c>
      <c r="M645">
        <v>3</v>
      </c>
      <c r="N645">
        <v>3</v>
      </c>
      <c r="O645">
        <v>14.46</v>
      </c>
      <c r="P645" t="str">
        <f t="shared" si="50"/>
        <v>UNDERWEIGHT</v>
      </c>
      <c r="Q645">
        <f t="shared" si="51"/>
        <v>130</v>
      </c>
      <c r="R645" t="str">
        <f t="shared" si="52"/>
        <v>Good</v>
      </c>
      <c r="S645">
        <f t="shared" si="53"/>
        <v>3</v>
      </c>
      <c r="T645" t="str">
        <f t="shared" si="54"/>
        <v>Regular Member</v>
      </c>
    </row>
    <row r="646" spans="1:20" x14ac:dyDescent="0.2">
      <c r="A646">
        <v>31</v>
      </c>
      <c r="B646" t="s">
        <v>14</v>
      </c>
      <c r="C646">
        <v>51</v>
      </c>
      <c r="D646">
        <v>1.56</v>
      </c>
      <c r="E646">
        <v>193</v>
      </c>
      <c r="F646">
        <v>140</v>
      </c>
      <c r="G646">
        <v>64</v>
      </c>
      <c r="H646" s="3">
        <v>1.41</v>
      </c>
      <c r="I646">
        <v>1347</v>
      </c>
      <c r="J646" s="4" t="s">
        <v>17</v>
      </c>
      <c r="K646">
        <v>28.6</v>
      </c>
      <c r="L646">
        <v>3.5</v>
      </c>
      <c r="M646">
        <v>2</v>
      </c>
      <c r="N646">
        <v>2</v>
      </c>
      <c r="O646">
        <v>25.42</v>
      </c>
      <c r="P646" t="str">
        <f t="shared" si="50"/>
        <v>OVERWEIGHT</v>
      </c>
      <c r="Q646">
        <f t="shared" si="51"/>
        <v>129</v>
      </c>
      <c r="R646" t="str">
        <f t="shared" si="52"/>
        <v>Good</v>
      </c>
      <c r="S646">
        <f t="shared" si="53"/>
        <v>3</v>
      </c>
      <c r="T646" t="str">
        <f t="shared" si="54"/>
        <v>Casual Gym-Goer</v>
      </c>
    </row>
    <row r="647" spans="1:20" x14ac:dyDescent="0.2">
      <c r="A647">
        <v>37</v>
      </c>
      <c r="B647" t="s">
        <v>16</v>
      </c>
      <c r="C647">
        <v>75.8</v>
      </c>
      <c r="D647">
        <v>1.63</v>
      </c>
      <c r="E647">
        <v>192</v>
      </c>
      <c r="F647">
        <v>131</v>
      </c>
      <c r="G647">
        <v>64</v>
      </c>
      <c r="H647" s="3">
        <v>0.98</v>
      </c>
      <c r="I647">
        <v>921</v>
      </c>
      <c r="J647" s="4" t="s">
        <v>15</v>
      </c>
      <c r="K647">
        <v>26.5</v>
      </c>
      <c r="L647">
        <v>1.5</v>
      </c>
      <c r="M647">
        <v>4</v>
      </c>
      <c r="N647">
        <v>1</v>
      </c>
      <c r="O647">
        <v>14</v>
      </c>
      <c r="P647" t="str">
        <f t="shared" si="50"/>
        <v>UNDERWEIGHT</v>
      </c>
      <c r="Q647">
        <f t="shared" si="51"/>
        <v>128</v>
      </c>
      <c r="R647" t="str">
        <f t="shared" si="52"/>
        <v>Good</v>
      </c>
      <c r="S647">
        <f t="shared" si="53"/>
        <v>3</v>
      </c>
      <c r="T647" t="str">
        <f t="shared" si="54"/>
        <v>Regular Member</v>
      </c>
    </row>
    <row r="648" spans="1:20" x14ac:dyDescent="0.2">
      <c r="A648">
        <v>30</v>
      </c>
      <c r="B648" t="s">
        <v>16</v>
      </c>
      <c r="C648">
        <v>40</v>
      </c>
      <c r="D648">
        <v>1.63</v>
      </c>
      <c r="E648">
        <v>192</v>
      </c>
      <c r="F648">
        <v>157</v>
      </c>
      <c r="G648">
        <v>64</v>
      </c>
      <c r="H648" s="3">
        <v>1.31</v>
      </c>
      <c r="I648">
        <v>1078</v>
      </c>
      <c r="J648" s="4" t="s">
        <v>18</v>
      </c>
      <c r="K648">
        <v>10</v>
      </c>
      <c r="L648">
        <v>2.8</v>
      </c>
      <c r="M648">
        <v>3</v>
      </c>
      <c r="N648">
        <v>1</v>
      </c>
      <c r="O648">
        <v>14.92</v>
      </c>
      <c r="P648" t="str">
        <f t="shared" si="50"/>
        <v>UNDERWEIGHT</v>
      </c>
      <c r="Q648">
        <f t="shared" si="51"/>
        <v>128</v>
      </c>
      <c r="R648" t="str">
        <f t="shared" si="52"/>
        <v>Good</v>
      </c>
      <c r="S648">
        <f t="shared" si="53"/>
        <v>2.3333333333333335</v>
      </c>
      <c r="T648" t="str">
        <f t="shared" si="54"/>
        <v>Regular Member</v>
      </c>
    </row>
    <row r="649" spans="1:20" x14ac:dyDescent="0.2">
      <c r="A649">
        <v>31</v>
      </c>
      <c r="B649" t="s">
        <v>14</v>
      </c>
      <c r="C649">
        <v>61.1</v>
      </c>
      <c r="D649">
        <v>1.69</v>
      </c>
      <c r="E649">
        <v>190</v>
      </c>
      <c r="F649">
        <v>123</v>
      </c>
      <c r="G649">
        <v>64</v>
      </c>
      <c r="H649" s="3">
        <v>0.62</v>
      </c>
      <c r="I649">
        <v>1227</v>
      </c>
      <c r="J649" s="4" t="s">
        <v>18</v>
      </c>
      <c r="K649">
        <v>23.8</v>
      </c>
      <c r="L649">
        <v>3.6</v>
      </c>
      <c r="M649">
        <v>2</v>
      </c>
      <c r="N649">
        <v>3</v>
      </c>
      <c r="O649">
        <v>19.829999999999998</v>
      </c>
      <c r="P649" t="str">
        <f t="shared" si="50"/>
        <v>NORMAL WEIGHT</v>
      </c>
      <c r="Q649">
        <f t="shared" si="51"/>
        <v>126</v>
      </c>
      <c r="R649" t="str">
        <f t="shared" si="52"/>
        <v>Good</v>
      </c>
      <c r="S649">
        <f t="shared" si="53"/>
        <v>2</v>
      </c>
      <c r="T649" t="str">
        <f t="shared" si="54"/>
        <v>Casual Gym-Goer</v>
      </c>
    </row>
    <row r="650" spans="1:20" x14ac:dyDescent="0.2">
      <c r="A650">
        <v>18</v>
      </c>
      <c r="B650" t="s">
        <v>16</v>
      </c>
      <c r="C650">
        <v>40</v>
      </c>
      <c r="D650">
        <v>1.7</v>
      </c>
      <c r="E650">
        <v>190</v>
      </c>
      <c r="F650">
        <v>120</v>
      </c>
      <c r="G650">
        <v>64</v>
      </c>
      <c r="H650" s="3">
        <v>1.33</v>
      </c>
      <c r="I650">
        <v>1589</v>
      </c>
      <c r="J650" s="4" t="s">
        <v>19</v>
      </c>
      <c r="K650">
        <v>26.8</v>
      </c>
      <c r="L650">
        <v>3.1</v>
      </c>
      <c r="M650">
        <v>2</v>
      </c>
      <c r="N650">
        <v>1</v>
      </c>
      <c r="O650">
        <v>18.760000000000002</v>
      </c>
      <c r="P650" t="str">
        <f t="shared" si="50"/>
        <v>NORMAL WEIGHT</v>
      </c>
      <c r="Q650">
        <f t="shared" si="51"/>
        <v>126</v>
      </c>
      <c r="R650" t="str">
        <f t="shared" si="52"/>
        <v>Good</v>
      </c>
      <c r="S650">
        <f t="shared" si="53"/>
        <v>2.6666666666666665</v>
      </c>
      <c r="T650" t="str">
        <f t="shared" si="54"/>
        <v>Casual Gym-Goer</v>
      </c>
    </row>
    <row r="651" spans="1:20" x14ac:dyDescent="0.2">
      <c r="A651">
        <v>18</v>
      </c>
      <c r="B651" t="s">
        <v>16</v>
      </c>
      <c r="C651">
        <v>54.6</v>
      </c>
      <c r="D651">
        <v>1.66</v>
      </c>
      <c r="E651">
        <v>189</v>
      </c>
      <c r="F651">
        <v>142</v>
      </c>
      <c r="G651">
        <v>64</v>
      </c>
      <c r="H651" s="3">
        <v>1.19</v>
      </c>
      <c r="I651">
        <v>523</v>
      </c>
      <c r="J651" s="4" t="s">
        <v>18</v>
      </c>
      <c r="K651">
        <v>34.700000000000003</v>
      </c>
      <c r="L651">
        <v>2.6</v>
      </c>
      <c r="M651">
        <v>2</v>
      </c>
      <c r="N651">
        <v>1</v>
      </c>
      <c r="O651">
        <v>18.88</v>
      </c>
      <c r="P651" t="str">
        <f t="shared" si="50"/>
        <v>NORMAL WEIGHT</v>
      </c>
      <c r="Q651">
        <f t="shared" si="51"/>
        <v>125</v>
      </c>
      <c r="R651" t="str">
        <f t="shared" si="52"/>
        <v>Good</v>
      </c>
      <c r="S651">
        <f t="shared" si="53"/>
        <v>3</v>
      </c>
      <c r="T651" t="str">
        <f t="shared" si="54"/>
        <v>Casual Gym-Goer</v>
      </c>
    </row>
    <row r="652" spans="1:20" x14ac:dyDescent="0.2">
      <c r="A652">
        <v>54</v>
      </c>
      <c r="B652" t="s">
        <v>14</v>
      </c>
      <c r="C652">
        <v>76.8</v>
      </c>
      <c r="D652">
        <v>1.79</v>
      </c>
      <c r="E652">
        <v>189</v>
      </c>
      <c r="F652">
        <v>132</v>
      </c>
      <c r="G652">
        <v>64</v>
      </c>
      <c r="H652" s="3">
        <v>1.32</v>
      </c>
      <c r="I652">
        <v>815</v>
      </c>
      <c r="J652" s="4" t="s">
        <v>15</v>
      </c>
      <c r="K652">
        <v>20.7</v>
      </c>
      <c r="L652">
        <v>2.1</v>
      </c>
      <c r="M652">
        <v>4</v>
      </c>
      <c r="N652">
        <v>1</v>
      </c>
      <c r="O652">
        <v>20.66</v>
      </c>
      <c r="P652" t="str">
        <f t="shared" si="50"/>
        <v>NORMAL WEIGHT</v>
      </c>
      <c r="Q652">
        <f t="shared" si="51"/>
        <v>125</v>
      </c>
      <c r="R652" t="str">
        <f t="shared" si="52"/>
        <v>Good</v>
      </c>
      <c r="S652">
        <f t="shared" si="53"/>
        <v>3.6666666666666665</v>
      </c>
      <c r="T652" t="str">
        <f t="shared" si="54"/>
        <v>Regular Member</v>
      </c>
    </row>
    <row r="653" spans="1:20" x14ac:dyDescent="0.2">
      <c r="A653">
        <v>22</v>
      </c>
      <c r="B653" t="s">
        <v>16</v>
      </c>
      <c r="C653">
        <v>64.8</v>
      </c>
      <c r="D653">
        <v>1.85</v>
      </c>
      <c r="E653">
        <v>187</v>
      </c>
      <c r="F653">
        <v>166</v>
      </c>
      <c r="G653">
        <v>64</v>
      </c>
      <c r="H653" s="3">
        <v>1.24</v>
      </c>
      <c r="I653">
        <v>1678</v>
      </c>
      <c r="J653" s="4" t="s">
        <v>17</v>
      </c>
      <c r="K653">
        <v>28.7</v>
      </c>
      <c r="L653">
        <v>1.9</v>
      </c>
      <c r="M653">
        <v>3</v>
      </c>
      <c r="N653">
        <v>2</v>
      </c>
      <c r="O653">
        <v>12.73</v>
      </c>
      <c r="P653" t="str">
        <f t="shared" si="50"/>
        <v>UNDERWEIGHT</v>
      </c>
      <c r="Q653">
        <f t="shared" si="51"/>
        <v>123</v>
      </c>
      <c r="R653" t="str">
        <f t="shared" si="52"/>
        <v>Good</v>
      </c>
      <c r="S653">
        <f t="shared" si="53"/>
        <v>4</v>
      </c>
      <c r="T653" t="str">
        <f t="shared" si="54"/>
        <v>Regular Member</v>
      </c>
    </row>
    <row r="654" spans="1:20" x14ac:dyDescent="0.2">
      <c r="A654">
        <v>31</v>
      </c>
      <c r="B654" t="s">
        <v>14</v>
      </c>
      <c r="C654">
        <v>50.1</v>
      </c>
      <c r="D654">
        <v>1.69</v>
      </c>
      <c r="E654">
        <v>185</v>
      </c>
      <c r="F654">
        <v>169</v>
      </c>
      <c r="G654">
        <v>64</v>
      </c>
      <c r="H654" s="3">
        <v>1.68</v>
      </c>
      <c r="I654">
        <v>1001</v>
      </c>
      <c r="J654" s="4" t="s">
        <v>15</v>
      </c>
      <c r="K654">
        <v>27.4</v>
      </c>
      <c r="L654">
        <v>1.6</v>
      </c>
      <c r="M654">
        <v>4</v>
      </c>
      <c r="N654">
        <v>1</v>
      </c>
      <c r="O654">
        <v>22.3</v>
      </c>
      <c r="P654" t="str">
        <f t="shared" si="50"/>
        <v>NORMAL WEIGHT</v>
      </c>
      <c r="Q654">
        <f t="shared" si="51"/>
        <v>121</v>
      </c>
      <c r="R654" t="str">
        <f t="shared" si="52"/>
        <v>Good</v>
      </c>
      <c r="S654">
        <f t="shared" si="53"/>
        <v>4</v>
      </c>
      <c r="T654" t="str">
        <f t="shared" si="54"/>
        <v>Regular Member</v>
      </c>
    </row>
    <row r="655" spans="1:20" x14ac:dyDescent="0.2">
      <c r="A655">
        <v>46</v>
      </c>
      <c r="B655" t="s">
        <v>16</v>
      </c>
      <c r="C655">
        <v>73</v>
      </c>
      <c r="D655">
        <v>2</v>
      </c>
      <c r="E655">
        <v>184</v>
      </c>
      <c r="F655">
        <v>123</v>
      </c>
      <c r="G655">
        <v>64</v>
      </c>
      <c r="H655" s="3">
        <v>0.9</v>
      </c>
      <c r="I655">
        <v>1159</v>
      </c>
      <c r="J655" s="4" t="s">
        <v>17</v>
      </c>
      <c r="K655">
        <v>10</v>
      </c>
      <c r="L655">
        <v>3.4</v>
      </c>
      <c r="M655">
        <v>5</v>
      </c>
      <c r="N655">
        <v>3</v>
      </c>
      <c r="O655">
        <v>14.91</v>
      </c>
      <c r="P655" t="str">
        <f t="shared" si="50"/>
        <v>UNDERWEIGHT</v>
      </c>
      <c r="Q655">
        <f t="shared" si="51"/>
        <v>120</v>
      </c>
      <c r="R655" t="str">
        <f t="shared" si="52"/>
        <v>Good</v>
      </c>
      <c r="S655">
        <f t="shared" si="53"/>
        <v>3.3333333333333335</v>
      </c>
      <c r="T655" t="str">
        <f t="shared" si="54"/>
        <v>Elite Athlete</v>
      </c>
    </row>
    <row r="656" spans="1:20" x14ac:dyDescent="0.2">
      <c r="A656">
        <v>34</v>
      </c>
      <c r="B656" t="s">
        <v>16</v>
      </c>
      <c r="C656">
        <v>40</v>
      </c>
      <c r="D656">
        <v>1.68</v>
      </c>
      <c r="E656">
        <v>183</v>
      </c>
      <c r="F656">
        <v>167</v>
      </c>
      <c r="G656">
        <v>64</v>
      </c>
      <c r="H656" s="3">
        <v>1.45</v>
      </c>
      <c r="I656">
        <v>1642</v>
      </c>
      <c r="J656" s="4" t="s">
        <v>19</v>
      </c>
      <c r="K656">
        <v>28.2</v>
      </c>
      <c r="L656">
        <v>2.2999999999999998</v>
      </c>
      <c r="M656">
        <v>3</v>
      </c>
      <c r="N656">
        <v>2</v>
      </c>
      <c r="O656">
        <v>17.03</v>
      </c>
      <c r="P656" t="str">
        <f t="shared" si="50"/>
        <v>UNDERWEIGHT</v>
      </c>
      <c r="Q656">
        <f t="shared" si="51"/>
        <v>119</v>
      </c>
      <c r="R656" t="str">
        <f t="shared" si="52"/>
        <v>Good</v>
      </c>
      <c r="S656">
        <f t="shared" si="53"/>
        <v>2.3333333333333335</v>
      </c>
      <c r="T656" t="str">
        <f t="shared" si="54"/>
        <v>Regular Member</v>
      </c>
    </row>
    <row r="657" spans="1:20" x14ac:dyDescent="0.2">
      <c r="A657">
        <v>18</v>
      </c>
      <c r="B657" t="s">
        <v>14</v>
      </c>
      <c r="C657">
        <v>45.1</v>
      </c>
      <c r="D657">
        <v>1.86</v>
      </c>
      <c r="E657">
        <v>182</v>
      </c>
      <c r="F657">
        <v>169</v>
      </c>
      <c r="G657">
        <v>64</v>
      </c>
      <c r="H657" s="3">
        <v>0.92</v>
      </c>
      <c r="I657">
        <v>1482</v>
      </c>
      <c r="J657" s="4" t="s">
        <v>15</v>
      </c>
      <c r="K657">
        <v>25.5</v>
      </c>
      <c r="L657">
        <v>3.7</v>
      </c>
      <c r="M657">
        <v>2</v>
      </c>
      <c r="N657">
        <v>3</v>
      </c>
      <c r="O657">
        <v>18.989999999999998</v>
      </c>
      <c r="P657" t="str">
        <f t="shared" si="50"/>
        <v>NORMAL WEIGHT</v>
      </c>
      <c r="Q657">
        <f t="shared" si="51"/>
        <v>118</v>
      </c>
      <c r="R657" t="str">
        <f t="shared" si="52"/>
        <v>Good</v>
      </c>
      <c r="S657">
        <f t="shared" si="53"/>
        <v>2.3333333333333335</v>
      </c>
      <c r="T657" t="str">
        <f t="shared" si="54"/>
        <v>Casual Gym-Goer</v>
      </c>
    </row>
    <row r="658" spans="1:20" x14ac:dyDescent="0.2">
      <c r="A658">
        <v>46</v>
      </c>
      <c r="B658" t="s">
        <v>14</v>
      </c>
      <c r="C658">
        <v>50</v>
      </c>
      <c r="D658">
        <v>1.5</v>
      </c>
      <c r="E658">
        <v>182</v>
      </c>
      <c r="F658">
        <v>149</v>
      </c>
      <c r="G658">
        <v>64</v>
      </c>
      <c r="H658" s="3">
        <v>1.44</v>
      </c>
      <c r="I658">
        <v>929</v>
      </c>
      <c r="J658" s="4" t="s">
        <v>17</v>
      </c>
      <c r="K658">
        <v>23.8</v>
      </c>
      <c r="L658">
        <v>3.3</v>
      </c>
      <c r="M658">
        <v>2</v>
      </c>
      <c r="N658">
        <v>3</v>
      </c>
      <c r="O658">
        <v>16.09</v>
      </c>
      <c r="P658" t="str">
        <f t="shared" si="50"/>
        <v>UNDERWEIGHT</v>
      </c>
      <c r="Q658">
        <f t="shared" si="51"/>
        <v>118</v>
      </c>
      <c r="R658" t="str">
        <f t="shared" si="52"/>
        <v>Good</v>
      </c>
      <c r="S658">
        <f t="shared" si="53"/>
        <v>2.3333333333333335</v>
      </c>
      <c r="T658" t="str">
        <f t="shared" si="54"/>
        <v>Casual Gym-Goer</v>
      </c>
    </row>
    <row r="659" spans="1:20" x14ac:dyDescent="0.2">
      <c r="A659">
        <v>18</v>
      </c>
      <c r="B659" t="s">
        <v>16</v>
      </c>
      <c r="C659">
        <v>78</v>
      </c>
      <c r="D659">
        <v>1.51</v>
      </c>
      <c r="E659">
        <v>182</v>
      </c>
      <c r="F659">
        <v>169</v>
      </c>
      <c r="G659">
        <v>64</v>
      </c>
      <c r="H659" s="3">
        <v>1.06</v>
      </c>
      <c r="I659">
        <v>990</v>
      </c>
      <c r="J659" s="4" t="s">
        <v>15</v>
      </c>
      <c r="K659">
        <v>31.4</v>
      </c>
      <c r="L659">
        <v>3.1</v>
      </c>
      <c r="M659">
        <v>3</v>
      </c>
      <c r="N659">
        <v>2</v>
      </c>
      <c r="O659">
        <v>12.32</v>
      </c>
      <c r="P659" t="str">
        <f t="shared" si="50"/>
        <v>UNDERWEIGHT</v>
      </c>
      <c r="Q659">
        <f t="shared" si="51"/>
        <v>118</v>
      </c>
      <c r="R659" t="str">
        <f t="shared" si="52"/>
        <v>Good</v>
      </c>
      <c r="S659">
        <f t="shared" si="53"/>
        <v>2.3333333333333335</v>
      </c>
      <c r="T659" t="str">
        <f t="shared" si="54"/>
        <v>Regular Member</v>
      </c>
    </row>
    <row r="660" spans="1:20" x14ac:dyDescent="0.2">
      <c r="A660">
        <v>34</v>
      </c>
      <c r="B660" t="s">
        <v>14</v>
      </c>
      <c r="C660">
        <v>79.3</v>
      </c>
      <c r="D660">
        <v>1.65</v>
      </c>
      <c r="E660">
        <v>181</v>
      </c>
      <c r="F660">
        <v>149</v>
      </c>
      <c r="G660">
        <v>64</v>
      </c>
      <c r="H660" s="3">
        <v>1.4</v>
      </c>
      <c r="I660">
        <v>501</v>
      </c>
      <c r="J660" s="4" t="s">
        <v>18</v>
      </c>
      <c r="K660">
        <v>12</v>
      </c>
      <c r="L660">
        <v>2.2999999999999998</v>
      </c>
      <c r="M660">
        <v>2</v>
      </c>
      <c r="N660">
        <v>1</v>
      </c>
      <c r="O660">
        <v>24.84</v>
      </c>
      <c r="P660" t="str">
        <f t="shared" si="50"/>
        <v>NORMAL WEIGHT</v>
      </c>
      <c r="Q660">
        <f t="shared" si="51"/>
        <v>117</v>
      </c>
      <c r="R660" t="str">
        <f t="shared" si="52"/>
        <v>Good</v>
      </c>
      <c r="S660">
        <f t="shared" si="53"/>
        <v>2.3333333333333335</v>
      </c>
      <c r="T660" t="str">
        <f t="shared" si="54"/>
        <v>Casual Gym-Goer</v>
      </c>
    </row>
    <row r="661" spans="1:20" x14ac:dyDescent="0.2">
      <c r="A661">
        <v>45</v>
      </c>
      <c r="B661" t="s">
        <v>16</v>
      </c>
      <c r="C661">
        <v>76.599999999999994</v>
      </c>
      <c r="D661">
        <v>1.77</v>
      </c>
      <c r="E661">
        <v>181</v>
      </c>
      <c r="F661">
        <v>122</v>
      </c>
      <c r="G661">
        <v>64</v>
      </c>
      <c r="H661" s="3">
        <v>1.82</v>
      </c>
      <c r="I661">
        <v>1186</v>
      </c>
      <c r="J661" s="4" t="s">
        <v>17</v>
      </c>
      <c r="K661">
        <v>19.100000000000001</v>
      </c>
      <c r="L661">
        <v>3.5</v>
      </c>
      <c r="M661">
        <v>2</v>
      </c>
      <c r="N661">
        <v>1</v>
      </c>
      <c r="O661">
        <v>20.79</v>
      </c>
      <c r="P661" t="str">
        <f t="shared" si="50"/>
        <v>NORMAL WEIGHT</v>
      </c>
      <c r="Q661">
        <f t="shared" si="51"/>
        <v>117</v>
      </c>
      <c r="R661" t="str">
        <f t="shared" si="52"/>
        <v>Good</v>
      </c>
      <c r="S661">
        <f t="shared" si="53"/>
        <v>3.3333333333333335</v>
      </c>
      <c r="T661" t="str">
        <f t="shared" si="54"/>
        <v>Casual Gym-Goer</v>
      </c>
    </row>
    <row r="662" spans="1:20" x14ac:dyDescent="0.2">
      <c r="A662">
        <v>43</v>
      </c>
      <c r="B662" t="s">
        <v>16</v>
      </c>
      <c r="C662">
        <v>46.8</v>
      </c>
      <c r="D662">
        <v>1.67</v>
      </c>
      <c r="E662">
        <v>178</v>
      </c>
      <c r="F662">
        <v>141</v>
      </c>
      <c r="G662">
        <v>64</v>
      </c>
      <c r="H662" s="3">
        <v>1.03</v>
      </c>
      <c r="I662">
        <v>1403</v>
      </c>
      <c r="J662" s="4" t="s">
        <v>17</v>
      </c>
      <c r="K662">
        <v>26.1</v>
      </c>
      <c r="L662">
        <v>3.2</v>
      </c>
      <c r="M662">
        <v>3</v>
      </c>
      <c r="N662">
        <v>1</v>
      </c>
      <c r="O662">
        <v>14.13</v>
      </c>
      <c r="P662" t="str">
        <f t="shared" si="50"/>
        <v>UNDERWEIGHT</v>
      </c>
      <c r="Q662">
        <f t="shared" si="51"/>
        <v>114</v>
      </c>
      <c r="R662" t="str">
        <f t="shared" si="52"/>
        <v>Good</v>
      </c>
      <c r="S662">
        <f t="shared" si="53"/>
        <v>3.6666666666666665</v>
      </c>
      <c r="T662" t="str">
        <f t="shared" si="54"/>
        <v>Regular Member</v>
      </c>
    </row>
    <row r="663" spans="1:20" x14ac:dyDescent="0.2">
      <c r="A663">
        <v>40</v>
      </c>
      <c r="B663" t="s">
        <v>16</v>
      </c>
      <c r="C663">
        <v>79.900000000000006</v>
      </c>
      <c r="D663">
        <v>1.51</v>
      </c>
      <c r="E663">
        <v>175</v>
      </c>
      <c r="F663">
        <v>169</v>
      </c>
      <c r="G663">
        <v>64</v>
      </c>
      <c r="H663" s="3">
        <v>1.44</v>
      </c>
      <c r="I663">
        <v>1277</v>
      </c>
      <c r="J663" s="4" t="s">
        <v>19</v>
      </c>
      <c r="K663">
        <v>26.2</v>
      </c>
      <c r="L663">
        <v>1.5</v>
      </c>
      <c r="M663">
        <v>5</v>
      </c>
      <c r="N663">
        <v>3</v>
      </c>
      <c r="O663">
        <v>14.09</v>
      </c>
      <c r="P663" t="str">
        <f t="shared" si="50"/>
        <v>UNDERWEIGHT</v>
      </c>
      <c r="Q663">
        <f t="shared" si="51"/>
        <v>111</v>
      </c>
      <c r="R663" t="str">
        <f t="shared" si="52"/>
        <v>Good</v>
      </c>
      <c r="S663">
        <f t="shared" si="53"/>
        <v>3.6666666666666665</v>
      </c>
      <c r="T663" t="str">
        <f t="shared" si="54"/>
        <v>Elite Athlete</v>
      </c>
    </row>
    <row r="664" spans="1:20" x14ac:dyDescent="0.2">
      <c r="A664">
        <v>18</v>
      </c>
      <c r="B664" t="s">
        <v>14</v>
      </c>
      <c r="C664">
        <v>82.9</v>
      </c>
      <c r="D664">
        <v>1.54</v>
      </c>
      <c r="E664">
        <v>174</v>
      </c>
      <c r="F664">
        <v>169</v>
      </c>
      <c r="G664">
        <v>64</v>
      </c>
      <c r="H664" s="3">
        <v>0.77</v>
      </c>
      <c r="I664">
        <v>802</v>
      </c>
      <c r="J664" s="4" t="s">
        <v>18</v>
      </c>
      <c r="K664">
        <v>27.8</v>
      </c>
      <c r="L664">
        <v>2.2000000000000002</v>
      </c>
      <c r="M664">
        <v>3</v>
      </c>
      <c r="N664">
        <v>1</v>
      </c>
      <c r="O664">
        <v>49.84</v>
      </c>
      <c r="P664" t="str">
        <f t="shared" si="50"/>
        <v>OBESE</v>
      </c>
      <c r="Q664">
        <f t="shared" si="51"/>
        <v>110</v>
      </c>
      <c r="R664" t="str">
        <f t="shared" si="52"/>
        <v>Good</v>
      </c>
      <c r="S664">
        <f t="shared" si="53"/>
        <v>3.3333333333333335</v>
      </c>
      <c r="T664" t="str">
        <f t="shared" si="54"/>
        <v>Regular Member</v>
      </c>
    </row>
    <row r="665" spans="1:20" x14ac:dyDescent="0.2">
      <c r="A665">
        <v>46</v>
      </c>
      <c r="B665" t="s">
        <v>14</v>
      </c>
      <c r="C665">
        <v>69.900000000000006</v>
      </c>
      <c r="D665">
        <v>1.68</v>
      </c>
      <c r="E665">
        <v>173</v>
      </c>
      <c r="F665">
        <v>168</v>
      </c>
      <c r="G665">
        <v>64</v>
      </c>
      <c r="H665" s="3">
        <v>1.43</v>
      </c>
      <c r="I665">
        <v>911</v>
      </c>
      <c r="J665" s="4" t="s">
        <v>15</v>
      </c>
      <c r="K665">
        <v>35</v>
      </c>
      <c r="L665">
        <v>3.4</v>
      </c>
      <c r="M665">
        <v>3</v>
      </c>
      <c r="N665">
        <v>2</v>
      </c>
      <c r="O665">
        <v>18.95</v>
      </c>
      <c r="P665" t="str">
        <f t="shared" si="50"/>
        <v>NORMAL WEIGHT</v>
      </c>
      <c r="Q665">
        <f t="shared" si="51"/>
        <v>109</v>
      </c>
      <c r="R665" t="str">
        <f t="shared" si="52"/>
        <v>Good</v>
      </c>
      <c r="S665">
        <f t="shared" si="53"/>
        <v>3.3333333333333335</v>
      </c>
      <c r="T665" t="str">
        <f t="shared" si="54"/>
        <v>Regular Member</v>
      </c>
    </row>
    <row r="666" spans="1:20" x14ac:dyDescent="0.2">
      <c r="A666">
        <v>27</v>
      </c>
      <c r="B666" t="s">
        <v>14</v>
      </c>
      <c r="C666">
        <v>89.7</v>
      </c>
      <c r="D666">
        <v>1.67</v>
      </c>
      <c r="E666">
        <v>172</v>
      </c>
      <c r="F666">
        <v>130</v>
      </c>
      <c r="G666">
        <v>64</v>
      </c>
      <c r="H666" s="3">
        <v>1.46</v>
      </c>
      <c r="I666">
        <v>729</v>
      </c>
      <c r="J666" s="4" t="s">
        <v>19</v>
      </c>
      <c r="K666">
        <v>27.7</v>
      </c>
      <c r="L666">
        <v>3.4</v>
      </c>
      <c r="M666">
        <v>4</v>
      </c>
      <c r="N666">
        <v>2</v>
      </c>
      <c r="O666">
        <v>17.559999999999999</v>
      </c>
      <c r="P666" t="str">
        <f t="shared" si="50"/>
        <v>UNDERWEIGHT</v>
      </c>
      <c r="Q666">
        <f t="shared" si="51"/>
        <v>108</v>
      </c>
      <c r="R666" t="str">
        <f t="shared" si="52"/>
        <v>Good</v>
      </c>
      <c r="S666">
        <f t="shared" si="53"/>
        <v>3.6666666666666665</v>
      </c>
      <c r="T666" t="str">
        <f t="shared" si="54"/>
        <v>Regular Member</v>
      </c>
    </row>
    <row r="667" spans="1:20" x14ac:dyDescent="0.2">
      <c r="A667">
        <v>43</v>
      </c>
      <c r="B667" t="s">
        <v>16</v>
      </c>
      <c r="C667">
        <v>57.5</v>
      </c>
      <c r="D667">
        <v>2</v>
      </c>
      <c r="E667">
        <v>172</v>
      </c>
      <c r="F667">
        <v>126</v>
      </c>
      <c r="G667">
        <v>64</v>
      </c>
      <c r="H667" s="3">
        <v>1.4</v>
      </c>
      <c r="I667">
        <v>735</v>
      </c>
      <c r="J667" s="4" t="s">
        <v>17</v>
      </c>
      <c r="K667">
        <v>16.899999999999999</v>
      </c>
      <c r="L667">
        <v>2.1</v>
      </c>
      <c r="M667">
        <v>3</v>
      </c>
      <c r="N667">
        <v>1</v>
      </c>
      <c r="O667">
        <v>20.98</v>
      </c>
      <c r="P667" t="str">
        <f t="shared" si="50"/>
        <v>NORMAL WEIGHT</v>
      </c>
      <c r="Q667">
        <f t="shared" si="51"/>
        <v>108</v>
      </c>
      <c r="R667" t="str">
        <f t="shared" si="52"/>
        <v>Good</v>
      </c>
      <c r="S667">
        <f t="shared" si="53"/>
        <v>3.6666666666666665</v>
      </c>
      <c r="T667" t="str">
        <f t="shared" si="54"/>
        <v>Regular Member</v>
      </c>
    </row>
    <row r="668" spans="1:20" x14ac:dyDescent="0.2">
      <c r="A668">
        <v>27</v>
      </c>
      <c r="B668" t="s">
        <v>16</v>
      </c>
      <c r="C668">
        <v>55</v>
      </c>
      <c r="D668">
        <v>1.68</v>
      </c>
      <c r="E668">
        <v>169</v>
      </c>
      <c r="F668">
        <v>136</v>
      </c>
      <c r="G668">
        <v>64</v>
      </c>
      <c r="H668" s="3">
        <v>1.07</v>
      </c>
      <c r="I668">
        <v>1389</v>
      </c>
      <c r="J668" s="4" t="s">
        <v>17</v>
      </c>
      <c r="K668">
        <v>24.6</v>
      </c>
      <c r="L668">
        <v>2.1</v>
      </c>
      <c r="M668">
        <v>4</v>
      </c>
      <c r="N668">
        <v>2</v>
      </c>
      <c r="O668">
        <v>18.54</v>
      </c>
      <c r="P668" t="str">
        <f t="shared" si="50"/>
        <v>NORMAL WEIGHT</v>
      </c>
      <c r="Q668">
        <f t="shared" si="51"/>
        <v>105</v>
      </c>
      <c r="R668" t="str">
        <f t="shared" si="52"/>
        <v>Good</v>
      </c>
      <c r="S668">
        <f t="shared" si="53"/>
        <v>3.3333333333333335</v>
      </c>
      <c r="T668" t="str">
        <f t="shared" si="54"/>
        <v>Regular Member</v>
      </c>
    </row>
    <row r="669" spans="1:20" x14ac:dyDescent="0.2">
      <c r="A669">
        <v>31</v>
      </c>
      <c r="B669" t="s">
        <v>14</v>
      </c>
      <c r="C669">
        <v>55.7</v>
      </c>
      <c r="D669">
        <v>1.8</v>
      </c>
      <c r="E669">
        <v>168</v>
      </c>
      <c r="F669">
        <v>167</v>
      </c>
      <c r="G669">
        <v>64</v>
      </c>
      <c r="H669" s="3">
        <v>1.53</v>
      </c>
      <c r="I669">
        <v>600</v>
      </c>
      <c r="J669" s="4" t="s">
        <v>18</v>
      </c>
      <c r="K669">
        <v>34.4</v>
      </c>
      <c r="L669">
        <v>2.8</v>
      </c>
      <c r="M669">
        <v>4</v>
      </c>
      <c r="N669">
        <v>3</v>
      </c>
      <c r="O669">
        <v>25.27</v>
      </c>
      <c r="P669" t="str">
        <f t="shared" si="50"/>
        <v>OVERWEIGHT</v>
      </c>
      <c r="Q669">
        <f t="shared" si="51"/>
        <v>104</v>
      </c>
      <c r="R669" t="str">
        <f t="shared" si="52"/>
        <v>Good</v>
      </c>
      <c r="S669">
        <f t="shared" si="53"/>
        <v>2.6666666666666665</v>
      </c>
      <c r="T669" t="str">
        <f t="shared" si="54"/>
        <v>Regular Member</v>
      </c>
    </row>
    <row r="670" spans="1:20" x14ac:dyDescent="0.2">
      <c r="A670">
        <v>46</v>
      </c>
      <c r="B670" t="s">
        <v>14</v>
      </c>
      <c r="C670">
        <v>45.7</v>
      </c>
      <c r="D670">
        <v>1.96</v>
      </c>
      <c r="E670">
        <v>168</v>
      </c>
      <c r="F670">
        <v>137</v>
      </c>
      <c r="G670">
        <v>64</v>
      </c>
      <c r="H670" s="3">
        <v>1.38</v>
      </c>
      <c r="I670">
        <v>1303</v>
      </c>
      <c r="J670" s="4" t="s">
        <v>15</v>
      </c>
      <c r="K670">
        <v>29.8</v>
      </c>
      <c r="L670">
        <v>3.3</v>
      </c>
      <c r="M670">
        <v>2</v>
      </c>
      <c r="N670">
        <v>2</v>
      </c>
      <c r="O670">
        <v>22.82</v>
      </c>
      <c r="P670" t="str">
        <f t="shared" si="50"/>
        <v>NORMAL WEIGHT</v>
      </c>
      <c r="Q670">
        <f t="shared" si="51"/>
        <v>104</v>
      </c>
      <c r="R670" t="str">
        <f t="shared" si="52"/>
        <v>Good</v>
      </c>
      <c r="S670">
        <f t="shared" si="53"/>
        <v>2.3333333333333335</v>
      </c>
      <c r="T670" t="str">
        <f t="shared" si="54"/>
        <v>Casual Gym-Goer</v>
      </c>
    </row>
    <row r="671" spans="1:20" x14ac:dyDescent="0.2">
      <c r="A671">
        <v>18</v>
      </c>
      <c r="B671" t="s">
        <v>16</v>
      </c>
      <c r="C671">
        <v>46.3</v>
      </c>
      <c r="D671">
        <v>2</v>
      </c>
      <c r="E671">
        <v>167</v>
      </c>
      <c r="F671">
        <v>169</v>
      </c>
      <c r="G671">
        <v>64</v>
      </c>
      <c r="H671" s="3">
        <v>1.29</v>
      </c>
      <c r="I671">
        <v>1556</v>
      </c>
      <c r="J671" s="4" t="s">
        <v>19</v>
      </c>
      <c r="K671">
        <v>22.5</v>
      </c>
      <c r="L671">
        <v>2.6</v>
      </c>
      <c r="M671">
        <v>2</v>
      </c>
      <c r="N671">
        <v>3</v>
      </c>
      <c r="O671">
        <v>17.38</v>
      </c>
      <c r="P671" t="str">
        <f t="shared" si="50"/>
        <v>UNDERWEIGHT</v>
      </c>
      <c r="Q671">
        <f t="shared" si="51"/>
        <v>103</v>
      </c>
      <c r="R671" t="str">
        <f t="shared" si="52"/>
        <v>Good</v>
      </c>
      <c r="S671">
        <f t="shared" si="53"/>
        <v>3</v>
      </c>
      <c r="T671" t="str">
        <f t="shared" si="54"/>
        <v>Casual Gym-Goer</v>
      </c>
    </row>
    <row r="672" spans="1:20" x14ac:dyDescent="0.2">
      <c r="A672">
        <v>18</v>
      </c>
      <c r="B672" t="s">
        <v>16</v>
      </c>
      <c r="C672">
        <v>50</v>
      </c>
      <c r="D672">
        <v>1.83</v>
      </c>
      <c r="E672">
        <v>163</v>
      </c>
      <c r="F672">
        <v>140</v>
      </c>
      <c r="G672">
        <v>64</v>
      </c>
      <c r="H672" s="3">
        <v>1.41</v>
      </c>
      <c r="I672">
        <v>969</v>
      </c>
      <c r="J672" s="4" t="s">
        <v>19</v>
      </c>
      <c r="K672">
        <v>19</v>
      </c>
      <c r="L672">
        <v>1.9</v>
      </c>
      <c r="M672">
        <v>3</v>
      </c>
      <c r="N672">
        <v>2</v>
      </c>
      <c r="O672">
        <v>14.29</v>
      </c>
      <c r="P672" t="str">
        <f t="shared" si="50"/>
        <v>UNDERWEIGHT</v>
      </c>
      <c r="Q672">
        <f t="shared" si="51"/>
        <v>99</v>
      </c>
      <c r="R672" t="str">
        <f t="shared" si="52"/>
        <v>Good</v>
      </c>
      <c r="S672">
        <f t="shared" si="53"/>
        <v>3.3333333333333335</v>
      </c>
      <c r="T672" t="str">
        <f t="shared" si="54"/>
        <v>Regular Member</v>
      </c>
    </row>
    <row r="673" spans="1:20" x14ac:dyDescent="0.2">
      <c r="A673">
        <v>29</v>
      </c>
      <c r="B673" t="s">
        <v>16</v>
      </c>
      <c r="C673">
        <v>53.8</v>
      </c>
      <c r="D673">
        <v>1.66</v>
      </c>
      <c r="E673">
        <v>163</v>
      </c>
      <c r="F673">
        <v>133</v>
      </c>
      <c r="G673">
        <v>64</v>
      </c>
      <c r="H673" s="3">
        <v>2</v>
      </c>
      <c r="I673">
        <v>1187</v>
      </c>
      <c r="J673" s="4" t="s">
        <v>15</v>
      </c>
      <c r="K673">
        <v>34.5</v>
      </c>
      <c r="L673">
        <v>1.5</v>
      </c>
      <c r="M673">
        <v>4</v>
      </c>
      <c r="N673">
        <v>1</v>
      </c>
      <c r="O673">
        <v>23.95</v>
      </c>
      <c r="P673" t="str">
        <f t="shared" si="50"/>
        <v>NORMAL WEIGHT</v>
      </c>
      <c r="Q673">
        <f t="shared" si="51"/>
        <v>99</v>
      </c>
      <c r="R673" t="str">
        <f t="shared" si="52"/>
        <v>Good</v>
      </c>
      <c r="S673">
        <f t="shared" si="53"/>
        <v>3.6666666666666665</v>
      </c>
      <c r="T673" t="str">
        <f t="shared" si="54"/>
        <v>Regular Member</v>
      </c>
    </row>
    <row r="674" spans="1:20" x14ac:dyDescent="0.2">
      <c r="A674">
        <v>40</v>
      </c>
      <c r="B674" t="s">
        <v>14</v>
      </c>
      <c r="C674">
        <v>44.2</v>
      </c>
      <c r="D674">
        <v>1.7</v>
      </c>
      <c r="E674">
        <v>161</v>
      </c>
      <c r="F674">
        <v>160</v>
      </c>
      <c r="G674">
        <v>64</v>
      </c>
      <c r="H674" s="3">
        <v>1.71</v>
      </c>
      <c r="I674">
        <v>979</v>
      </c>
      <c r="J674" s="4" t="s">
        <v>19</v>
      </c>
      <c r="K674">
        <v>23.7</v>
      </c>
      <c r="L674">
        <v>3.4</v>
      </c>
      <c r="M674">
        <v>3</v>
      </c>
      <c r="N674">
        <v>2</v>
      </c>
      <c r="O674">
        <v>24.1</v>
      </c>
      <c r="P674" t="str">
        <f t="shared" si="50"/>
        <v>NORMAL WEIGHT</v>
      </c>
      <c r="Q674">
        <f t="shared" si="51"/>
        <v>97</v>
      </c>
      <c r="R674" t="str">
        <f t="shared" si="52"/>
        <v>Good</v>
      </c>
      <c r="S674">
        <f t="shared" si="53"/>
        <v>3.3333333333333335</v>
      </c>
      <c r="T674" t="str">
        <f t="shared" si="54"/>
        <v>Regular Member</v>
      </c>
    </row>
    <row r="675" spans="1:20" x14ac:dyDescent="0.2">
      <c r="A675">
        <v>33</v>
      </c>
      <c r="B675" t="s">
        <v>16</v>
      </c>
      <c r="C675">
        <v>85</v>
      </c>
      <c r="D675">
        <v>1.73</v>
      </c>
      <c r="E675">
        <v>161</v>
      </c>
      <c r="F675">
        <v>128</v>
      </c>
      <c r="G675">
        <v>64</v>
      </c>
      <c r="H675" s="3">
        <v>1.34</v>
      </c>
      <c r="I675">
        <v>812</v>
      </c>
      <c r="J675" s="4" t="s">
        <v>15</v>
      </c>
      <c r="K675">
        <v>16.600000000000001</v>
      </c>
      <c r="L675">
        <v>3.2</v>
      </c>
      <c r="M675">
        <v>4</v>
      </c>
      <c r="N675">
        <v>1</v>
      </c>
      <c r="O675">
        <v>13.34</v>
      </c>
      <c r="P675" t="str">
        <f t="shared" si="50"/>
        <v>UNDERWEIGHT</v>
      </c>
      <c r="Q675">
        <f t="shared" si="51"/>
        <v>97</v>
      </c>
      <c r="R675" t="str">
        <f t="shared" si="52"/>
        <v>Good</v>
      </c>
      <c r="S675">
        <f t="shared" si="53"/>
        <v>3.6666666666666665</v>
      </c>
      <c r="T675" t="str">
        <f t="shared" si="54"/>
        <v>Regular Member</v>
      </c>
    </row>
    <row r="676" spans="1:20" x14ac:dyDescent="0.2">
      <c r="A676">
        <v>18</v>
      </c>
      <c r="B676" t="s">
        <v>16</v>
      </c>
      <c r="C676">
        <v>87.3</v>
      </c>
      <c r="D676">
        <v>1.71</v>
      </c>
      <c r="E676">
        <v>199</v>
      </c>
      <c r="F676">
        <v>145</v>
      </c>
      <c r="G676">
        <v>65</v>
      </c>
      <c r="H676" s="3">
        <v>1.1599999999999999</v>
      </c>
      <c r="I676">
        <v>1783</v>
      </c>
      <c r="J676" s="4" t="s">
        <v>17</v>
      </c>
      <c r="K676">
        <v>30</v>
      </c>
      <c r="L676">
        <v>3.3</v>
      </c>
      <c r="M676">
        <v>3</v>
      </c>
      <c r="N676">
        <v>3</v>
      </c>
      <c r="O676">
        <v>12.32</v>
      </c>
      <c r="P676" t="str">
        <f t="shared" si="50"/>
        <v>UNDERWEIGHT</v>
      </c>
      <c r="Q676">
        <f t="shared" si="51"/>
        <v>134</v>
      </c>
      <c r="R676" t="str">
        <f t="shared" si="52"/>
        <v>Good</v>
      </c>
      <c r="S676">
        <f t="shared" si="53"/>
        <v>3</v>
      </c>
      <c r="T676" t="str">
        <f t="shared" si="54"/>
        <v>Regular Member</v>
      </c>
    </row>
    <row r="677" spans="1:20" x14ac:dyDescent="0.2">
      <c r="A677">
        <v>18</v>
      </c>
      <c r="B677" t="s">
        <v>16</v>
      </c>
      <c r="C677">
        <v>42.3</v>
      </c>
      <c r="D677">
        <v>1.64</v>
      </c>
      <c r="E677">
        <v>198</v>
      </c>
      <c r="F677">
        <v>169</v>
      </c>
      <c r="G677">
        <v>65</v>
      </c>
      <c r="H677" s="3">
        <v>1.55</v>
      </c>
      <c r="I677">
        <v>1199</v>
      </c>
      <c r="J677" s="4" t="s">
        <v>17</v>
      </c>
      <c r="K677">
        <v>26.4</v>
      </c>
      <c r="L677">
        <v>3.2</v>
      </c>
      <c r="M677">
        <v>4</v>
      </c>
      <c r="N677">
        <v>1</v>
      </c>
      <c r="O677">
        <v>15.26</v>
      </c>
      <c r="P677" t="str">
        <f t="shared" si="50"/>
        <v>UNDERWEIGHT</v>
      </c>
      <c r="Q677">
        <f t="shared" si="51"/>
        <v>133</v>
      </c>
      <c r="R677" t="str">
        <f t="shared" si="52"/>
        <v>Good</v>
      </c>
      <c r="S677">
        <f t="shared" si="53"/>
        <v>3.3333333333333335</v>
      </c>
      <c r="T677" t="str">
        <f t="shared" si="54"/>
        <v>Regular Member</v>
      </c>
    </row>
    <row r="678" spans="1:20" x14ac:dyDescent="0.2">
      <c r="A678">
        <v>23</v>
      </c>
      <c r="B678" t="s">
        <v>16</v>
      </c>
      <c r="C678">
        <v>68.599999999999994</v>
      </c>
      <c r="D678">
        <v>1.8</v>
      </c>
      <c r="E678">
        <v>196</v>
      </c>
      <c r="F678">
        <v>138</v>
      </c>
      <c r="G678">
        <v>65</v>
      </c>
      <c r="H678" s="3">
        <v>1.08</v>
      </c>
      <c r="I678">
        <v>578</v>
      </c>
      <c r="J678" s="4" t="s">
        <v>15</v>
      </c>
      <c r="K678">
        <v>16.8</v>
      </c>
      <c r="L678">
        <v>2.6</v>
      </c>
      <c r="M678">
        <v>2</v>
      </c>
      <c r="N678">
        <v>1</v>
      </c>
      <c r="O678">
        <v>21.41</v>
      </c>
      <c r="P678" t="str">
        <f t="shared" si="50"/>
        <v>NORMAL WEIGHT</v>
      </c>
      <c r="Q678">
        <f t="shared" si="51"/>
        <v>131</v>
      </c>
      <c r="R678" t="str">
        <f t="shared" si="52"/>
        <v>Good</v>
      </c>
      <c r="S678">
        <f t="shared" si="53"/>
        <v>3.3333333333333335</v>
      </c>
      <c r="T678" t="str">
        <f t="shared" si="54"/>
        <v>Casual Gym-Goer</v>
      </c>
    </row>
    <row r="679" spans="1:20" x14ac:dyDescent="0.2">
      <c r="A679">
        <v>42</v>
      </c>
      <c r="B679" t="s">
        <v>16</v>
      </c>
      <c r="C679">
        <v>57.3</v>
      </c>
      <c r="D679">
        <v>1.73</v>
      </c>
      <c r="E679">
        <v>194</v>
      </c>
      <c r="F679">
        <v>153</v>
      </c>
      <c r="G679">
        <v>65</v>
      </c>
      <c r="H679" s="3">
        <v>1.97</v>
      </c>
      <c r="I679">
        <v>1132</v>
      </c>
      <c r="J679" s="4" t="s">
        <v>15</v>
      </c>
      <c r="K679">
        <v>22.2</v>
      </c>
      <c r="L679">
        <v>3.2</v>
      </c>
      <c r="M679">
        <v>4</v>
      </c>
      <c r="N679">
        <v>1</v>
      </c>
      <c r="O679">
        <v>19.54</v>
      </c>
      <c r="P679" t="str">
        <f t="shared" si="50"/>
        <v>NORMAL WEIGHT</v>
      </c>
      <c r="Q679">
        <f t="shared" si="51"/>
        <v>129</v>
      </c>
      <c r="R679" t="str">
        <f t="shared" si="52"/>
        <v>Good</v>
      </c>
      <c r="S679">
        <f t="shared" si="53"/>
        <v>3.6666666666666665</v>
      </c>
      <c r="T679" t="str">
        <f t="shared" si="54"/>
        <v>Regular Member</v>
      </c>
    </row>
    <row r="680" spans="1:20" x14ac:dyDescent="0.2">
      <c r="A680">
        <v>44</v>
      </c>
      <c r="B680" t="s">
        <v>16</v>
      </c>
      <c r="C680">
        <v>66.8</v>
      </c>
      <c r="D680">
        <v>1.97</v>
      </c>
      <c r="E680">
        <v>194</v>
      </c>
      <c r="F680">
        <v>126</v>
      </c>
      <c r="G680">
        <v>65</v>
      </c>
      <c r="H680" s="3">
        <v>1.66</v>
      </c>
      <c r="I680">
        <v>1382</v>
      </c>
      <c r="J680" s="4" t="s">
        <v>18</v>
      </c>
      <c r="K680">
        <v>18.5</v>
      </c>
      <c r="L680">
        <v>1.6</v>
      </c>
      <c r="M680">
        <v>4</v>
      </c>
      <c r="N680">
        <v>2</v>
      </c>
      <c r="O680">
        <v>23.14</v>
      </c>
      <c r="P680" t="str">
        <f t="shared" si="50"/>
        <v>NORMAL WEIGHT</v>
      </c>
      <c r="Q680">
        <f t="shared" si="51"/>
        <v>129</v>
      </c>
      <c r="R680" t="str">
        <f t="shared" si="52"/>
        <v>Good</v>
      </c>
      <c r="S680">
        <f t="shared" si="53"/>
        <v>4</v>
      </c>
      <c r="T680" t="str">
        <f t="shared" si="54"/>
        <v>Regular Member</v>
      </c>
    </row>
    <row r="681" spans="1:20" x14ac:dyDescent="0.2">
      <c r="A681">
        <v>39</v>
      </c>
      <c r="B681" t="s">
        <v>14</v>
      </c>
      <c r="C681">
        <v>76.7</v>
      </c>
      <c r="D681">
        <v>1.86</v>
      </c>
      <c r="E681">
        <v>193</v>
      </c>
      <c r="F681">
        <v>122</v>
      </c>
      <c r="G681">
        <v>65</v>
      </c>
      <c r="H681" s="3">
        <v>1.29</v>
      </c>
      <c r="I681">
        <v>1770</v>
      </c>
      <c r="J681" s="4" t="s">
        <v>22</v>
      </c>
      <c r="K681">
        <v>23.1</v>
      </c>
      <c r="L681">
        <v>3.2</v>
      </c>
      <c r="M681">
        <v>3</v>
      </c>
      <c r="N681">
        <v>1</v>
      </c>
      <c r="O681">
        <v>17.75</v>
      </c>
      <c r="P681" t="str">
        <f t="shared" si="50"/>
        <v>UNDERWEIGHT</v>
      </c>
      <c r="Q681">
        <f t="shared" si="51"/>
        <v>128</v>
      </c>
      <c r="R681" t="str">
        <f t="shared" si="52"/>
        <v>Good</v>
      </c>
      <c r="S681">
        <f t="shared" si="53"/>
        <v>3.6666666666666665</v>
      </c>
      <c r="T681" t="str">
        <f t="shared" si="54"/>
        <v>Regular Member</v>
      </c>
    </row>
    <row r="682" spans="1:20" x14ac:dyDescent="0.2">
      <c r="A682">
        <v>37</v>
      </c>
      <c r="B682" t="s">
        <v>14</v>
      </c>
      <c r="C682">
        <v>61.3</v>
      </c>
      <c r="D682">
        <v>1.96</v>
      </c>
      <c r="E682">
        <v>193</v>
      </c>
      <c r="F682">
        <v>169</v>
      </c>
      <c r="G682">
        <v>65</v>
      </c>
      <c r="H682" s="3">
        <v>2</v>
      </c>
      <c r="I682">
        <v>947</v>
      </c>
      <c r="J682" s="4" t="s">
        <v>19</v>
      </c>
      <c r="K682">
        <v>31.1</v>
      </c>
      <c r="L682">
        <v>3.5</v>
      </c>
      <c r="M682">
        <v>5</v>
      </c>
      <c r="N682">
        <v>1</v>
      </c>
      <c r="O682">
        <v>24.18</v>
      </c>
      <c r="P682" t="str">
        <f t="shared" si="50"/>
        <v>NORMAL WEIGHT</v>
      </c>
      <c r="Q682">
        <f t="shared" si="51"/>
        <v>128</v>
      </c>
      <c r="R682" t="str">
        <f t="shared" si="52"/>
        <v>Good</v>
      </c>
      <c r="S682">
        <f t="shared" si="53"/>
        <v>4</v>
      </c>
      <c r="T682" t="str">
        <f t="shared" si="54"/>
        <v>Elite Athlete</v>
      </c>
    </row>
    <row r="683" spans="1:20" x14ac:dyDescent="0.2">
      <c r="A683">
        <v>26</v>
      </c>
      <c r="B683" t="s">
        <v>14</v>
      </c>
      <c r="C683">
        <v>64.3</v>
      </c>
      <c r="D683">
        <v>1.7</v>
      </c>
      <c r="E683">
        <v>192</v>
      </c>
      <c r="F683">
        <v>140</v>
      </c>
      <c r="G683">
        <v>65</v>
      </c>
      <c r="H683" s="3">
        <v>1.51</v>
      </c>
      <c r="I683">
        <v>1236</v>
      </c>
      <c r="J683" s="4" t="s">
        <v>19</v>
      </c>
      <c r="K683">
        <v>33.9</v>
      </c>
      <c r="L683">
        <v>3.6</v>
      </c>
      <c r="M683">
        <v>3</v>
      </c>
      <c r="N683">
        <v>2</v>
      </c>
      <c r="O683">
        <v>39.07</v>
      </c>
      <c r="P683" t="str">
        <f t="shared" si="50"/>
        <v>OBESE</v>
      </c>
      <c r="Q683">
        <f t="shared" si="51"/>
        <v>127</v>
      </c>
      <c r="R683" t="str">
        <f t="shared" si="52"/>
        <v>Good</v>
      </c>
      <c r="S683">
        <f t="shared" si="53"/>
        <v>4</v>
      </c>
      <c r="T683" t="str">
        <f t="shared" si="54"/>
        <v>Regular Member</v>
      </c>
    </row>
    <row r="684" spans="1:20" x14ac:dyDescent="0.2">
      <c r="A684">
        <v>32</v>
      </c>
      <c r="B684" t="s">
        <v>16</v>
      </c>
      <c r="C684">
        <v>56.6</v>
      </c>
      <c r="D684">
        <v>2</v>
      </c>
      <c r="E684">
        <v>190</v>
      </c>
      <c r="F684">
        <v>123</v>
      </c>
      <c r="G684">
        <v>65</v>
      </c>
      <c r="H684" s="3">
        <v>1.25</v>
      </c>
      <c r="I684">
        <v>1309</v>
      </c>
      <c r="J684" s="4" t="s">
        <v>18</v>
      </c>
      <c r="K684">
        <v>14.7</v>
      </c>
      <c r="L684">
        <v>3.5</v>
      </c>
      <c r="M684">
        <v>4</v>
      </c>
      <c r="N684">
        <v>3</v>
      </c>
      <c r="O684">
        <v>17.829999999999998</v>
      </c>
      <c r="P684" t="str">
        <f t="shared" si="50"/>
        <v>UNDERWEIGHT</v>
      </c>
      <c r="Q684">
        <f t="shared" si="51"/>
        <v>125</v>
      </c>
      <c r="R684" t="str">
        <f t="shared" si="52"/>
        <v>Good</v>
      </c>
      <c r="S684">
        <f t="shared" si="53"/>
        <v>3.6666666666666665</v>
      </c>
      <c r="T684" t="str">
        <f t="shared" si="54"/>
        <v>Regular Member</v>
      </c>
    </row>
    <row r="685" spans="1:20" x14ac:dyDescent="0.2">
      <c r="A685">
        <v>47</v>
      </c>
      <c r="B685" t="s">
        <v>16</v>
      </c>
      <c r="C685">
        <v>49.9</v>
      </c>
      <c r="D685">
        <v>1.74</v>
      </c>
      <c r="E685">
        <v>190</v>
      </c>
      <c r="F685">
        <v>120</v>
      </c>
      <c r="G685">
        <v>65</v>
      </c>
      <c r="H685" s="3">
        <v>1.97</v>
      </c>
      <c r="I685">
        <v>406</v>
      </c>
      <c r="J685" s="4" t="s">
        <v>18</v>
      </c>
      <c r="K685">
        <v>29.4</v>
      </c>
      <c r="L685">
        <v>1.5</v>
      </c>
      <c r="M685">
        <v>5</v>
      </c>
      <c r="N685">
        <v>2</v>
      </c>
      <c r="O685">
        <v>16.010000000000002</v>
      </c>
      <c r="P685" t="str">
        <f t="shared" si="50"/>
        <v>UNDERWEIGHT</v>
      </c>
      <c r="Q685">
        <f t="shared" si="51"/>
        <v>125</v>
      </c>
      <c r="R685" t="str">
        <f t="shared" si="52"/>
        <v>Good</v>
      </c>
      <c r="S685">
        <f t="shared" si="53"/>
        <v>3.3333333333333335</v>
      </c>
      <c r="T685" t="str">
        <f t="shared" si="54"/>
        <v>Elite Athlete</v>
      </c>
    </row>
    <row r="686" spans="1:20" x14ac:dyDescent="0.2">
      <c r="A686">
        <v>26</v>
      </c>
      <c r="B686" t="s">
        <v>14</v>
      </c>
      <c r="C686">
        <v>54.2</v>
      </c>
      <c r="D686">
        <v>1.64</v>
      </c>
      <c r="E686">
        <v>190</v>
      </c>
      <c r="F686">
        <v>151</v>
      </c>
      <c r="G686">
        <v>65</v>
      </c>
      <c r="H686" s="3">
        <v>0.82</v>
      </c>
      <c r="I686">
        <v>1184</v>
      </c>
      <c r="J686" s="4" t="s">
        <v>19</v>
      </c>
      <c r="K686">
        <v>16.7</v>
      </c>
      <c r="L686">
        <v>3.3</v>
      </c>
      <c r="M686">
        <v>2</v>
      </c>
      <c r="N686">
        <v>1</v>
      </c>
      <c r="O686">
        <v>19.39</v>
      </c>
      <c r="P686" t="str">
        <f t="shared" si="50"/>
        <v>NORMAL WEIGHT</v>
      </c>
      <c r="Q686">
        <f t="shared" si="51"/>
        <v>125</v>
      </c>
      <c r="R686" t="str">
        <f t="shared" si="52"/>
        <v>Good</v>
      </c>
      <c r="S686">
        <f t="shared" si="53"/>
        <v>2.6666666666666665</v>
      </c>
      <c r="T686" t="str">
        <f t="shared" si="54"/>
        <v>Casual Gym-Goer</v>
      </c>
    </row>
    <row r="687" spans="1:20" x14ac:dyDescent="0.2">
      <c r="A687">
        <v>29</v>
      </c>
      <c r="B687" t="s">
        <v>16</v>
      </c>
      <c r="C687">
        <v>56.3</v>
      </c>
      <c r="D687">
        <v>1.81</v>
      </c>
      <c r="E687">
        <v>189</v>
      </c>
      <c r="F687">
        <v>166</v>
      </c>
      <c r="G687">
        <v>65</v>
      </c>
      <c r="H687" s="3">
        <v>1.39</v>
      </c>
      <c r="I687">
        <v>1066</v>
      </c>
      <c r="J687" s="4" t="s">
        <v>15</v>
      </c>
      <c r="K687">
        <v>14.3</v>
      </c>
      <c r="L687">
        <v>2.9</v>
      </c>
      <c r="M687">
        <v>3</v>
      </c>
      <c r="N687">
        <v>1</v>
      </c>
      <c r="O687">
        <v>22.34</v>
      </c>
      <c r="P687" t="str">
        <f t="shared" si="50"/>
        <v>NORMAL WEIGHT</v>
      </c>
      <c r="Q687">
        <f t="shared" si="51"/>
        <v>124</v>
      </c>
      <c r="R687" t="str">
        <f t="shared" si="52"/>
        <v>Good</v>
      </c>
      <c r="S687">
        <f t="shared" si="53"/>
        <v>3</v>
      </c>
      <c r="T687" t="str">
        <f t="shared" si="54"/>
        <v>Regular Member</v>
      </c>
    </row>
    <row r="688" spans="1:20" x14ac:dyDescent="0.2">
      <c r="A688">
        <v>27</v>
      </c>
      <c r="B688" t="s">
        <v>14</v>
      </c>
      <c r="C688">
        <v>62.5</v>
      </c>
      <c r="D688">
        <v>1.67</v>
      </c>
      <c r="E688">
        <v>186</v>
      </c>
      <c r="F688">
        <v>129</v>
      </c>
      <c r="G688">
        <v>65</v>
      </c>
      <c r="H688" s="3">
        <v>1.2</v>
      </c>
      <c r="I688">
        <v>1783</v>
      </c>
      <c r="J688" s="4" t="s">
        <v>15</v>
      </c>
      <c r="K688">
        <v>23.2</v>
      </c>
      <c r="L688">
        <v>1.5</v>
      </c>
      <c r="M688">
        <v>3</v>
      </c>
      <c r="N688">
        <v>2</v>
      </c>
      <c r="O688">
        <v>26.22</v>
      </c>
      <c r="P688" t="str">
        <f t="shared" si="50"/>
        <v>OVERWEIGHT</v>
      </c>
      <c r="Q688">
        <f t="shared" si="51"/>
        <v>121</v>
      </c>
      <c r="R688" t="str">
        <f t="shared" si="52"/>
        <v>Good</v>
      </c>
      <c r="S688">
        <f t="shared" si="53"/>
        <v>3</v>
      </c>
      <c r="T688" t="str">
        <f t="shared" si="54"/>
        <v>Regular Member</v>
      </c>
    </row>
    <row r="689" spans="1:20" x14ac:dyDescent="0.2">
      <c r="A689">
        <v>25</v>
      </c>
      <c r="B689" t="s">
        <v>14</v>
      </c>
      <c r="C689">
        <v>48.8</v>
      </c>
      <c r="D689">
        <v>1.84</v>
      </c>
      <c r="E689">
        <v>186</v>
      </c>
      <c r="F689">
        <v>168</v>
      </c>
      <c r="G689">
        <v>65</v>
      </c>
      <c r="H689" s="3">
        <v>1.68</v>
      </c>
      <c r="I689">
        <v>972</v>
      </c>
      <c r="J689" s="4" t="s">
        <v>15</v>
      </c>
      <c r="K689">
        <v>25</v>
      </c>
      <c r="L689">
        <v>1.7</v>
      </c>
      <c r="M689">
        <v>3</v>
      </c>
      <c r="N689">
        <v>2</v>
      </c>
      <c r="O689">
        <v>16.600000000000001</v>
      </c>
      <c r="P689" t="str">
        <f t="shared" si="50"/>
        <v>UNDERWEIGHT</v>
      </c>
      <c r="Q689">
        <f t="shared" si="51"/>
        <v>121</v>
      </c>
      <c r="R689" t="str">
        <f t="shared" si="52"/>
        <v>Good</v>
      </c>
      <c r="S689">
        <f t="shared" si="53"/>
        <v>3.3333333333333335</v>
      </c>
      <c r="T689" t="str">
        <f t="shared" si="54"/>
        <v>Regular Member</v>
      </c>
    </row>
    <row r="690" spans="1:20" x14ac:dyDescent="0.2">
      <c r="A690">
        <v>18</v>
      </c>
      <c r="B690" t="s">
        <v>16</v>
      </c>
      <c r="C690">
        <v>46.9</v>
      </c>
      <c r="D690">
        <v>1.84</v>
      </c>
      <c r="E690">
        <v>185</v>
      </c>
      <c r="F690">
        <v>147</v>
      </c>
      <c r="G690">
        <v>65</v>
      </c>
      <c r="H690" s="3">
        <v>1.29</v>
      </c>
      <c r="I690">
        <v>1040</v>
      </c>
      <c r="J690" s="4" t="s">
        <v>18</v>
      </c>
      <c r="K690">
        <v>21.8</v>
      </c>
      <c r="L690">
        <v>1.7</v>
      </c>
      <c r="M690">
        <v>3</v>
      </c>
      <c r="N690">
        <v>1</v>
      </c>
      <c r="O690">
        <v>13</v>
      </c>
      <c r="P690" t="str">
        <f t="shared" si="50"/>
        <v>UNDERWEIGHT</v>
      </c>
      <c r="Q690">
        <f t="shared" si="51"/>
        <v>120</v>
      </c>
      <c r="R690" t="str">
        <f t="shared" si="52"/>
        <v>Good</v>
      </c>
      <c r="S690">
        <f t="shared" si="53"/>
        <v>3.6666666666666665</v>
      </c>
      <c r="T690" t="str">
        <f t="shared" si="54"/>
        <v>Regular Member</v>
      </c>
    </row>
    <row r="691" spans="1:20" x14ac:dyDescent="0.2">
      <c r="A691">
        <v>23</v>
      </c>
      <c r="B691" t="s">
        <v>16</v>
      </c>
      <c r="C691">
        <v>52.3</v>
      </c>
      <c r="D691">
        <v>1.74</v>
      </c>
      <c r="E691">
        <v>184</v>
      </c>
      <c r="F691">
        <v>122</v>
      </c>
      <c r="G691">
        <v>65</v>
      </c>
      <c r="H691" s="3">
        <v>1.38</v>
      </c>
      <c r="I691">
        <v>915</v>
      </c>
      <c r="J691" s="4" t="s">
        <v>19</v>
      </c>
      <c r="K691">
        <v>10</v>
      </c>
      <c r="L691">
        <v>3.5</v>
      </c>
      <c r="M691">
        <v>4</v>
      </c>
      <c r="N691">
        <v>1</v>
      </c>
      <c r="O691">
        <v>18.170000000000002</v>
      </c>
      <c r="P691" t="str">
        <f t="shared" si="50"/>
        <v>UNDERWEIGHT</v>
      </c>
      <c r="Q691">
        <f t="shared" si="51"/>
        <v>119</v>
      </c>
      <c r="R691" t="str">
        <f t="shared" si="52"/>
        <v>Good</v>
      </c>
      <c r="S691">
        <f t="shared" si="53"/>
        <v>4</v>
      </c>
      <c r="T691" t="str">
        <f t="shared" si="54"/>
        <v>Regular Member</v>
      </c>
    </row>
    <row r="692" spans="1:20" x14ac:dyDescent="0.2">
      <c r="A692">
        <v>52</v>
      </c>
      <c r="B692" t="s">
        <v>16</v>
      </c>
      <c r="C692">
        <v>51.5</v>
      </c>
      <c r="D692">
        <v>1.6</v>
      </c>
      <c r="E692">
        <v>184</v>
      </c>
      <c r="F692">
        <v>162</v>
      </c>
      <c r="G692">
        <v>65</v>
      </c>
      <c r="H692" s="3">
        <v>1.46</v>
      </c>
      <c r="I692">
        <v>1339</v>
      </c>
      <c r="J692" s="4" t="s">
        <v>17</v>
      </c>
      <c r="K692">
        <v>25.2</v>
      </c>
      <c r="L692">
        <v>3.2</v>
      </c>
      <c r="M692">
        <v>4</v>
      </c>
      <c r="N692">
        <v>3</v>
      </c>
      <c r="O692">
        <v>12.32</v>
      </c>
      <c r="P692" t="str">
        <f t="shared" si="50"/>
        <v>UNDERWEIGHT</v>
      </c>
      <c r="Q692">
        <f t="shared" si="51"/>
        <v>119</v>
      </c>
      <c r="R692" t="str">
        <f t="shared" si="52"/>
        <v>Good</v>
      </c>
      <c r="S692">
        <f t="shared" si="53"/>
        <v>4</v>
      </c>
      <c r="T692" t="str">
        <f t="shared" si="54"/>
        <v>Regular Member</v>
      </c>
    </row>
    <row r="693" spans="1:20" x14ac:dyDescent="0.2">
      <c r="A693">
        <v>23</v>
      </c>
      <c r="B693" t="s">
        <v>14</v>
      </c>
      <c r="C693">
        <v>51.4</v>
      </c>
      <c r="D693">
        <v>2</v>
      </c>
      <c r="E693">
        <v>182</v>
      </c>
      <c r="F693">
        <v>158</v>
      </c>
      <c r="G693">
        <v>65</v>
      </c>
      <c r="H693" s="3">
        <v>1.07</v>
      </c>
      <c r="I693">
        <v>738</v>
      </c>
      <c r="J693" s="4" t="s">
        <v>15</v>
      </c>
      <c r="K693">
        <v>31.7</v>
      </c>
      <c r="L693">
        <v>2.6</v>
      </c>
      <c r="M693">
        <v>4</v>
      </c>
      <c r="N693">
        <v>2</v>
      </c>
      <c r="O693">
        <v>15.31</v>
      </c>
      <c r="P693" t="str">
        <f t="shared" si="50"/>
        <v>UNDERWEIGHT</v>
      </c>
      <c r="Q693">
        <f t="shared" si="51"/>
        <v>117</v>
      </c>
      <c r="R693" t="str">
        <f t="shared" si="52"/>
        <v>Good</v>
      </c>
      <c r="S693">
        <f t="shared" si="53"/>
        <v>4.333333333333333</v>
      </c>
      <c r="T693" t="str">
        <f t="shared" si="54"/>
        <v>Regular Member</v>
      </c>
    </row>
    <row r="694" spans="1:20" x14ac:dyDescent="0.2">
      <c r="A694">
        <v>22</v>
      </c>
      <c r="B694" t="s">
        <v>14</v>
      </c>
      <c r="C694">
        <v>54.1</v>
      </c>
      <c r="D694">
        <v>1.76</v>
      </c>
      <c r="E694">
        <v>178</v>
      </c>
      <c r="F694">
        <v>127</v>
      </c>
      <c r="G694">
        <v>65</v>
      </c>
      <c r="H694" s="3">
        <v>1.42</v>
      </c>
      <c r="I694">
        <v>501</v>
      </c>
      <c r="J694" s="4" t="s">
        <v>15</v>
      </c>
      <c r="K694">
        <v>29.2</v>
      </c>
      <c r="L694">
        <v>3.7</v>
      </c>
      <c r="M694">
        <v>4</v>
      </c>
      <c r="N694">
        <v>1</v>
      </c>
      <c r="O694">
        <v>22.15</v>
      </c>
      <c r="P694" t="str">
        <f t="shared" si="50"/>
        <v>NORMAL WEIGHT</v>
      </c>
      <c r="Q694">
        <f t="shared" si="51"/>
        <v>113</v>
      </c>
      <c r="R694" t="str">
        <f t="shared" si="52"/>
        <v>Good</v>
      </c>
      <c r="S694">
        <f t="shared" si="53"/>
        <v>4.666666666666667</v>
      </c>
      <c r="T694" t="str">
        <f t="shared" si="54"/>
        <v>Regular Member</v>
      </c>
    </row>
    <row r="695" spans="1:20" x14ac:dyDescent="0.2">
      <c r="A695">
        <v>27</v>
      </c>
      <c r="B695" t="s">
        <v>14</v>
      </c>
      <c r="C695">
        <v>40</v>
      </c>
      <c r="D695">
        <v>1.85</v>
      </c>
      <c r="E695">
        <v>177</v>
      </c>
      <c r="F695">
        <v>156</v>
      </c>
      <c r="G695">
        <v>65</v>
      </c>
      <c r="H695" s="3">
        <v>1.58</v>
      </c>
      <c r="I695">
        <v>1014</v>
      </c>
      <c r="J695" s="4" t="s">
        <v>17</v>
      </c>
      <c r="K695">
        <v>24</v>
      </c>
      <c r="L695">
        <v>3.7</v>
      </c>
      <c r="M695">
        <v>5</v>
      </c>
      <c r="N695">
        <v>3</v>
      </c>
      <c r="O695">
        <v>22.49</v>
      </c>
      <c r="P695" t="str">
        <f t="shared" si="50"/>
        <v>NORMAL WEIGHT</v>
      </c>
      <c r="Q695">
        <f t="shared" si="51"/>
        <v>112</v>
      </c>
      <c r="R695" t="str">
        <f t="shared" si="52"/>
        <v>Good</v>
      </c>
      <c r="S695">
        <f t="shared" si="53"/>
        <v>5</v>
      </c>
      <c r="T695" t="str">
        <f t="shared" si="54"/>
        <v>Elite Athlete</v>
      </c>
    </row>
    <row r="696" spans="1:20" x14ac:dyDescent="0.2">
      <c r="A696">
        <v>51</v>
      </c>
      <c r="B696" t="s">
        <v>16</v>
      </c>
      <c r="C696">
        <v>47.1</v>
      </c>
      <c r="D696">
        <v>2</v>
      </c>
      <c r="E696">
        <v>177</v>
      </c>
      <c r="F696">
        <v>163</v>
      </c>
      <c r="G696">
        <v>65</v>
      </c>
      <c r="H696" s="3">
        <v>1.29</v>
      </c>
      <c r="I696">
        <v>1140</v>
      </c>
      <c r="J696" s="4" t="s">
        <v>19</v>
      </c>
      <c r="K696">
        <v>21.9</v>
      </c>
      <c r="L696">
        <v>2.8</v>
      </c>
      <c r="M696">
        <v>5</v>
      </c>
      <c r="N696">
        <v>1</v>
      </c>
      <c r="O696">
        <v>14.85</v>
      </c>
      <c r="P696" t="str">
        <f t="shared" si="50"/>
        <v>UNDERWEIGHT</v>
      </c>
      <c r="Q696">
        <f t="shared" si="51"/>
        <v>112</v>
      </c>
      <c r="R696" t="str">
        <f t="shared" si="52"/>
        <v>Good</v>
      </c>
      <c r="S696">
        <f t="shared" si="53"/>
        <v>4.666666666666667</v>
      </c>
      <c r="T696" t="str">
        <f t="shared" si="54"/>
        <v>Elite Athlete</v>
      </c>
    </row>
    <row r="697" spans="1:20" x14ac:dyDescent="0.2">
      <c r="A697">
        <v>41</v>
      </c>
      <c r="B697" t="s">
        <v>16</v>
      </c>
      <c r="C697">
        <v>40</v>
      </c>
      <c r="D697">
        <v>1.77</v>
      </c>
      <c r="E697">
        <v>176</v>
      </c>
      <c r="F697">
        <v>148</v>
      </c>
      <c r="G697">
        <v>65</v>
      </c>
      <c r="H697" s="3">
        <v>1.03</v>
      </c>
      <c r="I697">
        <v>1238</v>
      </c>
      <c r="J697" s="4" t="s">
        <v>19</v>
      </c>
      <c r="K697">
        <v>11.6</v>
      </c>
      <c r="L697">
        <v>1.9</v>
      </c>
      <c r="M697">
        <v>5</v>
      </c>
      <c r="N697">
        <v>1</v>
      </c>
      <c r="O697">
        <v>22.98</v>
      </c>
      <c r="P697" t="str">
        <f t="shared" si="50"/>
        <v>NORMAL WEIGHT</v>
      </c>
      <c r="Q697">
        <f t="shared" si="51"/>
        <v>111</v>
      </c>
      <c r="R697" t="str">
        <f t="shared" si="52"/>
        <v>Good</v>
      </c>
      <c r="S697">
        <f t="shared" si="53"/>
        <v>4</v>
      </c>
      <c r="T697" t="str">
        <f t="shared" si="54"/>
        <v>Elite Athlete</v>
      </c>
    </row>
    <row r="698" spans="1:20" x14ac:dyDescent="0.2">
      <c r="A698">
        <v>35</v>
      </c>
      <c r="B698" t="s">
        <v>14</v>
      </c>
      <c r="C698">
        <v>66.7</v>
      </c>
      <c r="D698">
        <v>1.72</v>
      </c>
      <c r="E698">
        <v>171</v>
      </c>
      <c r="F698">
        <v>153</v>
      </c>
      <c r="G698">
        <v>65</v>
      </c>
      <c r="H698" s="3">
        <v>1.1499999999999999</v>
      </c>
      <c r="I698">
        <v>776</v>
      </c>
      <c r="J698" s="4" t="s">
        <v>18</v>
      </c>
      <c r="K698">
        <v>18.7</v>
      </c>
      <c r="L698">
        <v>2.5</v>
      </c>
      <c r="M698">
        <v>4</v>
      </c>
      <c r="N698">
        <v>1</v>
      </c>
      <c r="O698">
        <v>22.98</v>
      </c>
      <c r="P698" t="str">
        <f t="shared" si="50"/>
        <v>NORMAL WEIGHT</v>
      </c>
      <c r="Q698">
        <f t="shared" si="51"/>
        <v>106</v>
      </c>
      <c r="R698" t="str">
        <f t="shared" si="52"/>
        <v>Good</v>
      </c>
      <c r="S698">
        <f t="shared" si="53"/>
        <v>3.6666666666666665</v>
      </c>
      <c r="T698" t="str">
        <f t="shared" si="54"/>
        <v>Regular Member</v>
      </c>
    </row>
    <row r="699" spans="1:20" x14ac:dyDescent="0.2">
      <c r="A699">
        <v>45</v>
      </c>
      <c r="B699" t="s">
        <v>14</v>
      </c>
      <c r="C699">
        <v>54</v>
      </c>
      <c r="D699">
        <v>1.86</v>
      </c>
      <c r="E699">
        <v>170</v>
      </c>
      <c r="F699">
        <v>148</v>
      </c>
      <c r="G699">
        <v>65</v>
      </c>
      <c r="H699" s="3">
        <v>1.36</v>
      </c>
      <c r="I699">
        <v>670</v>
      </c>
      <c r="J699" s="4" t="s">
        <v>17</v>
      </c>
      <c r="K699">
        <v>28.9</v>
      </c>
      <c r="L699">
        <v>3.5</v>
      </c>
      <c r="M699">
        <v>3</v>
      </c>
      <c r="N699">
        <v>2</v>
      </c>
      <c r="O699">
        <v>16.72</v>
      </c>
      <c r="P699" t="str">
        <f t="shared" si="50"/>
        <v>UNDERWEIGHT</v>
      </c>
      <c r="Q699">
        <f t="shared" si="51"/>
        <v>105</v>
      </c>
      <c r="R699" t="str">
        <f t="shared" si="52"/>
        <v>Good</v>
      </c>
      <c r="S699">
        <f t="shared" si="53"/>
        <v>3</v>
      </c>
      <c r="T699" t="str">
        <f t="shared" si="54"/>
        <v>Regular Member</v>
      </c>
    </row>
    <row r="700" spans="1:20" x14ac:dyDescent="0.2">
      <c r="A700">
        <v>28</v>
      </c>
      <c r="B700" t="s">
        <v>16</v>
      </c>
      <c r="C700">
        <v>59.9</v>
      </c>
      <c r="D700">
        <v>1.7</v>
      </c>
      <c r="E700">
        <v>169</v>
      </c>
      <c r="F700">
        <v>163</v>
      </c>
      <c r="G700">
        <v>65</v>
      </c>
      <c r="H700" s="3">
        <v>1.26</v>
      </c>
      <c r="I700">
        <v>1474</v>
      </c>
      <c r="J700" s="4" t="s">
        <v>19</v>
      </c>
      <c r="K700">
        <v>11.7</v>
      </c>
      <c r="L700">
        <v>2.9</v>
      </c>
      <c r="M700">
        <v>4</v>
      </c>
      <c r="N700">
        <v>1</v>
      </c>
      <c r="O700">
        <v>33.85</v>
      </c>
      <c r="P700" t="str">
        <f t="shared" si="50"/>
        <v>OBESE</v>
      </c>
      <c r="Q700">
        <f t="shared" si="51"/>
        <v>104</v>
      </c>
      <c r="R700" t="str">
        <f t="shared" si="52"/>
        <v>Good</v>
      </c>
      <c r="S700">
        <f t="shared" si="53"/>
        <v>3.3333333333333335</v>
      </c>
      <c r="T700" t="str">
        <f t="shared" si="54"/>
        <v>Regular Member</v>
      </c>
    </row>
    <row r="701" spans="1:20" x14ac:dyDescent="0.2">
      <c r="A701">
        <v>32</v>
      </c>
      <c r="B701" t="s">
        <v>14</v>
      </c>
      <c r="C701">
        <v>86</v>
      </c>
      <c r="D701">
        <v>1.6</v>
      </c>
      <c r="E701">
        <v>164</v>
      </c>
      <c r="F701">
        <v>144</v>
      </c>
      <c r="G701">
        <v>65</v>
      </c>
      <c r="H701" s="3">
        <v>1.0900000000000001</v>
      </c>
      <c r="I701">
        <v>1196</v>
      </c>
      <c r="J701" s="4" t="s">
        <v>18</v>
      </c>
      <c r="K701">
        <v>17.399999999999999</v>
      </c>
      <c r="L701">
        <v>1.5</v>
      </c>
      <c r="M701">
        <v>2</v>
      </c>
      <c r="N701">
        <v>1</v>
      </c>
      <c r="O701">
        <v>20.18</v>
      </c>
      <c r="P701" t="str">
        <f t="shared" si="50"/>
        <v>NORMAL WEIGHT</v>
      </c>
      <c r="Q701">
        <f t="shared" si="51"/>
        <v>99</v>
      </c>
      <c r="R701" t="str">
        <f t="shared" si="52"/>
        <v>Good</v>
      </c>
      <c r="S701">
        <f t="shared" si="53"/>
        <v>3</v>
      </c>
      <c r="T701" t="str">
        <f t="shared" si="54"/>
        <v>Casual Gym-Goer</v>
      </c>
    </row>
    <row r="702" spans="1:20" x14ac:dyDescent="0.2">
      <c r="A702">
        <v>20</v>
      </c>
      <c r="B702" t="s">
        <v>16</v>
      </c>
      <c r="C702">
        <v>40</v>
      </c>
      <c r="D702">
        <v>1.52</v>
      </c>
      <c r="E702">
        <v>164</v>
      </c>
      <c r="F702">
        <v>144</v>
      </c>
      <c r="G702">
        <v>65</v>
      </c>
      <c r="H702" s="3">
        <v>1.53</v>
      </c>
      <c r="I702">
        <v>629</v>
      </c>
      <c r="J702" s="4" t="s">
        <v>15</v>
      </c>
      <c r="K702">
        <v>22.6</v>
      </c>
      <c r="L702">
        <v>3.1</v>
      </c>
      <c r="M702">
        <v>4</v>
      </c>
      <c r="N702">
        <v>1</v>
      </c>
      <c r="O702">
        <v>22.23</v>
      </c>
      <c r="P702" t="str">
        <f t="shared" si="50"/>
        <v>NORMAL WEIGHT</v>
      </c>
      <c r="Q702">
        <f t="shared" si="51"/>
        <v>99</v>
      </c>
      <c r="R702" t="str">
        <f t="shared" si="52"/>
        <v>Good</v>
      </c>
      <c r="S702">
        <f t="shared" si="53"/>
        <v>3</v>
      </c>
      <c r="T702" t="str">
        <f t="shared" si="54"/>
        <v>Regular Member</v>
      </c>
    </row>
    <row r="703" spans="1:20" x14ac:dyDescent="0.2">
      <c r="A703">
        <v>26</v>
      </c>
      <c r="B703" t="s">
        <v>16</v>
      </c>
      <c r="C703">
        <v>57.8</v>
      </c>
      <c r="D703">
        <v>1.61</v>
      </c>
      <c r="E703">
        <v>162</v>
      </c>
      <c r="F703">
        <v>135</v>
      </c>
      <c r="G703">
        <v>65</v>
      </c>
      <c r="H703" s="3">
        <v>1.91</v>
      </c>
      <c r="I703">
        <v>684</v>
      </c>
      <c r="J703" s="4" t="s">
        <v>19</v>
      </c>
      <c r="K703">
        <v>18.2</v>
      </c>
      <c r="L703">
        <v>3.7</v>
      </c>
      <c r="M703">
        <v>3</v>
      </c>
      <c r="N703">
        <v>1</v>
      </c>
      <c r="O703">
        <v>12.32</v>
      </c>
      <c r="P703" t="str">
        <f t="shared" si="50"/>
        <v>UNDERWEIGHT</v>
      </c>
      <c r="Q703">
        <f t="shared" si="51"/>
        <v>97</v>
      </c>
      <c r="R703" t="str">
        <f t="shared" si="52"/>
        <v>Good</v>
      </c>
      <c r="S703">
        <f t="shared" si="53"/>
        <v>2.3333333333333335</v>
      </c>
      <c r="T703" t="str">
        <f t="shared" si="54"/>
        <v>Regular Member</v>
      </c>
    </row>
    <row r="704" spans="1:20" x14ac:dyDescent="0.2">
      <c r="A704">
        <v>27</v>
      </c>
      <c r="B704" t="s">
        <v>16</v>
      </c>
      <c r="C704">
        <v>83.5</v>
      </c>
      <c r="D704">
        <v>1.67</v>
      </c>
      <c r="E704">
        <v>162</v>
      </c>
      <c r="F704">
        <v>129</v>
      </c>
      <c r="G704">
        <v>65</v>
      </c>
      <c r="H704" s="3">
        <v>1.48</v>
      </c>
      <c r="I704">
        <v>1517</v>
      </c>
      <c r="J704" s="4" t="s">
        <v>19</v>
      </c>
      <c r="K704">
        <v>25.8</v>
      </c>
      <c r="L704">
        <v>3.3</v>
      </c>
      <c r="M704">
        <v>2</v>
      </c>
      <c r="N704">
        <v>1</v>
      </c>
      <c r="O704">
        <v>18.45</v>
      </c>
      <c r="P704" t="str">
        <f t="shared" si="50"/>
        <v>UNDERWEIGHT</v>
      </c>
      <c r="Q704">
        <f t="shared" si="51"/>
        <v>97</v>
      </c>
      <c r="R704" t="str">
        <f t="shared" si="52"/>
        <v>Good</v>
      </c>
      <c r="S704">
        <f t="shared" si="53"/>
        <v>2.3333333333333335</v>
      </c>
      <c r="T704" t="str">
        <f t="shared" si="54"/>
        <v>Casual Gym-Goer</v>
      </c>
    </row>
    <row r="705" spans="1:20" x14ac:dyDescent="0.2">
      <c r="A705">
        <v>33</v>
      </c>
      <c r="B705" t="s">
        <v>16</v>
      </c>
      <c r="C705">
        <v>78.599999999999994</v>
      </c>
      <c r="D705">
        <v>1.7</v>
      </c>
      <c r="E705">
        <v>161</v>
      </c>
      <c r="F705">
        <v>168</v>
      </c>
      <c r="G705">
        <v>65</v>
      </c>
      <c r="H705" s="3">
        <v>2</v>
      </c>
      <c r="I705">
        <v>855</v>
      </c>
      <c r="J705" s="4" t="s">
        <v>17</v>
      </c>
      <c r="K705">
        <v>10</v>
      </c>
      <c r="L705">
        <v>3.2</v>
      </c>
      <c r="M705">
        <v>2</v>
      </c>
      <c r="N705">
        <v>1</v>
      </c>
      <c r="O705">
        <v>16.53</v>
      </c>
      <c r="P705" t="str">
        <f t="shared" si="50"/>
        <v>UNDERWEIGHT</v>
      </c>
      <c r="Q705">
        <f t="shared" si="51"/>
        <v>96</v>
      </c>
      <c r="R705" t="str">
        <f t="shared" si="52"/>
        <v>Good</v>
      </c>
      <c r="S705">
        <f t="shared" si="53"/>
        <v>2.6666666666666665</v>
      </c>
      <c r="T705" t="str">
        <f t="shared" si="54"/>
        <v>Casual Gym-Goer</v>
      </c>
    </row>
    <row r="706" spans="1:20" x14ac:dyDescent="0.2">
      <c r="A706">
        <v>23</v>
      </c>
      <c r="B706" t="s">
        <v>16</v>
      </c>
      <c r="C706">
        <v>47.4</v>
      </c>
      <c r="D706">
        <v>1.96</v>
      </c>
      <c r="E706">
        <v>161</v>
      </c>
      <c r="F706">
        <v>142</v>
      </c>
      <c r="G706">
        <v>65</v>
      </c>
      <c r="H706" s="3">
        <v>1.18</v>
      </c>
      <c r="I706">
        <v>441</v>
      </c>
      <c r="J706" s="4" t="s">
        <v>17</v>
      </c>
      <c r="K706">
        <v>18.7</v>
      </c>
      <c r="L706">
        <v>1.6</v>
      </c>
      <c r="M706">
        <v>3</v>
      </c>
      <c r="N706">
        <v>1</v>
      </c>
      <c r="O706">
        <v>21.34</v>
      </c>
      <c r="P706" t="str">
        <f t="shared" ref="P706:P769" si="55">IF(O706&lt;18.5,"UNDERWEIGHT",IF(O706&lt;25,"NORMAL WEIGHT",IF(O706&lt;30,"OVERWEIGHT",IF(O706&gt;30,"OBESE"))))</f>
        <v>NORMAL WEIGHT</v>
      </c>
      <c r="Q706">
        <f t="shared" ref="Q706:Q769" si="56">(E706-G706)</f>
        <v>96</v>
      </c>
      <c r="R706" t="str">
        <f t="shared" ref="R706:R769" si="57">IF(G706&lt;60,"Excellent",IF(G706&lt;70,"Good",IF(G706&lt;80,"Average","Poor")))</f>
        <v>Good</v>
      </c>
      <c r="S706">
        <f t="shared" si="53"/>
        <v>3.6666666666666665</v>
      </c>
      <c r="T706" t="str">
        <f t="shared" si="54"/>
        <v>Regular Member</v>
      </c>
    </row>
    <row r="707" spans="1:20" x14ac:dyDescent="0.2">
      <c r="A707">
        <v>56</v>
      </c>
      <c r="B707" t="s">
        <v>14</v>
      </c>
      <c r="C707">
        <v>63.7</v>
      </c>
      <c r="D707">
        <v>1.74</v>
      </c>
      <c r="E707">
        <v>161</v>
      </c>
      <c r="F707">
        <v>158</v>
      </c>
      <c r="G707">
        <v>65</v>
      </c>
      <c r="H707" s="3">
        <v>1.94</v>
      </c>
      <c r="I707">
        <v>1297</v>
      </c>
      <c r="J707" s="4" t="s">
        <v>19</v>
      </c>
      <c r="K707">
        <v>28.6</v>
      </c>
      <c r="L707">
        <v>3.2</v>
      </c>
      <c r="M707">
        <v>3</v>
      </c>
      <c r="N707">
        <v>3</v>
      </c>
      <c r="O707">
        <v>14.53</v>
      </c>
      <c r="P707" t="str">
        <f t="shared" si="55"/>
        <v>UNDERWEIGHT</v>
      </c>
      <c r="Q707">
        <f t="shared" si="56"/>
        <v>96</v>
      </c>
      <c r="R707" t="str">
        <f t="shared" si="57"/>
        <v>Good</v>
      </c>
      <c r="S707">
        <f t="shared" ref="S707:S770" si="58">AVERAGE(M707:M709)</f>
        <v>3.6666666666666665</v>
      </c>
      <c r="T707" t="str">
        <f t="shared" ref="T707:T770" si="59">IF(M707=2, "Casual Gym-Goer", IF(OR(M707=3, M707=4), "Regular Member", IF(M707=5, "Elite Athlete", "Other")))</f>
        <v>Regular Member</v>
      </c>
    </row>
    <row r="708" spans="1:20" x14ac:dyDescent="0.2">
      <c r="A708">
        <v>28</v>
      </c>
      <c r="B708" t="s">
        <v>16</v>
      </c>
      <c r="C708">
        <v>51.1</v>
      </c>
      <c r="D708">
        <v>1.66</v>
      </c>
      <c r="E708">
        <v>161</v>
      </c>
      <c r="F708">
        <v>154</v>
      </c>
      <c r="G708">
        <v>65</v>
      </c>
      <c r="H708" s="3">
        <v>0.86</v>
      </c>
      <c r="I708">
        <v>944</v>
      </c>
      <c r="J708" s="4" t="s">
        <v>18</v>
      </c>
      <c r="K708">
        <v>31.1</v>
      </c>
      <c r="L708">
        <v>3.3</v>
      </c>
      <c r="M708">
        <v>5</v>
      </c>
      <c r="N708">
        <v>2</v>
      </c>
      <c r="O708">
        <v>19.670000000000002</v>
      </c>
      <c r="P708" t="str">
        <f t="shared" si="55"/>
        <v>NORMAL WEIGHT</v>
      </c>
      <c r="Q708">
        <f t="shared" si="56"/>
        <v>96</v>
      </c>
      <c r="R708" t="str">
        <f t="shared" si="57"/>
        <v>Good</v>
      </c>
      <c r="S708">
        <f t="shared" si="58"/>
        <v>4</v>
      </c>
      <c r="T708" t="str">
        <f t="shared" si="59"/>
        <v>Elite Athlete</v>
      </c>
    </row>
    <row r="709" spans="1:20" x14ac:dyDescent="0.2">
      <c r="A709">
        <v>46</v>
      </c>
      <c r="B709" t="s">
        <v>16</v>
      </c>
      <c r="C709">
        <v>49.8</v>
      </c>
      <c r="D709">
        <v>1.91</v>
      </c>
      <c r="E709">
        <v>160</v>
      </c>
      <c r="F709">
        <v>146</v>
      </c>
      <c r="G709">
        <v>65</v>
      </c>
      <c r="H709" s="3">
        <v>2</v>
      </c>
      <c r="I709">
        <v>1009</v>
      </c>
      <c r="J709" s="4" t="s">
        <v>18</v>
      </c>
      <c r="K709">
        <v>29.4</v>
      </c>
      <c r="L709">
        <v>3</v>
      </c>
      <c r="M709">
        <v>3</v>
      </c>
      <c r="N709">
        <v>3</v>
      </c>
      <c r="O709">
        <v>12.84</v>
      </c>
      <c r="P709" t="str">
        <f t="shared" si="55"/>
        <v>UNDERWEIGHT</v>
      </c>
      <c r="Q709">
        <f t="shared" si="56"/>
        <v>95</v>
      </c>
      <c r="R709" t="str">
        <f t="shared" si="57"/>
        <v>Good</v>
      </c>
      <c r="S709">
        <f t="shared" si="58"/>
        <v>3.3333333333333335</v>
      </c>
      <c r="T709" t="str">
        <f t="shared" si="59"/>
        <v>Regular Member</v>
      </c>
    </row>
    <row r="710" spans="1:20" x14ac:dyDescent="0.2">
      <c r="A710">
        <v>18</v>
      </c>
      <c r="B710" t="s">
        <v>14</v>
      </c>
      <c r="C710">
        <v>68.099999999999994</v>
      </c>
      <c r="D710">
        <v>1.66</v>
      </c>
      <c r="E710">
        <v>160</v>
      </c>
      <c r="F710">
        <v>120</v>
      </c>
      <c r="G710">
        <v>65</v>
      </c>
      <c r="H710" s="3">
        <v>1.43</v>
      </c>
      <c r="I710">
        <v>1343</v>
      </c>
      <c r="J710" s="4" t="s">
        <v>17</v>
      </c>
      <c r="K710">
        <v>27.2</v>
      </c>
      <c r="L710">
        <v>3.3</v>
      </c>
      <c r="M710">
        <v>4</v>
      </c>
      <c r="N710">
        <v>1</v>
      </c>
      <c r="O710">
        <v>25.77</v>
      </c>
      <c r="P710" t="str">
        <f t="shared" si="55"/>
        <v>OVERWEIGHT</v>
      </c>
      <c r="Q710">
        <f t="shared" si="56"/>
        <v>95</v>
      </c>
      <c r="R710" t="str">
        <f t="shared" si="57"/>
        <v>Good</v>
      </c>
      <c r="S710">
        <f t="shared" si="58"/>
        <v>3.3333333333333335</v>
      </c>
      <c r="T710" t="str">
        <f t="shared" si="59"/>
        <v>Regular Member</v>
      </c>
    </row>
    <row r="711" spans="1:20" x14ac:dyDescent="0.2">
      <c r="A711">
        <v>27</v>
      </c>
      <c r="B711" t="s">
        <v>14</v>
      </c>
      <c r="C711">
        <v>78.599999999999994</v>
      </c>
      <c r="D711">
        <v>1.65</v>
      </c>
      <c r="E711">
        <v>198</v>
      </c>
      <c r="F711">
        <v>127</v>
      </c>
      <c r="G711">
        <v>66</v>
      </c>
      <c r="H711" s="3">
        <v>1.61</v>
      </c>
      <c r="I711">
        <v>938</v>
      </c>
      <c r="J711" s="4" t="s">
        <v>19</v>
      </c>
      <c r="K711">
        <v>26.8</v>
      </c>
      <c r="L711">
        <v>3.1</v>
      </c>
      <c r="M711">
        <v>3</v>
      </c>
      <c r="N711">
        <v>1</v>
      </c>
      <c r="O711">
        <v>17.920000000000002</v>
      </c>
      <c r="P711" t="str">
        <f t="shared" si="55"/>
        <v>UNDERWEIGHT</v>
      </c>
      <c r="Q711">
        <f t="shared" si="56"/>
        <v>132</v>
      </c>
      <c r="R711" t="str">
        <f t="shared" si="57"/>
        <v>Good</v>
      </c>
      <c r="S711">
        <f t="shared" si="58"/>
        <v>3.6666666666666665</v>
      </c>
      <c r="T711" t="str">
        <f t="shared" si="59"/>
        <v>Regular Member</v>
      </c>
    </row>
    <row r="712" spans="1:20" x14ac:dyDescent="0.2">
      <c r="A712">
        <v>18</v>
      </c>
      <c r="B712" t="s">
        <v>16</v>
      </c>
      <c r="C712">
        <v>79.2</v>
      </c>
      <c r="D712">
        <v>1.77</v>
      </c>
      <c r="E712">
        <v>198</v>
      </c>
      <c r="F712">
        <v>137</v>
      </c>
      <c r="G712">
        <v>66</v>
      </c>
      <c r="H712" s="3">
        <v>1.2</v>
      </c>
      <c r="I712">
        <v>1429</v>
      </c>
      <c r="J712" s="4" t="s">
        <v>19</v>
      </c>
      <c r="K712">
        <v>12.9</v>
      </c>
      <c r="L712">
        <v>3.7</v>
      </c>
      <c r="M712">
        <v>3</v>
      </c>
      <c r="N712">
        <v>2</v>
      </c>
      <c r="O712">
        <v>19.07</v>
      </c>
      <c r="P712" t="str">
        <f t="shared" si="55"/>
        <v>NORMAL WEIGHT</v>
      </c>
      <c r="Q712">
        <f t="shared" si="56"/>
        <v>132</v>
      </c>
      <c r="R712" t="str">
        <f t="shared" si="57"/>
        <v>Good</v>
      </c>
      <c r="S712">
        <f t="shared" si="58"/>
        <v>3.6666666666666665</v>
      </c>
      <c r="T712" t="str">
        <f t="shared" si="59"/>
        <v>Regular Member</v>
      </c>
    </row>
    <row r="713" spans="1:20" x14ac:dyDescent="0.2">
      <c r="A713">
        <v>50</v>
      </c>
      <c r="B713" t="s">
        <v>14</v>
      </c>
      <c r="C713">
        <v>102.6</v>
      </c>
      <c r="D713">
        <v>1.62</v>
      </c>
      <c r="E713">
        <v>198</v>
      </c>
      <c r="F713">
        <v>138</v>
      </c>
      <c r="G713">
        <v>66</v>
      </c>
      <c r="H713" s="3">
        <v>1.48</v>
      </c>
      <c r="I713">
        <v>1149</v>
      </c>
      <c r="J713" s="4" t="s">
        <v>18</v>
      </c>
      <c r="K713">
        <v>10</v>
      </c>
      <c r="L713">
        <v>2.7</v>
      </c>
      <c r="M713">
        <v>5</v>
      </c>
      <c r="N713">
        <v>2</v>
      </c>
      <c r="O713">
        <v>18.48</v>
      </c>
      <c r="P713" t="str">
        <f t="shared" si="55"/>
        <v>UNDERWEIGHT</v>
      </c>
      <c r="Q713">
        <f t="shared" si="56"/>
        <v>132</v>
      </c>
      <c r="R713" t="str">
        <f t="shared" si="57"/>
        <v>Good</v>
      </c>
      <c r="S713">
        <f t="shared" si="58"/>
        <v>3.3333333333333335</v>
      </c>
      <c r="T713" t="str">
        <f t="shared" si="59"/>
        <v>Elite Athlete</v>
      </c>
    </row>
    <row r="714" spans="1:20" x14ac:dyDescent="0.2">
      <c r="A714">
        <v>28</v>
      </c>
      <c r="B714" t="s">
        <v>14</v>
      </c>
      <c r="C714">
        <v>68.8</v>
      </c>
      <c r="D714">
        <v>1.73</v>
      </c>
      <c r="E714">
        <v>198</v>
      </c>
      <c r="F714">
        <v>169</v>
      </c>
      <c r="G714">
        <v>66</v>
      </c>
      <c r="H714" s="3">
        <v>1.46</v>
      </c>
      <c r="I714">
        <v>1279</v>
      </c>
      <c r="J714" s="4" t="s">
        <v>19</v>
      </c>
      <c r="K714">
        <v>31.4</v>
      </c>
      <c r="L714">
        <v>1.6</v>
      </c>
      <c r="M714">
        <v>3</v>
      </c>
      <c r="N714">
        <v>1</v>
      </c>
      <c r="O714">
        <v>12.38</v>
      </c>
      <c r="P714" t="str">
        <f t="shared" si="55"/>
        <v>UNDERWEIGHT</v>
      </c>
      <c r="Q714">
        <f t="shared" si="56"/>
        <v>132</v>
      </c>
      <c r="R714" t="str">
        <f t="shared" si="57"/>
        <v>Good</v>
      </c>
      <c r="S714">
        <f t="shared" si="58"/>
        <v>2.3333333333333335</v>
      </c>
      <c r="T714" t="str">
        <f t="shared" si="59"/>
        <v>Regular Member</v>
      </c>
    </row>
    <row r="715" spans="1:20" x14ac:dyDescent="0.2">
      <c r="A715">
        <v>18</v>
      </c>
      <c r="B715" t="s">
        <v>14</v>
      </c>
      <c r="C715">
        <v>57.1</v>
      </c>
      <c r="D715">
        <v>1.61</v>
      </c>
      <c r="E715">
        <v>198</v>
      </c>
      <c r="F715">
        <v>129</v>
      </c>
      <c r="G715">
        <v>66</v>
      </c>
      <c r="H715" s="3">
        <v>0.94</v>
      </c>
      <c r="I715">
        <v>1064</v>
      </c>
      <c r="J715" s="4" t="s">
        <v>17</v>
      </c>
      <c r="K715">
        <v>31.7</v>
      </c>
      <c r="L715">
        <v>2.4</v>
      </c>
      <c r="M715">
        <v>2</v>
      </c>
      <c r="N715">
        <v>3</v>
      </c>
      <c r="O715">
        <v>19.32</v>
      </c>
      <c r="P715" t="str">
        <f t="shared" si="55"/>
        <v>NORMAL WEIGHT</v>
      </c>
      <c r="Q715">
        <f t="shared" si="56"/>
        <v>132</v>
      </c>
      <c r="R715" t="str">
        <f t="shared" si="57"/>
        <v>Good</v>
      </c>
      <c r="S715">
        <f t="shared" si="58"/>
        <v>3</v>
      </c>
      <c r="T715" t="str">
        <f t="shared" si="59"/>
        <v>Casual Gym-Goer</v>
      </c>
    </row>
    <row r="716" spans="1:20" x14ac:dyDescent="0.2">
      <c r="A716">
        <v>24</v>
      </c>
      <c r="B716" t="s">
        <v>14</v>
      </c>
      <c r="C716">
        <v>45.1</v>
      </c>
      <c r="D716">
        <v>1.6</v>
      </c>
      <c r="E716">
        <v>195</v>
      </c>
      <c r="F716">
        <v>163</v>
      </c>
      <c r="G716">
        <v>66</v>
      </c>
      <c r="H716" s="3">
        <v>2</v>
      </c>
      <c r="I716">
        <v>453</v>
      </c>
      <c r="J716" s="4" t="s">
        <v>17</v>
      </c>
      <c r="K716">
        <v>31.2</v>
      </c>
      <c r="L716">
        <v>1.6</v>
      </c>
      <c r="M716">
        <v>2</v>
      </c>
      <c r="N716">
        <v>2</v>
      </c>
      <c r="O716">
        <v>22.88</v>
      </c>
      <c r="P716" t="str">
        <f t="shared" si="55"/>
        <v>NORMAL WEIGHT</v>
      </c>
      <c r="Q716">
        <f t="shared" si="56"/>
        <v>129</v>
      </c>
      <c r="R716" t="str">
        <f t="shared" si="57"/>
        <v>Good</v>
      </c>
      <c r="S716">
        <f t="shared" si="58"/>
        <v>3</v>
      </c>
      <c r="T716" t="str">
        <f t="shared" si="59"/>
        <v>Casual Gym-Goer</v>
      </c>
    </row>
    <row r="717" spans="1:20" x14ac:dyDescent="0.2">
      <c r="A717">
        <v>22</v>
      </c>
      <c r="B717" t="s">
        <v>14</v>
      </c>
      <c r="C717">
        <v>53.5</v>
      </c>
      <c r="D717">
        <v>1.76</v>
      </c>
      <c r="E717">
        <v>194</v>
      </c>
      <c r="F717">
        <v>137</v>
      </c>
      <c r="G717">
        <v>66</v>
      </c>
      <c r="H717" s="3">
        <v>2</v>
      </c>
      <c r="I717">
        <v>1395</v>
      </c>
      <c r="J717" s="4" t="s">
        <v>15</v>
      </c>
      <c r="K717">
        <v>13.1</v>
      </c>
      <c r="L717">
        <v>2.2999999999999998</v>
      </c>
      <c r="M717">
        <v>5</v>
      </c>
      <c r="N717">
        <v>2</v>
      </c>
      <c r="O717">
        <v>17.16</v>
      </c>
      <c r="P717" t="str">
        <f t="shared" si="55"/>
        <v>UNDERWEIGHT</v>
      </c>
      <c r="Q717">
        <f t="shared" si="56"/>
        <v>128</v>
      </c>
      <c r="R717" t="str">
        <f t="shared" si="57"/>
        <v>Good</v>
      </c>
      <c r="S717">
        <f t="shared" si="58"/>
        <v>3</v>
      </c>
      <c r="T717" t="str">
        <f t="shared" si="59"/>
        <v>Elite Athlete</v>
      </c>
    </row>
    <row r="718" spans="1:20" x14ac:dyDescent="0.2">
      <c r="A718">
        <v>29</v>
      </c>
      <c r="B718" t="s">
        <v>14</v>
      </c>
      <c r="C718">
        <v>65</v>
      </c>
      <c r="D718">
        <v>1.77</v>
      </c>
      <c r="E718">
        <v>194</v>
      </c>
      <c r="F718">
        <v>152</v>
      </c>
      <c r="G718">
        <v>66</v>
      </c>
      <c r="H718" s="3">
        <v>1.34</v>
      </c>
      <c r="I718">
        <v>715</v>
      </c>
      <c r="J718" s="4" t="s">
        <v>18</v>
      </c>
      <c r="K718">
        <v>25.2</v>
      </c>
      <c r="L718">
        <v>1.8</v>
      </c>
      <c r="M718">
        <v>2</v>
      </c>
      <c r="N718">
        <v>1</v>
      </c>
      <c r="O718">
        <v>23.25</v>
      </c>
      <c r="P718" t="str">
        <f t="shared" si="55"/>
        <v>NORMAL WEIGHT</v>
      </c>
      <c r="Q718">
        <f t="shared" si="56"/>
        <v>128</v>
      </c>
      <c r="R718" t="str">
        <f t="shared" si="57"/>
        <v>Good</v>
      </c>
      <c r="S718">
        <f t="shared" si="58"/>
        <v>3</v>
      </c>
      <c r="T718" t="str">
        <f t="shared" si="59"/>
        <v>Casual Gym-Goer</v>
      </c>
    </row>
    <row r="719" spans="1:20" x14ac:dyDescent="0.2">
      <c r="A719">
        <v>44</v>
      </c>
      <c r="B719" t="s">
        <v>14</v>
      </c>
      <c r="C719">
        <v>91.2</v>
      </c>
      <c r="D719">
        <v>1.87</v>
      </c>
      <c r="E719">
        <v>194</v>
      </c>
      <c r="F719">
        <v>141</v>
      </c>
      <c r="G719">
        <v>66</v>
      </c>
      <c r="H719" s="3">
        <v>1.66</v>
      </c>
      <c r="I719">
        <v>1345</v>
      </c>
      <c r="J719" s="4" t="s">
        <v>19</v>
      </c>
      <c r="K719">
        <v>22.7</v>
      </c>
      <c r="L719">
        <v>2.5</v>
      </c>
      <c r="M719">
        <v>2</v>
      </c>
      <c r="N719">
        <v>1</v>
      </c>
      <c r="O719">
        <v>15.5</v>
      </c>
      <c r="P719" t="str">
        <f t="shared" si="55"/>
        <v>UNDERWEIGHT</v>
      </c>
      <c r="Q719">
        <f t="shared" si="56"/>
        <v>128</v>
      </c>
      <c r="R719" t="str">
        <f t="shared" si="57"/>
        <v>Good</v>
      </c>
      <c r="S719">
        <f t="shared" si="58"/>
        <v>3.6666666666666665</v>
      </c>
      <c r="T719" t="str">
        <f t="shared" si="59"/>
        <v>Casual Gym-Goer</v>
      </c>
    </row>
    <row r="720" spans="1:20" x14ac:dyDescent="0.2">
      <c r="A720">
        <v>20</v>
      </c>
      <c r="B720" t="s">
        <v>16</v>
      </c>
      <c r="C720">
        <v>67.7</v>
      </c>
      <c r="D720">
        <v>1.84</v>
      </c>
      <c r="E720">
        <v>193</v>
      </c>
      <c r="F720">
        <v>122</v>
      </c>
      <c r="G720">
        <v>66</v>
      </c>
      <c r="H720" s="3">
        <v>1.19</v>
      </c>
      <c r="I720">
        <v>900</v>
      </c>
      <c r="J720" s="4" t="s">
        <v>17</v>
      </c>
      <c r="K720">
        <v>13.7</v>
      </c>
      <c r="L720">
        <v>3.4</v>
      </c>
      <c r="M720">
        <v>5</v>
      </c>
      <c r="N720">
        <v>2</v>
      </c>
      <c r="O720">
        <v>19.760000000000002</v>
      </c>
      <c r="P720" t="str">
        <f t="shared" si="55"/>
        <v>NORMAL WEIGHT</v>
      </c>
      <c r="Q720">
        <f t="shared" si="56"/>
        <v>127</v>
      </c>
      <c r="R720" t="str">
        <f t="shared" si="57"/>
        <v>Good</v>
      </c>
      <c r="S720">
        <f t="shared" si="58"/>
        <v>4</v>
      </c>
      <c r="T720" t="str">
        <f t="shared" si="59"/>
        <v>Elite Athlete</v>
      </c>
    </row>
    <row r="721" spans="1:20" x14ac:dyDescent="0.2">
      <c r="A721">
        <v>41</v>
      </c>
      <c r="B721" t="s">
        <v>14</v>
      </c>
      <c r="C721">
        <v>40</v>
      </c>
      <c r="D721">
        <v>1.69</v>
      </c>
      <c r="E721">
        <v>192</v>
      </c>
      <c r="F721">
        <v>138</v>
      </c>
      <c r="G721">
        <v>66</v>
      </c>
      <c r="H721" s="3">
        <v>0.95</v>
      </c>
      <c r="I721">
        <v>1556</v>
      </c>
      <c r="J721" s="4" t="s">
        <v>19</v>
      </c>
      <c r="K721">
        <v>26</v>
      </c>
      <c r="L721">
        <v>2.6</v>
      </c>
      <c r="M721">
        <v>4</v>
      </c>
      <c r="N721">
        <v>1</v>
      </c>
      <c r="O721">
        <v>19.940000000000001</v>
      </c>
      <c r="P721" t="str">
        <f t="shared" si="55"/>
        <v>NORMAL WEIGHT</v>
      </c>
      <c r="Q721">
        <f t="shared" si="56"/>
        <v>126</v>
      </c>
      <c r="R721" t="str">
        <f t="shared" si="57"/>
        <v>Good</v>
      </c>
      <c r="S721">
        <f t="shared" si="58"/>
        <v>3.3333333333333335</v>
      </c>
      <c r="T721" t="str">
        <f t="shared" si="59"/>
        <v>Regular Member</v>
      </c>
    </row>
    <row r="722" spans="1:20" x14ac:dyDescent="0.2">
      <c r="A722">
        <v>21</v>
      </c>
      <c r="B722" t="s">
        <v>16</v>
      </c>
      <c r="C722">
        <v>76.8</v>
      </c>
      <c r="D722">
        <v>1.52</v>
      </c>
      <c r="E722">
        <v>191</v>
      </c>
      <c r="F722">
        <v>140</v>
      </c>
      <c r="G722">
        <v>66</v>
      </c>
      <c r="H722" s="3">
        <v>1.08</v>
      </c>
      <c r="I722">
        <v>702</v>
      </c>
      <c r="J722" s="4" t="s">
        <v>17</v>
      </c>
      <c r="K722">
        <v>21</v>
      </c>
      <c r="L722">
        <v>3.6</v>
      </c>
      <c r="M722">
        <v>3</v>
      </c>
      <c r="N722">
        <v>2</v>
      </c>
      <c r="O722">
        <v>25.59</v>
      </c>
      <c r="P722" t="str">
        <f t="shared" si="55"/>
        <v>OVERWEIGHT</v>
      </c>
      <c r="Q722">
        <f t="shared" si="56"/>
        <v>125</v>
      </c>
      <c r="R722" t="str">
        <f t="shared" si="57"/>
        <v>Good</v>
      </c>
      <c r="S722">
        <f t="shared" si="58"/>
        <v>2.6666666666666665</v>
      </c>
      <c r="T722" t="str">
        <f t="shared" si="59"/>
        <v>Regular Member</v>
      </c>
    </row>
    <row r="723" spans="1:20" x14ac:dyDescent="0.2">
      <c r="A723">
        <v>39</v>
      </c>
      <c r="B723" t="s">
        <v>16</v>
      </c>
      <c r="C723">
        <v>70.7</v>
      </c>
      <c r="D723">
        <v>1.58</v>
      </c>
      <c r="E723">
        <v>189</v>
      </c>
      <c r="F723">
        <v>163</v>
      </c>
      <c r="G723">
        <v>66</v>
      </c>
      <c r="H723" s="3">
        <v>1.69</v>
      </c>
      <c r="I723">
        <v>1146</v>
      </c>
      <c r="J723" s="4" t="s">
        <v>19</v>
      </c>
      <c r="K723">
        <v>21.9</v>
      </c>
      <c r="L723">
        <v>3.2</v>
      </c>
      <c r="M723">
        <v>3</v>
      </c>
      <c r="N723">
        <v>1</v>
      </c>
      <c r="O723">
        <v>21.17</v>
      </c>
      <c r="P723" t="str">
        <f t="shared" si="55"/>
        <v>NORMAL WEIGHT</v>
      </c>
      <c r="Q723">
        <f t="shared" si="56"/>
        <v>123</v>
      </c>
      <c r="R723" t="str">
        <f t="shared" si="57"/>
        <v>Good</v>
      </c>
      <c r="S723">
        <f t="shared" si="58"/>
        <v>2.6666666666666665</v>
      </c>
      <c r="T723" t="str">
        <f t="shared" si="59"/>
        <v>Regular Member</v>
      </c>
    </row>
    <row r="724" spans="1:20" x14ac:dyDescent="0.2">
      <c r="A724">
        <v>43</v>
      </c>
      <c r="B724" t="s">
        <v>14</v>
      </c>
      <c r="C724">
        <v>40</v>
      </c>
      <c r="D724">
        <v>1.69</v>
      </c>
      <c r="E724">
        <v>187</v>
      </c>
      <c r="F724">
        <v>162</v>
      </c>
      <c r="G724">
        <v>66</v>
      </c>
      <c r="H724" s="3">
        <v>0.9</v>
      </c>
      <c r="I724">
        <v>886</v>
      </c>
      <c r="J724" s="4" t="s">
        <v>15</v>
      </c>
      <c r="K724">
        <v>28</v>
      </c>
      <c r="L724">
        <v>2.2000000000000002</v>
      </c>
      <c r="M724">
        <v>2</v>
      </c>
      <c r="N724">
        <v>1</v>
      </c>
      <c r="O724">
        <v>26.48</v>
      </c>
      <c r="P724" t="str">
        <f t="shared" si="55"/>
        <v>OVERWEIGHT</v>
      </c>
      <c r="Q724">
        <f t="shared" si="56"/>
        <v>121</v>
      </c>
      <c r="R724" t="str">
        <f t="shared" si="57"/>
        <v>Good</v>
      </c>
      <c r="S724">
        <f t="shared" si="58"/>
        <v>2.3333333333333335</v>
      </c>
      <c r="T724" t="str">
        <f t="shared" si="59"/>
        <v>Casual Gym-Goer</v>
      </c>
    </row>
    <row r="725" spans="1:20" x14ac:dyDescent="0.2">
      <c r="A725">
        <v>19</v>
      </c>
      <c r="B725" t="s">
        <v>16</v>
      </c>
      <c r="C725">
        <v>58.6</v>
      </c>
      <c r="D725">
        <v>1.64</v>
      </c>
      <c r="E725">
        <v>187</v>
      </c>
      <c r="F725">
        <v>135</v>
      </c>
      <c r="G725">
        <v>66</v>
      </c>
      <c r="H725" s="3">
        <v>1.18</v>
      </c>
      <c r="I725">
        <v>1564</v>
      </c>
      <c r="J725" s="4" t="s">
        <v>19</v>
      </c>
      <c r="K725">
        <v>10</v>
      </c>
      <c r="L725">
        <v>3.4</v>
      </c>
      <c r="M725">
        <v>3</v>
      </c>
      <c r="N725">
        <v>2</v>
      </c>
      <c r="O725">
        <v>21.91</v>
      </c>
      <c r="P725" t="str">
        <f t="shared" si="55"/>
        <v>NORMAL WEIGHT</v>
      </c>
      <c r="Q725">
        <f t="shared" si="56"/>
        <v>121</v>
      </c>
      <c r="R725" t="str">
        <f t="shared" si="57"/>
        <v>Good</v>
      </c>
      <c r="S725">
        <f t="shared" si="58"/>
        <v>3.3333333333333335</v>
      </c>
      <c r="T725" t="str">
        <f t="shared" si="59"/>
        <v>Regular Member</v>
      </c>
    </row>
    <row r="726" spans="1:20" x14ac:dyDescent="0.2">
      <c r="A726">
        <v>59</v>
      </c>
      <c r="B726" t="s">
        <v>14</v>
      </c>
      <c r="C726">
        <v>71.099999999999994</v>
      </c>
      <c r="D726">
        <v>1.73</v>
      </c>
      <c r="E726">
        <v>184</v>
      </c>
      <c r="F726">
        <v>125</v>
      </c>
      <c r="G726">
        <v>66</v>
      </c>
      <c r="H726" s="3">
        <v>1.07</v>
      </c>
      <c r="I726">
        <v>691</v>
      </c>
      <c r="J726" s="4" t="s">
        <v>17</v>
      </c>
      <c r="K726">
        <v>25.2</v>
      </c>
      <c r="L726">
        <v>2.6</v>
      </c>
      <c r="M726">
        <v>2</v>
      </c>
      <c r="N726">
        <v>3</v>
      </c>
      <c r="O726">
        <v>34.409999999999997</v>
      </c>
      <c r="P726" t="str">
        <f t="shared" si="55"/>
        <v>OBESE</v>
      </c>
      <c r="Q726">
        <f t="shared" si="56"/>
        <v>118</v>
      </c>
      <c r="R726" t="str">
        <f t="shared" si="57"/>
        <v>Good</v>
      </c>
      <c r="S726">
        <f t="shared" si="58"/>
        <v>3.6666666666666665</v>
      </c>
      <c r="T726" t="str">
        <f t="shared" si="59"/>
        <v>Casual Gym-Goer</v>
      </c>
    </row>
    <row r="727" spans="1:20" x14ac:dyDescent="0.2">
      <c r="A727">
        <v>49</v>
      </c>
      <c r="B727" t="s">
        <v>14</v>
      </c>
      <c r="C727">
        <v>56</v>
      </c>
      <c r="D727">
        <v>1.6</v>
      </c>
      <c r="E727">
        <v>183</v>
      </c>
      <c r="F727">
        <v>169</v>
      </c>
      <c r="G727">
        <v>66</v>
      </c>
      <c r="H727" s="3">
        <v>0.98</v>
      </c>
      <c r="I727">
        <v>1263</v>
      </c>
      <c r="J727" s="4" t="s">
        <v>15</v>
      </c>
      <c r="K727">
        <v>27.9</v>
      </c>
      <c r="L727">
        <v>1.7</v>
      </c>
      <c r="M727">
        <v>5</v>
      </c>
      <c r="N727">
        <v>1</v>
      </c>
      <c r="O727">
        <v>20.47</v>
      </c>
      <c r="P727" t="str">
        <f t="shared" si="55"/>
        <v>NORMAL WEIGHT</v>
      </c>
      <c r="Q727">
        <f t="shared" si="56"/>
        <v>117</v>
      </c>
      <c r="R727" t="str">
        <f t="shared" si="57"/>
        <v>Good</v>
      </c>
      <c r="S727">
        <f t="shared" si="58"/>
        <v>4.333333333333333</v>
      </c>
      <c r="T727" t="str">
        <f t="shared" si="59"/>
        <v>Elite Athlete</v>
      </c>
    </row>
    <row r="728" spans="1:20" x14ac:dyDescent="0.2">
      <c r="A728">
        <v>24</v>
      </c>
      <c r="B728" t="s">
        <v>16</v>
      </c>
      <c r="C728">
        <v>81.2</v>
      </c>
      <c r="D728">
        <v>1.56</v>
      </c>
      <c r="E728">
        <v>182</v>
      </c>
      <c r="F728">
        <v>166</v>
      </c>
      <c r="G728">
        <v>66</v>
      </c>
      <c r="H728" s="3">
        <v>1.62</v>
      </c>
      <c r="I728">
        <v>1148</v>
      </c>
      <c r="J728" s="4" t="s">
        <v>19</v>
      </c>
      <c r="K728">
        <v>25.5</v>
      </c>
      <c r="L728">
        <v>2.7</v>
      </c>
      <c r="M728">
        <v>4</v>
      </c>
      <c r="N728">
        <v>3</v>
      </c>
      <c r="O728">
        <v>31.34</v>
      </c>
      <c r="P728" t="str">
        <f t="shared" si="55"/>
        <v>OBESE</v>
      </c>
      <c r="Q728">
        <f t="shared" si="56"/>
        <v>116</v>
      </c>
      <c r="R728" t="str">
        <f t="shared" si="57"/>
        <v>Good</v>
      </c>
      <c r="S728">
        <f t="shared" si="58"/>
        <v>3.3333333333333335</v>
      </c>
      <c r="T728" t="str">
        <f t="shared" si="59"/>
        <v>Regular Member</v>
      </c>
    </row>
    <row r="729" spans="1:20" x14ac:dyDescent="0.2">
      <c r="A729">
        <v>58</v>
      </c>
      <c r="B729" t="s">
        <v>16</v>
      </c>
      <c r="C729">
        <v>47.6</v>
      </c>
      <c r="D729">
        <v>1.84</v>
      </c>
      <c r="E729">
        <v>182</v>
      </c>
      <c r="F729">
        <v>155</v>
      </c>
      <c r="G729">
        <v>66</v>
      </c>
      <c r="H729" s="3">
        <v>1.59</v>
      </c>
      <c r="I729">
        <v>635</v>
      </c>
      <c r="J729" s="4" t="s">
        <v>19</v>
      </c>
      <c r="K729">
        <v>11.2</v>
      </c>
      <c r="L729">
        <v>2.6</v>
      </c>
      <c r="M729">
        <v>4</v>
      </c>
      <c r="N729">
        <v>3</v>
      </c>
      <c r="O729">
        <v>13.65</v>
      </c>
      <c r="P729" t="str">
        <f t="shared" si="55"/>
        <v>UNDERWEIGHT</v>
      </c>
      <c r="Q729">
        <f t="shared" si="56"/>
        <v>116</v>
      </c>
      <c r="R729" t="str">
        <f t="shared" si="57"/>
        <v>Good</v>
      </c>
      <c r="S729">
        <f t="shared" si="58"/>
        <v>3.3333333333333335</v>
      </c>
      <c r="T729" t="str">
        <f t="shared" si="59"/>
        <v>Regular Member</v>
      </c>
    </row>
    <row r="730" spans="1:20" x14ac:dyDescent="0.2">
      <c r="A730">
        <v>46</v>
      </c>
      <c r="B730" t="s">
        <v>16</v>
      </c>
      <c r="C730">
        <v>85.9</v>
      </c>
      <c r="D730">
        <v>1.7</v>
      </c>
      <c r="E730">
        <v>180</v>
      </c>
      <c r="F730">
        <v>148</v>
      </c>
      <c r="G730">
        <v>66</v>
      </c>
      <c r="H730" s="3">
        <v>1.77</v>
      </c>
      <c r="I730">
        <v>1088</v>
      </c>
      <c r="J730" s="4" t="s">
        <v>18</v>
      </c>
      <c r="K730">
        <v>13.8</v>
      </c>
      <c r="L730">
        <v>3.4</v>
      </c>
      <c r="M730">
        <v>2</v>
      </c>
      <c r="N730">
        <v>2</v>
      </c>
      <c r="O730">
        <v>21.8</v>
      </c>
      <c r="P730" t="str">
        <f t="shared" si="55"/>
        <v>NORMAL WEIGHT</v>
      </c>
      <c r="Q730">
        <f t="shared" si="56"/>
        <v>114</v>
      </c>
      <c r="R730" t="str">
        <f t="shared" si="57"/>
        <v>Good</v>
      </c>
      <c r="S730">
        <f t="shared" si="58"/>
        <v>3.3333333333333335</v>
      </c>
      <c r="T730" t="str">
        <f t="shared" si="59"/>
        <v>Casual Gym-Goer</v>
      </c>
    </row>
    <row r="731" spans="1:20" x14ac:dyDescent="0.2">
      <c r="A731">
        <v>34</v>
      </c>
      <c r="B731" t="s">
        <v>14</v>
      </c>
      <c r="C731">
        <v>52.8</v>
      </c>
      <c r="D731">
        <v>1.74</v>
      </c>
      <c r="E731">
        <v>177</v>
      </c>
      <c r="F731">
        <v>169</v>
      </c>
      <c r="G731">
        <v>66</v>
      </c>
      <c r="H731" s="3">
        <v>1.6</v>
      </c>
      <c r="I731">
        <v>1286</v>
      </c>
      <c r="J731" s="4" t="s">
        <v>15</v>
      </c>
      <c r="K731">
        <v>26.4</v>
      </c>
      <c r="L731">
        <v>3.2</v>
      </c>
      <c r="M731">
        <v>4</v>
      </c>
      <c r="N731">
        <v>2</v>
      </c>
      <c r="O731">
        <v>20.83</v>
      </c>
      <c r="P731" t="str">
        <f t="shared" si="55"/>
        <v>NORMAL WEIGHT</v>
      </c>
      <c r="Q731">
        <f t="shared" si="56"/>
        <v>111</v>
      </c>
      <c r="R731" t="str">
        <f t="shared" si="57"/>
        <v>Good</v>
      </c>
      <c r="S731">
        <f t="shared" si="58"/>
        <v>4</v>
      </c>
      <c r="T731" t="str">
        <f t="shared" si="59"/>
        <v>Regular Member</v>
      </c>
    </row>
    <row r="732" spans="1:20" x14ac:dyDescent="0.2">
      <c r="A732">
        <v>55</v>
      </c>
      <c r="B732" t="s">
        <v>14</v>
      </c>
      <c r="C732">
        <v>129.9</v>
      </c>
      <c r="D732">
        <v>1.89</v>
      </c>
      <c r="E732">
        <v>177</v>
      </c>
      <c r="F732">
        <v>157</v>
      </c>
      <c r="G732">
        <v>66</v>
      </c>
      <c r="H732" s="3">
        <v>0.81</v>
      </c>
      <c r="I732">
        <v>1154</v>
      </c>
      <c r="J732" s="4" t="s">
        <v>17</v>
      </c>
      <c r="K732">
        <v>15.2</v>
      </c>
      <c r="L732">
        <v>2.4</v>
      </c>
      <c r="M732">
        <v>4</v>
      </c>
      <c r="N732">
        <v>2</v>
      </c>
      <c r="O732">
        <v>20.100000000000001</v>
      </c>
      <c r="P732" t="str">
        <f t="shared" si="55"/>
        <v>NORMAL WEIGHT</v>
      </c>
      <c r="Q732">
        <f t="shared" si="56"/>
        <v>111</v>
      </c>
      <c r="R732" t="str">
        <f t="shared" si="57"/>
        <v>Good</v>
      </c>
      <c r="S732">
        <f t="shared" si="58"/>
        <v>4</v>
      </c>
      <c r="T732" t="str">
        <f t="shared" si="59"/>
        <v>Regular Member</v>
      </c>
    </row>
    <row r="733" spans="1:20" x14ac:dyDescent="0.2">
      <c r="A733">
        <v>34</v>
      </c>
      <c r="B733" t="s">
        <v>16</v>
      </c>
      <c r="C733">
        <v>40</v>
      </c>
      <c r="D733">
        <v>1.82</v>
      </c>
      <c r="E733">
        <v>176</v>
      </c>
      <c r="F733">
        <v>141</v>
      </c>
      <c r="G733">
        <v>66</v>
      </c>
      <c r="H733" s="3">
        <v>1.34</v>
      </c>
      <c r="I733">
        <v>1709</v>
      </c>
      <c r="J733" s="4" t="s">
        <v>17</v>
      </c>
      <c r="K733">
        <v>24.1</v>
      </c>
      <c r="L733">
        <v>3</v>
      </c>
      <c r="M733">
        <v>4</v>
      </c>
      <c r="N733">
        <v>1</v>
      </c>
      <c r="O733">
        <v>15.3</v>
      </c>
      <c r="P733" t="str">
        <f t="shared" si="55"/>
        <v>UNDERWEIGHT</v>
      </c>
      <c r="Q733">
        <f t="shared" si="56"/>
        <v>110</v>
      </c>
      <c r="R733" t="str">
        <f t="shared" si="57"/>
        <v>Good</v>
      </c>
      <c r="S733">
        <f t="shared" si="58"/>
        <v>3.6666666666666665</v>
      </c>
      <c r="T733" t="str">
        <f t="shared" si="59"/>
        <v>Regular Member</v>
      </c>
    </row>
    <row r="734" spans="1:20" x14ac:dyDescent="0.2">
      <c r="A734">
        <v>20</v>
      </c>
      <c r="B734" t="s">
        <v>16</v>
      </c>
      <c r="C734">
        <v>40</v>
      </c>
      <c r="D734">
        <v>1.81</v>
      </c>
      <c r="E734">
        <v>176</v>
      </c>
      <c r="F734">
        <v>138</v>
      </c>
      <c r="G734">
        <v>66</v>
      </c>
      <c r="H734" s="3">
        <v>1.44</v>
      </c>
      <c r="I734">
        <v>1210</v>
      </c>
      <c r="J734" s="4" t="s">
        <v>17</v>
      </c>
      <c r="K734">
        <v>23</v>
      </c>
      <c r="L734">
        <v>3.6</v>
      </c>
      <c r="M734">
        <v>4</v>
      </c>
      <c r="N734">
        <v>2</v>
      </c>
      <c r="O734">
        <v>12.32</v>
      </c>
      <c r="P734" t="str">
        <f t="shared" si="55"/>
        <v>UNDERWEIGHT</v>
      </c>
      <c r="Q734">
        <f t="shared" si="56"/>
        <v>110</v>
      </c>
      <c r="R734" t="str">
        <f t="shared" si="57"/>
        <v>Good</v>
      </c>
      <c r="S734">
        <f t="shared" si="58"/>
        <v>3.3333333333333335</v>
      </c>
      <c r="T734" t="str">
        <f t="shared" si="59"/>
        <v>Regular Member</v>
      </c>
    </row>
    <row r="735" spans="1:20" x14ac:dyDescent="0.2">
      <c r="A735">
        <v>25</v>
      </c>
      <c r="B735" t="s">
        <v>16</v>
      </c>
      <c r="C735">
        <v>40</v>
      </c>
      <c r="D735">
        <v>1.68</v>
      </c>
      <c r="E735">
        <v>175</v>
      </c>
      <c r="F735">
        <v>123</v>
      </c>
      <c r="G735">
        <v>66</v>
      </c>
      <c r="H735" s="3">
        <v>0.74</v>
      </c>
      <c r="I735">
        <v>1783</v>
      </c>
      <c r="J735" s="4" t="s">
        <v>15</v>
      </c>
      <c r="K735">
        <v>27.9</v>
      </c>
      <c r="L735">
        <v>3.5</v>
      </c>
      <c r="M735">
        <v>3</v>
      </c>
      <c r="N735">
        <v>3</v>
      </c>
      <c r="O735">
        <v>14.27</v>
      </c>
      <c r="P735" t="str">
        <f t="shared" si="55"/>
        <v>UNDERWEIGHT</v>
      </c>
      <c r="Q735">
        <f t="shared" si="56"/>
        <v>109</v>
      </c>
      <c r="R735" t="str">
        <f t="shared" si="57"/>
        <v>Good</v>
      </c>
      <c r="S735">
        <f t="shared" si="58"/>
        <v>3.6666666666666665</v>
      </c>
      <c r="T735" t="str">
        <f t="shared" si="59"/>
        <v>Regular Member</v>
      </c>
    </row>
    <row r="736" spans="1:20" x14ac:dyDescent="0.2">
      <c r="A736">
        <v>21</v>
      </c>
      <c r="B736" t="s">
        <v>14</v>
      </c>
      <c r="C736">
        <v>51.6</v>
      </c>
      <c r="D736">
        <v>1.5</v>
      </c>
      <c r="E736">
        <v>175</v>
      </c>
      <c r="F736">
        <v>149</v>
      </c>
      <c r="G736">
        <v>66</v>
      </c>
      <c r="H736" s="3">
        <v>2</v>
      </c>
      <c r="I736">
        <v>863</v>
      </c>
      <c r="J736" s="4" t="s">
        <v>19</v>
      </c>
      <c r="K736">
        <v>25.2</v>
      </c>
      <c r="L736">
        <v>2</v>
      </c>
      <c r="M736">
        <v>3</v>
      </c>
      <c r="N736">
        <v>1</v>
      </c>
      <c r="O736">
        <v>24.7</v>
      </c>
      <c r="P736" t="str">
        <f t="shared" si="55"/>
        <v>NORMAL WEIGHT</v>
      </c>
      <c r="Q736">
        <f t="shared" si="56"/>
        <v>109</v>
      </c>
      <c r="R736" t="str">
        <f t="shared" si="57"/>
        <v>Good</v>
      </c>
      <c r="S736">
        <f t="shared" si="58"/>
        <v>4.333333333333333</v>
      </c>
      <c r="T736" t="str">
        <f t="shared" si="59"/>
        <v>Regular Member</v>
      </c>
    </row>
    <row r="737" spans="1:20" x14ac:dyDescent="0.2">
      <c r="A737">
        <v>22</v>
      </c>
      <c r="B737" t="s">
        <v>16</v>
      </c>
      <c r="C737">
        <v>68.400000000000006</v>
      </c>
      <c r="D737">
        <v>1.86</v>
      </c>
      <c r="E737">
        <v>175</v>
      </c>
      <c r="F737">
        <v>129</v>
      </c>
      <c r="G737">
        <v>66</v>
      </c>
      <c r="H737" s="3">
        <v>1.99</v>
      </c>
      <c r="I737">
        <v>895</v>
      </c>
      <c r="J737" s="4" t="s">
        <v>17</v>
      </c>
      <c r="K737">
        <v>20</v>
      </c>
      <c r="L737">
        <v>3.6</v>
      </c>
      <c r="M737">
        <v>5</v>
      </c>
      <c r="N737">
        <v>1</v>
      </c>
      <c r="O737">
        <v>16.16</v>
      </c>
      <c r="P737" t="str">
        <f t="shared" si="55"/>
        <v>UNDERWEIGHT</v>
      </c>
      <c r="Q737">
        <f t="shared" si="56"/>
        <v>109</v>
      </c>
      <c r="R737" t="str">
        <f t="shared" si="57"/>
        <v>Good</v>
      </c>
      <c r="S737">
        <f t="shared" si="58"/>
        <v>4</v>
      </c>
      <c r="T737" t="str">
        <f t="shared" si="59"/>
        <v>Elite Athlete</v>
      </c>
    </row>
    <row r="738" spans="1:20" x14ac:dyDescent="0.2">
      <c r="A738">
        <v>21</v>
      </c>
      <c r="B738" t="s">
        <v>14</v>
      </c>
      <c r="C738">
        <v>70.5</v>
      </c>
      <c r="D738">
        <v>1.84</v>
      </c>
      <c r="E738">
        <v>173</v>
      </c>
      <c r="F738">
        <v>127</v>
      </c>
      <c r="G738">
        <v>66</v>
      </c>
      <c r="H738" s="3">
        <v>0.97</v>
      </c>
      <c r="I738">
        <v>1013</v>
      </c>
      <c r="J738" s="4" t="s">
        <v>17</v>
      </c>
      <c r="K738">
        <v>26.7</v>
      </c>
      <c r="L738">
        <v>1.6</v>
      </c>
      <c r="M738">
        <v>5</v>
      </c>
      <c r="N738">
        <v>3</v>
      </c>
      <c r="O738">
        <v>25.59</v>
      </c>
      <c r="P738" t="str">
        <f t="shared" si="55"/>
        <v>OVERWEIGHT</v>
      </c>
      <c r="Q738">
        <f t="shared" si="56"/>
        <v>107</v>
      </c>
      <c r="R738" t="str">
        <f t="shared" si="57"/>
        <v>Good</v>
      </c>
      <c r="S738">
        <f t="shared" si="58"/>
        <v>4</v>
      </c>
      <c r="T738" t="str">
        <f t="shared" si="59"/>
        <v>Elite Athlete</v>
      </c>
    </row>
    <row r="739" spans="1:20" x14ac:dyDescent="0.2">
      <c r="A739">
        <v>44</v>
      </c>
      <c r="B739" t="s">
        <v>14</v>
      </c>
      <c r="C739">
        <v>87.5</v>
      </c>
      <c r="D739">
        <v>1.88</v>
      </c>
      <c r="E739">
        <v>173</v>
      </c>
      <c r="F739">
        <v>132</v>
      </c>
      <c r="G739">
        <v>66</v>
      </c>
      <c r="H739" s="3">
        <v>1.21</v>
      </c>
      <c r="I739">
        <v>1643</v>
      </c>
      <c r="J739" s="4" t="s">
        <v>15</v>
      </c>
      <c r="K739">
        <v>26.9</v>
      </c>
      <c r="L739">
        <v>3.1</v>
      </c>
      <c r="M739">
        <v>2</v>
      </c>
      <c r="N739">
        <v>2</v>
      </c>
      <c r="O739">
        <v>21.72</v>
      </c>
      <c r="P739" t="str">
        <f t="shared" si="55"/>
        <v>NORMAL WEIGHT</v>
      </c>
      <c r="Q739">
        <f t="shared" si="56"/>
        <v>107</v>
      </c>
      <c r="R739" t="str">
        <f t="shared" si="57"/>
        <v>Good</v>
      </c>
      <c r="S739">
        <f t="shared" si="58"/>
        <v>3</v>
      </c>
      <c r="T739" t="str">
        <f t="shared" si="59"/>
        <v>Casual Gym-Goer</v>
      </c>
    </row>
    <row r="740" spans="1:20" x14ac:dyDescent="0.2">
      <c r="A740">
        <v>18</v>
      </c>
      <c r="B740" t="s">
        <v>14</v>
      </c>
      <c r="C740">
        <v>44.2</v>
      </c>
      <c r="D740">
        <v>1.64</v>
      </c>
      <c r="E740">
        <v>171</v>
      </c>
      <c r="F740">
        <v>164</v>
      </c>
      <c r="G740">
        <v>66</v>
      </c>
      <c r="H740" s="3">
        <v>1.1399999999999999</v>
      </c>
      <c r="I740">
        <v>1083</v>
      </c>
      <c r="J740" s="4" t="s">
        <v>19</v>
      </c>
      <c r="K740">
        <v>16.100000000000001</v>
      </c>
      <c r="L740">
        <v>2.2000000000000002</v>
      </c>
      <c r="M740">
        <v>5</v>
      </c>
      <c r="N740">
        <v>2</v>
      </c>
      <c r="O740">
        <v>18.36</v>
      </c>
      <c r="P740" t="str">
        <f t="shared" si="55"/>
        <v>UNDERWEIGHT</v>
      </c>
      <c r="Q740">
        <f t="shared" si="56"/>
        <v>105</v>
      </c>
      <c r="R740" t="str">
        <f t="shared" si="57"/>
        <v>Good</v>
      </c>
      <c r="S740">
        <f t="shared" si="58"/>
        <v>3.6666666666666665</v>
      </c>
      <c r="T740" t="str">
        <f t="shared" si="59"/>
        <v>Elite Athlete</v>
      </c>
    </row>
    <row r="741" spans="1:20" x14ac:dyDescent="0.2">
      <c r="A741">
        <v>47</v>
      </c>
      <c r="B741" t="s">
        <v>16</v>
      </c>
      <c r="C741">
        <v>40</v>
      </c>
      <c r="D741">
        <v>1.73</v>
      </c>
      <c r="E741">
        <v>170</v>
      </c>
      <c r="F741">
        <v>160</v>
      </c>
      <c r="G741">
        <v>66</v>
      </c>
      <c r="H741" s="3">
        <v>1.27</v>
      </c>
      <c r="I741">
        <v>1249</v>
      </c>
      <c r="J741" s="4" t="s">
        <v>17</v>
      </c>
      <c r="K741">
        <v>22.8</v>
      </c>
      <c r="L741">
        <v>3.6</v>
      </c>
      <c r="M741">
        <v>2</v>
      </c>
      <c r="N741">
        <v>1</v>
      </c>
      <c r="O741">
        <v>26.91</v>
      </c>
      <c r="P741" t="str">
        <f t="shared" si="55"/>
        <v>OVERWEIGHT</v>
      </c>
      <c r="Q741">
        <f t="shared" si="56"/>
        <v>104</v>
      </c>
      <c r="R741" t="str">
        <f t="shared" si="57"/>
        <v>Good</v>
      </c>
      <c r="S741">
        <f t="shared" si="58"/>
        <v>3.6666666666666665</v>
      </c>
      <c r="T741" t="str">
        <f t="shared" si="59"/>
        <v>Casual Gym-Goer</v>
      </c>
    </row>
    <row r="742" spans="1:20" x14ac:dyDescent="0.2">
      <c r="A742">
        <v>35</v>
      </c>
      <c r="B742" t="s">
        <v>14</v>
      </c>
      <c r="C742">
        <v>56.2</v>
      </c>
      <c r="D742">
        <v>1.74</v>
      </c>
      <c r="E742">
        <v>170</v>
      </c>
      <c r="F742">
        <v>151</v>
      </c>
      <c r="G742">
        <v>66</v>
      </c>
      <c r="H742" s="3">
        <v>0.99</v>
      </c>
      <c r="I742">
        <v>1215</v>
      </c>
      <c r="J742" s="4" t="s">
        <v>15</v>
      </c>
      <c r="K742">
        <v>26.9</v>
      </c>
      <c r="L742">
        <v>2.9</v>
      </c>
      <c r="M742">
        <v>4</v>
      </c>
      <c r="N742">
        <v>2</v>
      </c>
      <c r="O742">
        <v>20.61</v>
      </c>
      <c r="P742" t="str">
        <f t="shared" si="55"/>
        <v>NORMAL WEIGHT</v>
      </c>
      <c r="Q742">
        <f t="shared" si="56"/>
        <v>104</v>
      </c>
      <c r="R742" t="str">
        <f t="shared" si="57"/>
        <v>Good</v>
      </c>
      <c r="S742">
        <f t="shared" si="58"/>
        <v>4.333333333333333</v>
      </c>
      <c r="T742" t="str">
        <f t="shared" si="59"/>
        <v>Regular Member</v>
      </c>
    </row>
    <row r="743" spans="1:20" x14ac:dyDescent="0.2">
      <c r="A743">
        <v>31</v>
      </c>
      <c r="B743" t="s">
        <v>16</v>
      </c>
      <c r="C743">
        <v>67.400000000000006</v>
      </c>
      <c r="D743">
        <v>1.83</v>
      </c>
      <c r="E743">
        <v>167</v>
      </c>
      <c r="F743">
        <v>122</v>
      </c>
      <c r="G743">
        <v>66</v>
      </c>
      <c r="H743" s="3">
        <v>1.49</v>
      </c>
      <c r="I743">
        <v>1032</v>
      </c>
      <c r="J743" s="4" t="s">
        <v>18</v>
      </c>
      <c r="K743">
        <v>30.6</v>
      </c>
      <c r="L743">
        <v>3.1</v>
      </c>
      <c r="M743">
        <v>5</v>
      </c>
      <c r="N743">
        <v>2</v>
      </c>
      <c r="O743">
        <v>18.29</v>
      </c>
      <c r="P743" t="str">
        <f t="shared" si="55"/>
        <v>UNDERWEIGHT</v>
      </c>
      <c r="Q743">
        <f t="shared" si="56"/>
        <v>101</v>
      </c>
      <c r="R743" t="str">
        <f t="shared" si="57"/>
        <v>Good</v>
      </c>
      <c r="S743">
        <f t="shared" si="58"/>
        <v>4</v>
      </c>
      <c r="T743" t="str">
        <f t="shared" si="59"/>
        <v>Elite Athlete</v>
      </c>
    </row>
    <row r="744" spans="1:20" x14ac:dyDescent="0.2">
      <c r="A744">
        <v>47</v>
      </c>
      <c r="B744" t="s">
        <v>16</v>
      </c>
      <c r="C744">
        <v>78.8</v>
      </c>
      <c r="D744">
        <v>1.82</v>
      </c>
      <c r="E744">
        <v>167</v>
      </c>
      <c r="F744">
        <v>144</v>
      </c>
      <c r="G744">
        <v>66</v>
      </c>
      <c r="H744" s="3">
        <v>1.66</v>
      </c>
      <c r="I744">
        <v>1163</v>
      </c>
      <c r="J744" s="4" t="s">
        <v>17</v>
      </c>
      <c r="K744">
        <v>31.7</v>
      </c>
      <c r="L744">
        <v>2.8</v>
      </c>
      <c r="M744">
        <v>4</v>
      </c>
      <c r="N744">
        <v>2</v>
      </c>
      <c r="O744">
        <v>15.78</v>
      </c>
      <c r="P744" t="str">
        <f t="shared" si="55"/>
        <v>UNDERWEIGHT</v>
      </c>
      <c r="Q744">
        <f t="shared" si="56"/>
        <v>101</v>
      </c>
      <c r="R744" t="str">
        <f t="shared" si="57"/>
        <v>Good</v>
      </c>
      <c r="S744">
        <f t="shared" si="58"/>
        <v>3.3333333333333335</v>
      </c>
      <c r="T744" t="str">
        <f t="shared" si="59"/>
        <v>Regular Member</v>
      </c>
    </row>
    <row r="745" spans="1:20" x14ac:dyDescent="0.2">
      <c r="A745">
        <v>43</v>
      </c>
      <c r="B745" t="s">
        <v>16</v>
      </c>
      <c r="C745">
        <v>57.4</v>
      </c>
      <c r="D745">
        <v>1.69</v>
      </c>
      <c r="E745">
        <v>166</v>
      </c>
      <c r="F745">
        <v>143</v>
      </c>
      <c r="G745">
        <v>66</v>
      </c>
      <c r="H745" s="3">
        <v>1.1399999999999999</v>
      </c>
      <c r="I745">
        <v>775</v>
      </c>
      <c r="J745" s="4" t="s">
        <v>15</v>
      </c>
      <c r="K745">
        <v>23.7</v>
      </c>
      <c r="L745">
        <v>3.3</v>
      </c>
      <c r="M745">
        <v>3</v>
      </c>
      <c r="N745">
        <v>1</v>
      </c>
      <c r="O745">
        <v>13.31</v>
      </c>
      <c r="P745" t="str">
        <f t="shared" si="55"/>
        <v>UNDERWEIGHT</v>
      </c>
      <c r="Q745">
        <f t="shared" si="56"/>
        <v>100</v>
      </c>
      <c r="R745" t="str">
        <f t="shared" si="57"/>
        <v>Good</v>
      </c>
      <c r="S745">
        <f t="shared" si="58"/>
        <v>3.3333333333333335</v>
      </c>
      <c r="T745" t="str">
        <f t="shared" si="59"/>
        <v>Regular Member</v>
      </c>
    </row>
    <row r="746" spans="1:20" x14ac:dyDescent="0.2">
      <c r="A746">
        <v>48</v>
      </c>
      <c r="B746" t="s">
        <v>16</v>
      </c>
      <c r="C746">
        <v>119.9</v>
      </c>
      <c r="D746">
        <v>1.73</v>
      </c>
      <c r="E746">
        <v>165</v>
      </c>
      <c r="F746">
        <v>156</v>
      </c>
      <c r="G746">
        <v>66</v>
      </c>
      <c r="H746" s="3">
        <v>0.99</v>
      </c>
      <c r="I746">
        <v>781</v>
      </c>
      <c r="J746" s="4" t="s">
        <v>17</v>
      </c>
      <c r="K746">
        <v>18.5</v>
      </c>
      <c r="L746">
        <v>3.6</v>
      </c>
      <c r="M746">
        <v>3</v>
      </c>
      <c r="N746">
        <v>1</v>
      </c>
      <c r="O746">
        <v>18.18</v>
      </c>
      <c r="P746" t="str">
        <f t="shared" si="55"/>
        <v>UNDERWEIGHT</v>
      </c>
      <c r="Q746">
        <f t="shared" si="56"/>
        <v>99</v>
      </c>
      <c r="R746" t="str">
        <f t="shared" si="57"/>
        <v>Good</v>
      </c>
      <c r="S746">
        <f t="shared" si="58"/>
        <v>3.6666666666666665</v>
      </c>
      <c r="T746" t="str">
        <f t="shared" si="59"/>
        <v>Regular Member</v>
      </c>
    </row>
    <row r="747" spans="1:20" x14ac:dyDescent="0.2">
      <c r="A747">
        <v>39</v>
      </c>
      <c r="B747" t="s">
        <v>14</v>
      </c>
      <c r="C747">
        <v>50.3</v>
      </c>
      <c r="D747">
        <v>1.94</v>
      </c>
      <c r="E747">
        <v>164</v>
      </c>
      <c r="F747">
        <v>160</v>
      </c>
      <c r="G747">
        <v>66</v>
      </c>
      <c r="H747" s="3">
        <v>0.57999999999999996</v>
      </c>
      <c r="I747">
        <v>992</v>
      </c>
      <c r="J747" s="4" t="s">
        <v>17</v>
      </c>
      <c r="K747">
        <v>10</v>
      </c>
      <c r="L747">
        <v>2.9</v>
      </c>
      <c r="M747">
        <v>4</v>
      </c>
      <c r="N747">
        <v>1</v>
      </c>
      <c r="O747">
        <v>14.72</v>
      </c>
      <c r="P747" t="str">
        <f t="shared" si="55"/>
        <v>UNDERWEIGHT</v>
      </c>
      <c r="Q747">
        <f t="shared" si="56"/>
        <v>98</v>
      </c>
      <c r="R747" t="str">
        <f t="shared" si="57"/>
        <v>Good</v>
      </c>
      <c r="S747">
        <f t="shared" si="58"/>
        <v>4</v>
      </c>
      <c r="T747" t="str">
        <f t="shared" si="59"/>
        <v>Regular Member</v>
      </c>
    </row>
    <row r="748" spans="1:20" x14ac:dyDescent="0.2">
      <c r="A748">
        <v>18</v>
      </c>
      <c r="B748" t="s">
        <v>16</v>
      </c>
      <c r="C748">
        <v>63.9</v>
      </c>
      <c r="D748">
        <v>1.71</v>
      </c>
      <c r="E748">
        <v>164</v>
      </c>
      <c r="F748">
        <v>140</v>
      </c>
      <c r="G748">
        <v>66</v>
      </c>
      <c r="H748" s="3">
        <v>1.48</v>
      </c>
      <c r="I748">
        <v>785</v>
      </c>
      <c r="J748" s="4" t="s">
        <v>19</v>
      </c>
      <c r="K748">
        <v>30.2</v>
      </c>
      <c r="L748">
        <v>3.3</v>
      </c>
      <c r="M748">
        <v>4</v>
      </c>
      <c r="N748">
        <v>2</v>
      </c>
      <c r="O748">
        <v>21.96</v>
      </c>
      <c r="P748" t="str">
        <f t="shared" si="55"/>
        <v>NORMAL WEIGHT</v>
      </c>
      <c r="Q748">
        <f t="shared" si="56"/>
        <v>98</v>
      </c>
      <c r="R748" t="str">
        <f t="shared" si="57"/>
        <v>Good</v>
      </c>
      <c r="S748">
        <f t="shared" si="58"/>
        <v>3.6666666666666665</v>
      </c>
      <c r="T748" t="str">
        <f t="shared" si="59"/>
        <v>Regular Member</v>
      </c>
    </row>
    <row r="749" spans="1:20" x14ac:dyDescent="0.2">
      <c r="A749">
        <v>54</v>
      </c>
      <c r="B749" t="s">
        <v>14</v>
      </c>
      <c r="C749">
        <v>45.8</v>
      </c>
      <c r="D749">
        <v>1.62</v>
      </c>
      <c r="E749">
        <v>163</v>
      </c>
      <c r="F749">
        <v>135</v>
      </c>
      <c r="G749">
        <v>66</v>
      </c>
      <c r="H749" s="3">
        <v>1.26</v>
      </c>
      <c r="I749">
        <v>1703</v>
      </c>
      <c r="J749" s="4" t="s">
        <v>15</v>
      </c>
      <c r="K749">
        <v>15.2</v>
      </c>
      <c r="L749">
        <v>1.6</v>
      </c>
      <c r="M749">
        <v>4</v>
      </c>
      <c r="N749">
        <v>2</v>
      </c>
      <c r="O749">
        <v>17.989999999999998</v>
      </c>
      <c r="P749" t="str">
        <f t="shared" si="55"/>
        <v>UNDERWEIGHT</v>
      </c>
      <c r="Q749">
        <f t="shared" si="56"/>
        <v>97</v>
      </c>
      <c r="R749" t="str">
        <f t="shared" si="57"/>
        <v>Good</v>
      </c>
      <c r="S749">
        <f t="shared" si="58"/>
        <v>3.3333333333333335</v>
      </c>
      <c r="T749" t="str">
        <f t="shared" si="59"/>
        <v>Regular Member</v>
      </c>
    </row>
    <row r="750" spans="1:20" x14ac:dyDescent="0.2">
      <c r="A750">
        <v>18</v>
      </c>
      <c r="B750" t="s">
        <v>16</v>
      </c>
      <c r="C750">
        <v>94.7</v>
      </c>
      <c r="D750">
        <v>1.52</v>
      </c>
      <c r="E750">
        <v>161</v>
      </c>
      <c r="F750">
        <v>141</v>
      </c>
      <c r="G750">
        <v>66</v>
      </c>
      <c r="H750" s="3">
        <v>1.4</v>
      </c>
      <c r="I750">
        <v>1446</v>
      </c>
      <c r="J750" s="4" t="s">
        <v>19</v>
      </c>
      <c r="K750">
        <v>16.7</v>
      </c>
      <c r="L750">
        <v>2.6</v>
      </c>
      <c r="M750">
        <v>3</v>
      </c>
      <c r="N750">
        <v>2</v>
      </c>
      <c r="O750">
        <v>22.4</v>
      </c>
      <c r="P750" t="str">
        <f t="shared" si="55"/>
        <v>NORMAL WEIGHT</v>
      </c>
      <c r="Q750">
        <f t="shared" si="56"/>
        <v>95</v>
      </c>
      <c r="R750" t="str">
        <f t="shared" si="57"/>
        <v>Good</v>
      </c>
      <c r="S750">
        <f t="shared" si="58"/>
        <v>3</v>
      </c>
      <c r="T750" t="str">
        <f t="shared" si="59"/>
        <v>Regular Member</v>
      </c>
    </row>
    <row r="751" spans="1:20" x14ac:dyDescent="0.2">
      <c r="A751">
        <v>28</v>
      </c>
      <c r="B751" t="s">
        <v>14</v>
      </c>
      <c r="C751">
        <v>67.8</v>
      </c>
      <c r="D751">
        <v>1.57</v>
      </c>
      <c r="E751">
        <v>198</v>
      </c>
      <c r="F751">
        <v>135</v>
      </c>
      <c r="G751">
        <v>67</v>
      </c>
      <c r="H751" s="3">
        <v>2</v>
      </c>
      <c r="I751">
        <v>1062</v>
      </c>
      <c r="J751" s="4" t="s">
        <v>15</v>
      </c>
      <c r="K751">
        <v>30.5</v>
      </c>
      <c r="L751">
        <v>1.5</v>
      </c>
      <c r="M751">
        <v>3</v>
      </c>
      <c r="N751">
        <v>1</v>
      </c>
      <c r="O751">
        <v>14.86</v>
      </c>
      <c r="P751" t="str">
        <f t="shared" si="55"/>
        <v>UNDERWEIGHT</v>
      </c>
      <c r="Q751">
        <f t="shared" si="56"/>
        <v>131</v>
      </c>
      <c r="R751" t="str">
        <f t="shared" si="57"/>
        <v>Good</v>
      </c>
      <c r="S751">
        <f t="shared" si="58"/>
        <v>2.6666666666666665</v>
      </c>
      <c r="T751" t="str">
        <f t="shared" si="59"/>
        <v>Regular Member</v>
      </c>
    </row>
    <row r="752" spans="1:20" x14ac:dyDescent="0.2">
      <c r="A752">
        <v>35</v>
      </c>
      <c r="B752" t="s">
        <v>14</v>
      </c>
      <c r="C752">
        <v>81</v>
      </c>
      <c r="D752">
        <v>1.78</v>
      </c>
      <c r="E752">
        <v>196</v>
      </c>
      <c r="F752">
        <v>151</v>
      </c>
      <c r="G752">
        <v>67</v>
      </c>
      <c r="H752" s="3">
        <v>2</v>
      </c>
      <c r="I752">
        <v>1246</v>
      </c>
      <c r="J752" s="4" t="s">
        <v>18</v>
      </c>
      <c r="K752">
        <v>10</v>
      </c>
      <c r="L752">
        <v>3.3</v>
      </c>
      <c r="M752">
        <v>3</v>
      </c>
      <c r="N752">
        <v>1</v>
      </c>
      <c r="O752">
        <v>19.739999999999998</v>
      </c>
      <c r="P752" t="str">
        <f t="shared" si="55"/>
        <v>NORMAL WEIGHT</v>
      </c>
      <c r="Q752">
        <f t="shared" si="56"/>
        <v>129</v>
      </c>
      <c r="R752" t="str">
        <f t="shared" si="57"/>
        <v>Good</v>
      </c>
      <c r="S752">
        <f t="shared" si="58"/>
        <v>2.6666666666666665</v>
      </c>
      <c r="T752" t="str">
        <f t="shared" si="59"/>
        <v>Regular Member</v>
      </c>
    </row>
    <row r="753" spans="1:20" x14ac:dyDescent="0.2">
      <c r="A753">
        <v>33</v>
      </c>
      <c r="B753" t="s">
        <v>14</v>
      </c>
      <c r="C753">
        <v>73</v>
      </c>
      <c r="D753">
        <v>1.69</v>
      </c>
      <c r="E753">
        <v>196</v>
      </c>
      <c r="F753">
        <v>135</v>
      </c>
      <c r="G753">
        <v>67</v>
      </c>
      <c r="H753" s="3">
        <v>1.93</v>
      </c>
      <c r="I753">
        <v>881</v>
      </c>
      <c r="J753" s="4" t="s">
        <v>19</v>
      </c>
      <c r="K753">
        <v>10</v>
      </c>
      <c r="L753">
        <v>2.2000000000000002</v>
      </c>
      <c r="M753">
        <v>2</v>
      </c>
      <c r="N753">
        <v>2</v>
      </c>
      <c r="O753">
        <v>23.54</v>
      </c>
      <c r="P753" t="str">
        <f t="shared" si="55"/>
        <v>NORMAL WEIGHT</v>
      </c>
      <c r="Q753">
        <f t="shared" si="56"/>
        <v>129</v>
      </c>
      <c r="R753" t="str">
        <f t="shared" si="57"/>
        <v>Good</v>
      </c>
      <c r="S753">
        <f t="shared" si="58"/>
        <v>3.3333333333333335</v>
      </c>
      <c r="T753" t="str">
        <f t="shared" si="59"/>
        <v>Casual Gym-Goer</v>
      </c>
    </row>
    <row r="754" spans="1:20" x14ac:dyDescent="0.2">
      <c r="A754">
        <v>51</v>
      </c>
      <c r="B754" t="s">
        <v>16</v>
      </c>
      <c r="C754">
        <v>51.6</v>
      </c>
      <c r="D754">
        <v>1.83</v>
      </c>
      <c r="E754">
        <v>194</v>
      </c>
      <c r="F754">
        <v>161</v>
      </c>
      <c r="G754">
        <v>67</v>
      </c>
      <c r="H754" s="3">
        <v>2</v>
      </c>
      <c r="I754">
        <v>1057</v>
      </c>
      <c r="J754" s="4" t="s">
        <v>19</v>
      </c>
      <c r="K754">
        <v>27.6</v>
      </c>
      <c r="L754">
        <v>2.2000000000000002</v>
      </c>
      <c r="M754">
        <v>3</v>
      </c>
      <c r="N754">
        <v>1</v>
      </c>
      <c r="O754">
        <v>24.12</v>
      </c>
      <c r="P754" t="str">
        <f t="shared" si="55"/>
        <v>NORMAL WEIGHT</v>
      </c>
      <c r="Q754">
        <f t="shared" si="56"/>
        <v>127</v>
      </c>
      <c r="R754" t="str">
        <f t="shared" si="57"/>
        <v>Good</v>
      </c>
      <c r="S754">
        <f t="shared" si="58"/>
        <v>3.3333333333333335</v>
      </c>
      <c r="T754" t="str">
        <f t="shared" si="59"/>
        <v>Regular Member</v>
      </c>
    </row>
    <row r="755" spans="1:20" x14ac:dyDescent="0.2">
      <c r="A755">
        <v>29</v>
      </c>
      <c r="B755" t="s">
        <v>14</v>
      </c>
      <c r="C755">
        <v>60.9</v>
      </c>
      <c r="D755">
        <v>1.92</v>
      </c>
      <c r="E755">
        <v>192</v>
      </c>
      <c r="F755">
        <v>151</v>
      </c>
      <c r="G755">
        <v>67</v>
      </c>
      <c r="H755" s="3">
        <v>1.5</v>
      </c>
      <c r="I755">
        <v>1407</v>
      </c>
      <c r="J755" s="4" t="s">
        <v>17</v>
      </c>
      <c r="K755">
        <v>18</v>
      </c>
      <c r="L755">
        <v>3.5</v>
      </c>
      <c r="M755">
        <v>5</v>
      </c>
      <c r="N755">
        <v>1</v>
      </c>
      <c r="O755">
        <v>43.3</v>
      </c>
      <c r="P755" t="str">
        <f t="shared" si="55"/>
        <v>OBESE</v>
      </c>
      <c r="Q755">
        <f t="shared" si="56"/>
        <v>125</v>
      </c>
      <c r="R755" t="str">
        <f t="shared" si="57"/>
        <v>Good</v>
      </c>
      <c r="S755">
        <f t="shared" si="58"/>
        <v>3.3333333333333335</v>
      </c>
      <c r="T755" t="str">
        <f t="shared" si="59"/>
        <v>Elite Athlete</v>
      </c>
    </row>
    <row r="756" spans="1:20" x14ac:dyDescent="0.2">
      <c r="A756">
        <v>45</v>
      </c>
      <c r="B756" t="s">
        <v>14</v>
      </c>
      <c r="C756">
        <v>73.7</v>
      </c>
      <c r="D756">
        <v>1.7</v>
      </c>
      <c r="E756">
        <v>190</v>
      </c>
      <c r="F756">
        <v>167</v>
      </c>
      <c r="G756">
        <v>67</v>
      </c>
      <c r="H756" s="3">
        <v>1.1100000000000001</v>
      </c>
      <c r="I756">
        <v>1100</v>
      </c>
      <c r="J756" s="4" t="s">
        <v>19</v>
      </c>
      <c r="K756">
        <v>29.1</v>
      </c>
      <c r="L756">
        <v>1.8</v>
      </c>
      <c r="M756">
        <v>2</v>
      </c>
      <c r="N756">
        <v>1</v>
      </c>
      <c r="O756">
        <v>15.88</v>
      </c>
      <c r="P756" t="str">
        <f t="shared" si="55"/>
        <v>UNDERWEIGHT</v>
      </c>
      <c r="Q756">
        <f t="shared" si="56"/>
        <v>123</v>
      </c>
      <c r="R756" t="str">
        <f t="shared" si="57"/>
        <v>Good</v>
      </c>
      <c r="S756">
        <f t="shared" si="58"/>
        <v>2.3333333333333335</v>
      </c>
      <c r="T756" t="str">
        <f t="shared" si="59"/>
        <v>Casual Gym-Goer</v>
      </c>
    </row>
    <row r="757" spans="1:20" x14ac:dyDescent="0.2">
      <c r="A757">
        <v>33</v>
      </c>
      <c r="B757" t="s">
        <v>14</v>
      </c>
      <c r="C757">
        <v>40</v>
      </c>
      <c r="D757">
        <v>1.79</v>
      </c>
      <c r="E757">
        <v>189</v>
      </c>
      <c r="F757">
        <v>144</v>
      </c>
      <c r="G757">
        <v>67</v>
      </c>
      <c r="H757" s="3">
        <v>2</v>
      </c>
      <c r="I757">
        <v>1285</v>
      </c>
      <c r="J757" s="4" t="s">
        <v>18</v>
      </c>
      <c r="K757">
        <v>27.2</v>
      </c>
      <c r="L757">
        <v>2.6</v>
      </c>
      <c r="M757">
        <v>3</v>
      </c>
      <c r="N757">
        <v>2</v>
      </c>
      <c r="O757">
        <v>15.69</v>
      </c>
      <c r="P757" t="str">
        <f t="shared" si="55"/>
        <v>UNDERWEIGHT</v>
      </c>
      <c r="Q757">
        <f t="shared" si="56"/>
        <v>122</v>
      </c>
      <c r="R757" t="str">
        <f t="shared" si="57"/>
        <v>Good</v>
      </c>
      <c r="S757">
        <f t="shared" si="58"/>
        <v>2.6666666666666665</v>
      </c>
      <c r="T757" t="str">
        <f t="shared" si="59"/>
        <v>Regular Member</v>
      </c>
    </row>
    <row r="758" spans="1:20" x14ac:dyDescent="0.2">
      <c r="A758">
        <v>18</v>
      </c>
      <c r="B758" t="s">
        <v>16</v>
      </c>
      <c r="C758">
        <v>42</v>
      </c>
      <c r="D758">
        <v>1.82</v>
      </c>
      <c r="E758">
        <v>188</v>
      </c>
      <c r="F758">
        <v>137</v>
      </c>
      <c r="G758">
        <v>67</v>
      </c>
      <c r="H758" s="3">
        <v>0.77</v>
      </c>
      <c r="I758">
        <v>589</v>
      </c>
      <c r="J758" s="4" t="s">
        <v>18</v>
      </c>
      <c r="K758">
        <v>16.399999999999999</v>
      </c>
      <c r="L758">
        <v>2</v>
      </c>
      <c r="M758">
        <v>2</v>
      </c>
      <c r="N758">
        <v>3</v>
      </c>
      <c r="O758">
        <v>29.09</v>
      </c>
      <c r="P758" t="str">
        <f t="shared" si="55"/>
        <v>OVERWEIGHT</v>
      </c>
      <c r="Q758">
        <f t="shared" si="56"/>
        <v>121</v>
      </c>
      <c r="R758" t="str">
        <f t="shared" si="57"/>
        <v>Good</v>
      </c>
      <c r="S758">
        <f t="shared" si="58"/>
        <v>3</v>
      </c>
      <c r="T758" t="str">
        <f t="shared" si="59"/>
        <v>Casual Gym-Goer</v>
      </c>
    </row>
    <row r="759" spans="1:20" x14ac:dyDescent="0.2">
      <c r="A759">
        <v>47</v>
      </c>
      <c r="B759" t="s">
        <v>16</v>
      </c>
      <c r="C759">
        <v>70.099999999999994</v>
      </c>
      <c r="D759">
        <v>1.84</v>
      </c>
      <c r="E759">
        <v>188</v>
      </c>
      <c r="F759">
        <v>129</v>
      </c>
      <c r="G759">
        <v>67</v>
      </c>
      <c r="H759" s="3">
        <v>1.2</v>
      </c>
      <c r="I759">
        <v>1261</v>
      </c>
      <c r="J759" s="4" t="s">
        <v>15</v>
      </c>
      <c r="K759">
        <v>28.4</v>
      </c>
      <c r="L759">
        <v>2.5</v>
      </c>
      <c r="M759">
        <v>3</v>
      </c>
      <c r="N759">
        <v>2</v>
      </c>
      <c r="O759">
        <v>17.989999999999998</v>
      </c>
      <c r="P759" t="str">
        <f t="shared" si="55"/>
        <v>UNDERWEIGHT</v>
      </c>
      <c r="Q759">
        <f t="shared" si="56"/>
        <v>121</v>
      </c>
      <c r="R759" t="str">
        <f t="shared" si="57"/>
        <v>Good</v>
      </c>
      <c r="S759">
        <f t="shared" si="58"/>
        <v>3.6666666666666665</v>
      </c>
      <c r="T759" t="str">
        <f t="shared" si="59"/>
        <v>Regular Member</v>
      </c>
    </row>
    <row r="760" spans="1:20" x14ac:dyDescent="0.2">
      <c r="A760">
        <v>25</v>
      </c>
      <c r="B760" t="s">
        <v>14</v>
      </c>
      <c r="C760">
        <v>73.3</v>
      </c>
      <c r="D760">
        <v>1.5</v>
      </c>
      <c r="E760">
        <v>185</v>
      </c>
      <c r="F760">
        <v>169</v>
      </c>
      <c r="G760">
        <v>67</v>
      </c>
      <c r="H760" s="3">
        <v>1.38</v>
      </c>
      <c r="I760">
        <v>433</v>
      </c>
      <c r="J760" s="4" t="s">
        <v>15</v>
      </c>
      <c r="K760">
        <v>30.6</v>
      </c>
      <c r="L760">
        <v>1.5</v>
      </c>
      <c r="M760">
        <v>4</v>
      </c>
      <c r="N760">
        <v>1</v>
      </c>
      <c r="O760">
        <v>22.55</v>
      </c>
      <c r="P760" t="str">
        <f t="shared" si="55"/>
        <v>NORMAL WEIGHT</v>
      </c>
      <c r="Q760">
        <f t="shared" si="56"/>
        <v>118</v>
      </c>
      <c r="R760" t="str">
        <f t="shared" si="57"/>
        <v>Good</v>
      </c>
      <c r="S760">
        <f t="shared" si="58"/>
        <v>4</v>
      </c>
      <c r="T760" t="str">
        <f t="shared" si="59"/>
        <v>Regular Member</v>
      </c>
    </row>
    <row r="761" spans="1:20" x14ac:dyDescent="0.2">
      <c r="A761">
        <v>33</v>
      </c>
      <c r="B761" t="s">
        <v>14</v>
      </c>
      <c r="C761">
        <v>55.4</v>
      </c>
      <c r="D761">
        <v>1.6</v>
      </c>
      <c r="E761">
        <v>185</v>
      </c>
      <c r="F761">
        <v>144</v>
      </c>
      <c r="G761">
        <v>67</v>
      </c>
      <c r="H761" s="3">
        <v>2</v>
      </c>
      <c r="I761">
        <v>1015</v>
      </c>
      <c r="J761" s="4" t="s">
        <v>18</v>
      </c>
      <c r="K761">
        <v>30.6</v>
      </c>
      <c r="L761">
        <v>2.7</v>
      </c>
      <c r="M761">
        <v>4</v>
      </c>
      <c r="N761">
        <v>3</v>
      </c>
      <c r="O761">
        <v>20.82</v>
      </c>
      <c r="P761" t="str">
        <f t="shared" si="55"/>
        <v>NORMAL WEIGHT</v>
      </c>
      <c r="Q761">
        <f t="shared" si="56"/>
        <v>118</v>
      </c>
      <c r="R761" t="str">
        <f t="shared" si="57"/>
        <v>Good</v>
      </c>
      <c r="S761">
        <f t="shared" si="58"/>
        <v>3.6666666666666665</v>
      </c>
      <c r="T761" t="str">
        <f t="shared" si="59"/>
        <v>Regular Member</v>
      </c>
    </row>
    <row r="762" spans="1:20" x14ac:dyDescent="0.2">
      <c r="A762">
        <v>43</v>
      </c>
      <c r="B762" t="s">
        <v>16</v>
      </c>
      <c r="C762">
        <v>88.5</v>
      </c>
      <c r="D762">
        <v>1.72</v>
      </c>
      <c r="E762">
        <v>185</v>
      </c>
      <c r="F762">
        <v>131</v>
      </c>
      <c r="G762">
        <v>67</v>
      </c>
      <c r="H762" s="3">
        <v>1.48</v>
      </c>
      <c r="I762">
        <v>1140</v>
      </c>
      <c r="J762" s="4" t="s">
        <v>17</v>
      </c>
      <c r="K762">
        <v>23.6</v>
      </c>
      <c r="L762">
        <v>3.3</v>
      </c>
      <c r="M762">
        <v>4</v>
      </c>
      <c r="N762">
        <v>1</v>
      </c>
      <c r="O762">
        <v>28.7</v>
      </c>
      <c r="P762" t="str">
        <f t="shared" si="55"/>
        <v>OVERWEIGHT</v>
      </c>
      <c r="Q762">
        <f t="shared" si="56"/>
        <v>118</v>
      </c>
      <c r="R762" t="str">
        <f t="shared" si="57"/>
        <v>Good</v>
      </c>
      <c r="S762">
        <f t="shared" si="58"/>
        <v>3</v>
      </c>
      <c r="T762" t="str">
        <f t="shared" si="59"/>
        <v>Regular Member</v>
      </c>
    </row>
    <row r="763" spans="1:20" x14ac:dyDescent="0.2">
      <c r="A763">
        <v>42</v>
      </c>
      <c r="B763" t="s">
        <v>16</v>
      </c>
      <c r="C763">
        <v>72</v>
      </c>
      <c r="D763">
        <v>1.9</v>
      </c>
      <c r="E763">
        <v>184</v>
      </c>
      <c r="F763">
        <v>147</v>
      </c>
      <c r="G763">
        <v>67</v>
      </c>
      <c r="H763" s="3">
        <v>1.48</v>
      </c>
      <c r="I763">
        <v>1047</v>
      </c>
      <c r="J763" s="4" t="s">
        <v>19</v>
      </c>
      <c r="K763">
        <v>15.6</v>
      </c>
      <c r="L763">
        <v>3.4</v>
      </c>
      <c r="M763">
        <v>3</v>
      </c>
      <c r="N763">
        <v>1</v>
      </c>
      <c r="O763">
        <v>24.6</v>
      </c>
      <c r="P763" t="str">
        <f t="shared" si="55"/>
        <v>NORMAL WEIGHT</v>
      </c>
      <c r="Q763">
        <f t="shared" si="56"/>
        <v>117</v>
      </c>
      <c r="R763" t="str">
        <f t="shared" si="57"/>
        <v>Good</v>
      </c>
      <c r="S763">
        <f t="shared" si="58"/>
        <v>3</v>
      </c>
      <c r="T763" t="str">
        <f t="shared" si="59"/>
        <v>Regular Member</v>
      </c>
    </row>
    <row r="764" spans="1:20" x14ac:dyDescent="0.2">
      <c r="A764">
        <v>25</v>
      </c>
      <c r="B764" t="s">
        <v>14</v>
      </c>
      <c r="C764">
        <v>64.3</v>
      </c>
      <c r="D764">
        <v>1.65</v>
      </c>
      <c r="E764">
        <v>183</v>
      </c>
      <c r="F764">
        <v>169</v>
      </c>
      <c r="G764">
        <v>67</v>
      </c>
      <c r="H764" s="3">
        <v>1.28</v>
      </c>
      <c r="I764">
        <v>1783</v>
      </c>
      <c r="J764" s="4" t="s">
        <v>17</v>
      </c>
      <c r="K764">
        <v>20</v>
      </c>
      <c r="L764">
        <v>3.2</v>
      </c>
      <c r="M764">
        <v>2</v>
      </c>
      <c r="N764">
        <v>3</v>
      </c>
      <c r="O764">
        <v>20.59</v>
      </c>
      <c r="P764" t="str">
        <f t="shared" si="55"/>
        <v>NORMAL WEIGHT</v>
      </c>
      <c r="Q764">
        <f t="shared" si="56"/>
        <v>116</v>
      </c>
      <c r="R764" t="str">
        <f t="shared" si="57"/>
        <v>Good</v>
      </c>
      <c r="S764">
        <f t="shared" si="58"/>
        <v>3.3333333333333335</v>
      </c>
      <c r="T764" t="str">
        <f t="shared" si="59"/>
        <v>Casual Gym-Goer</v>
      </c>
    </row>
    <row r="765" spans="1:20" x14ac:dyDescent="0.2">
      <c r="A765">
        <v>27</v>
      </c>
      <c r="B765" t="s">
        <v>14</v>
      </c>
      <c r="C765">
        <v>63.3</v>
      </c>
      <c r="D765">
        <v>1.9</v>
      </c>
      <c r="E765">
        <v>183</v>
      </c>
      <c r="F765">
        <v>148</v>
      </c>
      <c r="G765">
        <v>67</v>
      </c>
      <c r="H765" s="3">
        <v>0.57999999999999996</v>
      </c>
      <c r="I765">
        <v>933</v>
      </c>
      <c r="J765" s="4" t="s">
        <v>18</v>
      </c>
      <c r="K765">
        <v>20</v>
      </c>
      <c r="L765">
        <v>3.2</v>
      </c>
      <c r="M765">
        <v>4</v>
      </c>
      <c r="N765">
        <v>2</v>
      </c>
      <c r="O765">
        <v>22.45</v>
      </c>
      <c r="P765" t="str">
        <f t="shared" si="55"/>
        <v>NORMAL WEIGHT</v>
      </c>
      <c r="Q765">
        <f t="shared" si="56"/>
        <v>116</v>
      </c>
      <c r="R765" t="str">
        <f t="shared" si="57"/>
        <v>Good</v>
      </c>
      <c r="S765">
        <f t="shared" si="58"/>
        <v>3.3333333333333335</v>
      </c>
      <c r="T765" t="str">
        <f t="shared" si="59"/>
        <v>Regular Member</v>
      </c>
    </row>
    <row r="766" spans="1:20" x14ac:dyDescent="0.2">
      <c r="A766">
        <v>25</v>
      </c>
      <c r="B766" t="s">
        <v>14</v>
      </c>
      <c r="C766">
        <v>83.1</v>
      </c>
      <c r="D766">
        <v>1.72</v>
      </c>
      <c r="E766">
        <v>182</v>
      </c>
      <c r="F766">
        <v>167</v>
      </c>
      <c r="G766">
        <v>67</v>
      </c>
      <c r="H766" s="3">
        <v>0.89</v>
      </c>
      <c r="I766">
        <v>771</v>
      </c>
      <c r="J766" s="4" t="s">
        <v>15</v>
      </c>
      <c r="K766">
        <v>23.8</v>
      </c>
      <c r="L766">
        <v>2.2999999999999998</v>
      </c>
      <c r="M766">
        <v>4</v>
      </c>
      <c r="N766">
        <v>1</v>
      </c>
      <c r="O766">
        <v>12.32</v>
      </c>
      <c r="P766" t="str">
        <f t="shared" si="55"/>
        <v>UNDERWEIGHT</v>
      </c>
      <c r="Q766">
        <f t="shared" si="56"/>
        <v>115</v>
      </c>
      <c r="R766" t="str">
        <f t="shared" si="57"/>
        <v>Good</v>
      </c>
      <c r="S766">
        <f t="shared" si="58"/>
        <v>3.3333333333333335</v>
      </c>
      <c r="T766" t="str">
        <f t="shared" si="59"/>
        <v>Regular Member</v>
      </c>
    </row>
    <row r="767" spans="1:20" x14ac:dyDescent="0.2">
      <c r="A767">
        <v>23</v>
      </c>
      <c r="B767" t="s">
        <v>14</v>
      </c>
      <c r="C767">
        <v>90.5</v>
      </c>
      <c r="D767">
        <v>1.5</v>
      </c>
      <c r="E767">
        <v>182</v>
      </c>
      <c r="F767">
        <v>148</v>
      </c>
      <c r="G767">
        <v>67</v>
      </c>
      <c r="H767" s="3">
        <v>1.1599999999999999</v>
      </c>
      <c r="I767">
        <v>1204</v>
      </c>
      <c r="J767" s="4" t="s">
        <v>15</v>
      </c>
      <c r="K767">
        <v>23.3</v>
      </c>
      <c r="L767">
        <v>2.8</v>
      </c>
      <c r="M767">
        <v>2</v>
      </c>
      <c r="N767">
        <v>2</v>
      </c>
      <c r="O767">
        <v>15.69</v>
      </c>
      <c r="P767" t="str">
        <f t="shared" si="55"/>
        <v>UNDERWEIGHT</v>
      </c>
      <c r="Q767">
        <f t="shared" si="56"/>
        <v>115</v>
      </c>
      <c r="R767" t="str">
        <f t="shared" si="57"/>
        <v>Good</v>
      </c>
      <c r="S767">
        <f t="shared" si="58"/>
        <v>3</v>
      </c>
      <c r="T767" t="str">
        <f t="shared" si="59"/>
        <v>Casual Gym-Goer</v>
      </c>
    </row>
    <row r="768" spans="1:20" x14ac:dyDescent="0.2">
      <c r="A768">
        <v>37</v>
      </c>
      <c r="B768" t="s">
        <v>16</v>
      </c>
      <c r="C768">
        <v>46.3</v>
      </c>
      <c r="D768">
        <v>1.69</v>
      </c>
      <c r="E768">
        <v>181</v>
      </c>
      <c r="F768">
        <v>141</v>
      </c>
      <c r="G768">
        <v>67</v>
      </c>
      <c r="H768" s="3">
        <v>1.64</v>
      </c>
      <c r="I768">
        <v>1445</v>
      </c>
      <c r="J768" s="4" t="s">
        <v>15</v>
      </c>
      <c r="K768">
        <v>20.7</v>
      </c>
      <c r="L768">
        <v>2.5</v>
      </c>
      <c r="M768">
        <v>4</v>
      </c>
      <c r="N768">
        <v>2</v>
      </c>
      <c r="O768">
        <v>19.11</v>
      </c>
      <c r="P768" t="str">
        <f t="shared" si="55"/>
        <v>NORMAL WEIGHT</v>
      </c>
      <c r="Q768">
        <f t="shared" si="56"/>
        <v>114</v>
      </c>
      <c r="R768" t="str">
        <f t="shared" si="57"/>
        <v>Good</v>
      </c>
      <c r="S768">
        <f t="shared" si="58"/>
        <v>3.6666666666666665</v>
      </c>
      <c r="T768" t="str">
        <f t="shared" si="59"/>
        <v>Regular Member</v>
      </c>
    </row>
    <row r="769" spans="1:20" x14ac:dyDescent="0.2">
      <c r="A769">
        <v>52</v>
      </c>
      <c r="B769" t="s">
        <v>14</v>
      </c>
      <c r="C769">
        <v>73.5</v>
      </c>
      <c r="D769">
        <v>1.78</v>
      </c>
      <c r="E769">
        <v>181</v>
      </c>
      <c r="F769">
        <v>162</v>
      </c>
      <c r="G769">
        <v>67</v>
      </c>
      <c r="H769" s="3">
        <v>2</v>
      </c>
      <c r="I769">
        <v>1325</v>
      </c>
      <c r="J769" s="4" t="s">
        <v>19</v>
      </c>
      <c r="K769">
        <v>21.1</v>
      </c>
      <c r="L769">
        <v>2.2999999999999998</v>
      </c>
      <c r="M769">
        <v>3</v>
      </c>
      <c r="N769">
        <v>3</v>
      </c>
      <c r="O769">
        <v>18.079999999999998</v>
      </c>
      <c r="P769" t="str">
        <f t="shared" si="55"/>
        <v>UNDERWEIGHT</v>
      </c>
      <c r="Q769">
        <f t="shared" si="56"/>
        <v>114</v>
      </c>
      <c r="R769" t="str">
        <f t="shared" si="57"/>
        <v>Good</v>
      </c>
      <c r="S769">
        <f t="shared" si="58"/>
        <v>3.6666666666666665</v>
      </c>
      <c r="T769" t="str">
        <f t="shared" si="59"/>
        <v>Regular Member</v>
      </c>
    </row>
    <row r="770" spans="1:20" x14ac:dyDescent="0.2">
      <c r="A770">
        <v>24</v>
      </c>
      <c r="B770" t="s">
        <v>16</v>
      </c>
      <c r="C770">
        <v>95.5</v>
      </c>
      <c r="D770">
        <v>1.57</v>
      </c>
      <c r="E770">
        <v>181</v>
      </c>
      <c r="F770">
        <v>158</v>
      </c>
      <c r="G770">
        <v>67</v>
      </c>
      <c r="H770" s="3">
        <v>1.47</v>
      </c>
      <c r="I770">
        <v>1609</v>
      </c>
      <c r="J770" s="4" t="s">
        <v>17</v>
      </c>
      <c r="K770">
        <v>32.5</v>
      </c>
      <c r="L770">
        <v>2</v>
      </c>
      <c r="M770">
        <v>4</v>
      </c>
      <c r="N770">
        <v>2</v>
      </c>
      <c r="O770">
        <v>26.3</v>
      </c>
      <c r="P770" t="str">
        <f t="shared" ref="P770:P833" si="60">IF(O770&lt;18.5,"UNDERWEIGHT",IF(O770&lt;25,"NORMAL WEIGHT",IF(O770&lt;30,"OVERWEIGHT",IF(O770&gt;30,"OBESE"))))</f>
        <v>OVERWEIGHT</v>
      </c>
      <c r="Q770">
        <f t="shared" ref="Q770:Q833" si="61">(E770-G770)</f>
        <v>114</v>
      </c>
      <c r="R770" t="str">
        <f t="shared" ref="R770:R833" si="62">IF(G770&lt;60,"Excellent",IF(G770&lt;70,"Good",IF(G770&lt;80,"Average","Poor")))</f>
        <v>Good</v>
      </c>
      <c r="S770">
        <f t="shared" si="58"/>
        <v>3.6666666666666665</v>
      </c>
      <c r="T770" t="str">
        <f t="shared" si="59"/>
        <v>Regular Member</v>
      </c>
    </row>
    <row r="771" spans="1:20" x14ac:dyDescent="0.2">
      <c r="A771">
        <v>48</v>
      </c>
      <c r="B771" t="s">
        <v>14</v>
      </c>
      <c r="C771">
        <v>81.900000000000006</v>
      </c>
      <c r="D771">
        <v>1.8</v>
      </c>
      <c r="E771">
        <v>180</v>
      </c>
      <c r="F771">
        <v>165</v>
      </c>
      <c r="G771">
        <v>67</v>
      </c>
      <c r="H771" s="3">
        <v>1.25</v>
      </c>
      <c r="I771">
        <v>1410</v>
      </c>
      <c r="J771" s="4" t="s">
        <v>17</v>
      </c>
      <c r="K771">
        <v>24</v>
      </c>
      <c r="L771">
        <v>3.5</v>
      </c>
      <c r="M771">
        <v>4</v>
      </c>
      <c r="N771">
        <v>2</v>
      </c>
      <c r="O771">
        <v>18.28</v>
      </c>
      <c r="P771" t="str">
        <f t="shared" si="60"/>
        <v>UNDERWEIGHT</v>
      </c>
      <c r="Q771">
        <f t="shared" si="61"/>
        <v>113</v>
      </c>
      <c r="R771" t="str">
        <f t="shared" si="62"/>
        <v>Good</v>
      </c>
      <c r="S771">
        <f t="shared" ref="S771:S834" si="63">AVERAGE(M771:M773)</f>
        <v>3.6666666666666665</v>
      </c>
      <c r="T771" t="str">
        <f t="shared" ref="T771:T834" si="64">IF(M771=2, "Casual Gym-Goer", IF(OR(M771=3, M771=4), "Regular Member", IF(M771=5, "Elite Athlete", "Other")))</f>
        <v>Regular Member</v>
      </c>
    </row>
    <row r="772" spans="1:20" x14ac:dyDescent="0.2">
      <c r="A772">
        <v>18</v>
      </c>
      <c r="B772" t="s">
        <v>14</v>
      </c>
      <c r="C772">
        <v>77.7</v>
      </c>
      <c r="D772">
        <v>1.55</v>
      </c>
      <c r="E772">
        <v>178</v>
      </c>
      <c r="F772">
        <v>131</v>
      </c>
      <c r="G772">
        <v>67</v>
      </c>
      <c r="H772" s="3">
        <v>1.4</v>
      </c>
      <c r="I772">
        <v>1259</v>
      </c>
      <c r="J772" s="4" t="s">
        <v>15</v>
      </c>
      <c r="K772">
        <v>14.8</v>
      </c>
      <c r="L772">
        <v>2.4</v>
      </c>
      <c r="M772">
        <v>3</v>
      </c>
      <c r="N772">
        <v>2</v>
      </c>
      <c r="O772">
        <v>12.32</v>
      </c>
      <c r="P772" t="str">
        <f t="shared" si="60"/>
        <v>UNDERWEIGHT</v>
      </c>
      <c r="Q772">
        <f t="shared" si="61"/>
        <v>111</v>
      </c>
      <c r="R772" t="str">
        <f t="shared" si="62"/>
        <v>Good</v>
      </c>
      <c r="S772">
        <f t="shared" si="63"/>
        <v>3</v>
      </c>
      <c r="T772" t="str">
        <f t="shared" si="64"/>
        <v>Regular Member</v>
      </c>
    </row>
    <row r="773" spans="1:20" x14ac:dyDescent="0.2">
      <c r="A773">
        <v>25</v>
      </c>
      <c r="B773" t="s">
        <v>16</v>
      </c>
      <c r="C773">
        <v>72.5</v>
      </c>
      <c r="D773">
        <v>1.78</v>
      </c>
      <c r="E773">
        <v>177</v>
      </c>
      <c r="F773">
        <v>142</v>
      </c>
      <c r="G773">
        <v>67</v>
      </c>
      <c r="H773" s="3">
        <v>1.99</v>
      </c>
      <c r="I773">
        <v>1047</v>
      </c>
      <c r="J773" s="4" t="s">
        <v>18</v>
      </c>
      <c r="K773">
        <v>27.4</v>
      </c>
      <c r="L773">
        <v>3</v>
      </c>
      <c r="M773">
        <v>4</v>
      </c>
      <c r="N773">
        <v>3</v>
      </c>
      <c r="O773">
        <v>12.32</v>
      </c>
      <c r="P773" t="str">
        <f t="shared" si="60"/>
        <v>UNDERWEIGHT</v>
      </c>
      <c r="Q773">
        <f t="shared" si="61"/>
        <v>110</v>
      </c>
      <c r="R773" t="str">
        <f t="shared" si="62"/>
        <v>Good</v>
      </c>
      <c r="S773">
        <f t="shared" si="63"/>
        <v>3.6666666666666665</v>
      </c>
      <c r="T773" t="str">
        <f t="shared" si="64"/>
        <v>Regular Member</v>
      </c>
    </row>
    <row r="774" spans="1:20" x14ac:dyDescent="0.2">
      <c r="A774">
        <v>18</v>
      </c>
      <c r="B774" t="s">
        <v>16</v>
      </c>
      <c r="C774">
        <v>75.400000000000006</v>
      </c>
      <c r="D774">
        <v>1.97</v>
      </c>
      <c r="E774">
        <v>177</v>
      </c>
      <c r="F774">
        <v>136</v>
      </c>
      <c r="G774">
        <v>67</v>
      </c>
      <c r="H774" s="3">
        <v>0.76</v>
      </c>
      <c r="I774">
        <v>1371</v>
      </c>
      <c r="J774" s="4" t="s">
        <v>18</v>
      </c>
      <c r="K774">
        <v>29.7</v>
      </c>
      <c r="L774">
        <v>3.1</v>
      </c>
      <c r="M774">
        <v>2</v>
      </c>
      <c r="N774">
        <v>1</v>
      </c>
      <c r="O774">
        <v>15.43</v>
      </c>
      <c r="P774" t="str">
        <f t="shared" si="60"/>
        <v>UNDERWEIGHT</v>
      </c>
      <c r="Q774">
        <f t="shared" si="61"/>
        <v>110</v>
      </c>
      <c r="R774" t="str">
        <f t="shared" si="62"/>
        <v>Good</v>
      </c>
      <c r="S774">
        <f t="shared" si="63"/>
        <v>4</v>
      </c>
      <c r="T774" t="str">
        <f t="shared" si="64"/>
        <v>Casual Gym-Goer</v>
      </c>
    </row>
    <row r="775" spans="1:20" x14ac:dyDescent="0.2">
      <c r="A775">
        <v>45</v>
      </c>
      <c r="B775" t="s">
        <v>14</v>
      </c>
      <c r="C775">
        <v>55.2</v>
      </c>
      <c r="D775">
        <v>1.9</v>
      </c>
      <c r="E775">
        <v>175</v>
      </c>
      <c r="F775">
        <v>156</v>
      </c>
      <c r="G775">
        <v>67</v>
      </c>
      <c r="H775" s="3">
        <v>1.39</v>
      </c>
      <c r="I775">
        <v>854</v>
      </c>
      <c r="J775" s="4" t="s">
        <v>15</v>
      </c>
      <c r="K775">
        <v>24.5</v>
      </c>
      <c r="L775">
        <v>2.5</v>
      </c>
      <c r="M775">
        <v>5</v>
      </c>
      <c r="N775">
        <v>1</v>
      </c>
      <c r="O775">
        <v>12.32</v>
      </c>
      <c r="P775" t="str">
        <f t="shared" si="60"/>
        <v>UNDERWEIGHT</v>
      </c>
      <c r="Q775">
        <f t="shared" si="61"/>
        <v>108</v>
      </c>
      <c r="R775" t="str">
        <f t="shared" si="62"/>
        <v>Good</v>
      </c>
      <c r="S775">
        <f t="shared" si="63"/>
        <v>4.666666666666667</v>
      </c>
      <c r="T775" t="str">
        <f t="shared" si="64"/>
        <v>Elite Athlete</v>
      </c>
    </row>
    <row r="776" spans="1:20" x14ac:dyDescent="0.2">
      <c r="A776">
        <v>18</v>
      </c>
      <c r="B776" t="s">
        <v>14</v>
      </c>
      <c r="C776">
        <v>72.5</v>
      </c>
      <c r="D776">
        <v>1.79</v>
      </c>
      <c r="E776">
        <v>173</v>
      </c>
      <c r="F776">
        <v>140</v>
      </c>
      <c r="G776">
        <v>67</v>
      </c>
      <c r="H776" s="3">
        <v>1.34</v>
      </c>
      <c r="I776">
        <v>1629</v>
      </c>
      <c r="J776" s="4" t="s">
        <v>15</v>
      </c>
      <c r="K776">
        <v>27.3</v>
      </c>
      <c r="L776">
        <v>2.7</v>
      </c>
      <c r="M776">
        <v>5</v>
      </c>
      <c r="N776">
        <v>1</v>
      </c>
      <c r="O776">
        <v>19.579999999999998</v>
      </c>
      <c r="P776" t="str">
        <f t="shared" si="60"/>
        <v>NORMAL WEIGHT</v>
      </c>
      <c r="Q776">
        <f t="shared" si="61"/>
        <v>106</v>
      </c>
      <c r="R776" t="str">
        <f t="shared" si="62"/>
        <v>Good</v>
      </c>
      <c r="S776">
        <f t="shared" si="63"/>
        <v>4.333333333333333</v>
      </c>
      <c r="T776" t="str">
        <f t="shared" si="64"/>
        <v>Elite Athlete</v>
      </c>
    </row>
    <row r="777" spans="1:20" x14ac:dyDescent="0.2">
      <c r="A777">
        <v>40</v>
      </c>
      <c r="B777" t="s">
        <v>14</v>
      </c>
      <c r="C777">
        <v>95.3</v>
      </c>
      <c r="D777">
        <v>1.86</v>
      </c>
      <c r="E777">
        <v>171</v>
      </c>
      <c r="F777">
        <v>130</v>
      </c>
      <c r="G777">
        <v>67</v>
      </c>
      <c r="H777" s="3">
        <v>1.46</v>
      </c>
      <c r="I777">
        <v>796</v>
      </c>
      <c r="J777" s="4" t="s">
        <v>20</v>
      </c>
      <c r="K777">
        <v>10</v>
      </c>
      <c r="L777">
        <v>2</v>
      </c>
      <c r="M777">
        <v>4</v>
      </c>
      <c r="N777">
        <v>1</v>
      </c>
      <c r="O777">
        <v>22.23</v>
      </c>
      <c r="P777" t="str">
        <f t="shared" si="60"/>
        <v>NORMAL WEIGHT</v>
      </c>
      <c r="Q777">
        <f t="shared" si="61"/>
        <v>104</v>
      </c>
      <c r="R777" t="str">
        <f t="shared" si="62"/>
        <v>Good</v>
      </c>
      <c r="S777">
        <f t="shared" si="63"/>
        <v>3.6666666666666665</v>
      </c>
      <c r="T777" t="str">
        <f t="shared" si="64"/>
        <v>Regular Member</v>
      </c>
    </row>
    <row r="778" spans="1:20" x14ac:dyDescent="0.2">
      <c r="A778">
        <v>49</v>
      </c>
      <c r="B778" t="s">
        <v>16</v>
      </c>
      <c r="C778">
        <v>58.2</v>
      </c>
      <c r="D778">
        <v>1.82</v>
      </c>
      <c r="E778">
        <v>171</v>
      </c>
      <c r="F778">
        <v>154</v>
      </c>
      <c r="G778">
        <v>67</v>
      </c>
      <c r="H778" s="3">
        <v>1.38</v>
      </c>
      <c r="I778">
        <v>624</v>
      </c>
      <c r="J778" s="4" t="s">
        <v>15</v>
      </c>
      <c r="K778">
        <v>20.8</v>
      </c>
      <c r="L778">
        <v>3.5</v>
      </c>
      <c r="M778">
        <v>4</v>
      </c>
      <c r="N778">
        <v>1</v>
      </c>
      <c r="O778">
        <v>19.11</v>
      </c>
      <c r="P778" t="str">
        <f t="shared" si="60"/>
        <v>NORMAL WEIGHT</v>
      </c>
      <c r="Q778">
        <f t="shared" si="61"/>
        <v>104</v>
      </c>
      <c r="R778" t="str">
        <f t="shared" si="62"/>
        <v>Good</v>
      </c>
      <c r="S778">
        <f t="shared" si="63"/>
        <v>3.6666666666666665</v>
      </c>
      <c r="T778" t="str">
        <f t="shared" si="64"/>
        <v>Regular Member</v>
      </c>
    </row>
    <row r="779" spans="1:20" x14ac:dyDescent="0.2">
      <c r="A779">
        <v>46</v>
      </c>
      <c r="B779" t="s">
        <v>16</v>
      </c>
      <c r="C779">
        <v>54.2</v>
      </c>
      <c r="D779">
        <v>1.91</v>
      </c>
      <c r="E779">
        <v>171</v>
      </c>
      <c r="F779">
        <v>169</v>
      </c>
      <c r="G779">
        <v>67</v>
      </c>
      <c r="H779" s="3">
        <v>0.9</v>
      </c>
      <c r="I779">
        <v>771</v>
      </c>
      <c r="J779" s="4" t="s">
        <v>18</v>
      </c>
      <c r="K779">
        <v>14</v>
      </c>
      <c r="L779">
        <v>2.6</v>
      </c>
      <c r="M779">
        <v>3</v>
      </c>
      <c r="N779">
        <v>3</v>
      </c>
      <c r="O779">
        <v>26.79</v>
      </c>
      <c r="P779" t="str">
        <f t="shared" si="60"/>
        <v>OVERWEIGHT</v>
      </c>
      <c r="Q779">
        <f t="shared" si="61"/>
        <v>104</v>
      </c>
      <c r="R779" t="str">
        <f t="shared" si="62"/>
        <v>Good</v>
      </c>
      <c r="S779">
        <f t="shared" si="63"/>
        <v>3.6666666666666665</v>
      </c>
      <c r="T779" t="str">
        <f t="shared" si="64"/>
        <v>Regular Member</v>
      </c>
    </row>
    <row r="780" spans="1:20" x14ac:dyDescent="0.2">
      <c r="A780">
        <v>35</v>
      </c>
      <c r="B780" t="s">
        <v>16</v>
      </c>
      <c r="C780">
        <v>73.400000000000006</v>
      </c>
      <c r="D780">
        <v>1.57</v>
      </c>
      <c r="E780">
        <v>169</v>
      </c>
      <c r="F780">
        <v>138</v>
      </c>
      <c r="G780">
        <v>67</v>
      </c>
      <c r="H780" s="3">
        <v>1.1399999999999999</v>
      </c>
      <c r="I780">
        <v>977</v>
      </c>
      <c r="J780" s="4" t="s">
        <v>15</v>
      </c>
      <c r="K780">
        <v>32.4</v>
      </c>
      <c r="L780">
        <v>3</v>
      </c>
      <c r="M780">
        <v>4</v>
      </c>
      <c r="N780">
        <v>3</v>
      </c>
      <c r="O780">
        <v>25.05</v>
      </c>
      <c r="P780" t="str">
        <f t="shared" si="60"/>
        <v>OVERWEIGHT</v>
      </c>
      <c r="Q780">
        <f t="shared" si="61"/>
        <v>102</v>
      </c>
      <c r="R780" t="str">
        <f t="shared" si="62"/>
        <v>Good</v>
      </c>
      <c r="S780">
        <f t="shared" si="63"/>
        <v>4</v>
      </c>
      <c r="T780" t="str">
        <f t="shared" si="64"/>
        <v>Regular Member</v>
      </c>
    </row>
    <row r="781" spans="1:20" x14ac:dyDescent="0.2">
      <c r="A781">
        <v>30</v>
      </c>
      <c r="B781" t="s">
        <v>14</v>
      </c>
      <c r="C781">
        <v>57.6</v>
      </c>
      <c r="D781">
        <v>1.66</v>
      </c>
      <c r="E781">
        <v>169</v>
      </c>
      <c r="F781">
        <v>160</v>
      </c>
      <c r="G781">
        <v>67</v>
      </c>
      <c r="H781" s="3">
        <v>1.86</v>
      </c>
      <c r="I781">
        <v>1332</v>
      </c>
      <c r="J781" s="4" t="s">
        <v>19</v>
      </c>
      <c r="K781">
        <v>30.9</v>
      </c>
      <c r="L781">
        <v>2.7</v>
      </c>
      <c r="M781">
        <v>4</v>
      </c>
      <c r="N781">
        <v>2</v>
      </c>
      <c r="O781">
        <v>30.42</v>
      </c>
      <c r="P781" t="str">
        <f t="shared" si="60"/>
        <v>OBESE</v>
      </c>
      <c r="Q781">
        <f t="shared" si="61"/>
        <v>102</v>
      </c>
      <c r="R781" t="str">
        <f t="shared" si="62"/>
        <v>Good</v>
      </c>
      <c r="S781">
        <f t="shared" si="63"/>
        <v>4</v>
      </c>
      <c r="T781" t="str">
        <f t="shared" si="64"/>
        <v>Regular Member</v>
      </c>
    </row>
    <row r="782" spans="1:20" x14ac:dyDescent="0.2">
      <c r="A782">
        <v>35</v>
      </c>
      <c r="B782" t="s">
        <v>16</v>
      </c>
      <c r="C782">
        <v>44.9</v>
      </c>
      <c r="D782">
        <v>1.92</v>
      </c>
      <c r="E782">
        <v>168</v>
      </c>
      <c r="F782">
        <v>123</v>
      </c>
      <c r="G782">
        <v>67</v>
      </c>
      <c r="H782" s="3">
        <v>1.29</v>
      </c>
      <c r="I782">
        <v>572</v>
      </c>
      <c r="J782" s="4" t="s">
        <v>17</v>
      </c>
      <c r="K782">
        <v>20.8</v>
      </c>
      <c r="L782">
        <v>2.1</v>
      </c>
      <c r="M782">
        <v>4</v>
      </c>
      <c r="N782">
        <v>2</v>
      </c>
      <c r="O782">
        <v>17.329999999999998</v>
      </c>
      <c r="P782" t="str">
        <f t="shared" si="60"/>
        <v>UNDERWEIGHT</v>
      </c>
      <c r="Q782">
        <f t="shared" si="61"/>
        <v>101</v>
      </c>
      <c r="R782" t="str">
        <f t="shared" si="62"/>
        <v>Good</v>
      </c>
      <c r="S782">
        <f t="shared" si="63"/>
        <v>3.6666666666666665</v>
      </c>
      <c r="T782" t="str">
        <f t="shared" si="64"/>
        <v>Regular Member</v>
      </c>
    </row>
    <row r="783" spans="1:20" x14ac:dyDescent="0.2">
      <c r="A783">
        <v>45</v>
      </c>
      <c r="B783" t="s">
        <v>14</v>
      </c>
      <c r="C783">
        <v>70.2</v>
      </c>
      <c r="D783">
        <v>1.82</v>
      </c>
      <c r="E783">
        <v>167</v>
      </c>
      <c r="F783">
        <v>139</v>
      </c>
      <c r="G783">
        <v>67</v>
      </c>
      <c r="H783" s="3">
        <v>1.32</v>
      </c>
      <c r="I783">
        <v>953</v>
      </c>
      <c r="J783" s="4" t="s">
        <v>15</v>
      </c>
      <c r="K783">
        <v>10</v>
      </c>
      <c r="L783">
        <v>1.5</v>
      </c>
      <c r="M783">
        <v>4</v>
      </c>
      <c r="N783">
        <v>2</v>
      </c>
      <c r="O783">
        <v>13.6</v>
      </c>
      <c r="P783" t="str">
        <f t="shared" si="60"/>
        <v>UNDERWEIGHT</v>
      </c>
      <c r="Q783">
        <f t="shared" si="61"/>
        <v>100</v>
      </c>
      <c r="R783" t="str">
        <f t="shared" si="62"/>
        <v>Good</v>
      </c>
      <c r="S783">
        <f t="shared" si="63"/>
        <v>3.3333333333333335</v>
      </c>
      <c r="T783" t="str">
        <f t="shared" si="64"/>
        <v>Regular Member</v>
      </c>
    </row>
    <row r="784" spans="1:20" x14ac:dyDescent="0.2">
      <c r="A784">
        <v>29</v>
      </c>
      <c r="B784" t="s">
        <v>16</v>
      </c>
      <c r="C784">
        <v>72.099999999999994</v>
      </c>
      <c r="D784">
        <v>2</v>
      </c>
      <c r="E784">
        <v>166</v>
      </c>
      <c r="F784">
        <v>124</v>
      </c>
      <c r="G784">
        <v>67</v>
      </c>
      <c r="H784" s="3">
        <v>2</v>
      </c>
      <c r="I784">
        <v>1582</v>
      </c>
      <c r="J784" s="4" t="s">
        <v>15</v>
      </c>
      <c r="K784">
        <v>32.700000000000003</v>
      </c>
      <c r="L784">
        <v>3.4</v>
      </c>
      <c r="M784">
        <v>3</v>
      </c>
      <c r="N784">
        <v>2</v>
      </c>
      <c r="O784">
        <v>21.75</v>
      </c>
      <c r="P784" t="str">
        <f t="shared" si="60"/>
        <v>NORMAL WEIGHT</v>
      </c>
      <c r="Q784">
        <f t="shared" si="61"/>
        <v>99</v>
      </c>
      <c r="R784" t="str">
        <f t="shared" si="62"/>
        <v>Good</v>
      </c>
      <c r="S784">
        <f t="shared" si="63"/>
        <v>2.6666666666666665</v>
      </c>
      <c r="T784" t="str">
        <f t="shared" si="64"/>
        <v>Regular Member</v>
      </c>
    </row>
    <row r="785" spans="1:20" x14ac:dyDescent="0.2">
      <c r="A785">
        <v>30</v>
      </c>
      <c r="B785" t="s">
        <v>16</v>
      </c>
      <c r="C785">
        <v>62.2</v>
      </c>
      <c r="D785">
        <v>1.69</v>
      </c>
      <c r="E785">
        <v>164</v>
      </c>
      <c r="F785">
        <v>134</v>
      </c>
      <c r="G785">
        <v>67</v>
      </c>
      <c r="H785" s="3">
        <v>1.24</v>
      </c>
      <c r="I785">
        <v>1783</v>
      </c>
      <c r="J785" s="4" t="s">
        <v>17</v>
      </c>
      <c r="K785">
        <v>30.3</v>
      </c>
      <c r="L785">
        <v>3.2</v>
      </c>
      <c r="M785">
        <v>3</v>
      </c>
      <c r="N785">
        <v>2</v>
      </c>
      <c r="O785">
        <v>25.59</v>
      </c>
      <c r="P785" t="str">
        <f t="shared" si="60"/>
        <v>OVERWEIGHT</v>
      </c>
      <c r="Q785">
        <f t="shared" si="61"/>
        <v>97</v>
      </c>
      <c r="R785" t="str">
        <f t="shared" si="62"/>
        <v>Good</v>
      </c>
      <c r="S785">
        <f t="shared" si="63"/>
        <v>2.3333333333333335</v>
      </c>
      <c r="T785" t="str">
        <f t="shared" si="64"/>
        <v>Regular Member</v>
      </c>
    </row>
    <row r="786" spans="1:20" x14ac:dyDescent="0.2">
      <c r="A786">
        <v>48</v>
      </c>
      <c r="B786" t="s">
        <v>16</v>
      </c>
      <c r="C786">
        <v>83</v>
      </c>
      <c r="D786">
        <v>1.55</v>
      </c>
      <c r="E786">
        <v>164</v>
      </c>
      <c r="F786">
        <v>169</v>
      </c>
      <c r="G786">
        <v>67</v>
      </c>
      <c r="H786" s="3">
        <v>1.27</v>
      </c>
      <c r="I786">
        <v>1287</v>
      </c>
      <c r="J786" s="4" t="s">
        <v>17</v>
      </c>
      <c r="K786">
        <v>21.5</v>
      </c>
      <c r="L786">
        <v>3.5</v>
      </c>
      <c r="M786">
        <v>2</v>
      </c>
      <c r="N786">
        <v>3</v>
      </c>
      <c r="O786">
        <v>22.88</v>
      </c>
      <c r="P786" t="str">
        <f t="shared" si="60"/>
        <v>NORMAL WEIGHT</v>
      </c>
      <c r="Q786">
        <f t="shared" si="61"/>
        <v>97</v>
      </c>
      <c r="R786" t="str">
        <f t="shared" si="62"/>
        <v>Good</v>
      </c>
      <c r="S786">
        <f t="shared" si="63"/>
        <v>2.3333333333333335</v>
      </c>
      <c r="T786" t="str">
        <f t="shared" si="64"/>
        <v>Casual Gym-Goer</v>
      </c>
    </row>
    <row r="787" spans="1:20" x14ac:dyDescent="0.2">
      <c r="A787">
        <v>52</v>
      </c>
      <c r="B787" t="s">
        <v>14</v>
      </c>
      <c r="C787">
        <v>81.7</v>
      </c>
      <c r="D787">
        <v>1.59</v>
      </c>
      <c r="E787">
        <v>164</v>
      </c>
      <c r="F787">
        <v>136</v>
      </c>
      <c r="G787">
        <v>67</v>
      </c>
      <c r="H787" s="3">
        <v>1.91</v>
      </c>
      <c r="I787">
        <v>1025</v>
      </c>
      <c r="J787" s="4" t="s">
        <v>18</v>
      </c>
      <c r="K787">
        <v>28.2</v>
      </c>
      <c r="L787">
        <v>3.4</v>
      </c>
      <c r="M787">
        <v>2</v>
      </c>
      <c r="N787">
        <v>2</v>
      </c>
      <c r="O787">
        <v>19.89</v>
      </c>
      <c r="P787" t="str">
        <f t="shared" si="60"/>
        <v>NORMAL WEIGHT</v>
      </c>
      <c r="Q787">
        <f t="shared" si="61"/>
        <v>97</v>
      </c>
      <c r="R787" t="str">
        <f t="shared" si="62"/>
        <v>Good</v>
      </c>
      <c r="S787">
        <f t="shared" si="63"/>
        <v>3</v>
      </c>
      <c r="T787" t="str">
        <f t="shared" si="64"/>
        <v>Casual Gym-Goer</v>
      </c>
    </row>
    <row r="788" spans="1:20" x14ac:dyDescent="0.2">
      <c r="A788">
        <v>43</v>
      </c>
      <c r="B788" t="s">
        <v>14</v>
      </c>
      <c r="C788">
        <v>89.2</v>
      </c>
      <c r="D788">
        <v>1.73</v>
      </c>
      <c r="E788">
        <v>163</v>
      </c>
      <c r="F788">
        <v>135</v>
      </c>
      <c r="G788">
        <v>67</v>
      </c>
      <c r="H788" s="3">
        <v>1.51</v>
      </c>
      <c r="I788">
        <v>1367</v>
      </c>
      <c r="J788" s="4" t="s">
        <v>19</v>
      </c>
      <c r="K788">
        <v>14.5</v>
      </c>
      <c r="L788">
        <v>3.5</v>
      </c>
      <c r="M788">
        <v>3</v>
      </c>
      <c r="N788">
        <v>1</v>
      </c>
      <c r="O788">
        <v>25.4</v>
      </c>
      <c r="P788" t="str">
        <f t="shared" si="60"/>
        <v>OVERWEIGHT</v>
      </c>
      <c r="Q788">
        <f t="shared" si="61"/>
        <v>96</v>
      </c>
      <c r="R788" t="str">
        <f t="shared" si="62"/>
        <v>Good</v>
      </c>
      <c r="S788">
        <f t="shared" si="63"/>
        <v>3</v>
      </c>
      <c r="T788" t="str">
        <f t="shared" si="64"/>
        <v>Regular Member</v>
      </c>
    </row>
    <row r="789" spans="1:20" x14ac:dyDescent="0.2">
      <c r="A789">
        <v>36</v>
      </c>
      <c r="B789" t="s">
        <v>14</v>
      </c>
      <c r="C789">
        <v>50.1</v>
      </c>
      <c r="D789">
        <v>1.85</v>
      </c>
      <c r="E789">
        <v>199</v>
      </c>
      <c r="F789">
        <v>140</v>
      </c>
      <c r="G789">
        <v>68</v>
      </c>
      <c r="H789" s="3">
        <v>0.91</v>
      </c>
      <c r="I789">
        <v>1243</v>
      </c>
      <c r="J789" s="4" t="s">
        <v>15</v>
      </c>
      <c r="K789">
        <v>30.7</v>
      </c>
      <c r="L789">
        <v>2.8</v>
      </c>
      <c r="M789">
        <v>4</v>
      </c>
      <c r="N789">
        <v>2</v>
      </c>
      <c r="O789">
        <v>25.82</v>
      </c>
      <c r="P789" t="str">
        <f t="shared" si="60"/>
        <v>OVERWEIGHT</v>
      </c>
      <c r="Q789">
        <f t="shared" si="61"/>
        <v>131</v>
      </c>
      <c r="R789" t="str">
        <f t="shared" si="62"/>
        <v>Good</v>
      </c>
      <c r="S789">
        <f t="shared" si="63"/>
        <v>3.3333333333333335</v>
      </c>
      <c r="T789" t="str">
        <f t="shared" si="64"/>
        <v>Regular Member</v>
      </c>
    </row>
    <row r="790" spans="1:20" x14ac:dyDescent="0.2">
      <c r="A790">
        <v>31</v>
      </c>
      <c r="B790" t="s">
        <v>14</v>
      </c>
      <c r="C790">
        <v>71</v>
      </c>
      <c r="D790">
        <v>1.81</v>
      </c>
      <c r="E790">
        <v>199</v>
      </c>
      <c r="F790">
        <v>158</v>
      </c>
      <c r="G790">
        <v>68</v>
      </c>
      <c r="H790" s="3">
        <v>1.87</v>
      </c>
      <c r="I790">
        <v>1228</v>
      </c>
      <c r="J790" s="4" t="s">
        <v>15</v>
      </c>
      <c r="K790">
        <v>29.6</v>
      </c>
      <c r="L790">
        <v>2.7</v>
      </c>
      <c r="M790">
        <v>2</v>
      </c>
      <c r="N790">
        <v>2</v>
      </c>
      <c r="O790">
        <v>14.52</v>
      </c>
      <c r="P790" t="str">
        <f t="shared" si="60"/>
        <v>UNDERWEIGHT</v>
      </c>
      <c r="Q790">
        <f t="shared" si="61"/>
        <v>131</v>
      </c>
      <c r="R790" t="str">
        <f t="shared" si="62"/>
        <v>Good</v>
      </c>
      <c r="S790">
        <f t="shared" si="63"/>
        <v>3.3333333333333335</v>
      </c>
      <c r="T790" t="str">
        <f t="shared" si="64"/>
        <v>Casual Gym-Goer</v>
      </c>
    </row>
    <row r="791" spans="1:20" x14ac:dyDescent="0.2">
      <c r="A791">
        <v>34</v>
      </c>
      <c r="B791" t="s">
        <v>16</v>
      </c>
      <c r="C791">
        <v>53</v>
      </c>
      <c r="D791">
        <v>1.92</v>
      </c>
      <c r="E791">
        <v>199</v>
      </c>
      <c r="F791">
        <v>134</v>
      </c>
      <c r="G791">
        <v>68</v>
      </c>
      <c r="H791" s="3">
        <v>1.1200000000000001</v>
      </c>
      <c r="I791">
        <v>790</v>
      </c>
      <c r="J791" s="4" t="s">
        <v>15</v>
      </c>
      <c r="K791">
        <v>19.8</v>
      </c>
      <c r="L791">
        <v>3.5</v>
      </c>
      <c r="M791">
        <v>4</v>
      </c>
      <c r="N791">
        <v>3</v>
      </c>
      <c r="O791">
        <v>16.18</v>
      </c>
      <c r="P791" t="str">
        <f t="shared" si="60"/>
        <v>UNDERWEIGHT</v>
      </c>
      <c r="Q791">
        <f t="shared" si="61"/>
        <v>131</v>
      </c>
      <c r="R791" t="str">
        <f t="shared" si="62"/>
        <v>Good</v>
      </c>
      <c r="S791">
        <f t="shared" si="63"/>
        <v>3.6666666666666665</v>
      </c>
      <c r="T791" t="str">
        <f t="shared" si="64"/>
        <v>Regular Member</v>
      </c>
    </row>
    <row r="792" spans="1:20" x14ac:dyDescent="0.2">
      <c r="A792">
        <v>33</v>
      </c>
      <c r="B792" t="s">
        <v>16</v>
      </c>
      <c r="C792">
        <v>42.7</v>
      </c>
      <c r="D792">
        <v>1.82</v>
      </c>
      <c r="E792">
        <v>196</v>
      </c>
      <c r="F792">
        <v>145</v>
      </c>
      <c r="G792">
        <v>68</v>
      </c>
      <c r="H792" s="3">
        <v>1.24</v>
      </c>
      <c r="I792">
        <v>1436</v>
      </c>
      <c r="J792" s="4" t="s">
        <v>19</v>
      </c>
      <c r="K792">
        <v>26.3</v>
      </c>
      <c r="L792">
        <v>3.7</v>
      </c>
      <c r="M792">
        <v>4</v>
      </c>
      <c r="N792">
        <v>1</v>
      </c>
      <c r="O792">
        <v>42.84</v>
      </c>
      <c r="P792" t="str">
        <f t="shared" si="60"/>
        <v>OBESE</v>
      </c>
      <c r="Q792">
        <f t="shared" si="61"/>
        <v>128</v>
      </c>
      <c r="R792" t="str">
        <f t="shared" si="62"/>
        <v>Good</v>
      </c>
      <c r="S792">
        <f t="shared" si="63"/>
        <v>3.3333333333333335</v>
      </c>
      <c r="T792" t="str">
        <f t="shared" si="64"/>
        <v>Regular Member</v>
      </c>
    </row>
    <row r="793" spans="1:20" x14ac:dyDescent="0.2">
      <c r="A793">
        <v>40</v>
      </c>
      <c r="B793" t="s">
        <v>14</v>
      </c>
      <c r="C793">
        <v>95.5</v>
      </c>
      <c r="D793">
        <v>1.84</v>
      </c>
      <c r="E793">
        <v>196</v>
      </c>
      <c r="F793">
        <v>144</v>
      </c>
      <c r="G793">
        <v>68</v>
      </c>
      <c r="H793" s="3">
        <v>1.94</v>
      </c>
      <c r="I793">
        <v>1568</v>
      </c>
      <c r="J793" s="4" t="s">
        <v>19</v>
      </c>
      <c r="K793">
        <v>26.7</v>
      </c>
      <c r="L793">
        <v>3.7</v>
      </c>
      <c r="M793">
        <v>3</v>
      </c>
      <c r="N793">
        <v>1</v>
      </c>
      <c r="O793">
        <v>17.55</v>
      </c>
      <c r="P793" t="str">
        <f t="shared" si="60"/>
        <v>UNDERWEIGHT</v>
      </c>
      <c r="Q793">
        <f t="shared" si="61"/>
        <v>128</v>
      </c>
      <c r="R793" t="str">
        <f t="shared" si="62"/>
        <v>Good</v>
      </c>
      <c r="S793">
        <f t="shared" si="63"/>
        <v>2.6666666666666665</v>
      </c>
      <c r="T793" t="str">
        <f t="shared" si="64"/>
        <v>Regular Member</v>
      </c>
    </row>
    <row r="794" spans="1:20" x14ac:dyDescent="0.2">
      <c r="A794">
        <v>42</v>
      </c>
      <c r="B794" t="s">
        <v>14</v>
      </c>
      <c r="C794">
        <v>86.7</v>
      </c>
      <c r="D794">
        <v>1.7</v>
      </c>
      <c r="E794">
        <v>196</v>
      </c>
      <c r="F794">
        <v>135</v>
      </c>
      <c r="G794">
        <v>68</v>
      </c>
      <c r="H794" s="3">
        <v>1.22</v>
      </c>
      <c r="I794">
        <v>923</v>
      </c>
      <c r="J794" s="4" t="s">
        <v>15</v>
      </c>
      <c r="K794">
        <v>27.2</v>
      </c>
      <c r="L794">
        <v>3.2</v>
      </c>
      <c r="M794">
        <v>3</v>
      </c>
      <c r="N794">
        <v>2</v>
      </c>
      <c r="O794">
        <v>17.489999999999998</v>
      </c>
      <c r="P794" t="str">
        <f t="shared" si="60"/>
        <v>UNDERWEIGHT</v>
      </c>
      <c r="Q794">
        <f t="shared" si="61"/>
        <v>128</v>
      </c>
      <c r="R794" t="str">
        <f t="shared" si="62"/>
        <v>Good</v>
      </c>
      <c r="S794">
        <f t="shared" si="63"/>
        <v>3</v>
      </c>
      <c r="T794" t="str">
        <f t="shared" si="64"/>
        <v>Regular Member</v>
      </c>
    </row>
    <row r="795" spans="1:20" x14ac:dyDescent="0.2">
      <c r="A795">
        <v>49</v>
      </c>
      <c r="B795" t="s">
        <v>16</v>
      </c>
      <c r="C795">
        <v>128.5</v>
      </c>
      <c r="D795">
        <v>1.96</v>
      </c>
      <c r="E795">
        <v>196</v>
      </c>
      <c r="F795">
        <v>138</v>
      </c>
      <c r="G795">
        <v>68</v>
      </c>
      <c r="H795" s="3">
        <v>0.5</v>
      </c>
      <c r="I795">
        <v>1165</v>
      </c>
      <c r="J795" s="4" t="s">
        <v>17</v>
      </c>
      <c r="K795">
        <v>26.1</v>
      </c>
      <c r="L795">
        <v>3.4</v>
      </c>
      <c r="M795">
        <v>2</v>
      </c>
      <c r="N795">
        <v>1</v>
      </c>
      <c r="O795">
        <v>22.89</v>
      </c>
      <c r="P795" t="str">
        <f t="shared" si="60"/>
        <v>NORMAL WEIGHT</v>
      </c>
      <c r="Q795">
        <f t="shared" si="61"/>
        <v>128</v>
      </c>
      <c r="R795" t="str">
        <f t="shared" si="62"/>
        <v>Good</v>
      </c>
      <c r="S795">
        <f t="shared" si="63"/>
        <v>2.6666666666666665</v>
      </c>
      <c r="T795" t="str">
        <f t="shared" si="64"/>
        <v>Casual Gym-Goer</v>
      </c>
    </row>
    <row r="796" spans="1:20" x14ac:dyDescent="0.2">
      <c r="A796">
        <v>47</v>
      </c>
      <c r="B796" t="s">
        <v>14</v>
      </c>
      <c r="C796">
        <v>74.7</v>
      </c>
      <c r="D796">
        <v>1.77</v>
      </c>
      <c r="E796">
        <v>195</v>
      </c>
      <c r="F796">
        <v>130</v>
      </c>
      <c r="G796">
        <v>68</v>
      </c>
      <c r="H796" s="3">
        <v>1.93</v>
      </c>
      <c r="I796">
        <v>1056</v>
      </c>
      <c r="J796" s="4" t="s">
        <v>18</v>
      </c>
      <c r="K796">
        <v>22.1</v>
      </c>
      <c r="L796">
        <v>3.4</v>
      </c>
      <c r="M796">
        <v>4</v>
      </c>
      <c r="N796">
        <v>2</v>
      </c>
      <c r="O796">
        <v>24.44</v>
      </c>
      <c r="P796" t="str">
        <f t="shared" si="60"/>
        <v>NORMAL WEIGHT</v>
      </c>
      <c r="Q796">
        <f t="shared" si="61"/>
        <v>127</v>
      </c>
      <c r="R796" t="str">
        <f t="shared" si="62"/>
        <v>Good</v>
      </c>
      <c r="S796">
        <f t="shared" si="63"/>
        <v>3.3333333333333335</v>
      </c>
      <c r="T796" t="str">
        <f t="shared" si="64"/>
        <v>Regular Member</v>
      </c>
    </row>
    <row r="797" spans="1:20" x14ac:dyDescent="0.2">
      <c r="A797">
        <v>45</v>
      </c>
      <c r="B797" t="s">
        <v>14</v>
      </c>
      <c r="C797">
        <v>61.4</v>
      </c>
      <c r="D797">
        <v>1.76</v>
      </c>
      <c r="E797">
        <v>194</v>
      </c>
      <c r="F797">
        <v>120</v>
      </c>
      <c r="G797">
        <v>68</v>
      </c>
      <c r="H797" s="3">
        <v>1.22</v>
      </c>
      <c r="I797">
        <v>909</v>
      </c>
      <c r="J797" s="4" t="s">
        <v>15</v>
      </c>
      <c r="K797">
        <v>21.4</v>
      </c>
      <c r="L797">
        <v>2.8</v>
      </c>
      <c r="M797">
        <v>2</v>
      </c>
      <c r="N797">
        <v>1</v>
      </c>
      <c r="O797">
        <v>21.75</v>
      </c>
      <c r="P797" t="str">
        <f t="shared" si="60"/>
        <v>NORMAL WEIGHT</v>
      </c>
      <c r="Q797">
        <f t="shared" si="61"/>
        <v>126</v>
      </c>
      <c r="R797" t="str">
        <f t="shared" si="62"/>
        <v>Good</v>
      </c>
      <c r="S797">
        <f t="shared" si="63"/>
        <v>2.6666666666666665</v>
      </c>
      <c r="T797" t="str">
        <f t="shared" si="64"/>
        <v>Casual Gym-Goer</v>
      </c>
    </row>
    <row r="798" spans="1:20" x14ac:dyDescent="0.2">
      <c r="A798">
        <v>31</v>
      </c>
      <c r="B798" t="s">
        <v>16</v>
      </c>
      <c r="C798">
        <v>40</v>
      </c>
      <c r="D798">
        <v>1.74</v>
      </c>
      <c r="E798">
        <v>194</v>
      </c>
      <c r="F798">
        <v>155</v>
      </c>
      <c r="G798">
        <v>68</v>
      </c>
      <c r="H798" s="3">
        <v>1.4</v>
      </c>
      <c r="I798">
        <v>716</v>
      </c>
      <c r="J798" s="4" t="s">
        <v>18</v>
      </c>
      <c r="K798">
        <v>30.6</v>
      </c>
      <c r="L798">
        <v>1.5</v>
      </c>
      <c r="M798">
        <v>4</v>
      </c>
      <c r="N798">
        <v>3</v>
      </c>
      <c r="O798">
        <v>20.16</v>
      </c>
      <c r="P798" t="str">
        <f t="shared" si="60"/>
        <v>NORMAL WEIGHT</v>
      </c>
      <c r="Q798">
        <f t="shared" si="61"/>
        <v>126</v>
      </c>
      <c r="R798" t="str">
        <f t="shared" si="62"/>
        <v>Good</v>
      </c>
      <c r="S798">
        <f t="shared" si="63"/>
        <v>3</v>
      </c>
      <c r="T798" t="str">
        <f t="shared" si="64"/>
        <v>Regular Member</v>
      </c>
    </row>
    <row r="799" spans="1:20" x14ac:dyDescent="0.2">
      <c r="A799">
        <v>29</v>
      </c>
      <c r="B799" t="s">
        <v>14</v>
      </c>
      <c r="C799">
        <v>40</v>
      </c>
      <c r="D799">
        <v>1.72</v>
      </c>
      <c r="E799">
        <v>194</v>
      </c>
      <c r="F799">
        <v>127</v>
      </c>
      <c r="G799">
        <v>68</v>
      </c>
      <c r="H799" s="3">
        <v>1.51</v>
      </c>
      <c r="I799">
        <v>1005</v>
      </c>
      <c r="J799" s="4" t="s">
        <v>18</v>
      </c>
      <c r="K799">
        <v>27.1</v>
      </c>
      <c r="L799">
        <v>2.1</v>
      </c>
      <c r="M799">
        <v>2</v>
      </c>
      <c r="N799">
        <v>1</v>
      </c>
      <c r="O799">
        <v>21.98</v>
      </c>
      <c r="P799" t="str">
        <f t="shared" si="60"/>
        <v>NORMAL WEIGHT</v>
      </c>
      <c r="Q799">
        <f t="shared" si="61"/>
        <v>126</v>
      </c>
      <c r="R799" t="str">
        <f t="shared" si="62"/>
        <v>Good</v>
      </c>
      <c r="S799">
        <f t="shared" si="63"/>
        <v>2.3333333333333335</v>
      </c>
      <c r="T799" t="str">
        <f t="shared" si="64"/>
        <v>Casual Gym-Goer</v>
      </c>
    </row>
    <row r="800" spans="1:20" x14ac:dyDescent="0.2">
      <c r="A800">
        <v>41</v>
      </c>
      <c r="B800" t="s">
        <v>14</v>
      </c>
      <c r="C800">
        <v>105.1</v>
      </c>
      <c r="D800">
        <v>1.67</v>
      </c>
      <c r="E800">
        <v>194</v>
      </c>
      <c r="F800">
        <v>127</v>
      </c>
      <c r="G800">
        <v>68</v>
      </c>
      <c r="H800" s="3">
        <v>1.3</v>
      </c>
      <c r="I800">
        <v>1068</v>
      </c>
      <c r="J800" s="4" t="s">
        <v>15</v>
      </c>
      <c r="K800">
        <v>30.6</v>
      </c>
      <c r="L800">
        <v>3.5</v>
      </c>
      <c r="M800">
        <v>3</v>
      </c>
      <c r="N800">
        <v>3</v>
      </c>
      <c r="O800">
        <v>17.649999999999999</v>
      </c>
      <c r="P800" t="str">
        <f t="shared" si="60"/>
        <v>UNDERWEIGHT</v>
      </c>
      <c r="Q800">
        <f t="shared" si="61"/>
        <v>126</v>
      </c>
      <c r="R800" t="str">
        <f t="shared" si="62"/>
        <v>Good</v>
      </c>
      <c r="S800">
        <f t="shared" si="63"/>
        <v>3</v>
      </c>
      <c r="T800" t="str">
        <f t="shared" si="64"/>
        <v>Regular Member</v>
      </c>
    </row>
    <row r="801" spans="1:20" x14ac:dyDescent="0.2">
      <c r="A801">
        <v>26</v>
      </c>
      <c r="B801" t="s">
        <v>14</v>
      </c>
      <c r="C801">
        <v>88.8</v>
      </c>
      <c r="D801">
        <v>1.7</v>
      </c>
      <c r="E801">
        <v>193</v>
      </c>
      <c r="F801">
        <v>169</v>
      </c>
      <c r="G801">
        <v>68</v>
      </c>
      <c r="H801" s="3">
        <v>1.91</v>
      </c>
      <c r="I801">
        <v>1145</v>
      </c>
      <c r="J801" s="4" t="s">
        <v>15</v>
      </c>
      <c r="K801">
        <v>18.100000000000001</v>
      </c>
      <c r="L801">
        <v>3.7</v>
      </c>
      <c r="M801">
        <v>2</v>
      </c>
      <c r="N801">
        <v>2</v>
      </c>
      <c r="O801">
        <v>30.34</v>
      </c>
      <c r="P801" t="str">
        <f t="shared" si="60"/>
        <v>OBESE</v>
      </c>
      <c r="Q801">
        <f t="shared" si="61"/>
        <v>125</v>
      </c>
      <c r="R801" t="str">
        <f t="shared" si="62"/>
        <v>Good</v>
      </c>
      <c r="S801">
        <f t="shared" si="63"/>
        <v>3.3333333333333335</v>
      </c>
      <c r="T801" t="str">
        <f t="shared" si="64"/>
        <v>Casual Gym-Goer</v>
      </c>
    </row>
    <row r="802" spans="1:20" x14ac:dyDescent="0.2">
      <c r="A802">
        <v>44</v>
      </c>
      <c r="B802" t="s">
        <v>16</v>
      </c>
      <c r="C802">
        <v>66.8</v>
      </c>
      <c r="D802">
        <v>1.72</v>
      </c>
      <c r="E802">
        <v>191</v>
      </c>
      <c r="F802">
        <v>136</v>
      </c>
      <c r="G802">
        <v>68</v>
      </c>
      <c r="H802" s="3">
        <v>1.34</v>
      </c>
      <c r="I802">
        <v>1239</v>
      </c>
      <c r="J802" s="4" t="s">
        <v>17</v>
      </c>
      <c r="K802">
        <v>31.5</v>
      </c>
      <c r="L802">
        <v>2.8</v>
      </c>
      <c r="M802">
        <v>4</v>
      </c>
      <c r="N802">
        <v>2</v>
      </c>
      <c r="O802">
        <v>22.21</v>
      </c>
      <c r="P802" t="str">
        <f t="shared" si="60"/>
        <v>NORMAL WEIGHT</v>
      </c>
      <c r="Q802">
        <f t="shared" si="61"/>
        <v>123</v>
      </c>
      <c r="R802" t="str">
        <f t="shared" si="62"/>
        <v>Good</v>
      </c>
      <c r="S802">
        <f t="shared" si="63"/>
        <v>3.3333333333333335</v>
      </c>
      <c r="T802" t="str">
        <f t="shared" si="64"/>
        <v>Regular Member</v>
      </c>
    </row>
    <row r="803" spans="1:20" x14ac:dyDescent="0.2">
      <c r="A803">
        <v>21</v>
      </c>
      <c r="B803" t="s">
        <v>14</v>
      </c>
      <c r="C803">
        <v>59.7</v>
      </c>
      <c r="D803">
        <v>1.65</v>
      </c>
      <c r="E803">
        <v>191</v>
      </c>
      <c r="F803">
        <v>138</v>
      </c>
      <c r="G803">
        <v>68</v>
      </c>
      <c r="H803" s="3">
        <v>0.95</v>
      </c>
      <c r="I803">
        <v>539</v>
      </c>
      <c r="J803" s="4" t="s">
        <v>18</v>
      </c>
      <c r="K803">
        <v>35</v>
      </c>
      <c r="L803">
        <v>3.2</v>
      </c>
      <c r="M803">
        <v>4</v>
      </c>
      <c r="N803">
        <v>2</v>
      </c>
      <c r="O803">
        <v>17.55</v>
      </c>
      <c r="P803" t="str">
        <f t="shared" si="60"/>
        <v>UNDERWEIGHT</v>
      </c>
      <c r="Q803">
        <f t="shared" si="61"/>
        <v>123</v>
      </c>
      <c r="R803" t="str">
        <f t="shared" si="62"/>
        <v>Good</v>
      </c>
      <c r="S803">
        <f t="shared" si="63"/>
        <v>2.6666666666666665</v>
      </c>
      <c r="T803" t="str">
        <f t="shared" si="64"/>
        <v>Regular Member</v>
      </c>
    </row>
    <row r="804" spans="1:20" x14ac:dyDescent="0.2">
      <c r="A804">
        <v>26</v>
      </c>
      <c r="B804" t="s">
        <v>16</v>
      </c>
      <c r="C804">
        <v>44</v>
      </c>
      <c r="D804">
        <v>1.6</v>
      </c>
      <c r="E804">
        <v>190</v>
      </c>
      <c r="F804">
        <v>125</v>
      </c>
      <c r="G804">
        <v>68</v>
      </c>
      <c r="H804" s="3">
        <v>1.06</v>
      </c>
      <c r="I804">
        <v>1246</v>
      </c>
      <c r="J804" s="4" t="s">
        <v>15</v>
      </c>
      <c r="K804">
        <v>21.1</v>
      </c>
      <c r="L804">
        <v>2.7</v>
      </c>
      <c r="M804">
        <v>2</v>
      </c>
      <c r="N804">
        <v>2</v>
      </c>
      <c r="O804">
        <v>15.5</v>
      </c>
      <c r="P804" t="str">
        <f t="shared" si="60"/>
        <v>UNDERWEIGHT</v>
      </c>
      <c r="Q804">
        <f t="shared" si="61"/>
        <v>122</v>
      </c>
      <c r="R804" t="str">
        <f t="shared" si="62"/>
        <v>Good</v>
      </c>
      <c r="S804">
        <f t="shared" si="63"/>
        <v>2</v>
      </c>
      <c r="T804" t="str">
        <f t="shared" si="64"/>
        <v>Casual Gym-Goer</v>
      </c>
    </row>
    <row r="805" spans="1:20" x14ac:dyDescent="0.2">
      <c r="A805">
        <v>43</v>
      </c>
      <c r="B805" t="s">
        <v>16</v>
      </c>
      <c r="C805">
        <v>74.2</v>
      </c>
      <c r="D805">
        <v>1.76</v>
      </c>
      <c r="E805">
        <v>188</v>
      </c>
      <c r="F805">
        <v>141</v>
      </c>
      <c r="G805">
        <v>68</v>
      </c>
      <c r="H805" s="3">
        <v>0.98</v>
      </c>
      <c r="I805">
        <v>1426</v>
      </c>
      <c r="J805" s="4" t="s">
        <v>17</v>
      </c>
      <c r="K805">
        <v>21.2</v>
      </c>
      <c r="L805">
        <v>3.1</v>
      </c>
      <c r="M805">
        <v>2</v>
      </c>
      <c r="N805">
        <v>3</v>
      </c>
      <c r="O805">
        <v>20.52</v>
      </c>
      <c r="P805" t="str">
        <f t="shared" si="60"/>
        <v>NORMAL WEIGHT</v>
      </c>
      <c r="Q805">
        <f t="shared" si="61"/>
        <v>120</v>
      </c>
      <c r="R805" t="str">
        <f t="shared" si="62"/>
        <v>Good</v>
      </c>
      <c r="S805">
        <f t="shared" si="63"/>
        <v>2.3333333333333335</v>
      </c>
      <c r="T805" t="str">
        <f t="shared" si="64"/>
        <v>Casual Gym-Goer</v>
      </c>
    </row>
    <row r="806" spans="1:20" x14ac:dyDescent="0.2">
      <c r="A806">
        <v>19</v>
      </c>
      <c r="B806" t="s">
        <v>14</v>
      </c>
      <c r="C806">
        <v>90.6</v>
      </c>
      <c r="D806">
        <v>1.85</v>
      </c>
      <c r="E806">
        <v>187</v>
      </c>
      <c r="F806">
        <v>131</v>
      </c>
      <c r="G806">
        <v>68</v>
      </c>
      <c r="H806" s="3">
        <v>1.67</v>
      </c>
      <c r="I806">
        <v>607</v>
      </c>
      <c r="J806" s="4" t="s">
        <v>18</v>
      </c>
      <c r="K806">
        <v>27.5</v>
      </c>
      <c r="L806">
        <v>3.3</v>
      </c>
      <c r="M806">
        <v>2</v>
      </c>
      <c r="N806">
        <v>2</v>
      </c>
      <c r="O806">
        <v>19.149999999999999</v>
      </c>
      <c r="P806" t="str">
        <f t="shared" si="60"/>
        <v>NORMAL WEIGHT</v>
      </c>
      <c r="Q806">
        <f t="shared" si="61"/>
        <v>119</v>
      </c>
      <c r="R806" t="str">
        <f t="shared" si="62"/>
        <v>Good</v>
      </c>
      <c r="S806">
        <f t="shared" si="63"/>
        <v>3</v>
      </c>
      <c r="T806" t="str">
        <f t="shared" si="64"/>
        <v>Casual Gym-Goer</v>
      </c>
    </row>
    <row r="807" spans="1:20" x14ac:dyDescent="0.2">
      <c r="A807">
        <v>23</v>
      </c>
      <c r="B807" t="s">
        <v>16</v>
      </c>
      <c r="C807">
        <v>96.5</v>
      </c>
      <c r="D807">
        <v>1.8</v>
      </c>
      <c r="E807">
        <v>187</v>
      </c>
      <c r="F807">
        <v>155</v>
      </c>
      <c r="G807">
        <v>68</v>
      </c>
      <c r="H807" s="3">
        <v>0.92</v>
      </c>
      <c r="I807">
        <v>1465</v>
      </c>
      <c r="J807" s="4" t="s">
        <v>19</v>
      </c>
      <c r="K807">
        <v>29.3</v>
      </c>
      <c r="L807">
        <v>3.2</v>
      </c>
      <c r="M807">
        <v>3</v>
      </c>
      <c r="N807">
        <v>1</v>
      </c>
      <c r="O807">
        <v>12.32</v>
      </c>
      <c r="P807" t="str">
        <f t="shared" si="60"/>
        <v>UNDERWEIGHT</v>
      </c>
      <c r="Q807">
        <f t="shared" si="61"/>
        <v>119</v>
      </c>
      <c r="R807" t="str">
        <f t="shared" si="62"/>
        <v>Good</v>
      </c>
      <c r="S807">
        <f t="shared" si="63"/>
        <v>4</v>
      </c>
      <c r="T807" t="str">
        <f t="shared" si="64"/>
        <v>Regular Member</v>
      </c>
    </row>
    <row r="808" spans="1:20" x14ac:dyDescent="0.2">
      <c r="A808">
        <v>18</v>
      </c>
      <c r="B808" t="s">
        <v>16</v>
      </c>
      <c r="C808">
        <v>74.8</v>
      </c>
      <c r="D808">
        <v>1.76</v>
      </c>
      <c r="E808">
        <v>186</v>
      </c>
      <c r="F808">
        <v>134</v>
      </c>
      <c r="G808">
        <v>68</v>
      </c>
      <c r="H808" s="3">
        <v>0.5</v>
      </c>
      <c r="I808">
        <v>1783</v>
      </c>
      <c r="J808" s="4" t="s">
        <v>17</v>
      </c>
      <c r="K808">
        <v>21.8</v>
      </c>
      <c r="L808">
        <v>3.5</v>
      </c>
      <c r="M808">
        <v>4</v>
      </c>
      <c r="N808">
        <v>3</v>
      </c>
      <c r="O808">
        <v>23.47</v>
      </c>
      <c r="P808" t="str">
        <f t="shared" si="60"/>
        <v>NORMAL WEIGHT</v>
      </c>
      <c r="Q808">
        <f t="shared" si="61"/>
        <v>118</v>
      </c>
      <c r="R808" t="str">
        <f t="shared" si="62"/>
        <v>Good</v>
      </c>
      <c r="S808">
        <f t="shared" si="63"/>
        <v>4</v>
      </c>
      <c r="T808" t="str">
        <f t="shared" si="64"/>
        <v>Regular Member</v>
      </c>
    </row>
    <row r="809" spans="1:20" x14ac:dyDescent="0.2">
      <c r="A809">
        <v>47</v>
      </c>
      <c r="B809" t="s">
        <v>16</v>
      </c>
      <c r="C809">
        <v>71.3</v>
      </c>
      <c r="D809">
        <v>1.83</v>
      </c>
      <c r="E809">
        <v>186</v>
      </c>
      <c r="F809">
        <v>163</v>
      </c>
      <c r="G809">
        <v>68</v>
      </c>
      <c r="H809" s="3">
        <v>0.95</v>
      </c>
      <c r="I809">
        <v>837</v>
      </c>
      <c r="J809" s="4" t="s">
        <v>15</v>
      </c>
      <c r="K809">
        <v>22.6</v>
      </c>
      <c r="L809">
        <v>1.5</v>
      </c>
      <c r="M809">
        <v>5</v>
      </c>
      <c r="N809">
        <v>2</v>
      </c>
      <c r="O809">
        <v>18.61</v>
      </c>
      <c r="P809" t="str">
        <f t="shared" si="60"/>
        <v>NORMAL WEIGHT</v>
      </c>
      <c r="Q809">
        <f t="shared" si="61"/>
        <v>118</v>
      </c>
      <c r="R809" t="str">
        <f t="shared" si="62"/>
        <v>Good</v>
      </c>
      <c r="S809">
        <f t="shared" si="63"/>
        <v>4.333333333333333</v>
      </c>
      <c r="T809" t="str">
        <f t="shared" si="64"/>
        <v>Elite Athlete</v>
      </c>
    </row>
    <row r="810" spans="1:20" x14ac:dyDescent="0.2">
      <c r="A810">
        <v>53</v>
      </c>
      <c r="B810" t="s">
        <v>14</v>
      </c>
      <c r="C810">
        <v>76.2</v>
      </c>
      <c r="D810">
        <v>1.67</v>
      </c>
      <c r="E810">
        <v>185</v>
      </c>
      <c r="F810">
        <v>142</v>
      </c>
      <c r="G810">
        <v>68</v>
      </c>
      <c r="H810" s="3">
        <v>1.55</v>
      </c>
      <c r="I810">
        <v>804</v>
      </c>
      <c r="J810" s="4" t="s">
        <v>18</v>
      </c>
      <c r="K810">
        <v>25.5</v>
      </c>
      <c r="L810">
        <v>3.4</v>
      </c>
      <c r="M810">
        <v>3</v>
      </c>
      <c r="N810">
        <v>1</v>
      </c>
      <c r="O810">
        <v>18.46</v>
      </c>
      <c r="P810" t="str">
        <f t="shared" si="60"/>
        <v>UNDERWEIGHT</v>
      </c>
      <c r="Q810">
        <f t="shared" si="61"/>
        <v>117</v>
      </c>
      <c r="R810" t="str">
        <f t="shared" si="62"/>
        <v>Good</v>
      </c>
      <c r="S810">
        <f t="shared" si="63"/>
        <v>3.3333333333333335</v>
      </c>
      <c r="T810" t="str">
        <f t="shared" si="64"/>
        <v>Regular Member</v>
      </c>
    </row>
    <row r="811" spans="1:20" x14ac:dyDescent="0.2">
      <c r="A811">
        <v>42</v>
      </c>
      <c r="B811" t="s">
        <v>14</v>
      </c>
      <c r="C811">
        <v>77</v>
      </c>
      <c r="D811">
        <v>1.63</v>
      </c>
      <c r="E811">
        <v>185</v>
      </c>
      <c r="F811">
        <v>136</v>
      </c>
      <c r="G811">
        <v>68</v>
      </c>
      <c r="H811" s="3">
        <v>1.07</v>
      </c>
      <c r="I811">
        <v>1029</v>
      </c>
      <c r="J811" s="4" t="s">
        <v>17</v>
      </c>
      <c r="K811">
        <v>29.2</v>
      </c>
      <c r="L811">
        <v>1.5</v>
      </c>
      <c r="M811">
        <v>5</v>
      </c>
      <c r="N811">
        <v>1</v>
      </c>
      <c r="O811">
        <v>15.93</v>
      </c>
      <c r="P811" t="str">
        <f t="shared" si="60"/>
        <v>UNDERWEIGHT</v>
      </c>
      <c r="Q811">
        <f t="shared" si="61"/>
        <v>117</v>
      </c>
      <c r="R811" t="str">
        <f t="shared" si="62"/>
        <v>Good</v>
      </c>
      <c r="S811">
        <f t="shared" si="63"/>
        <v>3.3333333333333335</v>
      </c>
      <c r="T811" t="str">
        <f t="shared" si="64"/>
        <v>Elite Athlete</v>
      </c>
    </row>
    <row r="812" spans="1:20" x14ac:dyDescent="0.2">
      <c r="A812">
        <v>30</v>
      </c>
      <c r="B812" t="s">
        <v>14</v>
      </c>
      <c r="C812">
        <v>62.3</v>
      </c>
      <c r="D812">
        <v>1.53</v>
      </c>
      <c r="E812">
        <v>185</v>
      </c>
      <c r="F812">
        <v>153</v>
      </c>
      <c r="G812">
        <v>68</v>
      </c>
      <c r="H812" s="3">
        <v>1.3</v>
      </c>
      <c r="I812">
        <v>1382</v>
      </c>
      <c r="J812" s="4" t="s">
        <v>19</v>
      </c>
      <c r="K812">
        <v>20.5</v>
      </c>
      <c r="L812">
        <v>1.6</v>
      </c>
      <c r="M812">
        <v>2</v>
      </c>
      <c r="N812">
        <v>2</v>
      </c>
      <c r="O812">
        <v>34.479999999999997</v>
      </c>
      <c r="P812" t="str">
        <f t="shared" si="60"/>
        <v>OBESE</v>
      </c>
      <c r="Q812">
        <f t="shared" si="61"/>
        <v>117</v>
      </c>
      <c r="R812" t="str">
        <f t="shared" si="62"/>
        <v>Good</v>
      </c>
      <c r="S812">
        <f t="shared" si="63"/>
        <v>2.6666666666666665</v>
      </c>
      <c r="T812" t="str">
        <f t="shared" si="64"/>
        <v>Casual Gym-Goer</v>
      </c>
    </row>
    <row r="813" spans="1:20" x14ac:dyDescent="0.2">
      <c r="A813">
        <v>36</v>
      </c>
      <c r="B813" t="s">
        <v>16</v>
      </c>
      <c r="C813">
        <v>72.8</v>
      </c>
      <c r="D813">
        <v>1.63</v>
      </c>
      <c r="E813">
        <v>184</v>
      </c>
      <c r="F813">
        <v>130</v>
      </c>
      <c r="G813">
        <v>68</v>
      </c>
      <c r="H813" s="3">
        <v>1.44</v>
      </c>
      <c r="I813">
        <v>669</v>
      </c>
      <c r="J813" s="4" t="s">
        <v>18</v>
      </c>
      <c r="K813">
        <v>25.1</v>
      </c>
      <c r="L813">
        <v>1.7</v>
      </c>
      <c r="M813">
        <v>3</v>
      </c>
      <c r="N813">
        <v>3</v>
      </c>
      <c r="O813">
        <v>12.32</v>
      </c>
      <c r="P813" t="str">
        <f t="shared" si="60"/>
        <v>UNDERWEIGHT</v>
      </c>
      <c r="Q813">
        <f t="shared" si="61"/>
        <v>116</v>
      </c>
      <c r="R813" t="str">
        <f t="shared" si="62"/>
        <v>Good</v>
      </c>
      <c r="S813">
        <f t="shared" si="63"/>
        <v>3.3333333333333335</v>
      </c>
      <c r="T813" t="str">
        <f t="shared" si="64"/>
        <v>Regular Member</v>
      </c>
    </row>
    <row r="814" spans="1:20" x14ac:dyDescent="0.2">
      <c r="A814">
        <v>26</v>
      </c>
      <c r="B814" t="s">
        <v>14</v>
      </c>
      <c r="C814">
        <v>78.3</v>
      </c>
      <c r="D814">
        <v>1.58</v>
      </c>
      <c r="E814">
        <v>184</v>
      </c>
      <c r="F814">
        <v>141</v>
      </c>
      <c r="G814">
        <v>68</v>
      </c>
      <c r="H814" s="3">
        <v>1.5</v>
      </c>
      <c r="I814">
        <v>1436</v>
      </c>
      <c r="J814" s="4" t="s">
        <v>19</v>
      </c>
      <c r="K814">
        <v>15</v>
      </c>
      <c r="L814">
        <v>3.7</v>
      </c>
      <c r="M814">
        <v>3</v>
      </c>
      <c r="N814">
        <v>1</v>
      </c>
      <c r="O814">
        <v>28.61</v>
      </c>
      <c r="P814" t="str">
        <f t="shared" si="60"/>
        <v>OVERWEIGHT</v>
      </c>
      <c r="Q814">
        <f t="shared" si="61"/>
        <v>116</v>
      </c>
      <c r="R814" t="str">
        <f t="shared" si="62"/>
        <v>Good</v>
      </c>
      <c r="S814">
        <f t="shared" si="63"/>
        <v>4</v>
      </c>
      <c r="T814" t="str">
        <f t="shared" si="64"/>
        <v>Regular Member</v>
      </c>
    </row>
    <row r="815" spans="1:20" x14ac:dyDescent="0.2">
      <c r="A815">
        <v>21</v>
      </c>
      <c r="B815" t="s">
        <v>16</v>
      </c>
      <c r="C815">
        <v>90.1</v>
      </c>
      <c r="D815">
        <v>1.72</v>
      </c>
      <c r="E815">
        <v>184</v>
      </c>
      <c r="F815">
        <v>138</v>
      </c>
      <c r="G815">
        <v>68</v>
      </c>
      <c r="H815" s="3">
        <v>1.35</v>
      </c>
      <c r="I815">
        <v>1043</v>
      </c>
      <c r="J815" s="4" t="s">
        <v>19</v>
      </c>
      <c r="K815">
        <v>27.1</v>
      </c>
      <c r="L815">
        <v>2.1</v>
      </c>
      <c r="M815">
        <v>4</v>
      </c>
      <c r="N815">
        <v>3</v>
      </c>
      <c r="O815">
        <v>22.34</v>
      </c>
      <c r="P815" t="str">
        <f t="shared" si="60"/>
        <v>NORMAL WEIGHT</v>
      </c>
      <c r="Q815">
        <f t="shared" si="61"/>
        <v>116</v>
      </c>
      <c r="R815" t="str">
        <f t="shared" si="62"/>
        <v>Good</v>
      </c>
      <c r="S815">
        <f t="shared" si="63"/>
        <v>4</v>
      </c>
      <c r="T815" t="str">
        <f t="shared" si="64"/>
        <v>Regular Member</v>
      </c>
    </row>
    <row r="816" spans="1:20" x14ac:dyDescent="0.2">
      <c r="A816">
        <v>35</v>
      </c>
      <c r="B816" t="s">
        <v>16</v>
      </c>
      <c r="C816">
        <v>40.299999999999997</v>
      </c>
      <c r="D816">
        <v>1.79</v>
      </c>
      <c r="E816">
        <v>183</v>
      </c>
      <c r="F816">
        <v>120</v>
      </c>
      <c r="G816">
        <v>68</v>
      </c>
      <c r="H816" s="3">
        <v>1.24</v>
      </c>
      <c r="I816">
        <v>1420</v>
      </c>
      <c r="J816" s="4" t="s">
        <v>15</v>
      </c>
      <c r="K816">
        <v>14.5</v>
      </c>
      <c r="L816">
        <v>1.7</v>
      </c>
      <c r="M816">
        <v>5</v>
      </c>
      <c r="N816">
        <v>1</v>
      </c>
      <c r="O816">
        <v>13.37</v>
      </c>
      <c r="P816" t="str">
        <f t="shared" si="60"/>
        <v>UNDERWEIGHT</v>
      </c>
      <c r="Q816">
        <f t="shared" si="61"/>
        <v>115</v>
      </c>
      <c r="R816" t="str">
        <f t="shared" si="62"/>
        <v>Good</v>
      </c>
      <c r="S816">
        <f t="shared" si="63"/>
        <v>4.333333333333333</v>
      </c>
      <c r="T816" t="str">
        <f t="shared" si="64"/>
        <v>Elite Athlete</v>
      </c>
    </row>
    <row r="817" spans="1:20" x14ac:dyDescent="0.2">
      <c r="A817">
        <v>27</v>
      </c>
      <c r="B817" t="s">
        <v>14</v>
      </c>
      <c r="C817">
        <v>61.1</v>
      </c>
      <c r="D817">
        <v>1.59</v>
      </c>
      <c r="E817">
        <v>182</v>
      </c>
      <c r="F817">
        <v>139</v>
      </c>
      <c r="G817">
        <v>68</v>
      </c>
      <c r="H817" s="3">
        <v>1.0900000000000001</v>
      </c>
      <c r="I817">
        <v>669</v>
      </c>
      <c r="J817" s="4" t="s">
        <v>19</v>
      </c>
      <c r="K817">
        <v>16.7</v>
      </c>
      <c r="L817">
        <v>1.5</v>
      </c>
      <c r="M817">
        <v>3</v>
      </c>
      <c r="N817">
        <v>2</v>
      </c>
      <c r="O817">
        <v>12.32</v>
      </c>
      <c r="P817" t="str">
        <f t="shared" si="60"/>
        <v>UNDERWEIGHT</v>
      </c>
      <c r="Q817">
        <f t="shared" si="61"/>
        <v>114</v>
      </c>
      <c r="R817" t="str">
        <f t="shared" si="62"/>
        <v>Good</v>
      </c>
      <c r="S817">
        <f t="shared" si="63"/>
        <v>4</v>
      </c>
      <c r="T817" t="str">
        <f t="shared" si="64"/>
        <v>Regular Member</v>
      </c>
    </row>
    <row r="818" spans="1:20" x14ac:dyDescent="0.2">
      <c r="A818">
        <v>44</v>
      </c>
      <c r="B818" t="s">
        <v>14</v>
      </c>
      <c r="C818">
        <v>68</v>
      </c>
      <c r="D818">
        <v>1.66</v>
      </c>
      <c r="E818">
        <v>182</v>
      </c>
      <c r="F818">
        <v>146</v>
      </c>
      <c r="G818">
        <v>68</v>
      </c>
      <c r="H818" s="3">
        <v>0.82</v>
      </c>
      <c r="I818">
        <v>1278</v>
      </c>
      <c r="J818" s="4" t="s">
        <v>18</v>
      </c>
      <c r="K818">
        <v>20.7</v>
      </c>
      <c r="L818">
        <v>3</v>
      </c>
      <c r="M818">
        <v>5</v>
      </c>
      <c r="N818">
        <v>1</v>
      </c>
      <c r="O818">
        <v>16.02</v>
      </c>
      <c r="P818" t="str">
        <f t="shared" si="60"/>
        <v>UNDERWEIGHT</v>
      </c>
      <c r="Q818">
        <f t="shared" si="61"/>
        <v>114</v>
      </c>
      <c r="R818" t="str">
        <f t="shared" si="62"/>
        <v>Good</v>
      </c>
      <c r="S818">
        <f t="shared" si="63"/>
        <v>3.6666666666666665</v>
      </c>
      <c r="T818" t="str">
        <f t="shared" si="64"/>
        <v>Elite Athlete</v>
      </c>
    </row>
    <row r="819" spans="1:20" x14ac:dyDescent="0.2">
      <c r="A819">
        <v>43</v>
      </c>
      <c r="B819" t="s">
        <v>16</v>
      </c>
      <c r="C819">
        <v>65.2</v>
      </c>
      <c r="D819">
        <v>1.5</v>
      </c>
      <c r="E819">
        <v>182</v>
      </c>
      <c r="F819">
        <v>157</v>
      </c>
      <c r="G819">
        <v>68</v>
      </c>
      <c r="H819" s="3">
        <v>2</v>
      </c>
      <c r="I819">
        <v>1417</v>
      </c>
      <c r="J819" s="4" t="s">
        <v>19</v>
      </c>
      <c r="K819">
        <v>26.7</v>
      </c>
      <c r="L819">
        <v>3.1</v>
      </c>
      <c r="M819">
        <v>4</v>
      </c>
      <c r="N819">
        <v>2</v>
      </c>
      <c r="O819">
        <v>14.95</v>
      </c>
      <c r="P819" t="str">
        <f t="shared" si="60"/>
        <v>UNDERWEIGHT</v>
      </c>
      <c r="Q819">
        <f t="shared" si="61"/>
        <v>114</v>
      </c>
      <c r="R819" t="str">
        <f t="shared" si="62"/>
        <v>Good</v>
      </c>
      <c r="S819">
        <f t="shared" si="63"/>
        <v>3.3333333333333335</v>
      </c>
      <c r="T819" t="str">
        <f t="shared" si="64"/>
        <v>Regular Member</v>
      </c>
    </row>
    <row r="820" spans="1:20" x14ac:dyDescent="0.2">
      <c r="A820">
        <v>41</v>
      </c>
      <c r="B820" t="s">
        <v>14</v>
      </c>
      <c r="C820">
        <v>40</v>
      </c>
      <c r="D820">
        <v>1.78</v>
      </c>
      <c r="E820">
        <v>182</v>
      </c>
      <c r="F820">
        <v>155</v>
      </c>
      <c r="G820">
        <v>68</v>
      </c>
      <c r="H820" s="3">
        <v>1.51</v>
      </c>
      <c r="I820">
        <v>1376</v>
      </c>
      <c r="J820" s="4" t="s">
        <v>18</v>
      </c>
      <c r="K820">
        <v>29.8</v>
      </c>
      <c r="L820">
        <v>2.1</v>
      </c>
      <c r="M820">
        <v>2</v>
      </c>
      <c r="N820">
        <v>3</v>
      </c>
      <c r="O820">
        <v>12.32</v>
      </c>
      <c r="P820" t="str">
        <f t="shared" si="60"/>
        <v>UNDERWEIGHT</v>
      </c>
      <c r="Q820">
        <f t="shared" si="61"/>
        <v>114</v>
      </c>
      <c r="R820" t="str">
        <f t="shared" si="62"/>
        <v>Good</v>
      </c>
      <c r="S820">
        <f t="shared" si="63"/>
        <v>3.3333333333333335</v>
      </c>
      <c r="T820" t="str">
        <f t="shared" si="64"/>
        <v>Casual Gym-Goer</v>
      </c>
    </row>
    <row r="821" spans="1:20" x14ac:dyDescent="0.2">
      <c r="A821">
        <v>34</v>
      </c>
      <c r="B821" t="s">
        <v>16</v>
      </c>
      <c r="C821">
        <v>47.8</v>
      </c>
      <c r="D821">
        <v>1.69</v>
      </c>
      <c r="E821">
        <v>182</v>
      </c>
      <c r="F821">
        <v>153</v>
      </c>
      <c r="G821">
        <v>68</v>
      </c>
      <c r="H821" s="3">
        <v>1.63</v>
      </c>
      <c r="I821">
        <v>1249</v>
      </c>
      <c r="J821" s="4" t="s">
        <v>19</v>
      </c>
      <c r="K821">
        <v>20.2</v>
      </c>
      <c r="L821">
        <v>1.5</v>
      </c>
      <c r="M821">
        <v>4</v>
      </c>
      <c r="N821">
        <v>3</v>
      </c>
      <c r="O821">
        <v>12.32</v>
      </c>
      <c r="P821" t="str">
        <f t="shared" si="60"/>
        <v>UNDERWEIGHT</v>
      </c>
      <c r="Q821">
        <f t="shared" si="61"/>
        <v>114</v>
      </c>
      <c r="R821" t="str">
        <f t="shared" si="62"/>
        <v>Good</v>
      </c>
      <c r="S821">
        <f t="shared" si="63"/>
        <v>3.6666666666666665</v>
      </c>
      <c r="T821" t="str">
        <f t="shared" si="64"/>
        <v>Regular Member</v>
      </c>
    </row>
    <row r="822" spans="1:20" x14ac:dyDescent="0.2">
      <c r="A822">
        <v>48</v>
      </c>
      <c r="B822" t="s">
        <v>16</v>
      </c>
      <c r="C822">
        <v>51.6</v>
      </c>
      <c r="D822">
        <v>1.8</v>
      </c>
      <c r="E822">
        <v>181</v>
      </c>
      <c r="F822">
        <v>161</v>
      </c>
      <c r="G822">
        <v>68</v>
      </c>
      <c r="H822" s="3">
        <v>0.82</v>
      </c>
      <c r="I822">
        <v>1487</v>
      </c>
      <c r="J822" s="4" t="s">
        <v>17</v>
      </c>
      <c r="K822">
        <v>22.5</v>
      </c>
      <c r="L822">
        <v>1.9</v>
      </c>
      <c r="M822">
        <v>4</v>
      </c>
      <c r="N822">
        <v>2</v>
      </c>
      <c r="O822">
        <v>13.29</v>
      </c>
      <c r="P822" t="str">
        <f t="shared" si="60"/>
        <v>UNDERWEIGHT</v>
      </c>
      <c r="Q822">
        <f t="shared" si="61"/>
        <v>113</v>
      </c>
      <c r="R822" t="str">
        <f t="shared" si="62"/>
        <v>Good</v>
      </c>
      <c r="S822">
        <f t="shared" si="63"/>
        <v>3</v>
      </c>
      <c r="T822" t="str">
        <f t="shared" si="64"/>
        <v>Regular Member</v>
      </c>
    </row>
    <row r="823" spans="1:20" x14ac:dyDescent="0.2">
      <c r="A823">
        <v>18</v>
      </c>
      <c r="B823" t="s">
        <v>16</v>
      </c>
      <c r="C823">
        <v>98.9</v>
      </c>
      <c r="D823">
        <v>1.58</v>
      </c>
      <c r="E823">
        <v>181</v>
      </c>
      <c r="F823">
        <v>126</v>
      </c>
      <c r="G823">
        <v>68</v>
      </c>
      <c r="H823" s="3">
        <v>1.48</v>
      </c>
      <c r="I823">
        <v>1330</v>
      </c>
      <c r="J823" s="4" t="s">
        <v>17</v>
      </c>
      <c r="K823">
        <v>27.5</v>
      </c>
      <c r="L823">
        <v>3.1</v>
      </c>
      <c r="M823">
        <v>3</v>
      </c>
      <c r="N823">
        <v>2</v>
      </c>
      <c r="O823">
        <v>12.32</v>
      </c>
      <c r="P823" t="str">
        <f t="shared" si="60"/>
        <v>UNDERWEIGHT</v>
      </c>
      <c r="Q823">
        <f t="shared" si="61"/>
        <v>113</v>
      </c>
      <c r="R823" t="str">
        <f t="shared" si="62"/>
        <v>Good</v>
      </c>
      <c r="S823">
        <f t="shared" si="63"/>
        <v>3</v>
      </c>
      <c r="T823" t="str">
        <f t="shared" si="64"/>
        <v>Regular Member</v>
      </c>
    </row>
    <row r="824" spans="1:20" x14ac:dyDescent="0.2">
      <c r="A824">
        <v>31</v>
      </c>
      <c r="B824" t="s">
        <v>14</v>
      </c>
      <c r="C824">
        <v>71.400000000000006</v>
      </c>
      <c r="D824">
        <v>1.68</v>
      </c>
      <c r="E824">
        <v>180</v>
      </c>
      <c r="F824">
        <v>143</v>
      </c>
      <c r="G824">
        <v>68</v>
      </c>
      <c r="H824" s="3">
        <v>1.37</v>
      </c>
      <c r="I824">
        <v>606</v>
      </c>
      <c r="J824" s="4" t="s">
        <v>19</v>
      </c>
      <c r="K824">
        <v>23.8</v>
      </c>
      <c r="L824">
        <v>3.2</v>
      </c>
      <c r="M824">
        <v>2</v>
      </c>
      <c r="N824">
        <v>2</v>
      </c>
      <c r="O824">
        <v>21.59</v>
      </c>
      <c r="P824" t="str">
        <f t="shared" si="60"/>
        <v>NORMAL WEIGHT</v>
      </c>
      <c r="Q824">
        <f t="shared" si="61"/>
        <v>112</v>
      </c>
      <c r="R824" t="str">
        <f t="shared" si="62"/>
        <v>Good</v>
      </c>
      <c r="S824">
        <f t="shared" si="63"/>
        <v>2.6666666666666665</v>
      </c>
      <c r="T824" t="str">
        <f t="shared" si="64"/>
        <v>Casual Gym-Goer</v>
      </c>
    </row>
    <row r="825" spans="1:20" x14ac:dyDescent="0.2">
      <c r="A825">
        <v>48</v>
      </c>
      <c r="B825" t="s">
        <v>14</v>
      </c>
      <c r="C825">
        <v>87.9</v>
      </c>
      <c r="D825">
        <v>1.5</v>
      </c>
      <c r="E825">
        <v>180</v>
      </c>
      <c r="F825">
        <v>164</v>
      </c>
      <c r="G825">
        <v>68</v>
      </c>
      <c r="H825" s="3">
        <v>1.41</v>
      </c>
      <c r="I825">
        <v>974</v>
      </c>
      <c r="J825" s="4" t="s">
        <v>19</v>
      </c>
      <c r="K825">
        <v>22.1</v>
      </c>
      <c r="L825">
        <v>2.6</v>
      </c>
      <c r="M825">
        <v>4</v>
      </c>
      <c r="N825">
        <v>1</v>
      </c>
      <c r="O825">
        <v>13.04</v>
      </c>
      <c r="P825" t="str">
        <f t="shared" si="60"/>
        <v>UNDERWEIGHT</v>
      </c>
      <c r="Q825">
        <f t="shared" si="61"/>
        <v>112</v>
      </c>
      <c r="R825" t="str">
        <f t="shared" si="62"/>
        <v>Good</v>
      </c>
      <c r="S825">
        <f t="shared" si="63"/>
        <v>3</v>
      </c>
      <c r="T825" t="str">
        <f t="shared" si="64"/>
        <v>Regular Member</v>
      </c>
    </row>
    <row r="826" spans="1:20" x14ac:dyDescent="0.2">
      <c r="A826">
        <v>18</v>
      </c>
      <c r="B826" t="s">
        <v>16</v>
      </c>
      <c r="C826">
        <v>100.6</v>
      </c>
      <c r="D826">
        <v>1.74</v>
      </c>
      <c r="E826">
        <v>179</v>
      </c>
      <c r="F826">
        <v>138</v>
      </c>
      <c r="G826">
        <v>68</v>
      </c>
      <c r="H826" s="3">
        <v>1.2</v>
      </c>
      <c r="I826">
        <v>1261</v>
      </c>
      <c r="J826" s="4" t="s">
        <v>17</v>
      </c>
      <c r="K826">
        <v>23.2</v>
      </c>
      <c r="L826">
        <v>3.5</v>
      </c>
      <c r="M826">
        <v>2</v>
      </c>
      <c r="N826">
        <v>2</v>
      </c>
      <c r="O826">
        <v>20.9</v>
      </c>
      <c r="P826" t="str">
        <f t="shared" si="60"/>
        <v>NORMAL WEIGHT</v>
      </c>
      <c r="Q826">
        <f t="shared" si="61"/>
        <v>111</v>
      </c>
      <c r="R826" t="str">
        <f t="shared" si="62"/>
        <v>Good</v>
      </c>
      <c r="S826">
        <f t="shared" si="63"/>
        <v>2.3333333333333335</v>
      </c>
      <c r="T826" t="str">
        <f t="shared" si="64"/>
        <v>Casual Gym-Goer</v>
      </c>
    </row>
    <row r="827" spans="1:20" x14ac:dyDescent="0.2">
      <c r="A827">
        <v>18</v>
      </c>
      <c r="B827" t="s">
        <v>14</v>
      </c>
      <c r="C827">
        <v>46</v>
      </c>
      <c r="D827">
        <v>1.79</v>
      </c>
      <c r="E827">
        <v>177</v>
      </c>
      <c r="F827">
        <v>140</v>
      </c>
      <c r="G827">
        <v>68</v>
      </c>
      <c r="H827" s="3">
        <v>2</v>
      </c>
      <c r="I827">
        <v>1386</v>
      </c>
      <c r="J827" s="4" t="s">
        <v>17</v>
      </c>
      <c r="K827">
        <v>23.6</v>
      </c>
      <c r="L827">
        <v>3.2</v>
      </c>
      <c r="M827">
        <v>3</v>
      </c>
      <c r="N827">
        <v>2</v>
      </c>
      <c r="O827">
        <v>18</v>
      </c>
      <c r="P827" t="str">
        <f t="shared" si="60"/>
        <v>UNDERWEIGHT</v>
      </c>
      <c r="Q827">
        <f t="shared" si="61"/>
        <v>109</v>
      </c>
      <c r="R827" t="str">
        <f t="shared" si="62"/>
        <v>Good</v>
      </c>
      <c r="S827">
        <f t="shared" si="63"/>
        <v>3.3333333333333335</v>
      </c>
      <c r="T827" t="str">
        <f t="shared" si="64"/>
        <v>Regular Member</v>
      </c>
    </row>
    <row r="828" spans="1:20" x14ac:dyDescent="0.2">
      <c r="A828">
        <v>29</v>
      </c>
      <c r="B828" t="s">
        <v>14</v>
      </c>
      <c r="C828">
        <v>71.2</v>
      </c>
      <c r="D828">
        <v>1.8</v>
      </c>
      <c r="E828">
        <v>176</v>
      </c>
      <c r="F828">
        <v>139</v>
      </c>
      <c r="G828">
        <v>68</v>
      </c>
      <c r="H828" s="3">
        <v>1.4</v>
      </c>
      <c r="I828">
        <v>354</v>
      </c>
      <c r="J828" s="4" t="s">
        <v>17</v>
      </c>
      <c r="K828">
        <v>10</v>
      </c>
      <c r="L828">
        <v>3.4</v>
      </c>
      <c r="M828">
        <v>2</v>
      </c>
      <c r="N828">
        <v>3</v>
      </c>
      <c r="O828">
        <v>31.75</v>
      </c>
      <c r="P828" t="str">
        <f t="shared" si="60"/>
        <v>OBESE</v>
      </c>
      <c r="Q828">
        <f t="shared" si="61"/>
        <v>108</v>
      </c>
      <c r="R828" t="str">
        <f t="shared" si="62"/>
        <v>Good</v>
      </c>
      <c r="S828">
        <f t="shared" si="63"/>
        <v>3.3333333333333335</v>
      </c>
      <c r="T828" t="str">
        <f t="shared" si="64"/>
        <v>Casual Gym-Goer</v>
      </c>
    </row>
    <row r="829" spans="1:20" x14ac:dyDescent="0.2">
      <c r="A829">
        <v>23</v>
      </c>
      <c r="B829" t="s">
        <v>14</v>
      </c>
      <c r="C829">
        <v>68</v>
      </c>
      <c r="D829">
        <v>1.74</v>
      </c>
      <c r="E829">
        <v>175</v>
      </c>
      <c r="F829">
        <v>120</v>
      </c>
      <c r="G829">
        <v>68</v>
      </c>
      <c r="H829" s="3">
        <v>1.01</v>
      </c>
      <c r="I829">
        <v>694</v>
      </c>
      <c r="J829" s="4" t="s">
        <v>18</v>
      </c>
      <c r="K829">
        <v>24.5</v>
      </c>
      <c r="L829">
        <v>3.5</v>
      </c>
      <c r="M829">
        <v>5</v>
      </c>
      <c r="N829">
        <v>2</v>
      </c>
      <c r="O829">
        <v>17.47</v>
      </c>
      <c r="P829" t="str">
        <f t="shared" si="60"/>
        <v>UNDERWEIGHT</v>
      </c>
      <c r="Q829">
        <f t="shared" si="61"/>
        <v>107</v>
      </c>
      <c r="R829" t="str">
        <f t="shared" si="62"/>
        <v>Good</v>
      </c>
      <c r="S829">
        <f t="shared" si="63"/>
        <v>4.333333333333333</v>
      </c>
      <c r="T829" t="str">
        <f t="shared" si="64"/>
        <v>Elite Athlete</v>
      </c>
    </row>
    <row r="830" spans="1:20" x14ac:dyDescent="0.2">
      <c r="A830">
        <v>28</v>
      </c>
      <c r="B830" t="s">
        <v>16</v>
      </c>
      <c r="C830">
        <v>68</v>
      </c>
      <c r="D830">
        <v>1.7</v>
      </c>
      <c r="E830">
        <v>174</v>
      </c>
      <c r="F830">
        <v>155</v>
      </c>
      <c r="G830">
        <v>68</v>
      </c>
      <c r="H830" s="3">
        <v>0.74</v>
      </c>
      <c r="I830">
        <v>1464</v>
      </c>
      <c r="J830" s="4" t="s">
        <v>19</v>
      </c>
      <c r="K830">
        <v>17</v>
      </c>
      <c r="L830">
        <v>2.2999999999999998</v>
      </c>
      <c r="M830">
        <v>3</v>
      </c>
      <c r="N830">
        <v>2</v>
      </c>
      <c r="O830">
        <v>21.67</v>
      </c>
      <c r="P830" t="str">
        <f t="shared" si="60"/>
        <v>NORMAL WEIGHT</v>
      </c>
      <c r="Q830">
        <f t="shared" si="61"/>
        <v>106</v>
      </c>
      <c r="R830" t="str">
        <f t="shared" si="62"/>
        <v>Good</v>
      </c>
      <c r="S830">
        <f t="shared" si="63"/>
        <v>3.3333333333333335</v>
      </c>
      <c r="T830" t="str">
        <f t="shared" si="64"/>
        <v>Regular Member</v>
      </c>
    </row>
    <row r="831" spans="1:20" x14ac:dyDescent="0.2">
      <c r="A831">
        <v>27</v>
      </c>
      <c r="B831" t="s">
        <v>14</v>
      </c>
      <c r="C831">
        <v>50.6</v>
      </c>
      <c r="D831">
        <v>2</v>
      </c>
      <c r="E831">
        <v>174</v>
      </c>
      <c r="F831">
        <v>129</v>
      </c>
      <c r="G831">
        <v>68</v>
      </c>
      <c r="H831" s="3">
        <v>1.34</v>
      </c>
      <c r="I831">
        <v>1179</v>
      </c>
      <c r="J831" s="4" t="s">
        <v>18</v>
      </c>
      <c r="K831">
        <v>31</v>
      </c>
      <c r="L831">
        <v>2</v>
      </c>
      <c r="M831">
        <v>5</v>
      </c>
      <c r="N831">
        <v>2</v>
      </c>
      <c r="O831">
        <v>24.12</v>
      </c>
      <c r="P831" t="str">
        <f t="shared" si="60"/>
        <v>NORMAL WEIGHT</v>
      </c>
      <c r="Q831">
        <f t="shared" si="61"/>
        <v>106</v>
      </c>
      <c r="R831" t="str">
        <f t="shared" si="62"/>
        <v>Good</v>
      </c>
      <c r="S831">
        <f t="shared" si="63"/>
        <v>3.6666666666666665</v>
      </c>
      <c r="T831" t="str">
        <f t="shared" si="64"/>
        <v>Elite Athlete</v>
      </c>
    </row>
    <row r="832" spans="1:20" x14ac:dyDescent="0.2">
      <c r="A832">
        <v>59</v>
      </c>
      <c r="B832" t="s">
        <v>16</v>
      </c>
      <c r="C832">
        <v>40</v>
      </c>
      <c r="D832">
        <v>2</v>
      </c>
      <c r="E832">
        <v>173</v>
      </c>
      <c r="F832">
        <v>141</v>
      </c>
      <c r="G832">
        <v>68</v>
      </c>
      <c r="H832" s="3">
        <v>1.04</v>
      </c>
      <c r="I832">
        <v>1331</v>
      </c>
      <c r="J832" s="4" t="s">
        <v>15</v>
      </c>
      <c r="K832">
        <v>27</v>
      </c>
      <c r="L832">
        <v>3.7</v>
      </c>
      <c r="M832">
        <v>2</v>
      </c>
      <c r="N832">
        <v>1</v>
      </c>
      <c r="O832">
        <v>43.74</v>
      </c>
      <c r="P832" t="str">
        <f t="shared" si="60"/>
        <v>OBESE</v>
      </c>
      <c r="Q832">
        <f t="shared" si="61"/>
        <v>105</v>
      </c>
      <c r="R832" t="str">
        <f t="shared" si="62"/>
        <v>Good</v>
      </c>
      <c r="S832">
        <f t="shared" si="63"/>
        <v>3.3333333333333335</v>
      </c>
      <c r="T832" t="str">
        <f t="shared" si="64"/>
        <v>Casual Gym-Goer</v>
      </c>
    </row>
    <row r="833" spans="1:20" x14ac:dyDescent="0.2">
      <c r="A833">
        <v>59</v>
      </c>
      <c r="B833" t="s">
        <v>16</v>
      </c>
      <c r="C833">
        <v>70.2</v>
      </c>
      <c r="D833">
        <v>1.77</v>
      </c>
      <c r="E833">
        <v>172</v>
      </c>
      <c r="F833">
        <v>124</v>
      </c>
      <c r="G833">
        <v>68</v>
      </c>
      <c r="H833" s="3">
        <v>1.47</v>
      </c>
      <c r="I833">
        <v>1069</v>
      </c>
      <c r="J833" s="4" t="s">
        <v>17</v>
      </c>
      <c r="K833">
        <v>21.4</v>
      </c>
      <c r="L833">
        <v>3.5</v>
      </c>
      <c r="M833">
        <v>4</v>
      </c>
      <c r="N833">
        <v>1</v>
      </c>
      <c r="O833">
        <v>40.19</v>
      </c>
      <c r="P833" t="str">
        <f t="shared" si="60"/>
        <v>OBESE</v>
      </c>
      <c r="Q833">
        <f t="shared" si="61"/>
        <v>104</v>
      </c>
      <c r="R833" t="str">
        <f t="shared" si="62"/>
        <v>Good</v>
      </c>
      <c r="S833">
        <f t="shared" si="63"/>
        <v>3.3333333333333335</v>
      </c>
      <c r="T833" t="str">
        <f t="shared" si="64"/>
        <v>Regular Member</v>
      </c>
    </row>
    <row r="834" spans="1:20" x14ac:dyDescent="0.2">
      <c r="A834">
        <v>39</v>
      </c>
      <c r="B834" t="s">
        <v>14</v>
      </c>
      <c r="C834">
        <v>65.599999999999994</v>
      </c>
      <c r="D834">
        <v>1.7</v>
      </c>
      <c r="E834">
        <v>172</v>
      </c>
      <c r="F834">
        <v>148</v>
      </c>
      <c r="G834">
        <v>68</v>
      </c>
      <c r="H834" s="3">
        <v>0.87</v>
      </c>
      <c r="I834">
        <v>1709</v>
      </c>
      <c r="J834" s="4" t="s">
        <v>18</v>
      </c>
      <c r="K834">
        <v>20.2</v>
      </c>
      <c r="L834">
        <v>1.5</v>
      </c>
      <c r="M834">
        <v>4</v>
      </c>
      <c r="N834">
        <v>3</v>
      </c>
      <c r="O834">
        <v>14.83</v>
      </c>
      <c r="P834" t="str">
        <f t="shared" ref="P834:P897" si="65">IF(O834&lt;18.5,"UNDERWEIGHT",IF(O834&lt;25,"NORMAL WEIGHT",IF(O834&lt;30,"OVERWEIGHT",IF(O834&gt;30,"OBESE"))))</f>
        <v>UNDERWEIGHT</v>
      </c>
      <c r="Q834">
        <f t="shared" ref="Q834:Q897" si="66">(E834-G834)</f>
        <v>104</v>
      </c>
      <c r="R834" t="str">
        <f t="shared" ref="R834:R897" si="67">IF(G834&lt;60,"Excellent",IF(G834&lt;70,"Good",IF(G834&lt;80,"Average","Poor")))</f>
        <v>Good</v>
      </c>
      <c r="S834">
        <f t="shared" si="63"/>
        <v>2.6666666666666665</v>
      </c>
      <c r="T834" t="str">
        <f t="shared" si="64"/>
        <v>Regular Member</v>
      </c>
    </row>
    <row r="835" spans="1:20" x14ac:dyDescent="0.2">
      <c r="A835">
        <v>47</v>
      </c>
      <c r="B835" t="s">
        <v>16</v>
      </c>
      <c r="C835">
        <v>85.5</v>
      </c>
      <c r="D835">
        <v>1.84</v>
      </c>
      <c r="E835">
        <v>172</v>
      </c>
      <c r="F835">
        <v>152</v>
      </c>
      <c r="G835">
        <v>68</v>
      </c>
      <c r="H835" s="3">
        <v>0.98</v>
      </c>
      <c r="I835">
        <v>773</v>
      </c>
      <c r="J835" s="4" t="s">
        <v>17</v>
      </c>
      <c r="K835">
        <v>24.1</v>
      </c>
      <c r="L835">
        <v>2.6</v>
      </c>
      <c r="M835">
        <v>2</v>
      </c>
      <c r="N835">
        <v>2</v>
      </c>
      <c r="O835">
        <v>19.61</v>
      </c>
      <c r="P835" t="str">
        <f t="shared" si="65"/>
        <v>NORMAL WEIGHT</v>
      </c>
      <c r="Q835">
        <f t="shared" si="66"/>
        <v>104</v>
      </c>
      <c r="R835" t="str">
        <f t="shared" si="67"/>
        <v>Good</v>
      </c>
      <c r="S835">
        <f t="shared" ref="S835:S898" si="68">AVERAGE(M835:M837)</f>
        <v>3</v>
      </c>
      <c r="T835" t="str">
        <f t="shared" ref="T835:T898" si="69">IF(M835=2, "Casual Gym-Goer", IF(OR(M835=3, M835=4), "Regular Member", IF(M835=5, "Elite Athlete", "Other")))</f>
        <v>Casual Gym-Goer</v>
      </c>
    </row>
    <row r="836" spans="1:20" x14ac:dyDescent="0.2">
      <c r="A836">
        <v>33</v>
      </c>
      <c r="B836" t="s">
        <v>16</v>
      </c>
      <c r="C836">
        <v>74.599999999999994</v>
      </c>
      <c r="D836">
        <v>1.58</v>
      </c>
      <c r="E836">
        <v>172</v>
      </c>
      <c r="F836">
        <v>165</v>
      </c>
      <c r="G836">
        <v>68</v>
      </c>
      <c r="H836" s="3">
        <v>1.4</v>
      </c>
      <c r="I836">
        <v>1271</v>
      </c>
      <c r="J836" s="4" t="s">
        <v>19</v>
      </c>
      <c r="K836">
        <v>15.6</v>
      </c>
      <c r="L836">
        <v>2.7</v>
      </c>
      <c r="M836">
        <v>2</v>
      </c>
      <c r="N836">
        <v>2</v>
      </c>
      <c r="O836">
        <v>13.23</v>
      </c>
      <c r="P836" t="str">
        <f t="shared" si="65"/>
        <v>UNDERWEIGHT</v>
      </c>
      <c r="Q836">
        <f t="shared" si="66"/>
        <v>104</v>
      </c>
      <c r="R836" t="str">
        <f t="shared" si="67"/>
        <v>Good</v>
      </c>
      <c r="S836">
        <f t="shared" si="68"/>
        <v>3.3333333333333335</v>
      </c>
      <c r="T836" t="str">
        <f t="shared" si="69"/>
        <v>Casual Gym-Goer</v>
      </c>
    </row>
    <row r="837" spans="1:20" x14ac:dyDescent="0.2">
      <c r="A837">
        <v>55</v>
      </c>
      <c r="B837" t="s">
        <v>14</v>
      </c>
      <c r="C837">
        <v>51.9</v>
      </c>
      <c r="D837">
        <v>1.64</v>
      </c>
      <c r="E837">
        <v>171</v>
      </c>
      <c r="F837">
        <v>150</v>
      </c>
      <c r="G837">
        <v>68</v>
      </c>
      <c r="H837" s="3">
        <v>1.05</v>
      </c>
      <c r="I837">
        <v>1619</v>
      </c>
      <c r="J837" s="4" t="s">
        <v>15</v>
      </c>
      <c r="K837">
        <v>22.8</v>
      </c>
      <c r="L837">
        <v>2.2000000000000002</v>
      </c>
      <c r="M837">
        <v>5</v>
      </c>
      <c r="N837">
        <v>3</v>
      </c>
      <c r="O837">
        <v>25.06</v>
      </c>
      <c r="P837" t="str">
        <f t="shared" si="65"/>
        <v>OVERWEIGHT</v>
      </c>
      <c r="Q837">
        <f t="shared" si="66"/>
        <v>103</v>
      </c>
      <c r="R837" t="str">
        <f t="shared" si="67"/>
        <v>Good</v>
      </c>
      <c r="S837">
        <f t="shared" si="68"/>
        <v>4</v>
      </c>
      <c r="T837" t="str">
        <f t="shared" si="69"/>
        <v>Elite Athlete</v>
      </c>
    </row>
    <row r="838" spans="1:20" x14ac:dyDescent="0.2">
      <c r="A838">
        <v>34</v>
      </c>
      <c r="B838" t="s">
        <v>16</v>
      </c>
      <c r="C838">
        <v>60.5</v>
      </c>
      <c r="D838">
        <v>1.8</v>
      </c>
      <c r="E838">
        <v>171</v>
      </c>
      <c r="F838">
        <v>120</v>
      </c>
      <c r="G838">
        <v>68</v>
      </c>
      <c r="H838" s="3">
        <v>1.57</v>
      </c>
      <c r="I838">
        <v>1452</v>
      </c>
      <c r="J838" s="4" t="s">
        <v>17</v>
      </c>
      <c r="K838">
        <v>27.1</v>
      </c>
      <c r="L838">
        <v>3.2</v>
      </c>
      <c r="M838">
        <v>3</v>
      </c>
      <c r="N838">
        <v>1</v>
      </c>
      <c r="O838">
        <v>12.32</v>
      </c>
      <c r="P838" t="str">
        <f t="shared" si="65"/>
        <v>UNDERWEIGHT</v>
      </c>
      <c r="Q838">
        <f t="shared" si="66"/>
        <v>103</v>
      </c>
      <c r="R838" t="str">
        <f t="shared" si="67"/>
        <v>Good</v>
      </c>
      <c r="S838">
        <f t="shared" si="68"/>
        <v>3</v>
      </c>
      <c r="T838" t="str">
        <f t="shared" si="69"/>
        <v>Regular Member</v>
      </c>
    </row>
    <row r="839" spans="1:20" x14ac:dyDescent="0.2">
      <c r="A839">
        <v>23</v>
      </c>
      <c r="B839" t="s">
        <v>16</v>
      </c>
      <c r="C839">
        <v>71.2</v>
      </c>
      <c r="D839">
        <v>1.56</v>
      </c>
      <c r="E839">
        <v>170</v>
      </c>
      <c r="F839">
        <v>140</v>
      </c>
      <c r="G839">
        <v>68</v>
      </c>
      <c r="H839" s="3">
        <v>0.79</v>
      </c>
      <c r="I839">
        <v>1014</v>
      </c>
      <c r="J839" s="4" t="s">
        <v>19</v>
      </c>
      <c r="K839">
        <v>21.8</v>
      </c>
      <c r="L839">
        <v>3.5</v>
      </c>
      <c r="M839">
        <v>4</v>
      </c>
      <c r="N839">
        <v>1</v>
      </c>
      <c r="O839">
        <v>13.25</v>
      </c>
      <c r="P839" t="str">
        <f t="shared" si="65"/>
        <v>UNDERWEIGHT</v>
      </c>
      <c r="Q839">
        <f t="shared" si="66"/>
        <v>102</v>
      </c>
      <c r="R839" t="str">
        <f t="shared" si="67"/>
        <v>Good</v>
      </c>
      <c r="S839">
        <f t="shared" si="68"/>
        <v>3.6666666666666665</v>
      </c>
      <c r="T839" t="str">
        <f t="shared" si="69"/>
        <v>Regular Member</v>
      </c>
    </row>
    <row r="840" spans="1:20" x14ac:dyDescent="0.2">
      <c r="A840">
        <v>18</v>
      </c>
      <c r="B840" t="s">
        <v>16</v>
      </c>
      <c r="C840">
        <v>97.5</v>
      </c>
      <c r="D840">
        <v>2</v>
      </c>
      <c r="E840">
        <v>169</v>
      </c>
      <c r="F840">
        <v>159</v>
      </c>
      <c r="G840">
        <v>68</v>
      </c>
      <c r="H840" s="3">
        <v>1.17</v>
      </c>
      <c r="I840">
        <v>782</v>
      </c>
      <c r="J840" s="4" t="s">
        <v>15</v>
      </c>
      <c r="K840">
        <v>24.8</v>
      </c>
      <c r="L840">
        <v>1.8</v>
      </c>
      <c r="M840">
        <v>2</v>
      </c>
      <c r="N840">
        <v>1</v>
      </c>
      <c r="O840">
        <v>42.88</v>
      </c>
      <c r="P840" t="str">
        <f t="shared" si="65"/>
        <v>OBESE</v>
      </c>
      <c r="Q840">
        <f t="shared" si="66"/>
        <v>101</v>
      </c>
      <c r="R840" t="str">
        <f t="shared" si="67"/>
        <v>Good</v>
      </c>
      <c r="S840">
        <f t="shared" si="68"/>
        <v>4</v>
      </c>
      <c r="T840" t="str">
        <f t="shared" si="69"/>
        <v>Casual Gym-Goer</v>
      </c>
    </row>
    <row r="841" spans="1:20" x14ac:dyDescent="0.2">
      <c r="A841">
        <v>52</v>
      </c>
      <c r="B841" t="s">
        <v>16</v>
      </c>
      <c r="C841">
        <v>47.8</v>
      </c>
      <c r="D841">
        <v>1.79</v>
      </c>
      <c r="E841">
        <v>168</v>
      </c>
      <c r="F841">
        <v>144</v>
      </c>
      <c r="G841">
        <v>68</v>
      </c>
      <c r="H841" s="3">
        <v>0.95</v>
      </c>
      <c r="I841">
        <v>715</v>
      </c>
      <c r="J841" s="4" t="s">
        <v>17</v>
      </c>
      <c r="K841">
        <v>27.3</v>
      </c>
      <c r="L841">
        <v>2.4</v>
      </c>
      <c r="M841">
        <v>5</v>
      </c>
      <c r="N841">
        <v>3</v>
      </c>
      <c r="O841">
        <v>17.21</v>
      </c>
      <c r="P841" t="str">
        <f t="shared" si="65"/>
        <v>UNDERWEIGHT</v>
      </c>
      <c r="Q841">
        <f t="shared" si="66"/>
        <v>100</v>
      </c>
      <c r="R841" t="str">
        <f t="shared" si="67"/>
        <v>Good</v>
      </c>
      <c r="S841">
        <f t="shared" si="68"/>
        <v>4.666666666666667</v>
      </c>
      <c r="T841" t="str">
        <f t="shared" si="69"/>
        <v>Elite Athlete</v>
      </c>
    </row>
    <row r="842" spans="1:20" x14ac:dyDescent="0.2">
      <c r="A842">
        <v>21</v>
      </c>
      <c r="B842" t="s">
        <v>14</v>
      </c>
      <c r="C842">
        <v>69.2</v>
      </c>
      <c r="D842">
        <v>1.87</v>
      </c>
      <c r="E842">
        <v>168</v>
      </c>
      <c r="F842">
        <v>127</v>
      </c>
      <c r="G842">
        <v>68</v>
      </c>
      <c r="H842" s="3">
        <v>1.47</v>
      </c>
      <c r="I842">
        <v>1275</v>
      </c>
      <c r="J842" s="4" t="s">
        <v>19</v>
      </c>
      <c r="K842">
        <v>24.1</v>
      </c>
      <c r="L842">
        <v>2.9</v>
      </c>
      <c r="M842">
        <v>5</v>
      </c>
      <c r="N842">
        <v>3</v>
      </c>
      <c r="O842">
        <v>14.59</v>
      </c>
      <c r="P842" t="str">
        <f t="shared" si="65"/>
        <v>UNDERWEIGHT</v>
      </c>
      <c r="Q842">
        <f t="shared" si="66"/>
        <v>100</v>
      </c>
      <c r="R842" t="str">
        <f t="shared" si="67"/>
        <v>Good</v>
      </c>
      <c r="S842">
        <f t="shared" si="68"/>
        <v>4.333333333333333</v>
      </c>
      <c r="T842" t="str">
        <f t="shared" si="69"/>
        <v>Elite Athlete</v>
      </c>
    </row>
    <row r="843" spans="1:20" x14ac:dyDescent="0.2">
      <c r="A843">
        <v>38</v>
      </c>
      <c r="B843" t="s">
        <v>16</v>
      </c>
      <c r="C843">
        <v>93.7</v>
      </c>
      <c r="D843">
        <v>1.66</v>
      </c>
      <c r="E843">
        <v>168</v>
      </c>
      <c r="F843">
        <v>169</v>
      </c>
      <c r="G843">
        <v>68</v>
      </c>
      <c r="H843" s="3">
        <v>1.97</v>
      </c>
      <c r="I843">
        <v>875</v>
      </c>
      <c r="J843" s="4" t="s">
        <v>17</v>
      </c>
      <c r="K843">
        <v>29</v>
      </c>
      <c r="L843">
        <v>3.4</v>
      </c>
      <c r="M843">
        <v>4</v>
      </c>
      <c r="N843">
        <v>2</v>
      </c>
      <c r="O843">
        <v>13.87</v>
      </c>
      <c r="P843" t="str">
        <f t="shared" si="65"/>
        <v>UNDERWEIGHT</v>
      </c>
      <c r="Q843">
        <f t="shared" si="66"/>
        <v>100</v>
      </c>
      <c r="R843" t="str">
        <f t="shared" si="67"/>
        <v>Good</v>
      </c>
      <c r="S843">
        <f t="shared" si="68"/>
        <v>3.6666666666666665</v>
      </c>
      <c r="T843" t="str">
        <f t="shared" si="69"/>
        <v>Regular Member</v>
      </c>
    </row>
    <row r="844" spans="1:20" x14ac:dyDescent="0.2">
      <c r="A844">
        <v>29</v>
      </c>
      <c r="B844" t="s">
        <v>14</v>
      </c>
      <c r="C844">
        <v>72</v>
      </c>
      <c r="D844">
        <v>1.66</v>
      </c>
      <c r="E844">
        <v>167</v>
      </c>
      <c r="F844">
        <v>144</v>
      </c>
      <c r="G844">
        <v>68</v>
      </c>
      <c r="H844" s="3">
        <v>0.87</v>
      </c>
      <c r="I844">
        <v>1248</v>
      </c>
      <c r="J844" s="4" t="s">
        <v>18</v>
      </c>
      <c r="K844">
        <v>10</v>
      </c>
      <c r="L844">
        <v>3.6</v>
      </c>
      <c r="M844">
        <v>4</v>
      </c>
      <c r="N844">
        <v>3</v>
      </c>
      <c r="O844">
        <v>17.55</v>
      </c>
      <c r="P844" t="str">
        <f t="shared" si="65"/>
        <v>UNDERWEIGHT</v>
      </c>
      <c r="Q844">
        <f t="shared" si="66"/>
        <v>99</v>
      </c>
      <c r="R844" t="str">
        <f t="shared" si="67"/>
        <v>Good</v>
      </c>
      <c r="S844">
        <f t="shared" si="68"/>
        <v>3</v>
      </c>
      <c r="T844" t="str">
        <f t="shared" si="69"/>
        <v>Regular Member</v>
      </c>
    </row>
    <row r="845" spans="1:20" x14ac:dyDescent="0.2">
      <c r="A845">
        <v>34</v>
      </c>
      <c r="B845" t="s">
        <v>14</v>
      </c>
      <c r="C845">
        <v>57.6</v>
      </c>
      <c r="D845">
        <v>1.7</v>
      </c>
      <c r="E845">
        <v>167</v>
      </c>
      <c r="F845">
        <v>141</v>
      </c>
      <c r="G845">
        <v>68</v>
      </c>
      <c r="H845" s="3">
        <v>0.88</v>
      </c>
      <c r="I845">
        <v>710</v>
      </c>
      <c r="J845" s="4" t="s">
        <v>17</v>
      </c>
      <c r="K845">
        <v>14.7</v>
      </c>
      <c r="L845">
        <v>1.5</v>
      </c>
      <c r="M845">
        <v>3</v>
      </c>
      <c r="N845">
        <v>2</v>
      </c>
      <c r="O845">
        <v>15.66</v>
      </c>
      <c r="P845" t="str">
        <f t="shared" si="65"/>
        <v>UNDERWEIGHT</v>
      </c>
      <c r="Q845">
        <f t="shared" si="66"/>
        <v>99</v>
      </c>
      <c r="R845" t="str">
        <f t="shared" si="67"/>
        <v>Good</v>
      </c>
      <c r="S845">
        <f t="shared" si="68"/>
        <v>2.3333333333333335</v>
      </c>
      <c r="T845" t="str">
        <f t="shared" si="69"/>
        <v>Regular Member</v>
      </c>
    </row>
    <row r="846" spans="1:20" x14ac:dyDescent="0.2">
      <c r="A846">
        <v>28</v>
      </c>
      <c r="B846" t="s">
        <v>14</v>
      </c>
      <c r="C846">
        <v>40</v>
      </c>
      <c r="D846">
        <v>1.57</v>
      </c>
      <c r="E846">
        <v>165</v>
      </c>
      <c r="F846">
        <v>169</v>
      </c>
      <c r="G846">
        <v>68</v>
      </c>
      <c r="H846" s="3">
        <v>1.04</v>
      </c>
      <c r="I846">
        <v>669</v>
      </c>
      <c r="J846" s="4" t="s">
        <v>17</v>
      </c>
      <c r="K846">
        <v>30.2</v>
      </c>
      <c r="L846">
        <v>2.6</v>
      </c>
      <c r="M846">
        <v>2</v>
      </c>
      <c r="N846">
        <v>2</v>
      </c>
      <c r="O846">
        <v>15.05</v>
      </c>
      <c r="P846" t="str">
        <f t="shared" si="65"/>
        <v>UNDERWEIGHT</v>
      </c>
      <c r="Q846">
        <f t="shared" si="66"/>
        <v>97</v>
      </c>
      <c r="R846" t="str">
        <f t="shared" si="67"/>
        <v>Good</v>
      </c>
      <c r="S846">
        <f t="shared" si="68"/>
        <v>2.6666666666666665</v>
      </c>
      <c r="T846" t="str">
        <f t="shared" si="69"/>
        <v>Casual Gym-Goer</v>
      </c>
    </row>
    <row r="847" spans="1:20" x14ac:dyDescent="0.2">
      <c r="A847">
        <v>22</v>
      </c>
      <c r="B847" t="s">
        <v>16</v>
      </c>
      <c r="C847">
        <v>47.1</v>
      </c>
      <c r="D847">
        <v>1.87</v>
      </c>
      <c r="E847">
        <v>165</v>
      </c>
      <c r="F847">
        <v>132</v>
      </c>
      <c r="G847">
        <v>68</v>
      </c>
      <c r="H847" s="3">
        <v>0.72</v>
      </c>
      <c r="I847">
        <v>674</v>
      </c>
      <c r="J847" s="4" t="s">
        <v>15</v>
      </c>
      <c r="K847">
        <v>31.7</v>
      </c>
      <c r="L847">
        <v>3.2</v>
      </c>
      <c r="M847">
        <v>2</v>
      </c>
      <c r="N847">
        <v>2</v>
      </c>
      <c r="O847">
        <v>34.979999999999997</v>
      </c>
      <c r="P847" t="str">
        <f t="shared" si="65"/>
        <v>OBESE</v>
      </c>
      <c r="Q847">
        <f t="shared" si="66"/>
        <v>97</v>
      </c>
      <c r="R847" t="str">
        <f t="shared" si="67"/>
        <v>Good</v>
      </c>
      <c r="S847">
        <f t="shared" si="68"/>
        <v>2.6666666666666665</v>
      </c>
      <c r="T847" t="str">
        <f t="shared" si="69"/>
        <v>Casual Gym-Goer</v>
      </c>
    </row>
    <row r="848" spans="1:20" x14ac:dyDescent="0.2">
      <c r="A848">
        <v>23</v>
      </c>
      <c r="B848" t="s">
        <v>16</v>
      </c>
      <c r="C848">
        <v>46.7</v>
      </c>
      <c r="D848">
        <v>1.65</v>
      </c>
      <c r="E848">
        <v>164</v>
      </c>
      <c r="F848">
        <v>159</v>
      </c>
      <c r="G848">
        <v>68</v>
      </c>
      <c r="H848" s="3">
        <v>1.81</v>
      </c>
      <c r="I848">
        <v>1563</v>
      </c>
      <c r="J848" s="4" t="s">
        <v>19</v>
      </c>
      <c r="K848">
        <v>15.8</v>
      </c>
      <c r="L848">
        <v>2.5</v>
      </c>
      <c r="M848">
        <v>4</v>
      </c>
      <c r="N848">
        <v>2</v>
      </c>
      <c r="O848">
        <v>19.8</v>
      </c>
      <c r="P848" t="str">
        <f t="shared" si="65"/>
        <v>NORMAL WEIGHT</v>
      </c>
      <c r="Q848">
        <f t="shared" si="66"/>
        <v>96</v>
      </c>
      <c r="R848" t="str">
        <f t="shared" si="67"/>
        <v>Good</v>
      </c>
      <c r="S848">
        <f t="shared" si="68"/>
        <v>3.3333333333333335</v>
      </c>
      <c r="T848" t="str">
        <f t="shared" si="69"/>
        <v>Regular Member</v>
      </c>
    </row>
    <row r="849" spans="1:20" x14ac:dyDescent="0.2">
      <c r="A849">
        <v>18</v>
      </c>
      <c r="B849" t="s">
        <v>14</v>
      </c>
      <c r="C849">
        <v>43</v>
      </c>
      <c r="D849">
        <v>1.95</v>
      </c>
      <c r="E849">
        <v>163</v>
      </c>
      <c r="F849">
        <v>164</v>
      </c>
      <c r="G849">
        <v>68</v>
      </c>
      <c r="H849" s="3">
        <v>2</v>
      </c>
      <c r="I849">
        <v>1349</v>
      </c>
      <c r="J849" s="4" t="s">
        <v>15</v>
      </c>
      <c r="K849">
        <v>18.5</v>
      </c>
      <c r="L849">
        <v>3.2</v>
      </c>
      <c r="M849">
        <v>2</v>
      </c>
      <c r="N849">
        <v>2</v>
      </c>
      <c r="O849">
        <v>12.32</v>
      </c>
      <c r="P849" t="str">
        <f t="shared" si="65"/>
        <v>UNDERWEIGHT</v>
      </c>
      <c r="Q849">
        <f t="shared" si="66"/>
        <v>95</v>
      </c>
      <c r="R849" t="str">
        <f t="shared" si="67"/>
        <v>Good</v>
      </c>
      <c r="S849">
        <f t="shared" si="68"/>
        <v>3.6666666666666665</v>
      </c>
      <c r="T849" t="str">
        <f t="shared" si="69"/>
        <v>Casual Gym-Goer</v>
      </c>
    </row>
    <row r="850" spans="1:20" x14ac:dyDescent="0.2">
      <c r="A850">
        <v>37</v>
      </c>
      <c r="B850" t="s">
        <v>16</v>
      </c>
      <c r="C850">
        <v>108.7</v>
      </c>
      <c r="D850">
        <v>1.55</v>
      </c>
      <c r="E850">
        <v>163</v>
      </c>
      <c r="F850">
        <v>122</v>
      </c>
      <c r="G850">
        <v>68</v>
      </c>
      <c r="H850" s="3">
        <v>1.19</v>
      </c>
      <c r="I850">
        <v>1104</v>
      </c>
      <c r="J850" s="4" t="s">
        <v>15</v>
      </c>
      <c r="K850">
        <v>26.9</v>
      </c>
      <c r="L850">
        <v>1.6</v>
      </c>
      <c r="M850">
        <v>4</v>
      </c>
      <c r="N850">
        <v>2</v>
      </c>
      <c r="O850">
        <v>26.23</v>
      </c>
      <c r="P850" t="str">
        <f t="shared" si="65"/>
        <v>OVERWEIGHT</v>
      </c>
      <c r="Q850">
        <f t="shared" si="66"/>
        <v>95</v>
      </c>
      <c r="R850" t="str">
        <f t="shared" si="67"/>
        <v>Good</v>
      </c>
      <c r="S850">
        <f t="shared" si="68"/>
        <v>4.666666666666667</v>
      </c>
      <c r="T850" t="str">
        <f t="shared" si="69"/>
        <v>Regular Member</v>
      </c>
    </row>
    <row r="851" spans="1:20" x14ac:dyDescent="0.2">
      <c r="A851">
        <v>46</v>
      </c>
      <c r="B851" t="s">
        <v>14</v>
      </c>
      <c r="C851">
        <v>48.4</v>
      </c>
      <c r="D851">
        <v>1.82</v>
      </c>
      <c r="E851">
        <v>163</v>
      </c>
      <c r="F851">
        <v>163</v>
      </c>
      <c r="G851">
        <v>68</v>
      </c>
      <c r="H851" s="3">
        <v>1.51</v>
      </c>
      <c r="I851">
        <v>1221</v>
      </c>
      <c r="J851" s="4" t="s">
        <v>18</v>
      </c>
      <c r="K851">
        <v>19.2</v>
      </c>
      <c r="L851">
        <v>3.7</v>
      </c>
      <c r="M851">
        <v>5</v>
      </c>
      <c r="N851">
        <v>2</v>
      </c>
      <c r="O851">
        <v>12.32</v>
      </c>
      <c r="P851" t="str">
        <f t="shared" si="65"/>
        <v>UNDERWEIGHT</v>
      </c>
      <c r="Q851">
        <f t="shared" si="66"/>
        <v>95</v>
      </c>
      <c r="R851" t="str">
        <f t="shared" si="67"/>
        <v>Good</v>
      </c>
      <c r="S851">
        <f t="shared" si="68"/>
        <v>5</v>
      </c>
      <c r="T851" t="str">
        <f t="shared" si="69"/>
        <v>Elite Athlete</v>
      </c>
    </row>
    <row r="852" spans="1:20" x14ac:dyDescent="0.2">
      <c r="A852">
        <v>28</v>
      </c>
      <c r="B852" t="s">
        <v>14</v>
      </c>
      <c r="C852">
        <v>121.1</v>
      </c>
      <c r="D852">
        <v>1.75</v>
      </c>
      <c r="E852">
        <v>163</v>
      </c>
      <c r="F852">
        <v>149</v>
      </c>
      <c r="G852">
        <v>68</v>
      </c>
      <c r="H852" s="3">
        <v>1.57</v>
      </c>
      <c r="I852">
        <v>716</v>
      </c>
      <c r="J852" s="4" t="s">
        <v>15</v>
      </c>
      <c r="K852">
        <v>21</v>
      </c>
      <c r="L852">
        <v>3.3</v>
      </c>
      <c r="M852">
        <v>5</v>
      </c>
      <c r="N852">
        <v>1</v>
      </c>
      <c r="O852">
        <v>26.5</v>
      </c>
      <c r="P852" t="str">
        <f t="shared" si="65"/>
        <v>OVERWEIGHT</v>
      </c>
      <c r="Q852">
        <f t="shared" si="66"/>
        <v>95</v>
      </c>
      <c r="R852" t="str">
        <f t="shared" si="67"/>
        <v>Good</v>
      </c>
      <c r="S852">
        <f t="shared" si="68"/>
        <v>4.666666666666667</v>
      </c>
      <c r="T852" t="str">
        <f t="shared" si="69"/>
        <v>Elite Athlete</v>
      </c>
    </row>
    <row r="853" spans="1:20" x14ac:dyDescent="0.2">
      <c r="A853">
        <v>31</v>
      </c>
      <c r="B853" t="s">
        <v>14</v>
      </c>
      <c r="C853">
        <v>67.900000000000006</v>
      </c>
      <c r="D853">
        <v>1.7</v>
      </c>
      <c r="E853">
        <v>163</v>
      </c>
      <c r="F853">
        <v>124</v>
      </c>
      <c r="G853">
        <v>68</v>
      </c>
      <c r="H853" s="3">
        <v>1.43</v>
      </c>
      <c r="I853">
        <v>1338</v>
      </c>
      <c r="J853" s="4" t="s">
        <v>17</v>
      </c>
      <c r="K853">
        <v>13</v>
      </c>
      <c r="L853">
        <v>3.1</v>
      </c>
      <c r="M853">
        <v>5</v>
      </c>
      <c r="N853">
        <v>1</v>
      </c>
      <c r="O853">
        <v>13.87</v>
      </c>
      <c r="P853" t="str">
        <f t="shared" si="65"/>
        <v>UNDERWEIGHT</v>
      </c>
      <c r="Q853">
        <f t="shared" si="66"/>
        <v>95</v>
      </c>
      <c r="R853" t="str">
        <f t="shared" si="67"/>
        <v>Good</v>
      </c>
      <c r="S853">
        <f t="shared" si="68"/>
        <v>4.333333333333333</v>
      </c>
      <c r="T853" t="str">
        <f t="shared" si="69"/>
        <v>Elite Athlete</v>
      </c>
    </row>
    <row r="854" spans="1:20" x14ac:dyDescent="0.2">
      <c r="A854">
        <v>26</v>
      </c>
      <c r="B854" t="s">
        <v>16</v>
      </c>
      <c r="C854">
        <v>95.2</v>
      </c>
      <c r="D854">
        <v>1.68</v>
      </c>
      <c r="E854">
        <v>163</v>
      </c>
      <c r="F854">
        <v>142</v>
      </c>
      <c r="G854">
        <v>68</v>
      </c>
      <c r="H854" s="3">
        <v>0.71</v>
      </c>
      <c r="I854">
        <v>1196</v>
      </c>
      <c r="J854" s="4" t="s">
        <v>15</v>
      </c>
      <c r="K854">
        <v>24.2</v>
      </c>
      <c r="L854">
        <v>3.7</v>
      </c>
      <c r="M854">
        <v>4</v>
      </c>
      <c r="N854">
        <v>2</v>
      </c>
      <c r="O854">
        <v>19.46</v>
      </c>
      <c r="P854" t="str">
        <f t="shared" si="65"/>
        <v>NORMAL WEIGHT</v>
      </c>
      <c r="Q854">
        <f t="shared" si="66"/>
        <v>95</v>
      </c>
      <c r="R854" t="str">
        <f t="shared" si="67"/>
        <v>Good</v>
      </c>
      <c r="S854">
        <f t="shared" si="68"/>
        <v>3.6666666666666665</v>
      </c>
      <c r="T854" t="str">
        <f t="shared" si="69"/>
        <v>Regular Member</v>
      </c>
    </row>
    <row r="855" spans="1:20" x14ac:dyDescent="0.2">
      <c r="A855">
        <v>45</v>
      </c>
      <c r="B855" t="s">
        <v>14</v>
      </c>
      <c r="C855">
        <v>40</v>
      </c>
      <c r="D855">
        <v>1.69</v>
      </c>
      <c r="E855">
        <v>162</v>
      </c>
      <c r="F855">
        <v>147</v>
      </c>
      <c r="G855">
        <v>68</v>
      </c>
      <c r="H855" s="3">
        <v>1.19</v>
      </c>
      <c r="I855">
        <v>979</v>
      </c>
      <c r="J855" s="4" t="s">
        <v>18</v>
      </c>
      <c r="K855">
        <v>25.2</v>
      </c>
      <c r="L855">
        <v>2.4</v>
      </c>
      <c r="M855">
        <v>4</v>
      </c>
      <c r="N855">
        <v>2</v>
      </c>
      <c r="O855">
        <v>12.75</v>
      </c>
      <c r="P855" t="str">
        <f t="shared" si="65"/>
        <v>UNDERWEIGHT</v>
      </c>
      <c r="Q855">
        <f t="shared" si="66"/>
        <v>94</v>
      </c>
      <c r="R855" t="str">
        <f t="shared" si="67"/>
        <v>Good</v>
      </c>
      <c r="S855">
        <f t="shared" si="68"/>
        <v>3.6666666666666665</v>
      </c>
      <c r="T855" t="str">
        <f t="shared" si="69"/>
        <v>Regular Member</v>
      </c>
    </row>
    <row r="856" spans="1:20" x14ac:dyDescent="0.2">
      <c r="A856">
        <v>18</v>
      </c>
      <c r="B856" t="s">
        <v>16</v>
      </c>
      <c r="C856">
        <v>68.7</v>
      </c>
      <c r="D856">
        <v>1.77</v>
      </c>
      <c r="E856">
        <v>161</v>
      </c>
      <c r="F856">
        <v>169</v>
      </c>
      <c r="G856">
        <v>68</v>
      </c>
      <c r="H856" s="3">
        <v>1.01</v>
      </c>
      <c r="I856">
        <v>1011</v>
      </c>
      <c r="J856" s="4" t="s">
        <v>17</v>
      </c>
      <c r="K856">
        <v>27.3</v>
      </c>
      <c r="L856">
        <v>3.5</v>
      </c>
      <c r="M856">
        <v>3</v>
      </c>
      <c r="N856">
        <v>2</v>
      </c>
      <c r="O856">
        <v>17</v>
      </c>
      <c r="P856" t="str">
        <f t="shared" si="65"/>
        <v>UNDERWEIGHT</v>
      </c>
      <c r="Q856">
        <f t="shared" si="66"/>
        <v>93</v>
      </c>
      <c r="R856" t="str">
        <f t="shared" si="67"/>
        <v>Good</v>
      </c>
      <c r="S856">
        <f t="shared" si="68"/>
        <v>3.6666666666666665</v>
      </c>
      <c r="T856" t="str">
        <f t="shared" si="69"/>
        <v>Regular Member</v>
      </c>
    </row>
    <row r="857" spans="1:20" x14ac:dyDescent="0.2">
      <c r="A857">
        <v>54</v>
      </c>
      <c r="B857" t="s">
        <v>16</v>
      </c>
      <c r="C857">
        <v>47.2</v>
      </c>
      <c r="D857">
        <v>1.75</v>
      </c>
      <c r="E857">
        <v>160</v>
      </c>
      <c r="F857">
        <v>134</v>
      </c>
      <c r="G857">
        <v>68</v>
      </c>
      <c r="H857" s="3">
        <v>1.18</v>
      </c>
      <c r="I857">
        <v>1001</v>
      </c>
      <c r="J857" s="4" t="s">
        <v>19</v>
      </c>
      <c r="K857">
        <v>23.9</v>
      </c>
      <c r="L857">
        <v>1.9</v>
      </c>
      <c r="M857">
        <v>4</v>
      </c>
      <c r="N857">
        <v>1</v>
      </c>
      <c r="O857">
        <v>20</v>
      </c>
      <c r="P857" t="str">
        <f t="shared" si="65"/>
        <v>NORMAL WEIGHT</v>
      </c>
      <c r="Q857">
        <f t="shared" si="66"/>
        <v>92</v>
      </c>
      <c r="R857" t="str">
        <f t="shared" si="67"/>
        <v>Good</v>
      </c>
      <c r="S857">
        <f t="shared" si="68"/>
        <v>4</v>
      </c>
      <c r="T857" t="str">
        <f t="shared" si="69"/>
        <v>Regular Member</v>
      </c>
    </row>
    <row r="858" spans="1:20" x14ac:dyDescent="0.2">
      <c r="A858">
        <v>53</v>
      </c>
      <c r="B858" t="s">
        <v>16</v>
      </c>
      <c r="C858">
        <v>60.8</v>
      </c>
      <c r="D858">
        <v>1.66</v>
      </c>
      <c r="E858">
        <v>199</v>
      </c>
      <c r="F858">
        <v>121</v>
      </c>
      <c r="G858">
        <v>69</v>
      </c>
      <c r="H858" s="3">
        <v>1.1200000000000001</v>
      </c>
      <c r="I858">
        <v>926</v>
      </c>
      <c r="J858" s="4" t="s">
        <v>15</v>
      </c>
      <c r="K858">
        <v>26.5</v>
      </c>
      <c r="L858">
        <v>3.6</v>
      </c>
      <c r="M858">
        <v>4</v>
      </c>
      <c r="N858">
        <v>1</v>
      </c>
      <c r="O858">
        <v>12.32</v>
      </c>
      <c r="P858" t="str">
        <f t="shared" si="65"/>
        <v>UNDERWEIGHT</v>
      </c>
      <c r="Q858">
        <f t="shared" si="66"/>
        <v>130</v>
      </c>
      <c r="R858" t="str">
        <f t="shared" si="67"/>
        <v>Good</v>
      </c>
      <c r="S858">
        <f t="shared" si="68"/>
        <v>4.333333333333333</v>
      </c>
      <c r="T858" t="str">
        <f t="shared" si="69"/>
        <v>Regular Member</v>
      </c>
    </row>
    <row r="859" spans="1:20" x14ac:dyDescent="0.2">
      <c r="A859">
        <v>28</v>
      </c>
      <c r="B859" t="s">
        <v>14</v>
      </c>
      <c r="C859">
        <v>70</v>
      </c>
      <c r="D859">
        <v>1.74</v>
      </c>
      <c r="E859">
        <v>198</v>
      </c>
      <c r="F859">
        <v>169</v>
      </c>
      <c r="G859">
        <v>69</v>
      </c>
      <c r="H859" s="3">
        <v>2</v>
      </c>
      <c r="I859">
        <v>1468</v>
      </c>
      <c r="J859" s="4" t="s">
        <v>17</v>
      </c>
      <c r="K859">
        <v>28.4</v>
      </c>
      <c r="L859">
        <v>2.8</v>
      </c>
      <c r="M859">
        <v>4</v>
      </c>
      <c r="N859">
        <v>2</v>
      </c>
      <c r="O859">
        <v>21.91</v>
      </c>
      <c r="P859" t="str">
        <f t="shared" si="65"/>
        <v>NORMAL WEIGHT</v>
      </c>
      <c r="Q859">
        <f t="shared" si="66"/>
        <v>129</v>
      </c>
      <c r="R859" t="str">
        <f t="shared" si="67"/>
        <v>Good</v>
      </c>
      <c r="S859">
        <f t="shared" si="68"/>
        <v>4</v>
      </c>
      <c r="T859" t="str">
        <f t="shared" si="69"/>
        <v>Regular Member</v>
      </c>
    </row>
    <row r="860" spans="1:20" x14ac:dyDescent="0.2">
      <c r="A860">
        <v>53</v>
      </c>
      <c r="B860" t="s">
        <v>14</v>
      </c>
      <c r="C860">
        <v>70.5</v>
      </c>
      <c r="D860">
        <v>1.9</v>
      </c>
      <c r="E860">
        <v>198</v>
      </c>
      <c r="F860">
        <v>146</v>
      </c>
      <c r="G860">
        <v>69</v>
      </c>
      <c r="H860" s="3">
        <v>0.84</v>
      </c>
      <c r="I860">
        <v>766</v>
      </c>
      <c r="J860" s="4" t="s">
        <v>17</v>
      </c>
      <c r="K860">
        <v>31.9</v>
      </c>
      <c r="L860">
        <v>2.9</v>
      </c>
      <c r="M860">
        <v>5</v>
      </c>
      <c r="N860">
        <v>1</v>
      </c>
      <c r="O860">
        <v>16.399999999999999</v>
      </c>
      <c r="P860" t="str">
        <f t="shared" si="65"/>
        <v>UNDERWEIGHT</v>
      </c>
      <c r="Q860">
        <f t="shared" si="66"/>
        <v>129</v>
      </c>
      <c r="R860" t="str">
        <f t="shared" si="67"/>
        <v>Good</v>
      </c>
      <c r="S860">
        <f t="shared" si="68"/>
        <v>4</v>
      </c>
      <c r="T860" t="str">
        <f t="shared" si="69"/>
        <v>Elite Athlete</v>
      </c>
    </row>
    <row r="861" spans="1:20" x14ac:dyDescent="0.2">
      <c r="A861">
        <v>18</v>
      </c>
      <c r="B861" t="s">
        <v>14</v>
      </c>
      <c r="C861">
        <v>53.8</v>
      </c>
      <c r="D861">
        <v>1.7</v>
      </c>
      <c r="E861">
        <v>197</v>
      </c>
      <c r="F861">
        <v>120</v>
      </c>
      <c r="G861">
        <v>69</v>
      </c>
      <c r="H861" s="3">
        <v>1.01</v>
      </c>
      <c r="I861">
        <v>1274</v>
      </c>
      <c r="J861" s="4" t="s">
        <v>15</v>
      </c>
      <c r="K861">
        <v>31.4</v>
      </c>
      <c r="L861">
        <v>2.4</v>
      </c>
      <c r="M861">
        <v>3</v>
      </c>
      <c r="N861">
        <v>3</v>
      </c>
      <c r="O861">
        <v>15.72</v>
      </c>
      <c r="P861" t="str">
        <f t="shared" si="65"/>
        <v>UNDERWEIGHT</v>
      </c>
      <c r="Q861">
        <f t="shared" si="66"/>
        <v>128</v>
      </c>
      <c r="R861" t="str">
        <f t="shared" si="67"/>
        <v>Good</v>
      </c>
      <c r="S861">
        <f t="shared" si="68"/>
        <v>3</v>
      </c>
      <c r="T861" t="str">
        <f t="shared" si="69"/>
        <v>Regular Member</v>
      </c>
    </row>
    <row r="862" spans="1:20" x14ac:dyDescent="0.2">
      <c r="A862">
        <v>33</v>
      </c>
      <c r="B862" t="s">
        <v>16</v>
      </c>
      <c r="C862">
        <v>76.8</v>
      </c>
      <c r="D862">
        <v>1.72</v>
      </c>
      <c r="E862">
        <v>193</v>
      </c>
      <c r="F862">
        <v>126</v>
      </c>
      <c r="G862">
        <v>69</v>
      </c>
      <c r="H862" s="3">
        <v>1.26</v>
      </c>
      <c r="I862">
        <v>790</v>
      </c>
      <c r="J862" s="4" t="s">
        <v>18</v>
      </c>
      <c r="K862">
        <v>31.8</v>
      </c>
      <c r="L862">
        <v>3.3</v>
      </c>
      <c r="M862">
        <v>4</v>
      </c>
      <c r="N862">
        <v>1</v>
      </c>
      <c r="O862">
        <v>25.47</v>
      </c>
      <c r="P862" t="str">
        <f t="shared" si="65"/>
        <v>OVERWEIGHT</v>
      </c>
      <c r="Q862">
        <f t="shared" si="66"/>
        <v>124</v>
      </c>
      <c r="R862" t="str">
        <f t="shared" si="67"/>
        <v>Good</v>
      </c>
      <c r="S862">
        <f t="shared" si="68"/>
        <v>3.6666666666666665</v>
      </c>
      <c r="T862" t="str">
        <f t="shared" si="69"/>
        <v>Regular Member</v>
      </c>
    </row>
    <row r="863" spans="1:20" x14ac:dyDescent="0.2">
      <c r="A863">
        <v>18</v>
      </c>
      <c r="B863" t="s">
        <v>14</v>
      </c>
      <c r="C863">
        <v>61.1</v>
      </c>
      <c r="D863">
        <v>1.74</v>
      </c>
      <c r="E863">
        <v>191</v>
      </c>
      <c r="F863">
        <v>159</v>
      </c>
      <c r="G863">
        <v>69</v>
      </c>
      <c r="H863" s="3">
        <v>1.36</v>
      </c>
      <c r="I863">
        <v>1311</v>
      </c>
      <c r="J863" s="4" t="s">
        <v>18</v>
      </c>
      <c r="K863">
        <v>15.6</v>
      </c>
      <c r="L863">
        <v>3.4</v>
      </c>
      <c r="M863">
        <v>2</v>
      </c>
      <c r="N863">
        <v>2</v>
      </c>
      <c r="O863">
        <v>16.61</v>
      </c>
      <c r="P863" t="str">
        <f t="shared" si="65"/>
        <v>UNDERWEIGHT</v>
      </c>
      <c r="Q863">
        <f t="shared" si="66"/>
        <v>122</v>
      </c>
      <c r="R863" t="str">
        <f t="shared" si="67"/>
        <v>Good</v>
      </c>
      <c r="S863">
        <f t="shared" si="68"/>
        <v>3.6666666666666665</v>
      </c>
      <c r="T863" t="str">
        <f t="shared" si="69"/>
        <v>Casual Gym-Goer</v>
      </c>
    </row>
    <row r="864" spans="1:20" x14ac:dyDescent="0.2">
      <c r="A864">
        <v>18</v>
      </c>
      <c r="B864" t="s">
        <v>14</v>
      </c>
      <c r="C864">
        <v>63.4</v>
      </c>
      <c r="D864">
        <v>1.85</v>
      </c>
      <c r="E864">
        <v>191</v>
      </c>
      <c r="F864">
        <v>148</v>
      </c>
      <c r="G864">
        <v>69</v>
      </c>
      <c r="H864" s="3">
        <v>0.89</v>
      </c>
      <c r="I864">
        <v>1106</v>
      </c>
      <c r="J864" s="4" t="s">
        <v>15</v>
      </c>
      <c r="K864">
        <v>21.4</v>
      </c>
      <c r="L864">
        <v>2.2999999999999998</v>
      </c>
      <c r="M864">
        <v>5</v>
      </c>
      <c r="N864">
        <v>3</v>
      </c>
      <c r="O864">
        <v>15.64</v>
      </c>
      <c r="P864" t="str">
        <f t="shared" si="65"/>
        <v>UNDERWEIGHT</v>
      </c>
      <c r="Q864">
        <f t="shared" si="66"/>
        <v>122</v>
      </c>
      <c r="R864" t="str">
        <f t="shared" si="67"/>
        <v>Good</v>
      </c>
      <c r="S864">
        <f t="shared" si="68"/>
        <v>4</v>
      </c>
      <c r="T864" t="str">
        <f t="shared" si="69"/>
        <v>Elite Athlete</v>
      </c>
    </row>
    <row r="865" spans="1:20" x14ac:dyDescent="0.2">
      <c r="A865">
        <v>44</v>
      </c>
      <c r="B865" t="s">
        <v>16</v>
      </c>
      <c r="C865">
        <v>56.1</v>
      </c>
      <c r="D865">
        <v>1.68</v>
      </c>
      <c r="E865">
        <v>191</v>
      </c>
      <c r="F865">
        <v>152</v>
      </c>
      <c r="G865">
        <v>69</v>
      </c>
      <c r="H865" s="3">
        <v>1.8</v>
      </c>
      <c r="I865">
        <v>1223</v>
      </c>
      <c r="J865" s="4" t="s">
        <v>15</v>
      </c>
      <c r="K865">
        <v>15.4</v>
      </c>
      <c r="L865">
        <v>2.6</v>
      </c>
      <c r="M865">
        <v>4</v>
      </c>
      <c r="N865">
        <v>2</v>
      </c>
      <c r="O865">
        <v>17.28</v>
      </c>
      <c r="P865" t="str">
        <f t="shared" si="65"/>
        <v>UNDERWEIGHT</v>
      </c>
      <c r="Q865">
        <f t="shared" si="66"/>
        <v>122</v>
      </c>
      <c r="R865" t="str">
        <f t="shared" si="67"/>
        <v>Good</v>
      </c>
      <c r="S865">
        <f t="shared" si="68"/>
        <v>3.6666666666666665</v>
      </c>
      <c r="T865" t="str">
        <f t="shared" si="69"/>
        <v>Regular Member</v>
      </c>
    </row>
    <row r="866" spans="1:20" x14ac:dyDescent="0.2">
      <c r="A866">
        <v>31</v>
      </c>
      <c r="B866" t="s">
        <v>14</v>
      </c>
      <c r="C866">
        <v>129.9</v>
      </c>
      <c r="D866">
        <v>1.7</v>
      </c>
      <c r="E866">
        <v>190</v>
      </c>
      <c r="F866">
        <v>169</v>
      </c>
      <c r="G866">
        <v>69</v>
      </c>
      <c r="H866" s="3">
        <v>1.38</v>
      </c>
      <c r="I866">
        <v>735</v>
      </c>
      <c r="J866" s="4" t="s">
        <v>15</v>
      </c>
      <c r="K866">
        <v>10</v>
      </c>
      <c r="L866">
        <v>2.1</v>
      </c>
      <c r="M866">
        <v>3</v>
      </c>
      <c r="N866">
        <v>3</v>
      </c>
      <c r="O866">
        <v>16.07</v>
      </c>
      <c r="P866" t="str">
        <f t="shared" si="65"/>
        <v>UNDERWEIGHT</v>
      </c>
      <c r="Q866">
        <f t="shared" si="66"/>
        <v>121</v>
      </c>
      <c r="R866" t="str">
        <f t="shared" si="67"/>
        <v>Good</v>
      </c>
      <c r="S866">
        <f t="shared" si="68"/>
        <v>3.6666666666666665</v>
      </c>
      <c r="T866" t="str">
        <f t="shared" si="69"/>
        <v>Regular Member</v>
      </c>
    </row>
    <row r="867" spans="1:20" x14ac:dyDescent="0.2">
      <c r="A867">
        <v>43</v>
      </c>
      <c r="B867" t="s">
        <v>16</v>
      </c>
      <c r="C867">
        <v>102.5</v>
      </c>
      <c r="D867">
        <v>1.79</v>
      </c>
      <c r="E867">
        <v>190</v>
      </c>
      <c r="F867">
        <v>138</v>
      </c>
      <c r="G867">
        <v>69</v>
      </c>
      <c r="H867" s="3">
        <v>1.54</v>
      </c>
      <c r="I867">
        <v>844</v>
      </c>
      <c r="J867" s="4" t="s">
        <v>17</v>
      </c>
      <c r="K867">
        <v>19.7</v>
      </c>
      <c r="L867">
        <v>3.7</v>
      </c>
      <c r="M867">
        <v>4</v>
      </c>
      <c r="N867">
        <v>2</v>
      </c>
      <c r="O867">
        <v>17.07</v>
      </c>
      <c r="P867" t="str">
        <f t="shared" si="65"/>
        <v>UNDERWEIGHT</v>
      </c>
      <c r="Q867">
        <f t="shared" si="66"/>
        <v>121</v>
      </c>
      <c r="R867" t="str">
        <f t="shared" si="67"/>
        <v>Good</v>
      </c>
      <c r="S867">
        <f t="shared" si="68"/>
        <v>3.3333333333333335</v>
      </c>
      <c r="T867" t="str">
        <f t="shared" si="69"/>
        <v>Regular Member</v>
      </c>
    </row>
    <row r="868" spans="1:20" x14ac:dyDescent="0.2">
      <c r="A868">
        <v>43</v>
      </c>
      <c r="B868" t="s">
        <v>14</v>
      </c>
      <c r="C868">
        <v>46.3</v>
      </c>
      <c r="D868">
        <v>1.61</v>
      </c>
      <c r="E868">
        <v>190</v>
      </c>
      <c r="F868">
        <v>136</v>
      </c>
      <c r="G868">
        <v>69</v>
      </c>
      <c r="H868" s="3">
        <v>2</v>
      </c>
      <c r="I868">
        <v>1185</v>
      </c>
      <c r="J868" s="4" t="s">
        <v>19</v>
      </c>
      <c r="K868">
        <v>21.4</v>
      </c>
      <c r="L868">
        <v>3.5</v>
      </c>
      <c r="M868">
        <v>4</v>
      </c>
      <c r="N868">
        <v>1</v>
      </c>
      <c r="O868">
        <v>14.14</v>
      </c>
      <c r="P868" t="str">
        <f t="shared" si="65"/>
        <v>UNDERWEIGHT</v>
      </c>
      <c r="Q868">
        <f t="shared" si="66"/>
        <v>121</v>
      </c>
      <c r="R868" t="str">
        <f t="shared" si="67"/>
        <v>Good</v>
      </c>
      <c r="S868">
        <f t="shared" si="68"/>
        <v>2.6666666666666665</v>
      </c>
      <c r="T868" t="str">
        <f t="shared" si="69"/>
        <v>Regular Member</v>
      </c>
    </row>
    <row r="869" spans="1:20" x14ac:dyDescent="0.2">
      <c r="A869">
        <v>29</v>
      </c>
      <c r="B869" t="s">
        <v>16</v>
      </c>
      <c r="C869">
        <v>82.5</v>
      </c>
      <c r="D869">
        <v>1.79</v>
      </c>
      <c r="E869">
        <v>190</v>
      </c>
      <c r="F869">
        <v>132</v>
      </c>
      <c r="G869">
        <v>69</v>
      </c>
      <c r="H869" s="3">
        <v>0.9</v>
      </c>
      <c r="I869">
        <v>664</v>
      </c>
      <c r="J869" s="4" t="s">
        <v>19</v>
      </c>
      <c r="K869">
        <v>10</v>
      </c>
      <c r="L869">
        <v>2.2999999999999998</v>
      </c>
      <c r="M869">
        <v>2</v>
      </c>
      <c r="N869">
        <v>1</v>
      </c>
      <c r="O869">
        <v>34.85</v>
      </c>
      <c r="P869" t="str">
        <f t="shared" si="65"/>
        <v>OBESE</v>
      </c>
      <c r="Q869">
        <f t="shared" si="66"/>
        <v>121</v>
      </c>
      <c r="R869" t="str">
        <f t="shared" si="67"/>
        <v>Good</v>
      </c>
      <c r="S869">
        <f t="shared" si="68"/>
        <v>2.6666666666666665</v>
      </c>
      <c r="T869" t="str">
        <f t="shared" si="69"/>
        <v>Casual Gym-Goer</v>
      </c>
    </row>
    <row r="870" spans="1:20" x14ac:dyDescent="0.2">
      <c r="A870">
        <v>18</v>
      </c>
      <c r="B870" t="s">
        <v>14</v>
      </c>
      <c r="C870">
        <v>45.3</v>
      </c>
      <c r="D870">
        <v>1.75</v>
      </c>
      <c r="E870">
        <v>190</v>
      </c>
      <c r="F870">
        <v>169</v>
      </c>
      <c r="G870">
        <v>69</v>
      </c>
      <c r="H870" s="3">
        <v>0.82</v>
      </c>
      <c r="I870">
        <v>808</v>
      </c>
      <c r="J870" s="4" t="s">
        <v>17</v>
      </c>
      <c r="K870">
        <v>28.4</v>
      </c>
      <c r="L870">
        <v>3.7</v>
      </c>
      <c r="M870">
        <v>2</v>
      </c>
      <c r="N870">
        <v>3</v>
      </c>
      <c r="O870">
        <v>26.5</v>
      </c>
      <c r="P870" t="str">
        <f t="shared" si="65"/>
        <v>OVERWEIGHT</v>
      </c>
      <c r="Q870">
        <f t="shared" si="66"/>
        <v>121</v>
      </c>
      <c r="R870" t="str">
        <f t="shared" si="67"/>
        <v>Good</v>
      </c>
      <c r="S870">
        <f t="shared" si="68"/>
        <v>3</v>
      </c>
      <c r="T870" t="str">
        <f t="shared" si="69"/>
        <v>Casual Gym-Goer</v>
      </c>
    </row>
    <row r="871" spans="1:20" x14ac:dyDescent="0.2">
      <c r="A871">
        <v>28</v>
      </c>
      <c r="B871" t="s">
        <v>16</v>
      </c>
      <c r="C871">
        <v>59.3</v>
      </c>
      <c r="D871">
        <v>1.79</v>
      </c>
      <c r="E871">
        <v>189</v>
      </c>
      <c r="F871">
        <v>128</v>
      </c>
      <c r="G871">
        <v>69</v>
      </c>
      <c r="H871" s="3">
        <v>0.91</v>
      </c>
      <c r="I871">
        <v>877</v>
      </c>
      <c r="J871" s="4" t="s">
        <v>15</v>
      </c>
      <c r="K871">
        <v>24.8</v>
      </c>
      <c r="L871">
        <v>2.1</v>
      </c>
      <c r="M871">
        <v>4</v>
      </c>
      <c r="N871">
        <v>1</v>
      </c>
      <c r="O871">
        <v>28.16</v>
      </c>
      <c r="P871" t="str">
        <f t="shared" si="65"/>
        <v>OVERWEIGHT</v>
      </c>
      <c r="Q871">
        <f t="shared" si="66"/>
        <v>120</v>
      </c>
      <c r="R871" t="str">
        <f t="shared" si="67"/>
        <v>Good</v>
      </c>
      <c r="S871">
        <f t="shared" si="68"/>
        <v>3.3333333333333335</v>
      </c>
      <c r="T871" t="str">
        <f t="shared" si="69"/>
        <v>Regular Member</v>
      </c>
    </row>
    <row r="872" spans="1:20" x14ac:dyDescent="0.2">
      <c r="A872">
        <v>33</v>
      </c>
      <c r="B872" t="s">
        <v>16</v>
      </c>
      <c r="C872">
        <v>59.6</v>
      </c>
      <c r="D872">
        <v>1.6</v>
      </c>
      <c r="E872">
        <v>187</v>
      </c>
      <c r="F872">
        <v>127</v>
      </c>
      <c r="G872">
        <v>69</v>
      </c>
      <c r="H872" s="3">
        <v>1.41</v>
      </c>
      <c r="I872">
        <v>573</v>
      </c>
      <c r="J872" s="4" t="s">
        <v>21</v>
      </c>
      <c r="K872">
        <v>22.7</v>
      </c>
      <c r="L872">
        <v>2.2000000000000002</v>
      </c>
      <c r="M872">
        <v>3</v>
      </c>
      <c r="N872">
        <v>1</v>
      </c>
      <c r="O872">
        <v>21.54</v>
      </c>
      <c r="P872" t="str">
        <f t="shared" si="65"/>
        <v>NORMAL WEIGHT</v>
      </c>
      <c r="Q872">
        <f t="shared" si="66"/>
        <v>118</v>
      </c>
      <c r="R872" t="str">
        <f t="shared" si="67"/>
        <v>Good</v>
      </c>
      <c r="S872">
        <f t="shared" si="68"/>
        <v>2.6666666666666665</v>
      </c>
      <c r="T872" t="str">
        <f t="shared" si="69"/>
        <v>Regular Member</v>
      </c>
    </row>
    <row r="873" spans="1:20" x14ac:dyDescent="0.2">
      <c r="A873">
        <v>25</v>
      </c>
      <c r="B873" t="s">
        <v>14</v>
      </c>
      <c r="C873">
        <v>76.2</v>
      </c>
      <c r="D873">
        <v>1.87</v>
      </c>
      <c r="E873">
        <v>184</v>
      </c>
      <c r="F873">
        <v>148</v>
      </c>
      <c r="G873">
        <v>69</v>
      </c>
      <c r="H873" s="3">
        <v>1.96</v>
      </c>
      <c r="I873">
        <v>809</v>
      </c>
      <c r="J873" s="4" t="s">
        <v>18</v>
      </c>
      <c r="K873">
        <v>26.2</v>
      </c>
      <c r="L873">
        <v>2.2999999999999998</v>
      </c>
      <c r="M873">
        <v>3</v>
      </c>
      <c r="N873">
        <v>1</v>
      </c>
      <c r="O873">
        <v>17.02</v>
      </c>
      <c r="P873" t="str">
        <f t="shared" si="65"/>
        <v>UNDERWEIGHT</v>
      </c>
      <c r="Q873">
        <f t="shared" si="66"/>
        <v>115</v>
      </c>
      <c r="R873" t="str">
        <f t="shared" si="67"/>
        <v>Good</v>
      </c>
      <c r="S873">
        <f t="shared" si="68"/>
        <v>3</v>
      </c>
      <c r="T873" t="str">
        <f t="shared" si="69"/>
        <v>Regular Member</v>
      </c>
    </row>
    <row r="874" spans="1:20" x14ac:dyDescent="0.2">
      <c r="A874">
        <v>25</v>
      </c>
      <c r="B874" t="s">
        <v>14</v>
      </c>
      <c r="C874">
        <v>45.5</v>
      </c>
      <c r="D874">
        <v>1.58</v>
      </c>
      <c r="E874">
        <v>182</v>
      </c>
      <c r="F874">
        <v>136</v>
      </c>
      <c r="G874">
        <v>69</v>
      </c>
      <c r="H874" s="3">
        <v>2</v>
      </c>
      <c r="I874">
        <v>1137</v>
      </c>
      <c r="J874" s="4" t="s">
        <v>19</v>
      </c>
      <c r="K874">
        <v>17.399999999999999</v>
      </c>
      <c r="L874">
        <v>1.7</v>
      </c>
      <c r="M874">
        <v>2</v>
      </c>
      <c r="N874">
        <v>2</v>
      </c>
      <c r="O874">
        <v>15.04</v>
      </c>
      <c r="P874" t="str">
        <f t="shared" si="65"/>
        <v>UNDERWEIGHT</v>
      </c>
      <c r="Q874">
        <f t="shared" si="66"/>
        <v>113</v>
      </c>
      <c r="R874" t="str">
        <f t="shared" si="67"/>
        <v>Good</v>
      </c>
      <c r="S874">
        <f t="shared" si="68"/>
        <v>3</v>
      </c>
      <c r="T874" t="str">
        <f t="shared" si="69"/>
        <v>Casual Gym-Goer</v>
      </c>
    </row>
    <row r="875" spans="1:20" x14ac:dyDescent="0.2">
      <c r="A875">
        <v>27</v>
      </c>
      <c r="B875" t="s">
        <v>16</v>
      </c>
      <c r="C875">
        <v>72.5</v>
      </c>
      <c r="D875">
        <v>1.88</v>
      </c>
      <c r="E875">
        <v>181</v>
      </c>
      <c r="F875">
        <v>162</v>
      </c>
      <c r="G875">
        <v>69</v>
      </c>
      <c r="H875" s="3">
        <v>1.21</v>
      </c>
      <c r="I875">
        <v>1120</v>
      </c>
      <c r="J875" s="4" t="s">
        <v>18</v>
      </c>
      <c r="K875">
        <v>34.6</v>
      </c>
      <c r="L875">
        <v>3.4</v>
      </c>
      <c r="M875">
        <v>4</v>
      </c>
      <c r="N875">
        <v>1</v>
      </c>
      <c r="O875">
        <v>27.76</v>
      </c>
      <c r="P875" t="str">
        <f t="shared" si="65"/>
        <v>OVERWEIGHT</v>
      </c>
      <c r="Q875">
        <f t="shared" si="66"/>
        <v>112</v>
      </c>
      <c r="R875" t="str">
        <f t="shared" si="67"/>
        <v>Good</v>
      </c>
      <c r="S875">
        <f t="shared" si="68"/>
        <v>3.6666666666666665</v>
      </c>
      <c r="T875" t="str">
        <f t="shared" si="69"/>
        <v>Regular Member</v>
      </c>
    </row>
    <row r="876" spans="1:20" x14ac:dyDescent="0.2">
      <c r="A876">
        <v>33</v>
      </c>
      <c r="B876" t="s">
        <v>14</v>
      </c>
      <c r="C876">
        <v>60.7</v>
      </c>
      <c r="D876">
        <v>1.57</v>
      </c>
      <c r="E876">
        <v>179</v>
      </c>
      <c r="F876">
        <v>135</v>
      </c>
      <c r="G876">
        <v>69</v>
      </c>
      <c r="H876" s="3">
        <v>1.24</v>
      </c>
      <c r="I876">
        <v>964</v>
      </c>
      <c r="J876" s="4" t="s">
        <v>18</v>
      </c>
      <c r="K876">
        <v>26</v>
      </c>
      <c r="L876">
        <v>2.9</v>
      </c>
      <c r="M876">
        <v>3</v>
      </c>
      <c r="N876">
        <v>1</v>
      </c>
      <c r="O876">
        <v>15.19</v>
      </c>
      <c r="P876" t="str">
        <f t="shared" si="65"/>
        <v>UNDERWEIGHT</v>
      </c>
      <c r="Q876">
        <f t="shared" si="66"/>
        <v>110</v>
      </c>
      <c r="R876" t="str">
        <f t="shared" si="67"/>
        <v>Good</v>
      </c>
      <c r="S876">
        <f t="shared" si="68"/>
        <v>3.3333333333333335</v>
      </c>
      <c r="T876" t="str">
        <f t="shared" si="69"/>
        <v>Regular Member</v>
      </c>
    </row>
    <row r="877" spans="1:20" x14ac:dyDescent="0.2">
      <c r="A877">
        <v>36</v>
      </c>
      <c r="B877" t="s">
        <v>14</v>
      </c>
      <c r="C877">
        <v>40</v>
      </c>
      <c r="D877">
        <v>1.71</v>
      </c>
      <c r="E877">
        <v>178</v>
      </c>
      <c r="F877">
        <v>169</v>
      </c>
      <c r="G877">
        <v>69</v>
      </c>
      <c r="H877" s="3">
        <v>1.3</v>
      </c>
      <c r="I877">
        <v>1519</v>
      </c>
      <c r="J877" s="4" t="s">
        <v>18</v>
      </c>
      <c r="K877">
        <v>27.5</v>
      </c>
      <c r="L877">
        <v>2.7</v>
      </c>
      <c r="M877">
        <v>4</v>
      </c>
      <c r="N877">
        <v>1</v>
      </c>
      <c r="O877">
        <v>39.74</v>
      </c>
      <c r="P877" t="str">
        <f t="shared" si="65"/>
        <v>OBESE</v>
      </c>
      <c r="Q877">
        <f t="shared" si="66"/>
        <v>109</v>
      </c>
      <c r="R877" t="str">
        <f t="shared" si="67"/>
        <v>Good</v>
      </c>
      <c r="S877">
        <f t="shared" si="68"/>
        <v>3.3333333333333335</v>
      </c>
      <c r="T877" t="str">
        <f t="shared" si="69"/>
        <v>Regular Member</v>
      </c>
    </row>
    <row r="878" spans="1:20" x14ac:dyDescent="0.2">
      <c r="A878">
        <v>29</v>
      </c>
      <c r="B878" t="s">
        <v>14</v>
      </c>
      <c r="C878">
        <v>40</v>
      </c>
      <c r="D878">
        <v>1.64</v>
      </c>
      <c r="E878">
        <v>178</v>
      </c>
      <c r="F878">
        <v>130</v>
      </c>
      <c r="G878">
        <v>69</v>
      </c>
      <c r="H878" s="3">
        <v>1.1499999999999999</v>
      </c>
      <c r="I878">
        <v>1093</v>
      </c>
      <c r="J878" s="4" t="s">
        <v>18</v>
      </c>
      <c r="K878">
        <v>27.4</v>
      </c>
      <c r="L878">
        <v>3.4</v>
      </c>
      <c r="M878">
        <v>3</v>
      </c>
      <c r="N878">
        <v>2</v>
      </c>
      <c r="O878">
        <v>14.89</v>
      </c>
      <c r="P878" t="str">
        <f t="shared" si="65"/>
        <v>UNDERWEIGHT</v>
      </c>
      <c r="Q878">
        <f t="shared" si="66"/>
        <v>109</v>
      </c>
      <c r="R878" t="str">
        <f t="shared" si="67"/>
        <v>Good</v>
      </c>
      <c r="S878">
        <f t="shared" si="68"/>
        <v>3.3333333333333335</v>
      </c>
      <c r="T878" t="str">
        <f t="shared" si="69"/>
        <v>Regular Member</v>
      </c>
    </row>
    <row r="879" spans="1:20" x14ac:dyDescent="0.2">
      <c r="A879">
        <v>47</v>
      </c>
      <c r="B879" t="s">
        <v>16</v>
      </c>
      <c r="C879">
        <v>40</v>
      </c>
      <c r="D879">
        <v>1.89</v>
      </c>
      <c r="E879">
        <v>177</v>
      </c>
      <c r="F879">
        <v>139</v>
      </c>
      <c r="G879">
        <v>69</v>
      </c>
      <c r="H879" s="3">
        <v>1.3</v>
      </c>
      <c r="I879">
        <v>902</v>
      </c>
      <c r="J879" s="4" t="s">
        <v>18</v>
      </c>
      <c r="K879">
        <v>26.7</v>
      </c>
      <c r="L879">
        <v>3.3</v>
      </c>
      <c r="M879">
        <v>3</v>
      </c>
      <c r="N879">
        <v>3</v>
      </c>
      <c r="O879">
        <v>26.2</v>
      </c>
      <c r="P879" t="str">
        <f t="shared" si="65"/>
        <v>OVERWEIGHT</v>
      </c>
      <c r="Q879">
        <f t="shared" si="66"/>
        <v>108</v>
      </c>
      <c r="R879" t="str">
        <f t="shared" si="67"/>
        <v>Good</v>
      </c>
      <c r="S879">
        <f t="shared" si="68"/>
        <v>3.3333333333333335</v>
      </c>
      <c r="T879" t="str">
        <f t="shared" si="69"/>
        <v>Regular Member</v>
      </c>
    </row>
    <row r="880" spans="1:20" x14ac:dyDescent="0.2">
      <c r="A880">
        <v>50</v>
      </c>
      <c r="B880" t="s">
        <v>16</v>
      </c>
      <c r="C880">
        <v>55</v>
      </c>
      <c r="D880">
        <v>1.5</v>
      </c>
      <c r="E880">
        <v>177</v>
      </c>
      <c r="F880">
        <v>120</v>
      </c>
      <c r="G880">
        <v>69</v>
      </c>
      <c r="H880" s="3">
        <v>1.07</v>
      </c>
      <c r="I880">
        <v>715</v>
      </c>
      <c r="J880" s="4" t="s">
        <v>19</v>
      </c>
      <c r="K880">
        <v>27.2</v>
      </c>
      <c r="L880">
        <v>1.7</v>
      </c>
      <c r="M880">
        <v>4</v>
      </c>
      <c r="N880">
        <v>2</v>
      </c>
      <c r="O880">
        <v>26.53</v>
      </c>
      <c r="P880" t="str">
        <f t="shared" si="65"/>
        <v>OVERWEIGHT</v>
      </c>
      <c r="Q880">
        <f t="shared" si="66"/>
        <v>108</v>
      </c>
      <c r="R880" t="str">
        <f t="shared" si="67"/>
        <v>Good</v>
      </c>
      <c r="S880">
        <f t="shared" si="68"/>
        <v>3</v>
      </c>
      <c r="T880" t="str">
        <f t="shared" si="69"/>
        <v>Regular Member</v>
      </c>
    </row>
    <row r="881" spans="1:20" x14ac:dyDescent="0.2">
      <c r="A881">
        <v>31</v>
      </c>
      <c r="B881" t="s">
        <v>16</v>
      </c>
      <c r="C881">
        <v>40</v>
      </c>
      <c r="D881">
        <v>2</v>
      </c>
      <c r="E881">
        <v>176</v>
      </c>
      <c r="F881">
        <v>162</v>
      </c>
      <c r="G881">
        <v>69</v>
      </c>
      <c r="H881" s="3">
        <v>1.45</v>
      </c>
      <c r="I881">
        <v>949</v>
      </c>
      <c r="J881" s="4" t="s">
        <v>17</v>
      </c>
      <c r="K881">
        <v>26.9</v>
      </c>
      <c r="L881">
        <v>3.2</v>
      </c>
      <c r="M881">
        <v>3</v>
      </c>
      <c r="N881">
        <v>2</v>
      </c>
      <c r="O881">
        <v>30.36</v>
      </c>
      <c r="P881" t="str">
        <f t="shared" si="65"/>
        <v>OBESE</v>
      </c>
      <c r="Q881">
        <f t="shared" si="66"/>
        <v>107</v>
      </c>
      <c r="R881" t="str">
        <f t="shared" si="67"/>
        <v>Good</v>
      </c>
      <c r="S881">
        <f t="shared" si="68"/>
        <v>2.6666666666666665</v>
      </c>
      <c r="T881" t="str">
        <f t="shared" si="69"/>
        <v>Regular Member</v>
      </c>
    </row>
    <row r="882" spans="1:20" x14ac:dyDescent="0.2">
      <c r="A882">
        <v>47</v>
      </c>
      <c r="B882" t="s">
        <v>14</v>
      </c>
      <c r="C882">
        <v>108.3</v>
      </c>
      <c r="D882">
        <v>1.67</v>
      </c>
      <c r="E882">
        <v>176</v>
      </c>
      <c r="F882">
        <v>169</v>
      </c>
      <c r="G882">
        <v>69</v>
      </c>
      <c r="H882" s="3">
        <v>1.07</v>
      </c>
      <c r="I882">
        <v>1204</v>
      </c>
      <c r="J882" s="4" t="s">
        <v>19</v>
      </c>
      <c r="K882">
        <v>27.6</v>
      </c>
      <c r="L882">
        <v>3.7</v>
      </c>
      <c r="M882">
        <v>2</v>
      </c>
      <c r="N882">
        <v>2</v>
      </c>
      <c r="O882">
        <v>13.44</v>
      </c>
      <c r="P882" t="str">
        <f t="shared" si="65"/>
        <v>UNDERWEIGHT</v>
      </c>
      <c r="Q882">
        <f t="shared" si="66"/>
        <v>107</v>
      </c>
      <c r="R882" t="str">
        <f t="shared" si="67"/>
        <v>Good</v>
      </c>
      <c r="S882">
        <f t="shared" si="68"/>
        <v>3</v>
      </c>
      <c r="T882" t="str">
        <f t="shared" si="69"/>
        <v>Casual Gym-Goer</v>
      </c>
    </row>
    <row r="883" spans="1:20" x14ac:dyDescent="0.2">
      <c r="A883">
        <v>39</v>
      </c>
      <c r="B883" t="s">
        <v>14</v>
      </c>
      <c r="C883">
        <v>41.3</v>
      </c>
      <c r="D883">
        <v>1.76</v>
      </c>
      <c r="E883">
        <v>175</v>
      </c>
      <c r="F883">
        <v>136</v>
      </c>
      <c r="G883">
        <v>69</v>
      </c>
      <c r="H883" s="3">
        <v>1.42</v>
      </c>
      <c r="I883">
        <v>1096</v>
      </c>
      <c r="J883" s="4" t="s">
        <v>19</v>
      </c>
      <c r="K883">
        <v>24.3</v>
      </c>
      <c r="L883">
        <v>3.2</v>
      </c>
      <c r="M883">
        <v>3</v>
      </c>
      <c r="N883">
        <v>2</v>
      </c>
      <c r="O883">
        <v>15.36</v>
      </c>
      <c r="P883" t="str">
        <f t="shared" si="65"/>
        <v>UNDERWEIGHT</v>
      </c>
      <c r="Q883">
        <f t="shared" si="66"/>
        <v>106</v>
      </c>
      <c r="R883" t="str">
        <f t="shared" si="67"/>
        <v>Good</v>
      </c>
      <c r="S883">
        <f t="shared" si="68"/>
        <v>3.3333333333333335</v>
      </c>
      <c r="T883" t="str">
        <f t="shared" si="69"/>
        <v>Regular Member</v>
      </c>
    </row>
    <row r="884" spans="1:20" x14ac:dyDescent="0.2">
      <c r="A884">
        <v>31</v>
      </c>
      <c r="B884" t="s">
        <v>14</v>
      </c>
      <c r="C884">
        <v>66.400000000000006</v>
      </c>
      <c r="D884">
        <v>1.76</v>
      </c>
      <c r="E884">
        <v>175</v>
      </c>
      <c r="F884">
        <v>140</v>
      </c>
      <c r="G884">
        <v>69</v>
      </c>
      <c r="H884" s="3">
        <v>1.55</v>
      </c>
      <c r="I884">
        <v>640</v>
      </c>
      <c r="J884" s="4" t="s">
        <v>15</v>
      </c>
      <c r="K884">
        <v>24.7</v>
      </c>
      <c r="L884">
        <v>3.5</v>
      </c>
      <c r="M884">
        <v>4</v>
      </c>
      <c r="N884">
        <v>2</v>
      </c>
      <c r="O884">
        <v>29.07</v>
      </c>
      <c r="P884" t="str">
        <f t="shared" si="65"/>
        <v>OVERWEIGHT</v>
      </c>
      <c r="Q884">
        <f t="shared" si="66"/>
        <v>106</v>
      </c>
      <c r="R884" t="str">
        <f t="shared" si="67"/>
        <v>Good</v>
      </c>
      <c r="S884">
        <f t="shared" si="68"/>
        <v>3</v>
      </c>
      <c r="T884" t="str">
        <f t="shared" si="69"/>
        <v>Regular Member</v>
      </c>
    </row>
    <row r="885" spans="1:20" x14ac:dyDescent="0.2">
      <c r="A885">
        <v>45</v>
      </c>
      <c r="B885" t="s">
        <v>16</v>
      </c>
      <c r="C885">
        <v>52.7</v>
      </c>
      <c r="D885">
        <v>1.82</v>
      </c>
      <c r="E885">
        <v>172</v>
      </c>
      <c r="F885">
        <v>129</v>
      </c>
      <c r="G885">
        <v>69</v>
      </c>
      <c r="H885" s="3">
        <v>0.62</v>
      </c>
      <c r="I885">
        <v>1783</v>
      </c>
      <c r="J885" s="4" t="s">
        <v>19</v>
      </c>
      <c r="K885">
        <v>22.9</v>
      </c>
      <c r="L885">
        <v>3.2</v>
      </c>
      <c r="M885">
        <v>3</v>
      </c>
      <c r="N885">
        <v>1</v>
      </c>
      <c r="O885">
        <v>24.95</v>
      </c>
      <c r="P885" t="str">
        <f t="shared" si="65"/>
        <v>NORMAL WEIGHT</v>
      </c>
      <c r="Q885">
        <f t="shared" si="66"/>
        <v>103</v>
      </c>
      <c r="R885" t="str">
        <f t="shared" si="67"/>
        <v>Good</v>
      </c>
      <c r="S885">
        <f t="shared" si="68"/>
        <v>2.6666666666666665</v>
      </c>
      <c r="T885" t="str">
        <f t="shared" si="69"/>
        <v>Regular Member</v>
      </c>
    </row>
    <row r="886" spans="1:20" x14ac:dyDescent="0.2">
      <c r="A886">
        <v>54</v>
      </c>
      <c r="B886" t="s">
        <v>16</v>
      </c>
      <c r="C886">
        <v>72.599999999999994</v>
      </c>
      <c r="D886">
        <v>1.56</v>
      </c>
      <c r="E886">
        <v>172</v>
      </c>
      <c r="F886">
        <v>165</v>
      </c>
      <c r="G886">
        <v>69</v>
      </c>
      <c r="H886" s="3">
        <v>1.26</v>
      </c>
      <c r="I886">
        <v>966</v>
      </c>
      <c r="J886" s="4" t="s">
        <v>18</v>
      </c>
      <c r="K886">
        <v>26.1</v>
      </c>
      <c r="L886">
        <v>3.5</v>
      </c>
      <c r="M886">
        <v>2</v>
      </c>
      <c r="N886">
        <v>1</v>
      </c>
      <c r="O886">
        <v>31.41</v>
      </c>
      <c r="P886" t="str">
        <f t="shared" si="65"/>
        <v>OBESE</v>
      </c>
      <c r="Q886">
        <f t="shared" si="66"/>
        <v>103</v>
      </c>
      <c r="R886" t="str">
        <f t="shared" si="67"/>
        <v>Good</v>
      </c>
      <c r="S886">
        <f t="shared" si="68"/>
        <v>2.6666666666666665</v>
      </c>
      <c r="T886" t="str">
        <f t="shared" si="69"/>
        <v>Casual Gym-Goer</v>
      </c>
    </row>
    <row r="887" spans="1:20" x14ac:dyDescent="0.2">
      <c r="A887">
        <v>31</v>
      </c>
      <c r="B887" t="s">
        <v>14</v>
      </c>
      <c r="C887">
        <v>79.400000000000006</v>
      </c>
      <c r="D887">
        <v>1.56</v>
      </c>
      <c r="E887">
        <v>171</v>
      </c>
      <c r="F887">
        <v>126</v>
      </c>
      <c r="G887">
        <v>69</v>
      </c>
      <c r="H887" s="3">
        <v>1.42</v>
      </c>
      <c r="I887">
        <v>963</v>
      </c>
      <c r="J887" s="4" t="s">
        <v>17</v>
      </c>
      <c r="K887">
        <v>21.3</v>
      </c>
      <c r="L887">
        <v>3.1</v>
      </c>
      <c r="M887">
        <v>3</v>
      </c>
      <c r="N887">
        <v>3</v>
      </c>
      <c r="O887">
        <v>26.3</v>
      </c>
      <c r="P887" t="str">
        <f t="shared" si="65"/>
        <v>OVERWEIGHT</v>
      </c>
      <c r="Q887">
        <f t="shared" si="66"/>
        <v>102</v>
      </c>
      <c r="R887" t="str">
        <f t="shared" si="67"/>
        <v>Good</v>
      </c>
      <c r="S887">
        <f t="shared" si="68"/>
        <v>3</v>
      </c>
      <c r="T887" t="str">
        <f t="shared" si="69"/>
        <v>Regular Member</v>
      </c>
    </row>
    <row r="888" spans="1:20" x14ac:dyDescent="0.2">
      <c r="A888">
        <v>45</v>
      </c>
      <c r="B888" t="s">
        <v>14</v>
      </c>
      <c r="C888">
        <v>61.1</v>
      </c>
      <c r="D888">
        <v>1.74</v>
      </c>
      <c r="E888">
        <v>171</v>
      </c>
      <c r="F888">
        <v>164</v>
      </c>
      <c r="G888">
        <v>69</v>
      </c>
      <c r="H888" s="3">
        <v>1.1599999999999999</v>
      </c>
      <c r="I888">
        <v>1019</v>
      </c>
      <c r="J888" s="4" t="s">
        <v>19</v>
      </c>
      <c r="K888">
        <v>19.600000000000001</v>
      </c>
      <c r="L888">
        <v>2.8</v>
      </c>
      <c r="M888">
        <v>3</v>
      </c>
      <c r="N888">
        <v>1</v>
      </c>
      <c r="O888">
        <v>16.37</v>
      </c>
      <c r="P888" t="str">
        <f t="shared" si="65"/>
        <v>UNDERWEIGHT</v>
      </c>
      <c r="Q888">
        <f t="shared" si="66"/>
        <v>102</v>
      </c>
      <c r="R888" t="str">
        <f t="shared" si="67"/>
        <v>Good</v>
      </c>
      <c r="S888">
        <f t="shared" si="68"/>
        <v>3</v>
      </c>
      <c r="T888" t="str">
        <f t="shared" si="69"/>
        <v>Regular Member</v>
      </c>
    </row>
    <row r="889" spans="1:20" x14ac:dyDescent="0.2">
      <c r="A889">
        <v>34</v>
      </c>
      <c r="B889" t="s">
        <v>14</v>
      </c>
      <c r="C889">
        <v>83.2</v>
      </c>
      <c r="D889">
        <v>1.64</v>
      </c>
      <c r="E889">
        <v>171</v>
      </c>
      <c r="F889">
        <v>164</v>
      </c>
      <c r="G889">
        <v>69</v>
      </c>
      <c r="H889" s="3">
        <v>1.19</v>
      </c>
      <c r="I889">
        <v>1392</v>
      </c>
      <c r="J889" s="4" t="s">
        <v>19</v>
      </c>
      <c r="K889">
        <v>22.9</v>
      </c>
      <c r="L889">
        <v>3.5</v>
      </c>
      <c r="M889">
        <v>3</v>
      </c>
      <c r="N889">
        <v>1</v>
      </c>
      <c r="O889">
        <v>14.97</v>
      </c>
      <c r="P889" t="str">
        <f t="shared" si="65"/>
        <v>UNDERWEIGHT</v>
      </c>
      <c r="Q889">
        <f t="shared" si="66"/>
        <v>102</v>
      </c>
      <c r="R889" t="str">
        <f t="shared" si="67"/>
        <v>Good</v>
      </c>
      <c r="S889">
        <f t="shared" si="68"/>
        <v>3</v>
      </c>
      <c r="T889" t="str">
        <f t="shared" si="69"/>
        <v>Regular Member</v>
      </c>
    </row>
    <row r="890" spans="1:20" x14ac:dyDescent="0.2">
      <c r="A890">
        <v>18</v>
      </c>
      <c r="B890" t="s">
        <v>16</v>
      </c>
      <c r="C890">
        <v>65.900000000000006</v>
      </c>
      <c r="D890">
        <v>1.78</v>
      </c>
      <c r="E890">
        <v>170</v>
      </c>
      <c r="F890">
        <v>135</v>
      </c>
      <c r="G890">
        <v>69</v>
      </c>
      <c r="H890" s="3">
        <v>2</v>
      </c>
      <c r="I890">
        <v>1734</v>
      </c>
      <c r="J890" s="4" t="s">
        <v>19</v>
      </c>
      <c r="K890">
        <v>23.9</v>
      </c>
      <c r="L890">
        <v>3.1</v>
      </c>
      <c r="M890">
        <v>3</v>
      </c>
      <c r="N890">
        <v>1</v>
      </c>
      <c r="O890">
        <v>24.81</v>
      </c>
      <c r="P890" t="str">
        <f t="shared" si="65"/>
        <v>NORMAL WEIGHT</v>
      </c>
      <c r="Q890">
        <f t="shared" si="66"/>
        <v>101</v>
      </c>
      <c r="R890" t="str">
        <f t="shared" si="67"/>
        <v>Good</v>
      </c>
      <c r="S890">
        <f t="shared" si="68"/>
        <v>3.6666666666666665</v>
      </c>
      <c r="T890" t="str">
        <f t="shared" si="69"/>
        <v>Regular Member</v>
      </c>
    </row>
    <row r="891" spans="1:20" x14ac:dyDescent="0.2">
      <c r="A891">
        <v>18</v>
      </c>
      <c r="B891" t="s">
        <v>16</v>
      </c>
      <c r="C891">
        <v>64.8</v>
      </c>
      <c r="D891">
        <v>1.82</v>
      </c>
      <c r="E891">
        <v>169</v>
      </c>
      <c r="F891">
        <v>156</v>
      </c>
      <c r="G891">
        <v>69</v>
      </c>
      <c r="H891" s="3">
        <v>1.93</v>
      </c>
      <c r="I891">
        <v>1516</v>
      </c>
      <c r="J891" s="4" t="s">
        <v>15</v>
      </c>
      <c r="K891">
        <v>21.9</v>
      </c>
      <c r="L891">
        <v>3.5</v>
      </c>
      <c r="M891">
        <v>3</v>
      </c>
      <c r="N891">
        <v>2</v>
      </c>
      <c r="O891">
        <v>17.690000000000001</v>
      </c>
      <c r="P891" t="str">
        <f t="shared" si="65"/>
        <v>UNDERWEIGHT</v>
      </c>
      <c r="Q891">
        <f t="shared" si="66"/>
        <v>100</v>
      </c>
      <c r="R891" t="str">
        <f t="shared" si="67"/>
        <v>Good</v>
      </c>
      <c r="S891">
        <f t="shared" si="68"/>
        <v>3.3333333333333335</v>
      </c>
      <c r="T891" t="str">
        <f t="shared" si="69"/>
        <v>Regular Member</v>
      </c>
    </row>
    <row r="892" spans="1:20" x14ac:dyDescent="0.2">
      <c r="A892">
        <v>18</v>
      </c>
      <c r="B892" t="s">
        <v>16</v>
      </c>
      <c r="C892">
        <v>89.4</v>
      </c>
      <c r="D892">
        <v>1.84</v>
      </c>
      <c r="E892">
        <v>168</v>
      </c>
      <c r="F892">
        <v>168</v>
      </c>
      <c r="G892">
        <v>69</v>
      </c>
      <c r="H892" s="3">
        <v>2</v>
      </c>
      <c r="I892">
        <v>968</v>
      </c>
      <c r="J892" s="4" t="s">
        <v>15</v>
      </c>
      <c r="K892">
        <v>17.3</v>
      </c>
      <c r="L892">
        <v>2.6</v>
      </c>
      <c r="M892">
        <v>5</v>
      </c>
      <c r="N892">
        <v>2</v>
      </c>
      <c r="O892">
        <v>14.77</v>
      </c>
      <c r="P892" t="str">
        <f t="shared" si="65"/>
        <v>UNDERWEIGHT</v>
      </c>
      <c r="Q892">
        <f t="shared" si="66"/>
        <v>99</v>
      </c>
      <c r="R892" t="str">
        <f t="shared" si="67"/>
        <v>Good</v>
      </c>
      <c r="S892">
        <f t="shared" si="68"/>
        <v>3.3333333333333335</v>
      </c>
      <c r="T892" t="str">
        <f t="shared" si="69"/>
        <v>Elite Athlete</v>
      </c>
    </row>
    <row r="893" spans="1:20" x14ac:dyDescent="0.2">
      <c r="A893">
        <v>25</v>
      </c>
      <c r="B893" t="s">
        <v>16</v>
      </c>
      <c r="C893">
        <v>85.5</v>
      </c>
      <c r="D893">
        <v>1.8</v>
      </c>
      <c r="E893">
        <v>168</v>
      </c>
      <c r="F893">
        <v>156</v>
      </c>
      <c r="G893">
        <v>69</v>
      </c>
      <c r="H893" s="3">
        <v>1.39</v>
      </c>
      <c r="I893">
        <v>644</v>
      </c>
      <c r="J893" s="4" t="s">
        <v>15</v>
      </c>
      <c r="K893">
        <v>15.7</v>
      </c>
      <c r="L893">
        <v>3.3</v>
      </c>
      <c r="M893">
        <v>2</v>
      </c>
      <c r="N893">
        <v>1</v>
      </c>
      <c r="O893">
        <v>12.32</v>
      </c>
      <c r="P893" t="str">
        <f t="shared" si="65"/>
        <v>UNDERWEIGHT</v>
      </c>
      <c r="Q893">
        <f t="shared" si="66"/>
        <v>99</v>
      </c>
      <c r="R893" t="str">
        <f t="shared" si="67"/>
        <v>Good</v>
      </c>
      <c r="S893">
        <f t="shared" si="68"/>
        <v>2.3333333333333335</v>
      </c>
      <c r="T893" t="str">
        <f t="shared" si="69"/>
        <v>Casual Gym-Goer</v>
      </c>
    </row>
    <row r="894" spans="1:20" x14ac:dyDescent="0.2">
      <c r="A894">
        <v>37</v>
      </c>
      <c r="B894" t="s">
        <v>16</v>
      </c>
      <c r="C894">
        <v>48.3</v>
      </c>
      <c r="D894">
        <v>1.81</v>
      </c>
      <c r="E894">
        <v>167</v>
      </c>
      <c r="F894">
        <v>134</v>
      </c>
      <c r="G894">
        <v>69</v>
      </c>
      <c r="H894" s="3">
        <v>1.97</v>
      </c>
      <c r="I894">
        <v>1276</v>
      </c>
      <c r="J894" s="4" t="s">
        <v>19</v>
      </c>
      <c r="K894">
        <v>26.1</v>
      </c>
      <c r="L894">
        <v>1.8</v>
      </c>
      <c r="M894">
        <v>3</v>
      </c>
      <c r="N894">
        <v>2</v>
      </c>
      <c r="O894">
        <v>20.81</v>
      </c>
      <c r="P894" t="str">
        <f t="shared" si="65"/>
        <v>NORMAL WEIGHT</v>
      </c>
      <c r="Q894">
        <f t="shared" si="66"/>
        <v>98</v>
      </c>
      <c r="R894" t="str">
        <f t="shared" si="67"/>
        <v>Good</v>
      </c>
      <c r="S894">
        <f t="shared" si="68"/>
        <v>3</v>
      </c>
      <c r="T894" t="str">
        <f t="shared" si="69"/>
        <v>Regular Member</v>
      </c>
    </row>
    <row r="895" spans="1:20" x14ac:dyDescent="0.2">
      <c r="A895">
        <v>42</v>
      </c>
      <c r="B895" t="s">
        <v>16</v>
      </c>
      <c r="C895">
        <v>46.2</v>
      </c>
      <c r="D895">
        <v>1.72</v>
      </c>
      <c r="E895">
        <v>167</v>
      </c>
      <c r="F895">
        <v>130</v>
      </c>
      <c r="G895">
        <v>69</v>
      </c>
      <c r="H895" s="3">
        <v>1.19</v>
      </c>
      <c r="I895">
        <v>945</v>
      </c>
      <c r="J895" s="4" t="s">
        <v>18</v>
      </c>
      <c r="K895">
        <v>24.6</v>
      </c>
      <c r="L895">
        <v>2.9</v>
      </c>
      <c r="M895">
        <v>2</v>
      </c>
      <c r="N895">
        <v>3</v>
      </c>
      <c r="O895">
        <v>19.47</v>
      </c>
      <c r="P895" t="str">
        <f t="shared" si="65"/>
        <v>NORMAL WEIGHT</v>
      </c>
      <c r="Q895">
        <f t="shared" si="66"/>
        <v>98</v>
      </c>
      <c r="R895" t="str">
        <f t="shared" si="67"/>
        <v>Good</v>
      </c>
      <c r="S895">
        <f t="shared" si="68"/>
        <v>3</v>
      </c>
      <c r="T895" t="str">
        <f t="shared" si="69"/>
        <v>Casual Gym-Goer</v>
      </c>
    </row>
    <row r="896" spans="1:20" x14ac:dyDescent="0.2">
      <c r="A896">
        <v>52</v>
      </c>
      <c r="B896" t="s">
        <v>16</v>
      </c>
      <c r="C896">
        <v>54.9</v>
      </c>
      <c r="D896">
        <v>1.67</v>
      </c>
      <c r="E896">
        <v>167</v>
      </c>
      <c r="F896">
        <v>144</v>
      </c>
      <c r="G896">
        <v>69</v>
      </c>
      <c r="H896" s="3">
        <v>2</v>
      </c>
      <c r="I896">
        <v>997</v>
      </c>
      <c r="J896" s="4" t="s">
        <v>15</v>
      </c>
      <c r="K896">
        <v>16.399999999999999</v>
      </c>
      <c r="L896">
        <v>2.5</v>
      </c>
      <c r="M896">
        <v>4</v>
      </c>
      <c r="N896">
        <v>2</v>
      </c>
      <c r="O896">
        <v>18.27</v>
      </c>
      <c r="P896" t="str">
        <f t="shared" si="65"/>
        <v>UNDERWEIGHT</v>
      </c>
      <c r="Q896">
        <f t="shared" si="66"/>
        <v>98</v>
      </c>
      <c r="R896" t="str">
        <f t="shared" si="67"/>
        <v>Good</v>
      </c>
      <c r="S896">
        <f t="shared" si="68"/>
        <v>3.6666666666666665</v>
      </c>
      <c r="T896" t="str">
        <f t="shared" si="69"/>
        <v>Regular Member</v>
      </c>
    </row>
    <row r="897" spans="1:20" x14ac:dyDescent="0.2">
      <c r="A897">
        <v>28</v>
      </c>
      <c r="B897" t="s">
        <v>16</v>
      </c>
      <c r="C897">
        <v>40.299999999999997</v>
      </c>
      <c r="D897">
        <v>1.69</v>
      </c>
      <c r="E897">
        <v>166</v>
      </c>
      <c r="F897">
        <v>169</v>
      </c>
      <c r="G897">
        <v>69</v>
      </c>
      <c r="H897" s="3">
        <v>0.5</v>
      </c>
      <c r="I897">
        <v>864</v>
      </c>
      <c r="J897" s="4" t="s">
        <v>17</v>
      </c>
      <c r="K897">
        <v>24.9</v>
      </c>
      <c r="L897">
        <v>2.6</v>
      </c>
      <c r="M897">
        <v>3</v>
      </c>
      <c r="N897">
        <v>3</v>
      </c>
      <c r="O897">
        <v>20.420000000000002</v>
      </c>
      <c r="P897" t="str">
        <f t="shared" si="65"/>
        <v>NORMAL WEIGHT</v>
      </c>
      <c r="Q897">
        <f t="shared" si="66"/>
        <v>97</v>
      </c>
      <c r="R897" t="str">
        <f t="shared" si="67"/>
        <v>Good</v>
      </c>
      <c r="S897">
        <f t="shared" si="68"/>
        <v>3.6666666666666665</v>
      </c>
      <c r="T897" t="str">
        <f t="shared" si="69"/>
        <v>Regular Member</v>
      </c>
    </row>
    <row r="898" spans="1:20" x14ac:dyDescent="0.2">
      <c r="A898">
        <v>43</v>
      </c>
      <c r="B898" t="s">
        <v>14</v>
      </c>
      <c r="C898">
        <v>47.1</v>
      </c>
      <c r="D898">
        <v>1.81</v>
      </c>
      <c r="E898">
        <v>166</v>
      </c>
      <c r="F898">
        <v>149</v>
      </c>
      <c r="G898">
        <v>69</v>
      </c>
      <c r="H898" s="3">
        <v>0.76</v>
      </c>
      <c r="I898">
        <v>998</v>
      </c>
      <c r="J898" s="4" t="s">
        <v>18</v>
      </c>
      <c r="K898">
        <v>22.2</v>
      </c>
      <c r="L898">
        <v>3</v>
      </c>
      <c r="M898">
        <v>4</v>
      </c>
      <c r="N898">
        <v>1</v>
      </c>
      <c r="O898">
        <v>29.69</v>
      </c>
      <c r="P898" t="str">
        <f t="shared" ref="P898:P961" si="70">IF(O898&lt;18.5,"UNDERWEIGHT",IF(O898&lt;25,"NORMAL WEIGHT",IF(O898&lt;30,"OVERWEIGHT",IF(O898&gt;30,"OBESE"))))</f>
        <v>OVERWEIGHT</v>
      </c>
      <c r="Q898">
        <f t="shared" ref="Q898:Q961" si="71">(E898-G898)</f>
        <v>97</v>
      </c>
      <c r="R898" t="str">
        <f t="shared" ref="R898:R961" si="72">IF(G898&lt;60,"Excellent",IF(G898&lt;70,"Good",IF(G898&lt;80,"Average","Poor")))</f>
        <v>Good</v>
      </c>
      <c r="S898">
        <f t="shared" si="68"/>
        <v>3.3333333333333335</v>
      </c>
      <c r="T898" t="str">
        <f t="shared" si="69"/>
        <v>Regular Member</v>
      </c>
    </row>
    <row r="899" spans="1:20" x14ac:dyDescent="0.2">
      <c r="A899">
        <v>34</v>
      </c>
      <c r="B899" t="s">
        <v>14</v>
      </c>
      <c r="C899">
        <v>73.099999999999994</v>
      </c>
      <c r="D899">
        <v>1.73</v>
      </c>
      <c r="E899">
        <v>166</v>
      </c>
      <c r="F899">
        <v>161</v>
      </c>
      <c r="G899">
        <v>69</v>
      </c>
      <c r="H899" s="3">
        <v>1.64</v>
      </c>
      <c r="I899">
        <v>765</v>
      </c>
      <c r="J899" s="4" t="s">
        <v>19</v>
      </c>
      <c r="K899">
        <v>27</v>
      </c>
      <c r="L899">
        <v>3.3</v>
      </c>
      <c r="M899">
        <v>4</v>
      </c>
      <c r="N899">
        <v>2</v>
      </c>
      <c r="O899">
        <v>21.47</v>
      </c>
      <c r="P899" t="str">
        <f t="shared" si="70"/>
        <v>NORMAL WEIGHT</v>
      </c>
      <c r="Q899">
        <f t="shared" si="71"/>
        <v>97</v>
      </c>
      <c r="R899" t="str">
        <f t="shared" si="72"/>
        <v>Good</v>
      </c>
      <c r="S899">
        <f t="shared" ref="S899:S962" si="73">AVERAGE(M899:M901)</f>
        <v>3</v>
      </c>
      <c r="T899" t="str">
        <f t="shared" ref="T899:T962" si="74">IF(M899=2, "Casual Gym-Goer", IF(OR(M899=3, M899=4), "Regular Member", IF(M899=5, "Elite Athlete", "Other")))</f>
        <v>Regular Member</v>
      </c>
    </row>
    <row r="900" spans="1:20" x14ac:dyDescent="0.2">
      <c r="A900">
        <v>42</v>
      </c>
      <c r="B900" t="s">
        <v>14</v>
      </c>
      <c r="C900">
        <v>98.1</v>
      </c>
      <c r="D900">
        <v>1.73</v>
      </c>
      <c r="E900">
        <v>165</v>
      </c>
      <c r="F900">
        <v>120</v>
      </c>
      <c r="G900">
        <v>69</v>
      </c>
      <c r="H900" s="3">
        <v>1.52</v>
      </c>
      <c r="I900">
        <v>477</v>
      </c>
      <c r="J900" s="4" t="s">
        <v>19</v>
      </c>
      <c r="K900">
        <v>21.7</v>
      </c>
      <c r="L900">
        <v>1.9</v>
      </c>
      <c r="M900">
        <v>2</v>
      </c>
      <c r="N900">
        <v>2</v>
      </c>
      <c r="O900">
        <v>15.29</v>
      </c>
      <c r="P900" t="str">
        <f t="shared" si="70"/>
        <v>UNDERWEIGHT</v>
      </c>
      <c r="Q900">
        <f t="shared" si="71"/>
        <v>96</v>
      </c>
      <c r="R900" t="str">
        <f t="shared" si="72"/>
        <v>Good</v>
      </c>
      <c r="S900">
        <f t="shared" si="73"/>
        <v>3.3333333333333335</v>
      </c>
      <c r="T900" t="str">
        <f t="shared" si="74"/>
        <v>Casual Gym-Goer</v>
      </c>
    </row>
    <row r="901" spans="1:20" x14ac:dyDescent="0.2">
      <c r="A901">
        <v>21</v>
      </c>
      <c r="B901" t="s">
        <v>14</v>
      </c>
      <c r="C901">
        <v>40</v>
      </c>
      <c r="D901">
        <v>1.58</v>
      </c>
      <c r="E901">
        <v>165</v>
      </c>
      <c r="F901">
        <v>134</v>
      </c>
      <c r="G901">
        <v>69</v>
      </c>
      <c r="H901" s="3">
        <v>1.05</v>
      </c>
      <c r="I901">
        <v>624</v>
      </c>
      <c r="J901" s="4" t="s">
        <v>15</v>
      </c>
      <c r="K901">
        <v>29.2</v>
      </c>
      <c r="L901">
        <v>1.7</v>
      </c>
      <c r="M901">
        <v>3</v>
      </c>
      <c r="N901">
        <v>1</v>
      </c>
      <c r="O901">
        <v>12.47</v>
      </c>
      <c r="P901" t="str">
        <f t="shared" si="70"/>
        <v>UNDERWEIGHT</v>
      </c>
      <c r="Q901">
        <f t="shared" si="71"/>
        <v>96</v>
      </c>
      <c r="R901" t="str">
        <f t="shared" si="72"/>
        <v>Good</v>
      </c>
      <c r="S901">
        <f t="shared" si="73"/>
        <v>3.6666666666666665</v>
      </c>
      <c r="T901" t="str">
        <f t="shared" si="74"/>
        <v>Regular Member</v>
      </c>
    </row>
    <row r="902" spans="1:20" x14ac:dyDescent="0.2">
      <c r="A902">
        <v>45</v>
      </c>
      <c r="B902" t="s">
        <v>16</v>
      </c>
      <c r="C902">
        <v>46</v>
      </c>
      <c r="D902">
        <v>1.76</v>
      </c>
      <c r="E902">
        <v>165</v>
      </c>
      <c r="F902">
        <v>135</v>
      </c>
      <c r="G902">
        <v>69</v>
      </c>
      <c r="H902" s="3">
        <v>1.05</v>
      </c>
      <c r="I902">
        <v>1121</v>
      </c>
      <c r="J902" s="4" t="s">
        <v>19</v>
      </c>
      <c r="K902">
        <v>24</v>
      </c>
      <c r="L902">
        <v>1.5</v>
      </c>
      <c r="M902">
        <v>5</v>
      </c>
      <c r="N902">
        <v>2</v>
      </c>
      <c r="O902">
        <v>28.92</v>
      </c>
      <c r="P902" t="str">
        <f t="shared" si="70"/>
        <v>OVERWEIGHT</v>
      </c>
      <c r="Q902">
        <f t="shared" si="71"/>
        <v>96</v>
      </c>
      <c r="R902" t="str">
        <f t="shared" si="72"/>
        <v>Good</v>
      </c>
      <c r="S902">
        <f t="shared" si="73"/>
        <v>4</v>
      </c>
      <c r="T902" t="str">
        <f t="shared" si="74"/>
        <v>Elite Athlete</v>
      </c>
    </row>
    <row r="903" spans="1:20" x14ac:dyDescent="0.2">
      <c r="A903">
        <v>34</v>
      </c>
      <c r="B903" t="s">
        <v>16</v>
      </c>
      <c r="C903">
        <v>76.400000000000006</v>
      </c>
      <c r="D903">
        <v>1.84</v>
      </c>
      <c r="E903">
        <v>164</v>
      </c>
      <c r="F903">
        <v>161</v>
      </c>
      <c r="G903">
        <v>69</v>
      </c>
      <c r="H903" s="3">
        <v>1.2</v>
      </c>
      <c r="I903">
        <v>978</v>
      </c>
      <c r="J903" s="4" t="s">
        <v>17</v>
      </c>
      <c r="K903">
        <v>17</v>
      </c>
      <c r="L903">
        <v>3</v>
      </c>
      <c r="M903">
        <v>3</v>
      </c>
      <c r="N903">
        <v>1</v>
      </c>
      <c r="O903">
        <v>21.69</v>
      </c>
      <c r="P903" t="str">
        <f t="shared" si="70"/>
        <v>NORMAL WEIGHT</v>
      </c>
      <c r="Q903">
        <f t="shared" si="71"/>
        <v>95</v>
      </c>
      <c r="R903" t="str">
        <f t="shared" si="72"/>
        <v>Good</v>
      </c>
      <c r="S903">
        <f t="shared" si="73"/>
        <v>3.3333333333333335</v>
      </c>
      <c r="T903" t="str">
        <f t="shared" si="74"/>
        <v>Regular Member</v>
      </c>
    </row>
    <row r="904" spans="1:20" x14ac:dyDescent="0.2">
      <c r="A904">
        <v>35</v>
      </c>
      <c r="B904" t="s">
        <v>16</v>
      </c>
      <c r="C904">
        <v>40</v>
      </c>
      <c r="D904">
        <v>1.71</v>
      </c>
      <c r="E904">
        <v>162</v>
      </c>
      <c r="F904">
        <v>133</v>
      </c>
      <c r="G904">
        <v>69</v>
      </c>
      <c r="H904" s="3">
        <v>1.99</v>
      </c>
      <c r="I904">
        <v>840</v>
      </c>
      <c r="J904" s="4" t="s">
        <v>19</v>
      </c>
      <c r="K904">
        <v>20.2</v>
      </c>
      <c r="L904">
        <v>3.2</v>
      </c>
      <c r="M904">
        <v>4</v>
      </c>
      <c r="N904">
        <v>2</v>
      </c>
      <c r="O904">
        <v>27.14</v>
      </c>
      <c r="P904" t="str">
        <f t="shared" si="70"/>
        <v>OVERWEIGHT</v>
      </c>
      <c r="Q904">
        <f t="shared" si="71"/>
        <v>93</v>
      </c>
      <c r="R904" t="str">
        <f t="shared" si="72"/>
        <v>Good</v>
      </c>
      <c r="S904">
        <f t="shared" si="73"/>
        <v>3.6666666666666665</v>
      </c>
      <c r="T904" t="str">
        <f t="shared" si="74"/>
        <v>Regular Member</v>
      </c>
    </row>
    <row r="905" spans="1:20" x14ac:dyDescent="0.2">
      <c r="A905">
        <v>55</v>
      </c>
      <c r="B905" t="s">
        <v>14</v>
      </c>
      <c r="C905">
        <v>63.2</v>
      </c>
      <c r="D905">
        <v>1.59</v>
      </c>
      <c r="E905">
        <v>161</v>
      </c>
      <c r="F905">
        <v>168</v>
      </c>
      <c r="G905">
        <v>69</v>
      </c>
      <c r="H905" s="3">
        <v>1.49</v>
      </c>
      <c r="I905">
        <v>1094</v>
      </c>
      <c r="J905" s="4" t="s">
        <v>19</v>
      </c>
      <c r="K905">
        <v>19</v>
      </c>
      <c r="L905">
        <v>3.6</v>
      </c>
      <c r="M905">
        <v>3</v>
      </c>
      <c r="N905">
        <v>2</v>
      </c>
      <c r="O905">
        <v>17.45</v>
      </c>
      <c r="P905" t="str">
        <f t="shared" si="70"/>
        <v>UNDERWEIGHT</v>
      </c>
      <c r="Q905">
        <f t="shared" si="71"/>
        <v>92</v>
      </c>
      <c r="R905" t="str">
        <f t="shared" si="72"/>
        <v>Good</v>
      </c>
      <c r="S905">
        <f t="shared" si="73"/>
        <v>3.3333333333333335</v>
      </c>
      <c r="T905" t="str">
        <f t="shared" si="74"/>
        <v>Regular Member</v>
      </c>
    </row>
    <row r="906" spans="1:20" x14ac:dyDescent="0.2">
      <c r="A906">
        <v>59</v>
      </c>
      <c r="B906" t="s">
        <v>14</v>
      </c>
      <c r="C906">
        <v>97.4</v>
      </c>
      <c r="D906">
        <v>1.57</v>
      </c>
      <c r="E906">
        <v>199</v>
      </c>
      <c r="F906">
        <v>153</v>
      </c>
      <c r="G906">
        <v>70</v>
      </c>
      <c r="H906" s="3">
        <v>0.73</v>
      </c>
      <c r="I906">
        <v>877</v>
      </c>
      <c r="J906" s="4" t="s">
        <v>19</v>
      </c>
      <c r="K906">
        <v>18.100000000000001</v>
      </c>
      <c r="L906">
        <v>3.3</v>
      </c>
      <c r="M906">
        <v>4</v>
      </c>
      <c r="N906">
        <v>1</v>
      </c>
      <c r="O906">
        <v>27.67</v>
      </c>
      <c r="P906" t="str">
        <f t="shared" si="70"/>
        <v>OVERWEIGHT</v>
      </c>
      <c r="Q906">
        <f t="shared" si="71"/>
        <v>129</v>
      </c>
      <c r="R906" t="str">
        <f t="shared" si="72"/>
        <v>Average</v>
      </c>
      <c r="S906">
        <f t="shared" si="73"/>
        <v>3</v>
      </c>
      <c r="T906" t="str">
        <f t="shared" si="74"/>
        <v>Regular Member</v>
      </c>
    </row>
    <row r="907" spans="1:20" x14ac:dyDescent="0.2">
      <c r="A907">
        <v>27</v>
      </c>
      <c r="B907" t="s">
        <v>16</v>
      </c>
      <c r="C907">
        <v>96.3</v>
      </c>
      <c r="D907">
        <v>1.61</v>
      </c>
      <c r="E907">
        <v>198</v>
      </c>
      <c r="F907">
        <v>159</v>
      </c>
      <c r="G907">
        <v>70</v>
      </c>
      <c r="H907" s="3">
        <v>1.1599999999999999</v>
      </c>
      <c r="I907">
        <v>1203</v>
      </c>
      <c r="J907" s="4" t="s">
        <v>17</v>
      </c>
      <c r="K907">
        <v>32.1</v>
      </c>
      <c r="L907">
        <v>3.1</v>
      </c>
      <c r="M907">
        <v>3</v>
      </c>
      <c r="N907">
        <v>1</v>
      </c>
      <c r="O907">
        <v>12.32</v>
      </c>
      <c r="P907" t="str">
        <f t="shared" si="70"/>
        <v>UNDERWEIGHT</v>
      </c>
      <c r="Q907">
        <f t="shared" si="71"/>
        <v>128</v>
      </c>
      <c r="R907" t="str">
        <f t="shared" si="72"/>
        <v>Average</v>
      </c>
      <c r="S907">
        <f t="shared" si="73"/>
        <v>3.3333333333333335</v>
      </c>
      <c r="T907" t="str">
        <f t="shared" si="74"/>
        <v>Regular Member</v>
      </c>
    </row>
    <row r="908" spans="1:20" x14ac:dyDescent="0.2">
      <c r="A908">
        <v>28</v>
      </c>
      <c r="B908" t="s">
        <v>16</v>
      </c>
      <c r="C908">
        <v>60.7</v>
      </c>
      <c r="D908">
        <v>1.73</v>
      </c>
      <c r="E908">
        <v>198</v>
      </c>
      <c r="F908">
        <v>124</v>
      </c>
      <c r="G908">
        <v>70</v>
      </c>
      <c r="H908" s="3">
        <v>1.34</v>
      </c>
      <c r="I908">
        <v>1212</v>
      </c>
      <c r="J908" s="4" t="s">
        <v>17</v>
      </c>
      <c r="K908">
        <v>24.8</v>
      </c>
      <c r="L908">
        <v>2</v>
      </c>
      <c r="M908">
        <v>2</v>
      </c>
      <c r="N908">
        <v>1</v>
      </c>
      <c r="O908">
        <v>20.21</v>
      </c>
      <c r="P908" t="str">
        <f t="shared" si="70"/>
        <v>NORMAL WEIGHT</v>
      </c>
      <c r="Q908">
        <f t="shared" si="71"/>
        <v>128</v>
      </c>
      <c r="R908" t="str">
        <f t="shared" si="72"/>
        <v>Average</v>
      </c>
      <c r="S908">
        <f t="shared" si="73"/>
        <v>3.3333333333333335</v>
      </c>
      <c r="T908" t="str">
        <f t="shared" si="74"/>
        <v>Casual Gym-Goer</v>
      </c>
    </row>
    <row r="909" spans="1:20" x14ac:dyDescent="0.2">
      <c r="A909">
        <v>22</v>
      </c>
      <c r="B909" t="s">
        <v>14</v>
      </c>
      <c r="C909">
        <v>60.1</v>
      </c>
      <c r="D909">
        <v>1.71</v>
      </c>
      <c r="E909">
        <v>198</v>
      </c>
      <c r="F909">
        <v>161</v>
      </c>
      <c r="G909">
        <v>70</v>
      </c>
      <c r="H909" s="3">
        <v>1.04</v>
      </c>
      <c r="I909">
        <v>533</v>
      </c>
      <c r="J909" s="4" t="s">
        <v>18</v>
      </c>
      <c r="K909">
        <v>10.3</v>
      </c>
      <c r="L909">
        <v>3.4</v>
      </c>
      <c r="M909">
        <v>5</v>
      </c>
      <c r="N909">
        <v>1</v>
      </c>
      <c r="O909">
        <v>26.74</v>
      </c>
      <c r="P909" t="str">
        <f t="shared" si="70"/>
        <v>OVERWEIGHT</v>
      </c>
      <c r="Q909">
        <f t="shared" si="71"/>
        <v>128</v>
      </c>
      <c r="R909" t="str">
        <f t="shared" si="72"/>
        <v>Average</v>
      </c>
      <c r="S909">
        <f t="shared" si="73"/>
        <v>4</v>
      </c>
      <c r="T909" t="str">
        <f t="shared" si="74"/>
        <v>Elite Athlete</v>
      </c>
    </row>
    <row r="910" spans="1:20" x14ac:dyDescent="0.2">
      <c r="A910">
        <v>56</v>
      </c>
      <c r="B910" t="s">
        <v>16</v>
      </c>
      <c r="C910">
        <v>51.5</v>
      </c>
      <c r="D910">
        <v>1.66</v>
      </c>
      <c r="E910">
        <v>198</v>
      </c>
      <c r="F910">
        <v>167</v>
      </c>
      <c r="G910">
        <v>70</v>
      </c>
      <c r="H910" s="3">
        <v>2</v>
      </c>
      <c r="I910">
        <v>843</v>
      </c>
      <c r="J910" s="4" t="s">
        <v>15</v>
      </c>
      <c r="K910">
        <v>24.2</v>
      </c>
      <c r="L910">
        <v>2.4</v>
      </c>
      <c r="M910">
        <v>3</v>
      </c>
      <c r="N910">
        <v>3</v>
      </c>
      <c r="O910">
        <v>25.65</v>
      </c>
      <c r="P910" t="str">
        <f t="shared" si="70"/>
        <v>OVERWEIGHT</v>
      </c>
      <c r="Q910">
        <f t="shared" si="71"/>
        <v>128</v>
      </c>
      <c r="R910" t="str">
        <f t="shared" si="72"/>
        <v>Average</v>
      </c>
      <c r="S910">
        <f t="shared" si="73"/>
        <v>3</v>
      </c>
      <c r="T910" t="str">
        <f t="shared" si="74"/>
        <v>Regular Member</v>
      </c>
    </row>
    <row r="911" spans="1:20" x14ac:dyDescent="0.2">
      <c r="A911">
        <v>18</v>
      </c>
      <c r="B911" t="s">
        <v>14</v>
      </c>
      <c r="C911">
        <v>40</v>
      </c>
      <c r="D911">
        <v>1.8</v>
      </c>
      <c r="E911">
        <v>196</v>
      </c>
      <c r="F911">
        <v>120</v>
      </c>
      <c r="G911">
        <v>70</v>
      </c>
      <c r="H911" s="3">
        <v>2</v>
      </c>
      <c r="I911">
        <v>979</v>
      </c>
      <c r="J911" s="4" t="s">
        <v>17</v>
      </c>
      <c r="K911">
        <v>10</v>
      </c>
      <c r="L911">
        <v>2.6</v>
      </c>
      <c r="M911">
        <v>4</v>
      </c>
      <c r="N911">
        <v>1</v>
      </c>
      <c r="O911">
        <v>20.059999999999999</v>
      </c>
      <c r="P911" t="str">
        <f t="shared" si="70"/>
        <v>NORMAL WEIGHT</v>
      </c>
      <c r="Q911">
        <f t="shared" si="71"/>
        <v>126</v>
      </c>
      <c r="R911" t="str">
        <f t="shared" si="72"/>
        <v>Average</v>
      </c>
      <c r="S911">
        <f t="shared" si="73"/>
        <v>2.6666666666666665</v>
      </c>
      <c r="T911" t="str">
        <f t="shared" si="74"/>
        <v>Regular Member</v>
      </c>
    </row>
    <row r="912" spans="1:20" x14ac:dyDescent="0.2">
      <c r="A912">
        <v>44</v>
      </c>
      <c r="B912" t="s">
        <v>14</v>
      </c>
      <c r="C912">
        <v>84.8</v>
      </c>
      <c r="D912">
        <v>2</v>
      </c>
      <c r="E912">
        <v>196</v>
      </c>
      <c r="F912">
        <v>155</v>
      </c>
      <c r="G912">
        <v>70</v>
      </c>
      <c r="H912" s="3">
        <v>1.66</v>
      </c>
      <c r="I912">
        <v>1439</v>
      </c>
      <c r="J912" s="4" t="s">
        <v>18</v>
      </c>
      <c r="K912">
        <v>12.1</v>
      </c>
      <c r="L912">
        <v>1.7</v>
      </c>
      <c r="M912">
        <v>2</v>
      </c>
      <c r="N912">
        <v>1</v>
      </c>
      <c r="O912">
        <v>14.34</v>
      </c>
      <c r="P912" t="str">
        <f t="shared" si="70"/>
        <v>UNDERWEIGHT</v>
      </c>
      <c r="Q912">
        <f t="shared" si="71"/>
        <v>126</v>
      </c>
      <c r="R912" t="str">
        <f t="shared" si="72"/>
        <v>Average</v>
      </c>
      <c r="S912">
        <f t="shared" si="73"/>
        <v>2.3333333333333335</v>
      </c>
      <c r="T912" t="str">
        <f t="shared" si="74"/>
        <v>Casual Gym-Goer</v>
      </c>
    </row>
    <row r="913" spans="1:20" x14ac:dyDescent="0.2">
      <c r="A913">
        <v>31</v>
      </c>
      <c r="B913" t="s">
        <v>16</v>
      </c>
      <c r="C913">
        <v>84.5</v>
      </c>
      <c r="D913">
        <v>1.56</v>
      </c>
      <c r="E913">
        <v>194</v>
      </c>
      <c r="F913">
        <v>124</v>
      </c>
      <c r="G913">
        <v>70</v>
      </c>
      <c r="H913" s="3">
        <v>1.31</v>
      </c>
      <c r="I913">
        <v>734</v>
      </c>
      <c r="J913" s="4" t="s">
        <v>15</v>
      </c>
      <c r="K913">
        <v>23.6</v>
      </c>
      <c r="L913">
        <v>3.3</v>
      </c>
      <c r="M913">
        <v>2</v>
      </c>
      <c r="N913">
        <v>2</v>
      </c>
      <c r="O913">
        <v>21.57</v>
      </c>
      <c r="P913" t="str">
        <f t="shared" si="70"/>
        <v>NORMAL WEIGHT</v>
      </c>
      <c r="Q913">
        <f t="shared" si="71"/>
        <v>124</v>
      </c>
      <c r="R913" t="str">
        <f t="shared" si="72"/>
        <v>Average</v>
      </c>
      <c r="S913">
        <f t="shared" si="73"/>
        <v>3</v>
      </c>
      <c r="T913" t="str">
        <f t="shared" si="74"/>
        <v>Casual Gym-Goer</v>
      </c>
    </row>
    <row r="914" spans="1:20" x14ac:dyDescent="0.2">
      <c r="A914">
        <v>45</v>
      </c>
      <c r="B914" t="s">
        <v>14</v>
      </c>
      <c r="C914">
        <v>47.9</v>
      </c>
      <c r="D914">
        <v>1.71</v>
      </c>
      <c r="E914">
        <v>194</v>
      </c>
      <c r="F914">
        <v>169</v>
      </c>
      <c r="G914">
        <v>70</v>
      </c>
      <c r="H914" s="3">
        <v>0.78</v>
      </c>
      <c r="I914">
        <v>772</v>
      </c>
      <c r="J914" s="4" t="s">
        <v>18</v>
      </c>
      <c r="K914">
        <v>23.5</v>
      </c>
      <c r="L914">
        <v>2.8</v>
      </c>
      <c r="M914">
        <v>3</v>
      </c>
      <c r="N914">
        <v>2</v>
      </c>
      <c r="O914">
        <v>20.37</v>
      </c>
      <c r="P914" t="str">
        <f t="shared" si="70"/>
        <v>NORMAL WEIGHT</v>
      </c>
      <c r="Q914">
        <f t="shared" si="71"/>
        <v>124</v>
      </c>
      <c r="R914" t="str">
        <f t="shared" si="72"/>
        <v>Average</v>
      </c>
      <c r="S914">
        <f t="shared" si="73"/>
        <v>3.6666666666666665</v>
      </c>
      <c r="T914" t="str">
        <f t="shared" si="74"/>
        <v>Regular Member</v>
      </c>
    </row>
    <row r="915" spans="1:20" x14ac:dyDescent="0.2">
      <c r="A915">
        <v>37</v>
      </c>
      <c r="B915" t="s">
        <v>14</v>
      </c>
      <c r="C915">
        <v>94.4</v>
      </c>
      <c r="D915">
        <v>1.7</v>
      </c>
      <c r="E915">
        <v>193</v>
      </c>
      <c r="F915">
        <v>127</v>
      </c>
      <c r="G915">
        <v>70</v>
      </c>
      <c r="H915" s="3">
        <v>1.27</v>
      </c>
      <c r="I915">
        <v>1183</v>
      </c>
      <c r="J915" s="4" t="s">
        <v>18</v>
      </c>
      <c r="K915">
        <v>16.399999999999999</v>
      </c>
      <c r="L915">
        <v>3.4</v>
      </c>
      <c r="M915">
        <v>4</v>
      </c>
      <c r="N915">
        <v>1</v>
      </c>
      <c r="O915">
        <v>19.3</v>
      </c>
      <c r="P915" t="str">
        <f t="shared" si="70"/>
        <v>NORMAL WEIGHT</v>
      </c>
      <c r="Q915">
        <f t="shared" si="71"/>
        <v>123</v>
      </c>
      <c r="R915" t="str">
        <f t="shared" si="72"/>
        <v>Average</v>
      </c>
      <c r="S915">
        <f t="shared" si="73"/>
        <v>3.6666666666666665</v>
      </c>
      <c r="T915" t="str">
        <f t="shared" si="74"/>
        <v>Regular Member</v>
      </c>
    </row>
    <row r="916" spans="1:20" x14ac:dyDescent="0.2">
      <c r="A916">
        <v>18</v>
      </c>
      <c r="B916" t="s">
        <v>16</v>
      </c>
      <c r="C916">
        <v>57.5</v>
      </c>
      <c r="D916">
        <v>1.74</v>
      </c>
      <c r="E916">
        <v>193</v>
      </c>
      <c r="F916">
        <v>154</v>
      </c>
      <c r="G916">
        <v>70</v>
      </c>
      <c r="H916" s="3">
        <v>1.1599999999999999</v>
      </c>
      <c r="I916">
        <v>1358</v>
      </c>
      <c r="J916" s="4" t="s">
        <v>18</v>
      </c>
      <c r="K916">
        <v>33.9</v>
      </c>
      <c r="L916">
        <v>3.7</v>
      </c>
      <c r="M916">
        <v>4</v>
      </c>
      <c r="N916">
        <v>3</v>
      </c>
      <c r="O916">
        <v>12.32</v>
      </c>
      <c r="P916" t="str">
        <f t="shared" si="70"/>
        <v>UNDERWEIGHT</v>
      </c>
      <c r="Q916">
        <f t="shared" si="71"/>
        <v>123</v>
      </c>
      <c r="R916" t="str">
        <f t="shared" si="72"/>
        <v>Average</v>
      </c>
      <c r="S916">
        <f t="shared" si="73"/>
        <v>3</v>
      </c>
      <c r="T916" t="str">
        <f t="shared" si="74"/>
        <v>Regular Member</v>
      </c>
    </row>
    <row r="917" spans="1:20" x14ac:dyDescent="0.2">
      <c r="A917">
        <v>23</v>
      </c>
      <c r="B917" t="s">
        <v>14</v>
      </c>
      <c r="C917">
        <v>88</v>
      </c>
      <c r="D917">
        <v>2</v>
      </c>
      <c r="E917">
        <v>193</v>
      </c>
      <c r="F917">
        <v>128</v>
      </c>
      <c r="G917">
        <v>70</v>
      </c>
      <c r="H917" s="3">
        <v>1.24</v>
      </c>
      <c r="I917">
        <v>399</v>
      </c>
      <c r="J917" s="4" t="s">
        <v>18</v>
      </c>
      <c r="K917">
        <v>23.9</v>
      </c>
      <c r="L917">
        <v>2.8</v>
      </c>
      <c r="M917">
        <v>3</v>
      </c>
      <c r="N917">
        <v>1</v>
      </c>
      <c r="O917">
        <v>31.33</v>
      </c>
      <c r="P917" t="str">
        <f t="shared" si="70"/>
        <v>OBESE</v>
      </c>
      <c r="Q917">
        <f t="shared" si="71"/>
        <v>123</v>
      </c>
      <c r="R917" t="str">
        <f t="shared" si="72"/>
        <v>Average</v>
      </c>
      <c r="S917">
        <f t="shared" si="73"/>
        <v>2.6666666666666665</v>
      </c>
      <c r="T917" t="str">
        <f t="shared" si="74"/>
        <v>Regular Member</v>
      </c>
    </row>
    <row r="918" spans="1:20" x14ac:dyDescent="0.2">
      <c r="A918">
        <v>36</v>
      </c>
      <c r="B918" t="s">
        <v>16</v>
      </c>
      <c r="C918">
        <v>57.4</v>
      </c>
      <c r="D918">
        <v>1.58</v>
      </c>
      <c r="E918">
        <v>192</v>
      </c>
      <c r="F918">
        <v>152</v>
      </c>
      <c r="G918">
        <v>70</v>
      </c>
      <c r="H918" s="3">
        <v>1.38</v>
      </c>
      <c r="I918">
        <v>1137</v>
      </c>
      <c r="J918" s="4" t="s">
        <v>19</v>
      </c>
      <c r="K918">
        <v>18.3</v>
      </c>
      <c r="L918">
        <v>3.2</v>
      </c>
      <c r="M918">
        <v>2</v>
      </c>
      <c r="N918">
        <v>1</v>
      </c>
      <c r="O918">
        <v>20.91</v>
      </c>
      <c r="P918" t="str">
        <f t="shared" si="70"/>
        <v>NORMAL WEIGHT</v>
      </c>
      <c r="Q918">
        <f t="shared" si="71"/>
        <v>122</v>
      </c>
      <c r="R918" t="str">
        <f t="shared" si="72"/>
        <v>Average</v>
      </c>
      <c r="S918">
        <f t="shared" si="73"/>
        <v>3.3333333333333335</v>
      </c>
      <c r="T918" t="str">
        <f t="shared" si="74"/>
        <v>Casual Gym-Goer</v>
      </c>
    </row>
    <row r="919" spans="1:20" x14ac:dyDescent="0.2">
      <c r="A919">
        <v>53</v>
      </c>
      <c r="B919" t="s">
        <v>14</v>
      </c>
      <c r="C919">
        <v>68.900000000000006</v>
      </c>
      <c r="D919">
        <v>1.6</v>
      </c>
      <c r="E919">
        <v>191</v>
      </c>
      <c r="F919">
        <v>155</v>
      </c>
      <c r="G919">
        <v>70</v>
      </c>
      <c r="H919" s="3">
        <v>0.89</v>
      </c>
      <c r="I919">
        <v>874</v>
      </c>
      <c r="J919" s="4" t="s">
        <v>19</v>
      </c>
      <c r="K919">
        <v>10.199999999999999</v>
      </c>
      <c r="L919">
        <v>1.6</v>
      </c>
      <c r="M919">
        <v>3</v>
      </c>
      <c r="N919">
        <v>2</v>
      </c>
      <c r="O919">
        <v>27.19</v>
      </c>
      <c r="P919" t="str">
        <f t="shared" si="70"/>
        <v>OVERWEIGHT</v>
      </c>
      <c r="Q919">
        <f t="shared" si="71"/>
        <v>121</v>
      </c>
      <c r="R919" t="str">
        <f t="shared" si="72"/>
        <v>Average</v>
      </c>
      <c r="S919">
        <f t="shared" si="73"/>
        <v>4</v>
      </c>
      <c r="T919" t="str">
        <f t="shared" si="74"/>
        <v>Regular Member</v>
      </c>
    </row>
    <row r="920" spans="1:20" x14ac:dyDescent="0.2">
      <c r="A920">
        <v>26</v>
      </c>
      <c r="B920" t="s">
        <v>16</v>
      </c>
      <c r="C920">
        <v>82.2</v>
      </c>
      <c r="D920">
        <v>1.69</v>
      </c>
      <c r="E920">
        <v>189</v>
      </c>
      <c r="F920">
        <v>139</v>
      </c>
      <c r="G920">
        <v>70</v>
      </c>
      <c r="H920" s="3">
        <v>1.45</v>
      </c>
      <c r="I920">
        <v>1184</v>
      </c>
      <c r="J920" s="4" t="s">
        <v>19</v>
      </c>
      <c r="K920">
        <v>10</v>
      </c>
      <c r="L920">
        <v>2.5</v>
      </c>
      <c r="M920">
        <v>5</v>
      </c>
      <c r="N920">
        <v>2</v>
      </c>
      <c r="O920">
        <v>18.010000000000002</v>
      </c>
      <c r="P920" t="str">
        <f t="shared" si="70"/>
        <v>UNDERWEIGHT</v>
      </c>
      <c r="Q920">
        <f t="shared" si="71"/>
        <v>119</v>
      </c>
      <c r="R920" t="str">
        <f t="shared" si="72"/>
        <v>Average</v>
      </c>
      <c r="S920">
        <f t="shared" si="73"/>
        <v>4.333333333333333</v>
      </c>
      <c r="T920" t="str">
        <f t="shared" si="74"/>
        <v>Elite Athlete</v>
      </c>
    </row>
    <row r="921" spans="1:20" x14ac:dyDescent="0.2">
      <c r="A921">
        <v>29</v>
      </c>
      <c r="B921" t="s">
        <v>14</v>
      </c>
      <c r="C921">
        <v>57</v>
      </c>
      <c r="D921">
        <v>1.62</v>
      </c>
      <c r="E921">
        <v>188</v>
      </c>
      <c r="F921">
        <v>126</v>
      </c>
      <c r="G921">
        <v>70</v>
      </c>
      <c r="H921" s="3">
        <v>2</v>
      </c>
      <c r="I921">
        <v>998</v>
      </c>
      <c r="J921" s="4" t="s">
        <v>19</v>
      </c>
      <c r="K921">
        <v>17.899999999999999</v>
      </c>
      <c r="L921">
        <v>3.4</v>
      </c>
      <c r="M921">
        <v>4</v>
      </c>
      <c r="N921">
        <v>1</v>
      </c>
      <c r="O921">
        <v>13.32</v>
      </c>
      <c r="P921" t="str">
        <f t="shared" si="70"/>
        <v>UNDERWEIGHT</v>
      </c>
      <c r="Q921">
        <f t="shared" si="71"/>
        <v>118</v>
      </c>
      <c r="R921" t="str">
        <f t="shared" si="72"/>
        <v>Average</v>
      </c>
      <c r="S921">
        <f t="shared" si="73"/>
        <v>3.6666666666666665</v>
      </c>
      <c r="T921" t="str">
        <f t="shared" si="74"/>
        <v>Regular Member</v>
      </c>
    </row>
    <row r="922" spans="1:20" x14ac:dyDescent="0.2">
      <c r="A922">
        <v>30</v>
      </c>
      <c r="B922" t="s">
        <v>14</v>
      </c>
      <c r="C922">
        <v>54.9</v>
      </c>
      <c r="D922">
        <v>1.93</v>
      </c>
      <c r="E922">
        <v>187</v>
      </c>
      <c r="F922">
        <v>165</v>
      </c>
      <c r="G922">
        <v>70</v>
      </c>
      <c r="H922" s="3">
        <v>0.94</v>
      </c>
      <c r="I922">
        <v>836</v>
      </c>
      <c r="J922" s="4" t="s">
        <v>17</v>
      </c>
      <c r="K922">
        <v>26.7</v>
      </c>
      <c r="L922">
        <v>3.7</v>
      </c>
      <c r="M922">
        <v>4</v>
      </c>
      <c r="N922">
        <v>2</v>
      </c>
      <c r="O922">
        <v>13.37</v>
      </c>
      <c r="P922" t="str">
        <f t="shared" si="70"/>
        <v>UNDERWEIGHT</v>
      </c>
      <c r="Q922">
        <f t="shared" si="71"/>
        <v>117</v>
      </c>
      <c r="R922" t="str">
        <f t="shared" si="72"/>
        <v>Average</v>
      </c>
      <c r="S922">
        <f t="shared" si="73"/>
        <v>3.6666666666666665</v>
      </c>
      <c r="T922" t="str">
        <f t="shared" si="74"/>
        <v>Regular Member</v>
      </c>
    </row>
    <row r="923" spans="1:20" x14ac:dyDescent="0.2">
      <c r="A923">
        <v>18</v>
      </c>
      <c r="B923" t="s">
        <v>16</v>
      </c>
      <c r="C923">
        <v>48.7</v>
      </c>
      <c r="D923">
        <v>1.75</v>
      </c>
      <c r="E923">
        <v>187</v>
      </c>
      <c r="F923">
        <v>141</v>
      </c>
      <c r="G923">
        <v>70</v>
      </c>
      <c r="H923" s="3">
        <v>2</v>
      </c>
      <c r="I923">
        <v>1266</v>
      </c>
      <c r="J923" s="4" t="s">
        <v>21</v>
      </c>
      <c r="K923">
        <v>34.4</v>
      </c>
      <c r="L923">
        <v>2.6</v>
      </c>
      <c r="M923">
        <v>3</v>
      </c>
      <c r="N923">
        <v>1</v>
      </c>
      <c r="O923">
        <v>38.479999999999997</v>
      </c>
      <c r="P923" t="str">
        <f t="shared" si="70"/>
        <v>OBESE</v>
      </c>
      <c r="Q923">
        <f t="shared" si="71"/>
        <v>117</v>
      </c>
      <c r="R923" t="str">
        <f t="shared" si="72"/>
        <v>Average</v>
      </c>
      <c r="S923">
        <f t="shared" si="73"/>
        <v>3.6666666666666665</v>
      </c>
      <c r="T923" t="str">
        <f t="shared" si="74"/>
        <v>Regular Member</v>
      </c>
    </row>
    <row r="924" spans="1:20" x14ac:dyDescent="0.2">
      <c r="A924">
        <v>59</v>
      </c>
      <c r="B924" t="s">
        <v>16</v>
      </c>
      <c r="C924">
        <v>82</v>
      </c>
      <c r="D924">
        <v>1.51</v>
      </c>
      <c r="E924">
        <v>185</v>
      </c>
      <c r="F924">
        <v>121</v>
      </c>
      <c r="G924">
        <v>70</v>
      </c>
      <c r="H924" s="3">
        <v>1.82</v>
      </c>
      <c r="I924">
        <v>625</v>
      </c>
      <c r="J924" s="4" t="s">
        <v>15</v>
      </c>
      <c r="K924">
        <v>28.5</v>
      </c>
      <c r="L924">
        <v>2.2000000000000002</v>
      </c>
      <c r="M924">
        <v>4</v>
      </c>
      <c r="N924">
        <v>3</v>
      </c>
      <c r="O924">
        <v>24.72</v>
      </c>
      <c r="P924" t="str">
        <f t="shared" si="70"/>
        <v>NORMAL WEIGHT</v>
      </c>
      <c r="Q924">
        <f t="shared" si="71"/>
        <v>115</v>
      </c>
      <c r="R924" t="str">
        <f t="shared" si="72"/>
        <v>Average</v>
      </c>
      <c r="S924">
        <f t="shared" si="73"/>
        <v>4</v>
      </c>
      <c r="T924" t="str">
        <f t="shared" si="74"/>
        <v>Regular Member</v>
      </c>
    </row>
    <row r="925" spans="1:20" x14ac:dyDescent="0.2">
      <c r="A925">
        <v>59</v>
      </c>
      <c r="B925" t="s">
        <v>14</v>
      </c>
      <c r="C925">
        <v>47.2</v>
      </c>
      <c r="D925">
        <v>1.68</v>
      </c>
      <c r="E925">
        <v>185</v>
      </c>
      <c r="F925">
        <v>159</v>
      </c>
      <c r="G925">
        <v>70</v>
      </c>
      <c r="H925" s="3">
        <v>1.49</v>
      </c>
      <c r="I925">
        <v>704</v>
      </c>
      <c r="J925" s="4" t="s">
        <v>15</v>
      </c>
      <c r="K925">
        <v>15.4</v>
      </c>
      <c r="L925">
        <v>2.2000000000000002</v>
      </c>
      <c r="M925">
        <v>4</v>
      </c>
      <c r="N925">
        <v>2</v>
      </c>
      <c r="O925">
        <v>23.79</v>
      </c>
      <c r="P925" t="str">
        <f t="shared" si="70"/>
        <v>NORMAL WEIGHT</v>
      </c>
      <c r="Q925">
        <f t="shared" si="71"/>
        <v>115</v>
      </c>
      <c r="R925" t="str">
        <f t="shared" si="72"/>
        <v>Average</v>
      </c>
      <c r="S925">
        <f t="shared" si="73"/>
        <v>3.6666666666666665</v>
      </c>
      <c r="T925" t="str">
        <f t="shared" si="74"/>
        <v>Regular Member</v>
      </c>
    </row>
    <row r="926" spans="1:20" x14ac:dyDescent="0.2">
      <c r="A926">
        <v>55</v>
      </c>
      <c r="B926" t="s">
        <v>14</v>
      </c>
      <c r="C926">
        <v>60.6</v>
      </c>
      <c r="D926">
        <v>1.68</v>
      </c>
      <c r="E926">
        <v>185</v>
      </c>
      <c r="F926">
        <v>124</v>
      </c>
      <c r="G926">
        <v>70</v>
      </c>
      <c r="H926" s="3">
        <v>1.35</v>
      </c>
      <c r="I926">
        <v>1447</v>
      </c>
      <c r="J926" s="4" t="s">
        <v>18</v>
      </c>
      <c r="K926">
        <v>24</v>
      </c>
      <c r="L926">
        <v>2</v>
      </c>
      <c r="M926">
        <v>4</v>
      </c>
      <c r="N926">
        <v>1</v>
      </c>
      <c r="O926">
        <v>18.66</v>
      </c>
      <c r="P926" t="str">
        <f t="shared" si="70"/>
        <v>NORMAL WEIGHT</v>
      </c>
      <c r="Q926">
        <f t="shared" si="71"/>
        <v>115</v>
      </c>
      <c r="R926" t="str">
        <f t="shared" si="72"/>
        <v>Average</v>
      </c>
      <c r="S926">
        <f t="shared" si="73"/>
        <v>3.3333333333333335</v>
      </c>
      <c r="T926" t="str">
        <f t="shared" si="74"/>
        <v>Regular Member</v>
      </c>
    </row>
    <row r="927" spans="1:20" x14ac:dyDescent="0.2">
      <c r="A927">
        <v>29</v>
      </c>
      <c r="B927" t="s">
        <v>14</v>
      </c>
      <c r="C927">
        <v>40.200000000000003</v>
      </c>
      <c r="D927">
        <v>1.7</v>
      </c>
      <c r="E927">
        <v>184</v>
      </c>
      <c r="F927">
        <v>152</v>
      </c>
      <c r="G927">
        <v>70</v>
      </c>
      <c r="H927" s="3">
        <v>1.82</v>
      </c>
      <c r="I927">
        <v>744</v>
      </c>
      <c r="J927" s="4" t="s">
        <v>15</v>
      </c>
      <c r="K927">
        <v>13.2</v>
      </c>
      <c r="L927">
        <v>2.6</v>
      </c>
      <c r="M927">
        <v>3</v>
      </c>
      <c r="N927">
        <v>2</v>
      </c>
      <c r="O927">
        <v>18.63</v>
      </c>
      <c r="P927" t="str">
        <f t="shared" si="70"/>
        <v>NORMAL WEIGHT</v>
      </c>
      <c r="Q927">
        <f t="shared" si="71"/>
        <v>114</v>
      </c>
      <c r="R927" t="str">
        <f t="shared" si="72"/>
        <v>Average</v>
      </c>
      <c r="S927">
        <f t="shared" si="73"/>
        <v>3.6666666666666665</v>
      </c>
      <c r="T927" t="str">
        <f t="shared" si="74"/>
        <v>Regular Member</v>
      </c>
    </row>
    <row r="928" spans="1:20" x14ac:dyDescent="0.2">
      <c r="A928">
        <v>51</v>
      </c>
      <c r="B928" t="s">
        <v>14</v>
      </c>
      <c r="C928">
        <v>72.2</v>
      </c>
      <c r="D928">
        <v>1.91</v>
      </c>
      <c r="E928">
        <v>184</v>
      </c>
      <c r="F928">
        <v>140</v>
      </c>
      <c r="G928">
        <v>70</v>
      </c>
      <c r="H928" s="3">
        <v>1.39</v>
      </c>
      <c r="I928">
        <v>960</v>
      </c>
      <c r="J928" s="4" t="s">
        <v>18</v>
      </c>
      <c r="K928">
        <v>21</v>
      </c>
      <c r="L928">
        <v>1.5</v>
      </c>
      <c r="M928">
        <v>3</v>
      </c>
      <c r="N928">
        <v>2</v>
      </c>
      <c r="O928">
        <v>17.41</v>
      </c>
      <c r="P928" t="str">
        <f t="shared" si="70"/>
        <v>UNDERWEIGHT</v>
      </c>
      <c r="Q928">
        <f t="shared" si="71"/>
        <v>114</v>
      </c>
      <c r="R928" t="str">
        <f t="shared" si="72"/>
        <v>Average</v>
      </c>
      <c r="S928">
        <f t="shared" si="73"/>
        <v>3.3333333333333335</v>
      </c>
      <c r="T928" t="str">
        <f t="shared" si="74"/>
        <v>Regular Member</v>
      </c>
    </row>
    <row r="929" spans="1:20" x14ac:dyDescent="0.2">
      <c r="A929">
        <v>47</v>
      </c>
      <c r="B929" t="s">
        <v>16</v>
      </c>
      <c r="C929">
        <v>69.7</v>
      </c>
      <c r="D929">
        <v>1.83</v>
      </c>
      <c r="E929">
        <v>184</v>
      </c>
      <c r="F929">
        <v>121</v>
      </c>
      <c r="G929">
        <v>70</v>
      </c>
      <c r="H929" s="3">
        <v>1.02</v>
      </c>
      <c r="I929">
        <v>747</v>
      </c>
      <c r="J929" s="4" t="s">
        <v>18</v>
      </c>
      <c r="K929">
        <v>30.2</v>
      </c>
      <c r="L929">
        <v>1.9</v>
      </c>
      <c r="M929">
        <v>5</v>
      </c>
      <c r="N929">
        <v>1</v>
      </c>
      <c r="O929">
        <v>20.78</v>
      </c>
      <c r="P929" t="str">
        <f t="shared" si="70"/>
        <v>NORMAL WEIGHT</v>
      </c>
      <c r="Q929">
        <f t="shared" si="71"/>
        <v>114</v>
      </c>
      <c r="R929" t="str">
        <f t="shared" si="72"/>
        <v>Average</v>
      </c>
      <c r="S929">
        <f t="shared" si="73"/>
        <v>3.6666666666666665</v>
      </c>
      <c r="T929" t="str">
        <f t="shared" si="74"/>
        <v>Elite Athlete</v>
      </c>
    </row>
    <row r="930" spans="1:20" x14ac:dyDescent="0.2">
      <c r="A930">
        <v>38</v>
      </c>
      <c r="B930" t="s">
        <v>14</v>
      </c>
      <c r="C930">
        <v>46.5</v>
      </c>
      <c r="D930">
        <v>1.65</v>
      </c>
      <c r="E930">
        <v>182</v>
      </c>
      <c r="F930">
        <v>169</v>
      </c>
      <c r="G930">
        <v>70</v>
      </c>
      <c r="H930" s="3">
        <v>1.34</v>
      </c>
      <c r="I930">
        <v>806</v>
      </c>
      <c r="J930" s="4" t="s">
        <v>17</v>
      </c>
      <c r="K930">
        <v>24.1</v>
      </c>
      <c r="L930">
        <v>3.5</v>
      </c>
      <c r="M930">
        <v>2</v>
      </c>
      <c r="N930">
        <v>1</v>
      </c>
      <c r="O930">
        <v>12.32</v>
      </c>
      <c r="P930" t="str">
        <f t="shared" si="70"/>
        <v>UNDERWEIGHT</v>
      </c>
      <c r="Q930">
        <f t="shared" si="71"/>
        <v>112</v>
      </c>
      <c r="R930" t="str">
        <f t="shared" si="72"/>
        <v>Average</v>
      </c>
      <c r="S930">
        <f t="shared" si="73"/>
        <v>3.3333333333333335</v>
      </c>
      <c r="T930" t="str">
        <f t="shared" si="74"/>
        <v>Casual Gym-Goer</v>
      </c>
    </row>
    <row r="931" spans="1:20" x14ac:dyDescent="0.2">
      <c r="A931">
        <v>29</v>
      </c>
      <c r="B931" t="s">
        <v>14</v>
      </c>
      <c r="C931">
        <v>58.4</v>
      </c>
      <c r="D931">
        <v>1.61</v>
      </c>
      <c r="E931">
        <v>182</v>
      </c>
      <c r="F931">
        <v>165</v>
      </c>
      <c r="G931">
        <v>70</v>
      </c>
      <c r="H931" s="3">
        <v>0.77</v>
      </c>
      <c r="I931">
        <v>1259</v>
      </c>
      <c r="J931" s="4" t="s">
        <v>18</v>
      </c>
      <c r="K931">
        <v>20.100000000000001</v>
      </c>
      <c r="L931">
        <v>3.5</v>
      </c>
      <c r="M931">
        <v>4</v>
      </c>
      <c r="N931">
        <v>2</v>
      </c>
      <c r="O931">
        <v>26.13</v>
      </c>
      <c r="P931" t="str">
        <f t="shared" si="70"/>
        <v>OVERWEIGHT</v>
      </c>
      <c r="Q931">
        <f t="shared" si="71"/>
        <v>112</v>
      </c>
      <c r="R931" t="str">
        <f t="shared" si="72"/>
        <v>Average</v>
      </c>
      <c r="S931">
        <f t="shared" si="73"/>
        <v>3.3333333333333335</v>
      </c>
      <c r="T931" t="str">
        <f t="shared" si="74"/>
        <v>Regular Member</v>
      </c>
    </row>
    <row r="932" spans="1:20" x14ac:dyDescent="0.2">
      <c r="A932">
        <v>35</v>
      </c>
      <c r="B932" t="s">
        <v>16</v>
      </c>
      <c r="C932">
        <v>40</v>
      </c>
      <c r="D932">
        <v>1.72</v>
      </c>
      <c r="E932">
        <v>182</v>
      </c>
      <c r="F932">
        <v>120</v>
      </c>
      <c r="G932">
        <v>70</v>
      </c>
      <c r="H932" s="3">
        <v>1.22</v>
      </c>
      <c r="I932">
        <v>1178</v>
      </c>
      <c r="J932" s="4" t="s">
        <v>18</v>
      </c>
      <c r="K932">
        <v>14.6</v>
      </c>
      <c r="L932">
        <v>1.9</v>
      </c>
      <c r="M932">
        <v>4</v>
      </c>
      <c r="N932">
        <v>2</v>
      </c>
      <c r="O932">
        <v>17.87</v>
      </c>
      <c r="P932" t="str">
        <f t="shared" si="70"/>
        <v>UNDERWEIGHT</v>
      </c>
      <c r="Q932">
        <f t="shared" si="71"/>
        <v>112</v>
      </c>
      <c r="R932" t="str">
        <f t="shared" si="72"/>
        <v>Average</v>
      </c>
      <c r="S932">
        <f t="shared" si="73"/>
        <v>3</v>
      </c>
      <c r="T932" t="str">
        <f t="shared" si="74"/>
        <v>Regular Member</v>
      </c>
    </row>
    <row r="933" spans="1:20" x14ac:dyDescent="0.2">
      <c r="A933">
        <v>51</v>
      </c>
      <c r="B933" t="s">
        <v>16</v>
      </c>
      <c r="C933">
        <v>98.9</v>
      </c>
      <c r="D933">
        <v>1.85</v>
      </c>
      <c r="E933">
        <v>181</v>
      </c>
      <c r="F933">
        <v>138</v>
      </c>
      <c r="G933">
        <v>70</v>
      </c>
      <c r="H933" s="3">
        <v>1.49</v>
      </c>
      <c r="I933">
        <v>859</v>
      </c>
      <c r="J933" s="4" t="s">
        <v>17</v>
      </c>
      <c r="K933">
        <v>25</v>
      </c>
      <c r="L933">
        <v>1.5</v>
      </c>
      <c r="M933">
        <v>2</v>
      </c>
      <c r="N933">
        <v>2</v>
      </c>
      <c r="O933">
        <v>25.3</v>
      </c>
      <c r="P933" t="str">
        <f t="shared" si="70"/>
        <v>OVERWEIGHT</v>
      </c>
      <c r="Q933">
        <f t="shared" si="71"/>
        <v>111</v>
      </c>
      <c r="R933" t="str">
        <f t="shared" si="72"/>
        <v>Average</v>
      </c>
      <c r="S933">
        <f t="shared" si="73"/>
        <v>3</v>
      </c>
      <c r="T933" t="str">
        <f t="shared" si="74"/>
        <v>Casual Gym-Goer</v>
      </c>
    </row>
    <row r="934" spans="1:20" x14ac:dyDescent="0.2">
      <c r="A934">
        <v>31</v>
      </c>
      <c r="B934" t="s">
        <v>14</v>
      </c>
      <c r="C934">
        <v>48.1</v>
      </c>
      <c r="D934">
        <v>1.58</v>
      </c>
      <c r="E934">
        <v>181</v>
      </c>
      <c r="F934">
        <v>125</v>
      </c>
      <c r="G934">
        <v>70</v>
      </c>
      <c r="H934" s="3">
        <v>1.88</v>
      </c>
      <c r="I934">
        <v>695</v>
      </c>
      <c r="J934" s="4" t="s">
        <v>18</v>
      </c>
      <c r="K934">
        <v>23.1</v>
      </c>
      <c r="L934">
        <v>3.3</v>
      </c>
      <c r="M934">
        <v>3</v>
      </c>
      <c r="N934">
        <v>2</v>
      </c>
      <c r="O934">
        <v>26.69</v>
      </c>
      <c r="P934" t="str">
        <f t="shared" si="70"/>
        <v>OVERWEIGHT</v>
      </c>
      <c r="Q934">
        <f t="shared" si="71"/>
        <v>111</v>
      </c>
      <c r="R934" t="str">
        <f t="shared" si="72"/>
        <v>Average</v>
      </c>
      <c r="S934">
        <f t="shared" si="73"/>
        <v>3.6666666666666665</v>
      </c>
      <c r="T934" t="str">
        <f t="shared" si="74"/>
        <v>Regular Member</v>
      </c>
    </row>
    <row r="935" spans="1:20" x14ac:dyDescent="0.2">
      <c r="A935">
        <v>23</v>
      </c>
      <c r="B935" t="s">
        <v>14</v>
      </c>
      <c r="C935">
        <v>69.2</v>
      </c>
      <c r="D935">
        <v>1.73</v>
      </c>
      <c r="E935">
        <v>180</v>
      </c>
      <c r="F935">
        <v>165</v>
      </c>
      <c r="G935">
        <v>70</v>
      </c>
      <c r="H935" s="3">
        <v>2</v>
      </c>
      <c r="I935">
        <v>765</v>
      </c>
      <c r="J935" s="4" t="s">
        <v>18</v>
      </c>
      <c r="K935">
        <v>23.3</v>
      </c>
      <c r="L935">
        <v>1.8</v>
      </c>
      <c r="M935">
        <v>4</v>
      </c>
      <c r="N935">
        <v>2</v>
      </c>
      <c r="O935">
        <v>21.96</v>
      </c>
      <c r="P935" t="str">
        <f t="shared" si="70"/>
        <v>NORMAL WEIGHT</v>
      </c>
      <c r="Q935">
        <f t="shared" si="71"/>
        <v>110</v>
      </c>
      <c r="R935" t="str">
        <f t="shared" si="72"/>
        <v>Average</v>
      </c>
      <c r="S935">
        <f t="shared" si="73"/>
        <v>3.6666666666666665</v>
      </c>
      <c r="T935" t="str">
        <f t="shared" si="74"/>
        <v>Regular Member</v>
      </c>
    </row>
    <row r="936" spans="1:20" x14ac:dyDescent="0.2">
      <c r="A936">
        <v>50</v>
      </c>
      <c r="B936" t="s">
        <v>16</v>
      </c>
      <c r="C936">
        <v>46.8</v>
      </c>
      <c r="D936">
        <v>1.77</v>
      </c>
      <c r="E936">
        <v>180</v>
      </c>
      <c r="F936">
        <v>128</v>
      </c>
      <c r="G936">
        <v>70</v>
      </c>
      <c r="H936" s="3">
        <v>1.4</v>
      </c>
      <c r="I936">
        <v>803</v>
      </c>
      <c r="J936" s="4" t="s">
        <v>18</v>
      </c>
      <c r="K936">
        <v>17</v>
      </c>
      <c r="L936">
        <v>3.3</v>
      </c>
      <c r="M936">
        <v>4</v>
      </c>
      <c r="N936">
        <v>1</v>
      </c>
      <c r="O936">
        <v>21.83</v>
      </c>
      <c r="P936" t="str">
        <f t="shared" si="70"/>
        <v>NORMAL WEIGHT</v>
      </c>
      <c r="Q936">
        <f t="shared" si="71"/>
        <v>110</v>
      </c>
      <c r="R936" t="str">
        <f t="shared" si="72"/>
        <v>Average</v>
      </c>
      <c r="S936">
        <f t="shared" si="73"/>
        <v>3.6666666666666665</v>
      </c>
      <c r="T936" t="str">
        <f t="shared" si="74"/>
        <v>Regular Member</v>
      </c>
    </row>
    <row r="937" spans="1:20" x14ac:dyDescent="0.2">
      <c r="A937">
        <v>22</v>
      </c>
      <c r="B937" t="s">
        <v>14</v>
      </c>
      <c r="C937">
        <v>48.6</v>
      </c>
      <c r="D937">
        <v>1.72</v>
      </c>
      <c r="E937">
        <v>177</v>
      </c>
      <c r="F937">
        <v>156</v>
      </c>
      <c r="G937">
        <v>70</v>
      </c>
      <c r="H937" s="3">
        <v>1.39</v>
      </c>
      <c r="I937">
        <v>708</v>
      </c>
      <c r="J937" s="4" t="s">
        <v>19</v>
      </c>
      <c r="K937">
        <v>25.4</v>
      </c>
      <c r="L937">
        <v>3.4</v>
      </c>
      <c r="M937">
        <v>3</v>
      </c>
      <c r="N937">
        <v>1</v>
      </c>
      <c r="O937">
        <v>20.420000000000002</v>
      </c>
      <c r="P937" t="str">
        <f t="shared" si="70"/>
        <v>NORMAL WEIGHT</v>
      </c>
      <c r="Q937">
        <f t="shared" si="71"/>
        <v>107</v>
      </c>
      <c r="R937" t="str">
        <f t="shared" si="72"/>
        <v>Average</v>
      </c>
      <c r="S937">
        <f t="shared" si="73"/>
        <v>4</v>
      </c>
      <c r="T937" t="str">
        <f t="shared" si="74"/>
        <v>Regular Member</v>
      </c>
    </row>
    <row r="938" spans="1:20" x14ac:dyDescent="0.2">
      <c r="A938">
        <v>18</v>
      </c>
      <c r="B938" t="s">
        <v>16</v>
      </c>
      <c r="C938">
        <v>49.9</v>
      </c>
      <c r="D938">
        <v>1.74</v>
      </c>
      <c r="E938">
        <v>177</v>
      </c>
      <c r="F938">
        <v>161</v>
      </c>
      <c r="G938">
        <v>70</v>
      </c>
      <c r="H938" s="3">
        <v>2</v>
      </c>
      <c r="I938">
        <v>950</v>
      </c>
      <c r="J938" s="4" t="s">
        <v>18</v>
      </c>
      <c r="K938">
        <v>23</v>
      </c>
      <c r="L938">
        <v>3.4</v>
      </c>
      <c r="M938">
        <v>4</v>
      </c>
      <c r="N938">
        <v>2</v>
      </c>
      <c r="O938">
        <v>17.53</v>
      </c>
      <c r="P938" t="str">
        <f t="shared" si="70"/>
        <v>UNDERWEIGHT</v>
      </c>
      <c r="Q938">
        <f t="shared" si="71"/>
        <v>107</v>
      </c>
      <c r="R938" t="str">
        <f t="shared" si="72"/>
        <v>Average</v>
      </c>
      <c r="S938">
        <f t="shared" si="73"/>
        <v>4.333333333333333</v>
      </c>
      <c r="T938" t="str">
        <f t="shared" si="74"/>
        <v>Regular Member</v>
      </c>
    </row>
    <row r="939" spans="1:20" x14ac:dyDescent="0.2">
      <c r="A939">
        <v>36</v>
      </c>
      <c r="B939" t="s">
        <v>16</v>
      </c>
      <c r="C939">
        <v>53.4</v>
      </c>
      <c r="D939">
        <v>1.75</v>
      </c>
      <c r="E939">
        <v>177</v>
      </c>
      <c r="F939">
        <v>120</v>
      </c>
      <c r="G939">
        <v>70</v>
      </c>
      <c r="H939" s="3">
        <v>0.68</v>
      </c>
      <c r="I939">
        <v>1257</v>
      </c>
      <c r="J939" s="4" t="s">
        <v>19</v>
      </c>
      <c r="K939">
        <v>26.7</v>
      </c>
      <c r="L939">
        <v>2.7</v>
      </c>
      <c r="M939">
        <v>5</v>
      </c>
      <c r="N939">
        <v>2</v>
      </c>
      <c r="O939">
        <v>35.28</v>
      </c>
      <c r="P939" t="str">
        <f t="shared" si="70"/>
        <v>OBESE</v>
      </c>
      <c r="Q939">
        <f t="shared" si="71"/>
        <v>107</v>
      </c>
      <c r="R939" t="str">
        <f t="shared" si="72"/>
        <v>Average</v>
      </c>
      <c r="S939">
        <f t="shared" si="73"/>
        <v>4</v>
      </c>
      <c r="T939" t="str">
        <f t="shared" si="74"/>
        <v>Elite Athlete</v>
      </c>
    </row>
    <row r="940" spans="1:20" x14ac:dyDescent="0.2">
      <c r="A940">
        <v>35</v>
      </c>
      <c r="B940" t="s">
        <v>14</v>
      </c>
      <c r="C940">
        <v>40.4</v>
      </c>
      <c r="D940">
        <v>1.71</v>
      </c>
      <c r="E940">
        <v>176</v>
      </c>
      <c r="F940">
        <v>130</v>
      </c>
      <c r="G940">
        <v>70</v>
      </c>
      <c r="H940" s="3">
        <v>1.97</v>
      </c>
      <c r="I940">
        <v>1110</v>
      </c>
      <c r="J940" s="4" t="s">
        <v>18</v>
      </c>
      <c r="K940">
        <v>17</v>
      </c>
      <c r="L940">
        <v>3.6</v>
      </c>
      <c r="M940">
        <v>4</v>
      </c>
      <c r="N940">
        <v>3</v>
      </c>
      <c r="O940">
        <v>29.32</v>
      </c>
      <c r="P940" t="str">
        <f t="shared" si="70"/>
        <v>OVERWEIGHT</v>
      </c>
      <c r="Q940">
        <f t="shared" si="71"/>
        <v>106</v>
      </c>
      <c r="R940" t="str">
        <f t="shared" si="72"/>
        <v>Average</v>
      </c>
      <c r="S940">
        <f t="shared" si="73"/>
        <v>4</v>
      </c>
      <c r="T940" t="str">
        <f t="shared" si="74"/>
        <v>Regular Member</v>
      </c>
    </row>
    <row r="941" spans="1:20" x14ac:dyDescent="0.2">
      <c r="A941">
        <v>28</v>
      </c>
      <c r="B941" t="s">
        <v>16</v>
      </c>
      <c r="C941">
        <v>50.3</v>
      </c>
      <c r="D941">
        <v>1.81</v>
      </c>
      <c r="E941">
        <v>176</v>
      </c>
      <c r="F941">
        <v>156</v>
      </c>
      <c r="G941">
        <v>70</v>
      </c>
      <c r="H941" s="3">
        <v>1.46</v>
      </c>
      <c r="I941">
        <v>1143</v>
      </c>
      <c r="J941" s="4" t="s">
        <v>15</v>
      </c>
      <c r="K941">
        <v>31.8</v>
      </c>
      <c r="L941">
        <v>1.9</v>
      </c>
      <c r="M941">
        <v>3</v>
      </c>
      <c r="N941">
        <v>1</v>
      </c>
      <c r="O941">
        <v>26.47</v>
      </c>
      <c r="P941" t="str">
        <f t="shared" si="70"/>
        <v>OVERWEIGHT</v>
      </c>
      <c r="Q941">
        <f t="shared" si="71"/>
        <v>106</v>
      </c>
      <c r="R941" t="str">
        <f t="shared" si="72"/>
        <v>Average</v>
      </c>
      <c r="S941">
        <f t="shared" si="73"/>
        <v>3.3333333333333335</v>
      </c>
      <c r="T941" t="str">
        <f t="shared" si="74"/>
        <v>Regular Member</v>
      </c>
    </row>
    <row r="942" spans="1:20" x14ac:dyDescent="0.2">
      <c r="A942">
        <v>24</v>
      </c>
      <c r="B942" t="s">
        <v>16</v>
      </c>
      <c r="C942">
        <v>47.6</v>
      </c>
      <c r="D942">
        <v>1.51</v>
      </c>
      <c r="E942">
        <v>175</v>
      </c>
      <c r="F942">
        <v>120</v>
      </c>
      <c r="G942">
        <v>70</v>
      </c>
      <c r="H942" s="3">
        <v>0.78</v>
      </c>
      <c r="I942">
        <v>583</v>
      </c>
      <c r="J942" s="4" t="s">
        <v>15</v>
      </c>
      <c r="K942">
        <v>22.6</v>
      </c>
      <c r="L942">
        <v>1.7</v>
      </c>
      <c r="M942">
        <v>5</v>
      </c>
      <c r="N942">
        <v>1</v>
      </c>
      <c r="O942">
        <v>13.71</v>
      </c>
      <c r="P942" t="str">
        <f t="shared" si="70"/>
        <v>UNDERWEIGHT</v>
      </c>
      <c r="Q942">
        <f t="shared" si="71"/>
        <v>105</v>
      </c>
      <c r="R942" t="str">
        <f t="shared" si="72"/>
        <v>Average</v>
      </c>
      <c r="S942">
        <f t="shared" si="73"/>
        <v>4</v>
      </c>
      <c r="T942" t="str">
        <f t="shared" si="74"/>
        <v>Elite Athlete</v>
      </c>
    </row>
    <row r="943" spans="1:20" x14ac:dyDescent="0.2">
      <c r="A943">
        <v>47</v>
      </c>
      <c r="B943" t="s">
        <v>14</v>
      </c>
      <c r="C943">
        <v>82.2</v>
      </c>
      <c r="D943">
        <v>1.72</v>
      </c>
      <c r="E943">
        <v>174</v>
      </c>
      <c r="F943">
        <v>126</v>
      </c>
      <c r="G943">
        <v>70</v>
      </c>
      <c r="H943" s="3">
        <v>1.1499999999999999</v>
      </c>
      <c r="I943">
        <v>1211</v>
      </c>
      <c r="J943" s="4" t="s">
        <v>19</v>
      </c>
      <c r="K943">
        <v>25</v>
      </c>
      <c r="L943">
        <v>3.7</v>
      </c>
      <c r="M943">
        <v>2</v>
      </c>
      <c r="N943">
        <v>3</v>
      </c>
      <c r="O943">
        <v>12.4</v>
      </c>
      <c r="P943" t="str">
        <f t="shared" si="70"/>
        <v>UNDERWEIGHT</v>
      </c>
      <c r="Q943">
        <f t="shared" si="71"/>
        <v>104</v>
      </c>
      <c r="R943" t="str">
        <f t="shared" si="72"/>
        <v>Average</v>
      </c>
      <c r="S943">
        <f t="shared" si="73"/>
        <v>3.3333333333333335</v>
      </c>
      <c r="T943" t="str">
        <f t="shared" si="74"/>
        <v>Casual Gym-Goer</v>
      </c>
    </row>
    <row r="944" spans="1:20" x14ac:dyDescent="0.2">
      <c r="A944">
        <v>46</v>
      </c>
      <c r="B944" t="s">
        <v>16</v>
      </c>
      <c r="C944">
        <v>68.2</v>
      </c>
      <c r="D944">
        <v>1.88</v>
      </c>
      <c r="E944">
        <v>172</v>
      </c>
      <c r="F944">
        <v>167</v>
      </c>
      <c r="G944">
        <v>70</v>
      </c>
      <c r="H944" s="3">
        <v>1.41</v>
      </c>
      <c r="I944">
        <v>723</v>
      </c>
      <c r="J944" s="4" t="s">
        <v>15</v>
      </c>
      <c r="K944">
        <v>17.2</v>
      </c>
      <c r="L944">
        <v>2.6</v>
      </c>
      <c r="M944">
        <v>5</v>
      </c>
      <c r="N944">
        <v>1</v>
      </c>
      <c r="O944">
        <v>32.75</v>
      </c>
      <c r="P944" t="str">
        <f t="shared" si="70"/>
        <v>OBESE</v>
      </c>
      <c r="Q944">
        <f t="shared" si="71"/>
        <v>102</v>
      </c>
      <c r="R944" t="str">
        <f t="shared" si="72"/>
        <v>Average</v>
      </c>
      <c r="S944">
        <f t="shared" si="73"/>
        <v>4</v>
      </c>
      <c r="T944" t="str">
        <f t="shared" si="74"/>
        <v>Elite Athlete</v>
      </c>
    </row>
    <row r="945" spans="1:20" x14ac:dyDescent="0.2">
      <c r="A945">
        <v>20</v>
      </c>
      <c r="B945" t="s">
        <v>14</v>
      </c>
      <c r="C945">
        <v>102.9</v>
      </c>
      <c r="D945">
        <v>1.61</v>
      </c>
      <c r="E945">
        <v>172</v>
      </c>
      <c r="F945">
        <v>146</v>
      </c>
      <c r="G945">
        <v>70</v>
      </c>
      <c r="H945" s="3">
        <v>1.57</v>
      </c>
      <c r="I945">
        <v>1113</v>
      </c>
      <c r="J945" s="4" t="s">
        <v>19</v>
      </c>
      <c r="K945">
        <v>23.5</v>
      </c>
      <c r="L945">
        <v>3.2</v>
      </c>
      <c r="M945">
        <v>3</v>
      </c>
      <c r="N945">
        <v>3</v>
      </c>
      <c r="O945">
        <v>21.82</v>
      </c>
      <c r="P945" t="str">
        <f t="shared" si="70"/>
        <v>NORMAL WEIGHT</v>
      </c>
      <c r="Q945">
        <f t="shared" si="71"/>
        <v>102</v>
      </c>
      <c r="R945" t="str">
        <f t="shared" si="72"/>
        <v>Average</v>
      </c>
      <c r="S945">
        <f t="shared" si="73"/>
        <v>4</v>
      </c>
      <c r="T945" t="str">
        <f t="shared" si="74"/>
        <v>Regular Member</v>
      </c>
    </row>
    <row r="946" spans="1:20" x14ac:dyDescent="0.2">
      <c r="A946">
        <v>49</v>
      </c>
      <c r="B946" t="s">
        <v>14</v>
      </c>
      <c r="C946">
        <v>105</v>
      </c>
      <c r="D946">
        <v>1.63</v>
      </c>
      <c r="E946">
        <v>170</v>
      </c>
      <c r="F946">
        <v>139</v>
      </c>
      <c r="G946">
        <v>70</v>
      </c>
      <c r="H946" s="3">
        <v>1.53</v>
      </c>
      <c r="I946">
        <v>1065</v>
      </c>
      <c r="J946" s="4" t="s">
        <v>17</v>
      </c>
      <c r="K946">
        <v>24</v>
      </c>
      <c r="L946">
        <v>1.5</v>
      </c>
      <c r="M946">
        <v>4</v>
      </c>
      <c r="N946">
        <v>2</v>
      </c>
      <c r="O946">
        <v>18.89</v>
      </c>
      <c r="P946" t="str">
        <f t="shared" si="70"/>
        <v>NORMAL WEIGHT</v>
      </c>
      <c r="Q946">
        <f t="shared" si="71"/>
        <v>100</v>
      </c>
      <c r="R946" t="str">
        <f t="shared" si="72"/>
        <v>Average</v>
      </c>
      <c r="S946">
        <f t="shared" si="73"/>
        <v>4</v>
      </c>
      <c r="T946" t="str">
        <f t="shared" si="74"/>
        <v>Regular Member</v>
      </c>
    </row>
    <row r="947" spans="1:20" x14ac:dyDescent="0.2">
      <c r="A947">
        <v>32</v>
      </c>
      <c r="B947" t="s">
        <v>16</v>
      </c>
      <c r="C947">
        <v>52.8</v>
      </c>
      <c r="D947">
        <v>1.61</v>
      </c>
      <c r="E947">
        <v>169</v>
      </c>
      <c r="F947">
        <v>169</v>
      </c>
      <c r="G947">
        <v>70</v>
      </c>
      <c r="H947" s="3">
        <v>0.88</v>
      </c>
      <c r="I947">
        <v>1375</v>
      </c>
      <c r="J947" s="4" t="s">
        <v>15</v>
      </c>
      <c r="K947">
        <v>24.2</v>
      </c>
      <c r="L947">
        <v>2.7</v>
      </c>
      <c r="M947">
        <v>5</v>
      </c>
      <c r="N947">
        <v>1</v>
      </c>
      <c r="O947">
        <v>18.100000000000001</v>
      </c>
      <c r="P947" t="str">
        <f t="shared" si="70"/>
        <v>UNDERWEIGHT</v>
      </c>
      <c r="Q947">
        <f t="shared" si="71"/>
        <v>99</v>
      </c>
      <c r="R947" t="str">
        <f t="shared" si="72"/>
        <v>Average</v>
      </c>
      <c r="S947">
        <f t="shared" si="73"/>
        <v>4</v>
      </c>
      <c r="T947" t="str">
        <f t="shared" si="74"/>
        <v>Elite Athlete</v>
      </c>
    </row>
    <row r="948" spans="1:20" x14ac:dyDescent="0.2">
      <c r="A948">
        <v>47</v>
      </c>
      <c r="B948" t="s">
        <v>14</v>
      </c>
      <c r="C948">
        <v>74.099999999999994</v>
      </c>
      <c r="D948">
        <v>1.87</v>
      </c>
      <c r="E948">
        <v>168</v>
      </c>
      <c r="F948">
        <v>123</v>
      </c>
      <c r="G948">
        <v>70</v>
      </c>
      <c r="H948" s="3">
        <v>0.95</v>
      </c>
      <c r="I948">
        <v>1030</v>
      </c>
      <c r="J948" s="4" t="s">
        <v>19</v>
      </c>
      <c r="K948">
        <v>14.8</v>
      </c>
      <c r="L948">
        <v>1.5</v>
      </c>
      <c r="M948">
        <v>3</v>
      </c>
      <c r="N948">
        <v>1</v>
      </c>
      <c r="O948">
        <v>21.54</v>
      </c>
      <c r="P948" t="str">
        <f t="shared" si="70"/>
        <v>NORMAL WEIGHT</v>
      </c>
      <c r="Q948">
        <f t="shared" si="71"/>
        <v>98</v>
      </c>
      <c r="R948" t="str">
        <f t="shared" si="72"/>
        <v>Average</v>
      </c>
      <c r="S948">
        <f t="shared" si="73"/>
        <v>3.3333333333333335</v>
      </c>
      <c r="T948" t="str">
        <f t="shared" si="74"/>
        <v>Regular Member</v>
      </c>
    </row>
    <row r="949" spans="1:20" x14ac:dyDescent="0.2">
      <c r="A949">
        <v>35</v>
      </c>
      <c r="B949" t="s">
        <v>16</v>
      </c>
      <c r="C949">
        <v>96.5</v>
      </c>
      <c r="D949">
        <v>1.54</v>
      </c>
      <c r="E949">
        <v>168</v>
      </c>
      <c r="F949">
        <v>160</v>
      </c>
      <c r="G949">
        <v>70</v>
      </c>
      <c r="H949" s="3">
        <v>1.43</v>
      </c>
      <c r="I949">
        <v>1573</v>
      </c>
      <c r="J949" s="4" t="s">
        <v>19</v>
      </c>
      <c r="K949">
        <v>35</v>
      </c>
      <c r="L949">
        <v>3.4</v>
      </c>
      <c r="M949">
        <v>4</v>
      </c>
      <c r="N949">
        <v>1</v>
      </c>
      <c r="O949">
        <v>20.43</v>
      </c>
      <c r="P949" t="str">
        <f t="shared" si="70"/>
        <v>NORMAL WEIGHT</v>
      </c>
      <c r="Q949">
        <f t="shared" si="71"/>
        <v>98</v>
      </c>
      <c r="R949" t="str">
        <f t="shared" si="72"/>
        <v>Average</v>
      </c>
      <c r="S949">
        <f t="shared" si="73"/>
        <v>3</v>
      </c>
      <c r="T949" t="str">
        <f t="shared" si="74"/>
        <v>Regular Member</v>
      </c>
    </row>
    <row r="950" spans="1:20" x14ac:dyDescent="0.2">
      <c r="A950">
        <v>19</v>
      </c>
      <c r="B950" t="s">
        <v>16</v>
      </c>
      <c r="C950">
        <v>51.4</v>
      </c>
      <c r="D950">
        <v>1.78</v>
      </c>
      <c r="E950">
        <v>167</v>
      </c>
      <c r="F950">
        <v>154</v>
      </c>
      <c r="G950">
        <v>70</v>
      </c>
      <c r="H950" s="3">
        <v>2</v>
      </c>
      <c r="I950">
        <v>1218</v>
      </c>
      <c r="J950" s="4" t="s">
        <v>19</v>
      </c>
      <c r="K950">
        <v>29.8</v>
      </c>
      <c r="L950">
        <v>2.1</v>
      </c>
      <c r="M950">
        <v>3</v>
      </c>
      <c r="N950">
        <v>2</v>
      </c>
      <c r="O950">
        <v>13.61</v>
      </c>
      <c r="P950" t="str">
        <f t="shared" si="70"/>
        <v>UNDERWEIGHT</v>
      </c>
      <c r="Q950">
        <f t="shared" si="71"/>
        <v>97</v>
      </c>
      <c r="R950" t="str">
        <f t="shared" si="72"/>
        <v>Average</v>
      </c>
      <c r="S950">
        <f t="shared" si="73"/>
        <v>2.6666666666666665</v>
      </c>
      <c r="T950" t="str">
        <f t="shared" si="74"/>
        <v>Regular Member</v>
      </c>
    </row>
    <row r="951" spans="1:20" x14ac:dyDescent="0.2">
      <c r="A951">
        <v>22</v>
      </c>
      <c r="B951" t="s">
        <v>14</v>
      </c>
      <c r="C951">
        <v>56.1</v>
      </c>
      <c r="D951">
        <v>1.91</v>
      </c>
      <c r="E951">
        <v>167</v>
      </c>
      <c r="F951">
        <v>122</v>
      </c>
      <c r="G951">
        <v>70</v>
      </c>
      <c r="H951" s="3">
        <v>1.4</v>
      </c>
      <c r="I951">
        <v>1183</v>
      </c>
      <c r="J951" s="4" t="s">
        <v>17</v>
      </c>
      <c r="K951">
        <v>24.9</v>
      </c>
      <c r="L951">
        <v>2.7</v>
      </c>
      <c r="M951">
        <v>2</v>
      </c>
      <c r="N951">
        <v>1</v>
      </c>
      <c r="O951">
        <v>12.32</v>
      </c>
      <c r="P951" t="str">
        <f t="shared" si="70"/>
        <v>UNDERWEIGHT</v>
      </c>
      <c r="Q951">
        <f t="shared" si="71"/>
        <v>97</v>
      </c>
      <c r="R951" t="str">
        <f t="shared" si="72"/>
        <v>Average</v>
      </c>
      <c r="S951">
        <f t="shared" si="73"/>
        <v>2.6666666666666665</v>
      </c>
      <c r="T951" t="str">
        <f t="shared" si="74"/>
        <v>Casual Gym-Goer</v>
      </c>
    </row>
    <row r="952" spans="1:20" x14ac:dyDescent="0.2">
      <c r="A952">
        <v>58</v>
      </c>
      <c r="B952" t="s">
        <v>14</v>
      </c>
      <c r="C952">
        <v>51.2</v>
      </c>
      <c r="D952">
        <v>1.72</v>
      </c>
      <c r="E952">
        <v>165</v>
      </c>
      <c r="F952">
        <v>139</v>
      </c>
      <c r="G952">
        <v>70</v>
      </c>
      <c r="H952" s="3">
        <v>0.79</v>
      </c>
      <c r="I952">
        <v>1612</v>
      </c>
      <c r="J952" s="4" t="s">
        <v>19</v>
      </c>
      <c r="K952">
        <v>20.6</v>
      </c>
      <c r="L952">
        <v>2.1</v>
      </c>
      <c r="M952">
        <v>3</v>
      </c>
      <c r="N952">
        <v>3</v>
      </c>
      <c r="O952">
        <v>36.29</v>
      </c>
      <c r="P952" t="str">
        <f t="shared" si="70"/>
        <v>OBESE</v>
      </c>
      <c r="Q952">
        <f t="shared" si="71"/>
        <v>95</v>
      </c>
      <c r="R952" t="str">
        <f t="shared" si="72"/>
        <v>Average</v>
      </c>
      <c r="S952">
        <f t="shared" si="73"/>
        <v>3</v>
      </c>
      <c r="T952" t="str">
        <f t="shared" si="74"/>
        <v>Regular Member</v>
      </c>
    </row>
    <row r="953" spans="1:20" x14ac:dyDescent="0.2">
      <c r="A953">
        <v>49</v>
      </c>
      <c r="B953" t="s">
        <v>14</v>
      </c>
      <c r="C953">
        <v>105.3</v>
      </c>
      <c r="D953">
        <v>1.83</v>
      </c>
      <c r="E953">
        <v>165</v>
      </c>
      <c r="F953">
        <v>150</v>
      </c>
      <c r="G953">
        <v>70</v>
      </c>
      <c r="H953" s="3">
        <v>1.53</v>
      </c>
      <c r="I953">
        <v>699</v>
      </c>
      <c r="J953" s="4" t="s">
        <v>15</v>
      </c>
      <c r="K953">
        <v>31.4</v>
      </c>
      <c r="L953">
        <v>3.7</v>
      </c>
      <c r="M953">
        <v>3</v>
      </c>
      <c r="N953">
        <v>1</v>
      </c>
      <c r="O953">
        <v>39.35</v>
      </c>
      <c r="P953" t="str">
        <f t="shared" si="70"/>
        <v>OBESE</v>
      </c>
      <c r="Q953">
        <f t="shared" si="71"/>
        <v>95</v>
      </c>
      <c r="R953" t="str">
        <f t="shared" si="72"/>
        <v>Average</v>
      </c>
      <c r="S953">
        <f t="shared" si="73"/>
        <v>2.6666666666666665</v>
      </c>
      <c r="T953" t="str">
        <f t="shared" si="74"/>
        <v>Regular Member</v>
      </c>
    </row>
    <row r="954" spans="1:20" x14ac:dyDescent="0.2">
      <c r="A954">
        <v>44</v>
      </c>
      <c r="B954" t="s">
        <v>14</v>
      </c>
      <c r="C954">
        <v>65</v>
      </c>
      <c r="D954">
        <v>1.57</v>
      </c>
      <c r="E954">
        <v>165</v>
      </c>
      <c r="F954">
        <v>168</v>
      </c>
      <c r="G954">
        <v>70</v>
      </c>
      <c r="H954" s="3">
        <v>1.02</v>
      </c>
      <c r="I954">
        <v>1232</v>
      </c>
      <c r="J954" s="4" t="s">
        <v>17</v>
      </c>
      <c r="K954">
        <v>27.9</v>
      </c>
      <c r="L954">
        <v>3.6</v>
      </c>
      <c r="M954">
        <v>3</v>
      </c>
      <c r="N954">
        <v>1</v>
      </c>
      <c r="O954">
        <v>32.75</v>
      </c>
      <c r="P954" t="str">
        <f t="shared" si="70"/>
        <v>OBESE</v>
      </c>
      <c r="Q954">
        <f t="shared" si="71"/>
        <v>95</v>
      </c>
      <c r="R954" t="str">
        <f t="shared" si="72"/>
        <v>Average</v>
      </c>
      <c r="S954">
        <f t="shared" si="73"/>
        <v>3.3333333333333335</v>
      </c>
      <c r="T954" t="str">
        <f t="shared" si="74"/>
        <v>Regular Member</v>
      </c>
    </row>
    <row r="955" spans="1:20" x14ac:dyDescent="0.2">
      <c r="A955">
        <v>38</v>
      </c>
      <c r="B955" t="s">
        <v>14</v>
      </c>
      <c r="C955">
        <v>40</v>
      </c>
      <c r="D955">
        <v>1.88</v>
      </c>
      <c r="E955">
        <v>164</v>
      </c>
      <c r="F955">
        <v>154</v>
      </c>
      <c r="G955">
        <v>70</v>
      </c>
      <c r="H955" s="3">
        <v>1.63</v>
      </c>
      <c r="I955">
        <v>1109</v>
      </c>
      <c r="J955" s="4" t="s">
        <v>19</v>
      </c>
      <c r="K955">
        <v>20.7</v>
      </c>
      <c r="L955">
        <v>1.7</v>
      </c>
      <c r="M955">
        <v>2</v>
      </c>
      <c r="N955">
        <v>2</v>
      </c>
      <c r="O955">
        <v>12.64</v>
      </c>
      <c r="P955" t="str">
        <f t="shared" si="70"/>
        <v>UNDERWEIGHT</v>
      </c>
      <c r="Q955">
        <f t="shared" si="71"/>
        <v>94</v>
      </c>
      <c r="R955" t="str">
        <f t="shared" si="72"/>
        <v>Average</v>
      </c>
      <c r="S955">
        <f t="shared" si="73"/>
        <v>4</v>
      </c>
      <c r="T955" t="str">
        <f t="shared" si="74"/>
        <v>Casual Gym-Goer</v>
      </c>
    </row>
    <row r="956" spans="1:20" x14ac:dyDescent="0.2">
      <c r="A956">
        <v>28</v>
      </c>
      <c r="B956" t="s">
        <v>14</v>
      </c>
      <c r="C956">
        <v>77.8</v>
      </c>
      <c r="D956">
        <v>1.62</v>
      </c>
      <c r="E956">
        <v>164</v>
      </c>
      <c r="F956">
        <v>161</v>
      </c>
      <c r="G956">
        <v>70</v>
      </c>
      <c r="H956" s="3">
        <v>1.52</v>
      </c>
      <c r="I956">
        <v>1095</v>
      </c>
      <c r="J956" s="4" t="s">
        <v>15</v>
      </c>
      <c r="K956">
        <v>23.1</v>
      </c>
      <c r="L956">
        <v>3.5</v>
      </c>
      <c r="M956">
        <v>5</v>
      </c>
      <c r="N956">
        <v>2</v>
      </c>
      <c r="O956">
        <v>21.22</v>
      </c>
      <c r="P956" t="str">
        <f t="shared" si="70"/>
        <v>NORMAL WEIGHT</v>
      </c>
      <c r="Q956">
        <f t="shared" si="71"/>
        <v>94</v>
      </c>
      <c r="R956" t="str">
        <f t="shared" si="72"/>
        <v>Average</v>
      </c>
      <c r="S956">
        <f t="shared" si="73"/>
        <v>4</v>
      </c>
      <c r="T956" t="str">
        <f t="shared" si="74"/>
        <v>Elite Athlete</v>
      </c>
    </row>
    <row r="957" spans="1:20" x14ac:dyDescent="0.2">
      <c r="A957">
        <v>33</v>
      </c>
      <c r="B957" t="s">
        <v>14</v>
      </c>
      <c r="C957">
        <v>99.6</v>
      </c>
      <c r="D957">
        <v>1.72</v>
      </c>
      <c r="E957">
        <v>164</v>
      </c>
      <c r="F957">
        <v>169</v>
      </c>
      <c r="G957">
        <v>70</v>
      </c>
      <c r="H957" s="3">
        <v>1.41</v>
      </c>
      <c r="I957">
        <v>962</v>
      </c>
      <c r="J957" s="4" t="s">
        <v>18</v>
      </c>
      <c r="K957">
        <v>23.6</v>
      </c>
      <c r="L957">
        <v>3.7</v>
      </c>
      <c r="M957">
        <v>5</v>
      </c>
      <c r="N957">
        <v>2</v>
      </c>
      <c r="O957">
        <v>28.7</v>
      </c>
      <c r="P957" t="str">
        <f t="shared" si="70"/>
        <v>OVERWEIGHT</v>
      </c>
      <c r="Q957">
        <f t="shared" si="71"/>
        <v>94</v>
      </c>
      <c r="R957" t="str">
        <f t="shared" si="72"/>
        <v>Average</v>
      </c>
      <c r="S957">
        <f t="shared" si="73"/>
        <v>3</v>
      </c>
      <c r="T957" t="str">
        <f t="shared" si="74"/>
        <v>Elite Athlete</v>
      </c>
    </row>
    <row r="958" spans="1:20" x14ac:dyDescent="0.2">
      <c r="A958">
        <v>18</v>
      </c>
      <c r="B958" t="s">
        <v>16</v>
      </c>
      <c r="C958">
        <v>61</v>
      </c>
      <c r="D958">
        <v>1.67</v>
      </c>
      <c r="E958">
        <v>163</v>
      </c>
      <c r="F958">
        <v>139</v>
      </c>
      <c r="G958">
        <v>70</v>
      </c>
      <c r="H958" s="3">
        <v>1.22</v>
      </c>
      <c r="I958">
        <v>361</v>
      </c>
      <c r="J958" s="4" t="s">
        <v>15</v>
      </c>
      <c r="K958">
        <v>27.4</v>
      </c>
      <c r="L958">
        <v>3.4</v>
      </c>
      <c r="M958">
        <v>2</v>
      </c>
      <c r="N958">
        <v>3</v>
      </c>
      <c r="O958">
        <v>17.170000000000002</v>
      </c>
      <c r="P958" t="str">
        <f t="shared" si="70"/>
        <v>UNDERWEIGHT</v>
      </c>
      <c r="Q958">
        <f t="shared" si="71"/>
        <v>93</v>
      </c>
      <c r="R958" t="str">
        <f t="shared" si="72"/>
        <v>Average</v>
      </c>
      <c r="S958">
        <f t="shared" si="73"/>
        <v>2.6666666666666665</v>
      </c>
      <c r="T958" t="str">
        <f t="shared" si="74"/>
        <v>Casual Gym-Goer</v>
      </c>
    </row>
    <row r="959" spans="1:20" x14ac:dyDescent="0.2">
      <c r="A959">
        <v>18</v>
      </c>
      <c r="B959" t="s">
        <v>14</v>
      </c>
      <c r="C959">
        <v>83.5</v>
      </c>
      <c r="D959">
        <v>1.67</v>
      </c>
      <c r="E959">
        <v>162</v>
      </c>
      <c r="F959">
        <v>169</v>
      </c>
      <c r="G959">
        <v>70</v>
      </c>
      <c r="H959" s="3">
        <v>1.54</v>
      </c>
      <c r="I959">
        <v>1389</v>
      </c>
      <c r="J959" s="4" t="s">
        <v>17</v>
      </c>
      <c r="K959">
        <v>12.1</v>
      </c>
      <c r="L959">
        <v>1.7</v>
      </c>
      <c r="M959">
        <v>2</v>
      </c>
      <c r="N959">
        <v>1</v>
      </c>
      <c r="O959">
        <v>33.799999999999997</v>
      </c>
      <c r="P959" t="str">
        <f t="shared" si="70"/>
        <v>OBESE</v>
      </c>
      <c r="Q959">
        <f t="shared" si="71"/>
        <v>92</v>
      </c>
      <c r="R959" t="str">
        <f t="shared" si="72"/>
        <v>Average</v>
      </c>
      <c r="S959">
        <f t="shared" si="73"/>
        <v>2.6666666666666665</v>
      </c>
      <c r="T959" t="str">
        <f t="shared" si="74"/>
        <v>Casual Gym-Goer</v>
      </c>
    </row>
    <row r="960" spans="1:20" x14ac:dyDescent="0.2">
      <c r="A960">
        <v>55</v>
      </c>
      <c r="B960" t="s">
        <v>14</v>
      </c>
      <c r="C960">
        <v>67.099999999999994</v>
      </c>
      <c r="D960">
        <v>1.58</v>
      </c>
      <c r="E960">
        <v>199</v>
      </c>
      <c r="F960">
        <v>122</v>
      </c>
      <c r="G960">
        <v>71</v>
      </c>
      <c r="H960" s="3">
        <v>1.86</v>
      </c>
      <c r="I960">
        <v>960</v>
      </c>
      <c r="J960" s="4" t="s">
        <v>15</v>
      </c>
      <c r="K960">
        <v>21.7</v>
      </c>
      <c r="L960">
        <v>1.5</v>
      </c>
      <c r="M960">
        <v>4</v>
      </c>
      <c r="N960">
        <v>2</v>
      </c>
      <c r="O960">
        <v>28.07</v>
      </c>
      <c r="P960" t="str">
        <f t="shared" si="70"/>
        <v>OVERWEIGHT</v>
      </c>
      <c r="Q960">
        <f t="shared" si="71"/>
        <v>128</v>
      </c>
      <c r="R960" t="str">
        <f t="shared" si="72"/>
        <v>Average</v>
      </c>
      <c r="S960">
        <f t="shared" si="73"/>
        <v>3.3333333333333335</v>
      </c>
      <c r="T960" t="str">
        <f t="shared" si="74"/>
        <v>Regular Member</v>
      </c>
    </row>
    <row r="961" spans="1:20" x14ac:dyDescent="0.2">
      <c r="A961">
        <v>24</v>
      </c>
      <c r="B961" t="s">
        <v>14</v>
      </c>
      <c r="C961">
        <v>45.7</v>
      </c>
      <c r="D961">
        <v>1.63</v>
      </c>
      <c r="E961">
        <v>199</v>
      </c>
      <c r="F961">
        <v>144</v>
      </c>
      <c r="G961">
        <v>71</v>
      </c>
      <c r="H961" s="3">
        <v>0.94</v>
      </c>
      <c r="I961">
        <v>1137</v>
      </c>
      <c r="J961" s="4" t="s">
        <v>19</v>
      </c>
      <c r="K961">
        <v>19.600000000000001</v>
      </c>
      <c r="L961">
        <v>1.8</v>
      </c>
      <c r="M961">
        <v>2</v>
      </c>
      <c r="N961">
        <v>3</v>
      </c>
      <c r="O961">
        <v>12.32</v>
      </c>
      <c r="P961" t="str">
        <f t="shared" si="70"/>
        <v>UNDERWEIGHT</v>
      </c>
      <c r="Q961">
        <f t="shared" si="71"/>
        <v>128</v>
      </c>
      <c r="R961" t="str">
        <f t="shared" si="72"/>
        <v>Average</v>
      </c>
      <c r="S961">
        <f t="shared" si="73"/>
        <v>3.3333333333333335</v>
      </c>
      <c r="T961" t="str">
        <f t="shared" si="74"/>
        <v>Casual Gym-Goer</v>
      </c>
    </row>
    <row r="962" spans="1:20" x14ac:dyDescent="0.2">
      <c r="A962">
        <v>50</v>
      </c>
      <c r="B962" t="s">
        <v>14</v>
      </c>
      <c r="C962">
        <v>61.5</v>
      </c>
      <c r="D962">
        <v>1.57</v>
      </c>
      <c r="E962">
        <v>199</v>
      </c>
      <c r="F962">
        <v>139</v>
      </c>
      <c r="G962">
        <v>71</v>
      </c>
      <c r="H962" s="3">
        <v>0.95</v>
      </c>
      <c r="I962">
        <v>798</v>
      </c>
      <c r="J962" s="4" t="s">
        <v>17</v>
      </c>
      <c r="K962">
        <v>22.5</v>
      </c>
      <c r="L962">
        <v>3.5</v>
      </c>
      <c r="M962">
        <v>4</v>
      </c>
      <c r="N962">
        <v>2</v>
      </c>
      <c r="O962">
        <v>17.3</v>
      </c>
      <c r="P962" t="str">
        <f t="shared" ref="P962:P1025" si="75">IF(O962&lt;18.5,"UNDERWEIGHT",IF(O962&lt;25,"NORMAL WEIGHT",IF(O962&lt;30,"OVERWEIGHT",IF(O962&gt;30,"OBESE"))))</f>
        <v>UNDERWEIGHT</v>
      </c>
      <c r="Q962">
        <f t="shared" ref="Q962:Q1025" si="76">(E962-G962)</f>
        <v>128</v>
      </c>
      <c r="R962" t="str">
        <f t="shared" ref="R962:R1025" si="77">IF(G962&lt;60,"Excellent",IF(G962&lt;70,"Good",IF(G962&lt;80,"Average","Poor")))</f>
        <v>Average</v>
      </c>
      <c r="S962">
        <f t="shared" si="73"/>
        <v>4</v>
      </c>
      <c r="T962" t="str">
        <f t="shared" si="74"/>
        <v>Regular Member</v>
      </c>
    </row>
    <row r="963" spans="1:20" x14ac:dyDescent="0.2">
      <c r="A963">
        <v>27</v>
      </c>
      <c r="B963" t="s">
        <v>16</v>
      </c>
      <c r="C963">
        <v>56.4</v>
      </c>
      <c r="D963">
        <v>1.76</v>
      </c>
      <c r="E963">
        <v>198</v>
      </c>
      <c r="F963">
        <v>129</v>
      </c>
      <c r="G963">
        <v>71</v>
      </c>
      <c r="H963" s="3">
        <v>1.79</v>
      </c>
      <c r="I963">
        <v>488</v>
      </c>
      <c r="J963" s="4" t="s">
        <v>18</v>
      </c>
      <c r="K963">
        <v>22.9</v>
      </c>
      <c r="L963">
        <v>3.3</v>
      </c>
      <c r="M963">
        <v>4</v>
      </c>
      <c r="N963">
        <v>1</v>
      </c>
      <c r="O963">
        <v>17.489999999999998</v>
      </c>
      <c r="P963" t="str">
        <f t="shared" si="75"/>
        <v>UNDERWEIGHT</v>
      </c>
      <c r="Q963">
        <f t="shared" si="76"/>
        <v>127</v>
      </c>
      <c r="R963" t="str">
        <f t="shared" si="77"/>
        <v>Average</v>
      </c>
      <c r="S963">
        <f t="shared" ref="S963:S1026" si="78">AVERAGE(M963:M965)</f>
        <v>4.333333333333333</v>
      </c>
      <c r="T963" t="str">
        <f t="shared" ref="T963:T1026" si="79">IF(M963=2, "Casual Gym-Goer", IF(OR(M963=3, M963=4), "Regular Member", IF(M963=5, "Elite Athlete", "Other")))</f>
        <v>Regular Member</v>
      </c>
    </row>
    <row r="964" spans="1:20" x14ac:dyDescent="0.2">
      <c r="A964">
        <v>31</v>
      </c>
      <c r="B964" t="s">
        <v>16</v>
      </c>
      <c r="C964">
        <v>60.7</v>
      </c>
      <c r="D964">
        <v>1.62</v>
      </c>
      <c r="E964">
        <v>198</v>
      </c>
      <c r="F964">
        <v>120</v>
      </c>
      <c r="G964">
        <v>71</v>
      </c>
      <c r="H964" s="3">
        <v>1.35</v>
      </c>
      <c r="I964">
        <v>967</v>
      </c>
      <c r="J964" s="4" t="s">
        <v>19</v>
      </c>
      <c r="K964">
        <v>31.2</v>
      </c>
      <c r="L964">
        <v>3.2</v>
      </c>
      <c r="M964">
        <v>4</v>
      </c>
      <c r="N964">
        <v>2</v>
      </c>
      <c r="O964">
        <v>23.83</v>
      </c>
      <c r="P964" t="str">
        <f t="shared" si="75"/>
        <v>NORMAL WEIGHT</v>
      </c>
      <c r="Q964">
        <f t="shared" si="76"/>
        <v>127</v>
      </c>
      <c r="R964" t="str">
        <f t="shared" si="77"/>
        <v>Average</v>
      </c>
      <c r="S964">
        <f t="shared" si="78"/>
        <v>4.333333333333333</v>
      </c>
      <c r="T964" t="str">
        <f t="shared" si="79"/>
        <v>Regular Member</v>
      </c>
    </row>
    <row r="965" spans="1:20" x14ac:dyDescent="0.2">
      <c r="A965">
        <v>39</v>
      </c>
      <c r="B965" t="s">
        <v>16</v>
      </c>
      <c r="C965">
        <v>78.5</v>
      </c>
      <c r="D965">
        <v>1.59</v>
      </c>
      <c r="E965">
        <v>197</v>
      </c>
      <c r="F965">
        <v>153</v>
      </c>
      <c r="G965">
        <v>71</v>
      </c>
      <c r="H965" s="3">
        <v>1.88</v>
      </c>
      <c r="I965">
        <v>1009</v>
      </c>
      <c r="J965" s="4" t="s">
        <v>19</v>
      </c>
      <c r="K965">
        <v>26</v>
      </c>
      <c r="L965">
        <v>3.7</v>
      </c>
      <c r="M965">
        <v>5</v>
      </c>
      <c r="N965">
        <v>1</v>
      </c>
      <c r="O965">
        <v>16.239999999999998</v>
      </c>
      <c r="P965" t="str">
        <f t="shared" si="75"/>
        <v>UNDERWEIGHT</v>
      </c>
      <c r="Q965">
        <f t="shared" si="76"/>
        <v>126</v>
      </c>
      <c r="R965" t="str">
        <f t="shared" si="77"/>
        <v>Average</v>
      </c>
      <c r="S965">
        <f t="shared" si="78"/>
        <v>3.6666666666666665</v>
      </c>
      <c r="T965" t="str">
        <f t="shared" si="79"/>
        <v>Elite Athlete</v>
      </c>
    </row>
    <row r="966" spans="1:20" x14ac:dyDescent="0.2">
      <c r="A966">
        <v>40</v>
      </c>
      <c r="B966" t="s">
        <v>14</v>
      </c>
      <c r="C966">
        <v>68.2</v>
      </c>
      <c r="D966">
        <v>1.5</v>
      </c>
      <c r="E966">
        <v>197</v>
      </c>
      <c r="F966">
        <v>153</v>
      </c>
      <c r="G966">
        <v>71</v>
      </c>
      <c r="H966" s="3">
        <v>1.24</v>
      </c>
      <c r="I966">
        <v>484</v>
      </c>
      <c r="J966" s="4" t="s">
        <v>17</v>
      </c>
      <c r="K966">
        <v>24.1</v>
      </c>
      <c r="L966">
        <v>3.5</v>
      </c>
      <c r="M966">
        <v>4</v>
      </c>
      <c r="N966">
        <v>2</v>
      </c>
      <c r="O966">
        <v>12.45</v>
      </c>
      <c r="P966" t="str">
        <f t="shared" si="75"/>
        <v>UNDERWEIGHT</v>
      </c>
      <c r="Q966">
        <f t="shared" si="76"/>
        <v>126</v>
      </c>
      <c r="R966" t="str">
        <f t="shared" si="77"/>
        <v>Average</v>
      </c>
      <c r="S966">
        <f t="shared" si="78"/>
        <v>3</v>
      </c>
      <c r="T966" t="str">
        <f t="shared" si="79"/>
        <v>Regular Member</v>
      </c>
    </row>
    <row r="967" spans="1:20" x14ac:dyDescent="0.2">
      <c r="A967">
        <v>22</v>
      </c>
      <c r="B967" t="s">
        <v>16</v>
      </c>
      <c r="C967">
        <v>63.4</v>
      </c>
      <c r="D967">
        <v>1.83</v>
      </c>
      <c r="E967">
        <v>196</v>
      </c>
      <c r="F967">
        <v>169</v>
      </c>
      <c r="G967">
        <v>71</v>
      </c>
      <c r="H967" s="3">
        <v>1.66</v>
      </c>
      <c r="I967">
        <v>466</v>
      </c>
      <c r="J967" s="4" t="s">
        <v>17</v>
      </c>
      <c r="K967">
        <v>28</v>
      </c>
      <c r="L967">
        <v>3.4</v>
      </c>
      <c r="M967">
        <v>2</v>
      </c>
      <c r="N967">
        <v>3</v>
      </c>
      <c r="O967">
        <v>24.61</v>
      </c>
      <c r="P967" t="str">
        <f t="shared" si="75"/>
        <v>NORMAL WEIGHT</v>
      </c>
      <c r="Q967">
        <f t="shared" si="76"/>
        <v>125</v>
      </c>
      <c r="R967" t="str">
        <f t="shared" si="77"/>
        <v>Average</v>
      </c>
      <c r="S967">
        <f t="shared" si="78"/>
        <v>3</v>
      </c>
      <c r="T967" t="str">
        <f t="shared" si="79"/>
        <v>Casual Gym-Goer</v>
      </c>
    </row>
    <row r="968" spans="1:20" x14ac:dyDescent="0.2">
      <c r="A968">
        <v>40</v>
      </c>
      <c r="B968" t="s">
        <v>16</v>
      </c>
      <c r="C968">
        <v>61</v>
      </c>
      <c r="D968">
        <v>1.89</v>
      </c>
      <c r="E968">
        <v>196</v>
      </c>
      <c r="F968">
        <v>123</v>
      </c>
      <c r="G968">
        <v>71</v>
      </c>
      <c r="H968" s="3">
        <v>1.45</v>
      </c>
      <c r="I968">
        <v>625</v>
      </c>
      <c r="J968" s="4" t="s">
        <v>15</v>
      </c>
      <c r="K968">
        <v>27.4</v>
      </c>
      <c r="L968">
        <v>3.6</v>
      </c>
      <c r="M968">
        <v>3</v>
      </c>
      <c r="N968">
        <v>1</v>
      </c>
      <c r="O968">
        <v>23.16</v>
      </c>
      <c r="P968" t="str">
        <f t="shared" si="75"/>
        <v>NORMAL WEIGHT</v>
      </c>
      <c r="Q968">
        <f t="shared" si="76"/>
        <v>125</v>
      </c>
      <c r="R968" t="str">
        <f t="shared" si="77"/>
        <v>Average</v>
      </c>
      <c r="S968">
        <f t="shared" si="78"/>
        <v>3.3333333333333335</v>
      </c>
      <c r="T968" t="str">
        <f t="shared" si="79"/>
        <v>Regular Member</v>
      </c>
    </row>
    <row r="969" spans="1:20" x14ac:dyDescent="0.2">
      <c r="A969">
        <v>56</v>
      </c>
      <c r="B969" t="s">
        <v>14</v>
      </c>
      <c r="C969">
        <v>45.7</v>
      </c>
      <c r="D969">
        <v>1.96</v>
      </c>
      <c r="E969">
        <v>192</v>
      </c>
      <c r="F969">
        <v>153</v>
      </c>
      <c r="G969">
        <v>71</v>
      </c>
      <c r="H969" s="3">
        <v>2</v>
      </c>
      <c r="I969">
        <v>868</v>
      </c>
      <c r="J969" s="4" t="s">
        <v>19</v>
      </c>
      <c r="K969">
        <v>11.4</v>
      </c>
      <c r="L969">
        <v>2</v>
      </c>
      <c r="M969">
        <v>4</v>
      </c>
      <c r="N969">
        <v>2</v>
      </c>
      <c r="O969">
        <v>21.34</v>
      </c>
      <c r="P969" t="str">
        <f t="shared" si="75"/>
        <v>NORMAL WEIGHT</v>
      </c>
      <c r="Q969">
        <f t="shared" si="76"/>
        <v>121</v>
      </c>
      <c r="R969" t="str">
        <f t="shared" si="77"/>
        <v>Average</v>
      </c>
      <c r="S969">
        <f t="shared" si="78"/>
        <v>3</v>
      </c>
      <c r="T969" t="str">
        <f t="shared" si="79"/>
        <v>Regular Member</v>
      </c>
    </row>
    <row r="970" spans="1:20" x14ac:dyDescent="0.2">
      <c r="A970">
        <v>50</v>
      </c>
      <c r="B970" t="s">
        <v>16</v>
      </c>
      <c r="C970">
        <v>87.9</v>
      </c>
      <c r="D970">
        <v>1.68</v>
      </c>
      <c r="E970">
        <v>192</v>
      </c>
      <c r="F970">
        <v>151</v>
      </c>
      <c r="G970">
        <v>71</v>
      </c>
      <c r="H970" s="3">
        <v>2</v>
      </c>
      <c r="I970">
        <v>494</v>
      </c>
      <c r="J970" s="4" t="s">
        <v>15</v>
      </c>
      <c r="K970">
        <v>15.5</v>
      </c>
      <c r="L970">
        <v>3.1</v>
      </c>
      <c r="M970">
        <v>3</v>
      </c>
      <c r="N970">
        <v>3</v>
      </c>
      <c r="O970">
        <v>31.28</v>
      </c>
      <c r="P970" t="str">
        <f t="shared" si="75"/>
        <v>OBESE</v>
      </c>
      <c r="Q970">
        <f t="shared" si="76"/>
        <v>121</v>
      </c>
      <c r="R970" t="str">
        <f t="shared" si="77"/>
        <v>Average</v>
      </c>
      <c r="S970">
        <f t="shared" si="78"/>
        <v>2.3333333333333335</v>
      </c>
      <c r="T970" t="str">
        <f t="shared" si="79"/>
        <v>Regular Member</v>
      </c>
    </row>
    <row r="971" spans="1:20" x14ac:dyDescent="0.2">
      <c r="A971">
        <v>24</v>
      </c>
      <c r="B971" t="s">
        <v>16</v>
      </c>
      <c r="C971">
        <v>54</v>
      </c>
      <c r="D971">
        <v>1.71</v>
      </c>
      <c r="E971">
        <v>191</v>
      </c>
      <c r="F971">
        <v>169</v>
      </c>
      <c r="G971">
        <v>71</v>
      </c>
      <c r="H971" s="3">
        <v>1.23</v>
      </c>
      <c r="I971">
        <v>730</v>
      </c>
      <c r="J971" s="4" t="s">
        <v>17</v>
      </c>
      <c r="K971">
        <v>29</v>
      </c>
      <c r="L971">
        <v>2.7</v>
      </c>
      <c r="M971">
        <v>2</v>
      </c>
      <c r="N971">
        <v>2</v>
      </c>
      <c r="O971">
        <v>15.39</v>
      </c>
      <c r="P971" t="str">
        <f t="shared" si="75"/>
        <v>UNDERWEIGHT</v>
      </c>
      <c r="Q971">
        <f t="shared" si="76"/>
        <v>120</v>
      </c>
      <c r="R971" t="str">
        <f t="shared" si="77"/>
        <v>Average</v>
      </c>
      <c r="S971">
        <f t="shared" si="78"/>
        <v>2.6666666666666665</v>
      </c>
      <c r="T971" t="str">
        <f t="shared" si="79"/>
        <v>Casual Gym-Goer</v>
      </c>
    </row>
    <row r="972" spans="1:20" x14ac:dyDescent="0.2">
      <c r="A972">
        <v>33</v>
      </c>
      <c r="B972" t="s">
        <v>16</v>
      </c>
      <c r="C972">
        <v>40</v>
      </c>
      <c r="D972">
        <v>1.81</v>
      </c>
      <c r="E972">
        <v>189</v>
      </c>
      <c r="F972">
        <v>157</v>
      </c>
      <c r="G972">
        <v>71</v>
      </c>
      <c r="H972" s="3">
        <v>1.32</v>
      </c>
      <c r="I972">
        <v>1298</v>
      </c>
      <c r="J972" s="4" t="s">
        <v>18</v>
      </c>
      <c r="K972">
        <v>20.100000000000001</v>
      </c>
      <c r="L972">
        <v>3.4</v>
      </c>
      <c r="M972">
        <v>2</v>
      </c>
      <c r="N972">
        <v>3</v>
      </c>
      <c r="O972">
        <v>16.68</v>
      </c>
      <c r="P972" t="str">
        <f t="shared" si="75"/>
        <v>UNDERWEIGHT</v>
      </c>
      <c r="Q972">
        <f t="shared" si="76"/>
        <v>118</v>
      </c>
      <c r="R972" t="str">
        <f t="shared" si="77"/>
        <v>Average</v>
      </c>
      <c r="S972">
        <f t="shared" si="78"/>
        <v>2.6666666666666665</v>
      </c>
      <c r="T972" t="str">
        <f t="shared" si="79"/>
        <v>Casual Gym-Goer</v>
      </c>
    </row>
    <row r="973" spans="1:20" x14ac:dyDescent="0.2">
      <c r="A973">
        <v>19</v>
      </c>
      <c r="B973" t="s">
        <v>14</v>
      </c>
      <c r="C973">
        <v>76.599999999999994</v>
      </c>
      <c r="D973">
        <v>1.84</v>
      </c>
      <c r="E973">
        <v>188</v>
      </c>
      <c r="F973">
        <v>138</v>
      </c>
      <c r="G973">
        <v>71</v>
      </c>
      <c r="H973" s="3">
        <v>1.72</v>
      </c>
      <c r="I973">
        <v>699</v>
      </c>
      <c r="J973" s="4" t="s">
        <v>18</v>
      </c>
      <c r="K973">
        <v>28.3</v>
      </c>
      <c r="L973">
        <v>3.5</v>
      </c>
      <c r="M973">
        <v>4</v>
      </c>
      <c r="N973">
        <v>1</v>
      </c>
      <c r="O973">
        <v>19.760000000000002</v>
      </c>
      <c r="P973" t="str">
        <f t="shared" si="75"/>
        <v>NORMAL WEIGHT</v>
      </c>
      <c r="Q973">
        <f t="shared" si="76"/>
        <v>117</v>
      </c>
      <c r="R973" t="str">
        <f t="shared" si="77"/>
        <v>Average</v>
      </c>
      <c r="S973">
        <f t="shared" si="78"/>
        <v>2.6666666666666665</v>
      </c>
      <c r="T973" t="str">
        <f t="shared" si="79"/>
        <v>Regular Member</v>
      </c>
    </row>
    <row r="974" spans="1:20" x14ac:dyDescent="0.2">
      <c r="A974">
        <v>18</v>
      </c>
      <c r="B974" t="s">
        <v>14</v>
      </c>
      <c r="C974">
        <v>40</v>
      </c>
      <c r="D974">
        <v>1.8</v>
      </c>
      <c r="E974">
        <v>187</v>
      </c>
      <c r="F974">
        <v>158</v>
      </c>
      <c r="G974">
        <v>71</v>
      </c>
      <c r="H974" s="3">
        <v>1.24</v>
      </c>
      <c r="I974">
        <v>665</v>
      </c>
      <c r="J974" s="4" t="s">
        <v>20</v>
      </c>
      <c r="K974">
        <v>24.1</v>
      </c>
      <c r="L974">
        <v>1.7</v>
      </c>
      <c r="M974">
        <v>2</v>
      </c>
      <c r="N974">
        <v>2</v>
      </c>
      <c r="O974">
        <v>14.93</v>
      </c>
      <c r="P974" t="str">
        <f t="shared" si="75"/>
        <v>UNDERWEIGHT</v>
      </c>
      <c r="Q974">
        <f t="shared" si="76"/>
        <v>116</v>
      </c>
      <c r="R974" t="str">
        <f t="shared" si="77"/>
        <v>Average</v>
      </c>
      <c r="S974">
        <f t="shared" si="78"/>
        <v>2.6666666666666665</v>
      </c>
      <c r="T974" t="str">
        <f t="shared" si="79"/>
        <v>Casual Gym-Goer</v>
      </c>
    </row>
    <row r="975" spans="1:20" x14ac:dyDescent="0.2">
      <c r="A975">
        <v>38</v>
      </c>
      <c r="B975" t="s">
        <v>16</v>
      </c>
      <c r="C975">
        <v>40</v>
      </c>
      <c r="D975">
        <v>1.86</v>
      </c>
      <c r="E975">
        <v>187</v>
      </c>
      <c r="F975">
        <v>126</v>
      </c>
      <c r="G975">
        <v>71</v>
      </c>
      <c r="H975" s="3">
        <v>1.6</v>
      </c>
      <c r="I975">
        <v>1059</v>
      </c>
      <c r="J975" s="4" t="s">
        <v>17</v>
      </c>
      <c r="K975">
        <v>14.7</v>
      </c>
      <c r="L975">
        <v>3</v>
      </c>
      <c r="M975">
        <v>2</v>
      </c>
      <c r="N975">
        <v>2</v>
      </c>
      <c r="O975">
        <v>12.32</v>
      </c>
      <c r="P975" t="str">
        <f t="shared" si="75"/>
        <v>UNDERWEIGHT</v>
      </c>
      <c r="Q975">
        <f t="shared" si="76"/>
        <v>116</v>
      </c>
      <c r="R975" t="str">
        <f t="shared" si="77"/>
        <v>Average</v>
      </c>
      <c r="S975">
        <f t="shared" si="78"/>
        <v>3.3333333333333335</v>
      </c>
      <c r="T975" t="str">
        <f t="shared" si="79"/>
        <v>Casual Gym-Goer</v>
      </c>
    </row>
    <row r="976" spans="1:20" x14ac:dyDescent="0.2">
      <c r="A976">
        <v>48</v>
      </c>
      <c r="B976" t="s">
        <v>16</v>
      </c>
      <c r="C976">
        <v>63.8</v>
      </c>
      <c r="D976">
        <v>1.79</v>
      </c>
      <c r="E976">
        <v>185</v>
      </c>
      <c r="F976">
        <v>135</v>
      </c>
      <c r="G976">
        <v>71</v>
      </c>
      <c r="H976" s="3">
        <v>1.69</v>
      </c>
      <c r="I976">
        <v>1242</v>
      </c>
      <c r="J976" s="4" t="s">
        <v>18</v>
      </c>
      <c r="K976">
        <v>29.7</v>
      </c>
      <c r="L976">
        <v>1.5</v>
      </c>
      <c r="M976">
        <v>4</v>
      </c>
      <c r="N976">
        <v>1</v>
      </c>
      <c r="O976">
        <v>25.54</v>
      </c>
      <c r="P976" t="str">
        <f t="shared" si="75"/>
        <v>OVERWEIGHT</v>
      </c>
      <c r="Q976">
        <f t="shared" si="76"/>
        <v>114</v>
      </c>
      <c r="R976" t="str">
        <f t="shared" si="77"/>
        <v>Average</v>
      </c>
      <c r="S976">
        <f t="shared" si="78"/>
        <v>4.333333333333333</v>
      </c>
      <c r="T976" t="str">
        <f t="shared" si="79"/>
        <v>Regular Member</v>
      </c>
    </row>
    <row r="977" spans="1:20" x14ac:dyDescent="0.2">
      <c r="A977">
        <v>49</v>
      </c>
      <c r="B977" t="s">
        <v>16</v>
      </c>
      <c r="C977">
        <v>53.8</v>
      </c>
      <c r="D977">
        <v>1.81</v>
      </c>
      <c r="E977">
        <v>185</v>
      </c>
      <c r="F977">
        <v>169</v>
      </c>
      <c r="G977">
        <v>71</v>
      </c>
      <c r="H977" s="3">
        <v>1.56</v>
      </c>
      <c r="I977">
        <v>1345</v>
      </c>
      <c r="J977" s="4" t="s">
        <v>15</v>
      </c>
      <c r="K977">
        <v>25.3</v>
      </c>
      <c r="L977">
        <v>2.4</v>
      </c>
      <c r="M977">
        <v>4</v>
      </c>
      <c r="N977">
        <v>2</v>
      </c>
      <c r="O977">
        <v>19.34</v>
      </c>
      <c r="P977" t="str">
        <f t="shared" si="75"/>
        <v>NORMAL WEIGHT</v>
      </c>
      <c r="Q977">
        <f t="shared" si="76"/>
        <v>114</v>
      </c>
      <c r="R977" t="str">
        <f t="shared" si="77"/>
        <v>Average</v>
      </c>
      <c r="S977">
        <f t="shared" si="78"/>
        <v>3.6666666666666665</v>
      </c>
      <c r="T977" t="str">
        <f t="shared" si="79"/>
        <v>Regular Member</v>
      </c>
    </row>
    <row r="978" spans="1:20" x14ac:dyDescent="0.2">
      <c r="A978">
        <v>56</v>
      </c>
      <c r="B978" t="s">
        <v>14</v>
      </c>
      <c r="C978">
        <v>92</v>
      </c>
      <c r="D978">
        <v>1.86</v>
      </c>
      <c r="E978">
        <v>184</v>
      </c>
      <c r="F978">
        <v>167</v>
      </c>
      <c r="G978">
        <v>71</v>
      </c>
      <c r="H978" s="3">
        <v>1.56</v>
      </c>
      <c r="I978">
        <v>999</v>
      </c>
      <c r="J978" s="4" t="s">
        <v>17</v>
      </c>
      <c r="K978">
        <v>24.2</v>
      </c>
      <c r="L978">
        <v>2.1</v>
      </c>
      <c r="M978">
        <v>5</v>
      </c>
      <c r="N978">
        <v>3</v>
      </c>
      <c r="O978">
        <v>31.52</v>
      </c>
      <c r="P978" t="str">
        <f t="shared" si="75"/>
        <v>OBESE</v>
      </c>
      <c r="Q978">
        <f t="shared" si="76"/>
        <v>113</v>
      </c>
      <c r="R978" t="str">
        <f t="shared" si="77"/>
        <v>Average</v>
      </c>
      <c r="S978">
        <f t="shared" si="78"/>
        <v>3.3333333333333335</v>
      </c>
      <c r="T978" t="str">
        <f t="shared" si="79"/>
        <v>Elite Athlete</v>
      </c>
    </row>
    <row r="979" spans="1:20" x14ac:dyDescent="0.2">
      <c r="A979">
        <v>27</v>
      </c>
      <c r="B979" t="s">
        <v>14</v>
      </c>
      <c r="C979">
        <v>43.4</v>
      </c>
      <c r="D979">
        <v>1.71</v>
      </c>
      <c r="E979">
        <v>184</v>
      </c>
      <c r="F979">
        <v>165</v>
      </c>
      <c r="G979">
        <v>71</v>
      </c>
      <c r="H979" s="3">
        <v>1.24</v>
      </c>
      <c r="I979">
        <v>945</v>
      </c>
      <c r="J979" s="4" t="s">
        <v>15</v>
      </c>
      <c r="K979">
        <v>10</v>
      </c>
      <c r="L979">
        <v>3.6</v>
      </c>
      <c r="M979">
        <v>2</v>
      </c>
      <c r="N979">
        <v>2</v>
      </c>
      <c r="O979">
        <v>25.15</v>
      </c>
      <c r="P979" t="str">
        <f t="shared" si="75"/>
        <v>OVERWEIGHT</v>
      </c>
      <c r="Q979">
        <f t="shared" si="76"/>
        <v>113</v>
      </c>
      <c r="R979" t="str">
        <f t="shared" si="77"/>
        <v>Average</v>
      </c>
      <c r="S979">
        <f t="shared" si="78"/>
        <v>3.3333333333333335</v>
      </c>
      <c r="T979" t="str">
        <f t="shared" si="79"/>
        <v>Casual Gym-Goer</v>
      </c>
    </row>
    <row r="980" spans="1:20" x14ac:dyDescent="0.2">
      <c r="A980">
        <v>19</v>
      </c>
      <c r="B980" t="s">
        <v>16</v>
      </c>
      <c r="C980">
        <v>72.5</v>
      </c>
      <c r="D980">
        <v>1.73</v>
      </c>
      <c r="E980">
        <v>184</v>
      </c>
      <c r="F980">
        <v>135</v>
      </c>
      <c r="G980">
        <v>71</v>
      </c>
      <c r="H980" s="3">
        <v>1.1200000000000001</v>
      </c>
      <c r="I980">
        <v>1392</v>
      </c>
      <c r="J980" s="4" t="s">
        <v>18</v>
      </c>
      <c r="K980">
        <v>11.9</v>
      </c>
      <c r="L980">
        <v>3.5</v>
      </c>
      <c r="M980">
        <v>3</v>
      </c>
      <c r="N980">
        <v>1</v>
      </c>
      <c r="O980">
        <v>29.87</v>
      </c>
      <c r="P980" t="str">
        <f t="shared" si="75"/>
        <v>OVERWEIGHT</v>
      </c>
      <c r="Q980">
        <f t="shared" si="76"/>
        <v>113</v>
      </c>
      <c r="R980" t="str">
        <f t="shared" si="77"/>
        <v>Average</v>
      </c>
      <c r="S980">
        <f t="shared" si="78"/>
        <v>3.3333333333333335</v>
      </c>
      <c r="T980" t="str">
        <f t="shared" si="79"/>
        <v>Regular Member</v>
      </c>
    </row>
    <row r="981" spans="1:20" x14ac:dyDescent="0.2">
      <c r="A981">
        <v>31</v>
      </c>
      <c r="B981" t="s">
        <v>14</v>
      </c>
      <c r="C981">
        <v>64</v>
      </c>
      <c r="D981">
        <v>1.85</v>
      </c>
      <c r="E981">
        <v>184</v>
      </c>
      <c r="F981">
        <v>147</v>
      </c>
      <c r="G981">
        <v>71</v>
      </c>
      <c r="H981" s="3">
        <v>1.05</v>
      </c>
      <c r="I981">
        <v>571</v>
      </c>
      <c r="J981" s="4" t="s">
        <v>15</v>
      </c>
      <c r="K981">
        <v>27</v>
      </c>
      <c r="L981">
        <v>2</v>
      </c>
      <c r="M981">
        <v>5</v>
      </c>
      <c r="N981">
        <v>2</v>
      </c>
      <c r="O981">
        <v>14.26</v>
      </c>
      <c r="P981" t="str">
        <f t="shared" si="75"/>
        <v>UNDERWEIGHT</v>
      </c>
      <c r="Q981">
        <f t="shared" si="76"/>
        <v>113</v>
      </c>
      <c r="R981" t="str">
        <f t="shared" si="77"/>
        <v>Average</v>
      </c>
      <c r="S981">
        <f t="shared" si="78"/>
        <v>3</v>
      </c>
      <c r="T981" t="str">
        <f t="shared" si="79"/>
        <v>Elite Athlete</v>
      </c>
    </row>
    <row r="982" spans="1:20" x14ac:dyDescent="0.2">
      <c r="A982">
        <v>59</v>
      </c>
      <c r="B982" t="s">
        <v>14</v>
      </c>
      <c r="C982">
        <v>44.5</v>
      </c>
      <c r="D982">
        <v>1.84</v>
      </c>
      <c r="E982">
        <v>183</v>
      </c>
      <c r="F982">
        <v>154</v>
      </c>
      <c r="G982">
        <v>71</v>
      </c>
      <c r="H982" s="3">
        <v>1.28</v>
      </c>
      <c r="I982">
        <v>787</v>
      </c>
      <c r="J982" s="4" t="s">
        <v>17</v>
      </c>
      <c r="K982">
        <v>26.5</v>
      </c>
      <c r="L982">
        <v>1.7</v>
      </c>
      <c r="M982">
        <v>2</v>
      </c>
      <c r="N982">
        <v>2</v>
      </c>
      <c r="O982">
        <v>20.22</v>
      </c>
      <c r="P982" t="str">
        <f t="shared" si="75"/>
        <v>NORMAL WEIGHT</v>
      </c>
      <c r="Q982">
        <f t="shared" si="76"/>
        <v>112</v>
      </c>
      <c r="R982" t="str">
        <f t="shared" si="77"/>
        <v>Average</v>
      </c>
      <c r="S982">
        <f t="shared" si="78"/>
        <v>2.6666666666666665</v>
      </c>
      <c r="T982" t="str">
        <f t="shared" si="79"/>
        <v>Casual Gym-Goer</v>
      </c>
    </row>
    <row r="983" spans="1:20" x14ac:dyDescent="0.2">
      <c r="A983">
        <v>42</v>
      </c>
      <c r="B983" t="s">
        <v>16</v>
      </c>
      <c r="C983">
        <v>59.1</v>
      </c>
      <c r="D983">
        <v>1.65</v>
      </c>
      <c r="E983">
        <v>183</v>
      </c>
      <c r="F983">
        <v>138</v>
      </c>
      <c r="G983">
        <v>71</v>
      </c>
      <c r="H983" s="3">
        <v>2</v>
      </c>
      <c r="I983">
        <v>957</v>
      </c>
      <c r="J983" s="4" t="s">
        <v>15</v>
      </c>
      <c r="K983">
        <v>21.2</v>
      </c>
      <c r="L983">
        <v>2</v>
      </c>
      <c r="M983">
        <v>2</v>
      </c>
      <c r="N983">
        <v>2</v>
      </c>
      <c r="O983">
        <v>35.06</v>
      </c>
      <c r="P983" t="str">
        <f t="shared" si="75"/>
        <v>OBESE</v>
      </c>
      <c r="Q983">
        <f t="shared" si="76"/>
        <v>112</v>
      </c>
      <c r="R983" t="str">
        <f t="shared" si="77"/>
        <v>Average</v>
      </c>
      <c r="S983">
        <f t="shared" si="78"/>
        <v>3</v>
      </c>
      <c r="T983" t="str">
        <f t="shared" si="79"/>
        <v>Casual Gym-Goer</v>
      </c>
    </row>
    <row r="984" spans="1:20" x14ac:dyDescent="0.2">
      <c r="A984">
        <v>27</v>
      </c>
      <c r="B984" t="s">
        <v>14</v>
      </c>
      <c r="C984">
        <v>59.6</v>
      </c>
      <c r="D984">
        <v>1.73</v>
      </c>
      <c r="E984">
        <v>182</v>
      </c>
      <c r="F984">
        <v>139</v>
      </c>
      <c r="G984">
        <v>71</v>
      </c>
      <c r="H984" s="3">
        <v>1.42</v>
      </c>
      <c r="I984">
        <v>1321</v>
      </c>
      <c r="J984" s="4" t="s">
        <v>15</v>
      </c>
      <c r="K984">
        <v>16.3</v>
      </c>
      <c r="L984">
        <v>3.3</v>
      </c>
      <c r="M984">
        <v>4</v>
      </c>
      <c r="N984">
        <v>3</v>
      </c>
      <c r="O984">
        <v>16.62</v>
      </c>
      <c r="P984" t="str">
        <f t="shared" si="75"/>
        <v>UNDERWEIGHT</v>
      </c>
      <c r="Q984">
        <f t="shared" si="76"/>
        <v>111</v>
      </c>
      <c r="R984" t="str">
        <f t="shared" si="77"/>
        <v>Average</v>
      </c>
      <c r="S984">
        <f t="shared" si="78"/>
        <v>4</v>
      </c>
      <c r="T984" t="str">
        <f t="shared" si="79"/>
        <v>Regular Member</v>
      </c>
    </row>
    <row r="985" spans="1:20" x14ac:dyDescent="0.2">
      <c r="A985">
        <v>44</v>
      </c>
      <c r="B985" t="s">
        <v>16</v>
      </c>
      <c r="C985">
        <v>40</v>
      </c>
      <c r="D985">
        <v>1.91</v>
      </c>
      <c r="E985">
        <v>181</v>
      </c>
      <c r="F985">
        <v>124</v>
      </c>
      <c r="G985">
        <v>71</v>
      </c>
      <c r="H985" s="3">
        <v>1.55</v>
      </c>
      <c r="I985">
        <v>1545</v>
      </c>
      <c r="J985" s="4" t="s">
        <v>17</v>
      </c>
      <c r="K985">
        <v>26.5</v>
      </c>
      <c r="L985">
        <v>3.4</v>
      </c>
      <c r="M985">
        <v>3</v>
      </c>
      <c r="N985">
        <v>1</v>
      </c>
      <c r="O985">
        <v>35.01</v>
      </c>
      <c r="P985" t="str">
        <f t="shared" si="75"/>
        <v>OBESE</v>
      </c>
      <c r="Q985">
        <f t="shared" si="76"/>
        <v>110</v>
      </c>
      <c r="R985" t="str">
        <f t="shared" si="77"/>
        <v>Average</v>
      </c>
      <c r="S985">
        <f t="shared" si="78"/>
        <v>4</v>
      </c>
      <c r="T985" t="str">
        <f t="shared" si="79"/>
        <v>Regular Member</v>
      </c>
    </row>
    <row r="986" spans="1:20" x14ac:dyDescent="0.2">
      <c r="A986">
        <v>29</v>
      </c>
      <c r="B986" t="s">
        <v>14</v>
      </c>
      <c r="C986">
        <v>66.099999999999994</v>
      </c>
      <c r="D986">
        <v>1.63</v>
      </c>
      <c r="E986">
        <v>181</v>
      </c>
      <c r="F986">
        <v>169</v>
      </c>
      <c r="G986">
        <v>71</v>
      </c>
      <c r="H986" s="3">
        <v>1.48</v>
      </c>
      <c r="I986">
        <v>666</v>
      </c>
      <c r="J986" s="4" t="s">
        <v>18</v>
      </c>
      <c r="K986">
        <v>30.6</v>
      </c>
      <c r="L986">
        <v>1.6</v>
      </c>
      <c r="M986">
        <v>5</v>
      </c>
      <c r="N986">
        <v>1</v>
      </c>
      <c r="O986">
        <v>17.149999999999999</v>
      </c>
      <c r="P986" t="str">
        <f t="shared" si="75"/>
        <v>UNDERWEIGHT</v>
      </c>
      <c r="Q986">
        <f t="shared" si="76"/>
        <v>110</v>
      </c>
      <c r="R986" t="str">
        <f t="shared" si="77"/>
        <v>Average</v>
      </c>
      <c r="S986">
        <f t="shared" si="78"/>
        <v>4.333333333333333</v>
      </c>
      <c r="T986" t="str">
        <f t="shared" si="79"/>
        <v>Elite Athlete</v>
      </c>
    </row>
    <row r="987" spans="1:20" x14ac:dyDescent="0.2">
      <c r="A987">
        <v>52</v>
      </c>
      <c r="B987" t="s">
        <v>16</v>
      </c>
      <c r="C987">
        <v>84.5</v>
      </c>
      <c r="D987">
        <v>1.75</v>
      </c>
      <c r="E987">
        <v>180</v>
      </c>
      <c r="F987">
        <v>158</v>
      </c>
      <c r="G987">
        <v>71</v>
      </c>
      <c r="H987" s="3">
        <v>2</v>
      </c>
      <c r="I987">
        <v>830</v>
      </c>
      <c r="J987" s="4" t="s">
        <v>15</v>
      </c>
      <c r="K987">
        <v>14.1</v>
      </c>
      <c r="L987">
        <v>1.5</v>
      </c>
      <c r="M987">
        <v>4</v>
      </c>
      <c r="N987">
        <v>3</v>
      </c>
      <c r="O987">
        <v>18.25</v>
      </c>
      <c r="P987" t="str">
        <f t="shared" si="75"/>
        <v>UNDERWEIGHT</v>
      </c>
      <c r="Q987">
        <f t="shared" si="76"/>
        <v>109</v>
      </c>
      <c r="R987" t="str">
        <f t="shared" si="77"/>
        <v>Average</v>
      </c>
      <c r="S987">
        <f t="shared" si="78"/>
        <v>3.6666666666666665</v>
      </c>
      <c r="T987" t="str">
        <f t="shared" si="79"/>
        <v>Regular Member</v>
      </c>
    </row>
    <row r="988" spans="1:20" x14ac:dyDescent="0.2">
      <c r="A988">
        <v>33</v>
      </c>
      <c r="B988" t="s">
        <v>16</v>
      </c>
      <c r="C988">
        <v>49.7</v>
      </c>
      <c r="D988">
        <v>1.82</v>
      </c>
      <c r="E988">
        <v>179</v>
      </c>
      <c r="F988">
        <v>169</v>
      </c>
      <c r="G988">
        <v>71</v>
      </c>
      <c r="H988" s="3">
        <v>1.55</v>
      </c>
      <c r="I988">
        <v>968</v>
      </c>
      <c r="J988" s="4" t="s">
        <v>17</v>
      </c>
      <c r="K988">
        <v>32.200000000000003</v>
      </c>
      <c r="L988">
        <v>3.6</v>
      </c>
      <c r="M988">
        <v>4</v>
      </c>
      <c r="N988">
        <v>3</v>
      </c>
      <c r="O988">
        <v>21.87</v>
      </c>
      <c r="P988" t="str">
        <f t="shared" si="75"/>
        <v>NORMAL WEIGHT</v>
      </c>
      <c r="Q988">
        <f t="shared" si="76"/>
        <v>108</v>
      </c>
      <c r="R988" t="str">
        <f t="shared" si="77"/>
        <v>Average</v>
      </c>
      <c r="S988">
        <f t="shared" si="78"/>
        <v>3</v>
      </c>
      <c r="T988" t="str">
        <f t="shared" si="79"/>
        <v>Regular Member</v>
      </c>
    </row>
    <row r="989" spans="1:20" x14ac:dyDescent="0.2">
      <c r="A989">
        <v>59</v>
      </c>
      <c r="B989" t="s">
        <v>14</v>
      </c>
      <c r="C989">
        <v>40</v>
      </c>
      <c r="D989">
        <v>1.65</v>
      </c>
      <c r="E989">
        <v>179</v>
      </c>
      <c r="F989">
        <v>163</v>
      </c>
      <c r="G989">
        <v>71</v>
      </c>
      <c r="H989" s="3">
        <v>1.93</v>
      </c>
      <c r="I989">
        <v>823</v>
      </c>
      <c r="J989" s="4" t="s">
        <v>17</v>
      </c>
      <c r="K989">
        <v>23.4</v>
      </c>
      <c r="L989">
        <v>3.4</v>
      </c>
      <c r="M989">
        <v>3</v>
      </c>
      <c r="N989">
        <v>1</v>
      </c>
      <c r="O989">
        <v>22.78</v>
      </c>
      <c r="P989" t="str">
        <f t="shared" si="75"/>
        <v>NORMAL WEIGHT</v>
      </c>
      <c r="Q989">
        <f t="shared" si="76"/>
        <v>108</v>
      </c>
      <c r="R989" t="str">
        <f t="shared" si="77"/>
        <v>Average</v>
      </c>
      <c r="S989">
        <f t="shared" si="78"/>
        <v>2.6666666666666665</v>
      </c>
      <c r="T989" t="str">
        <f t="shared" si="79"/>
        <v>Regular Member</v>
      </c>
    </row>
    <row r="990" spans="1:20" x14ac:dyDescent="0.2">
      <c r="A990">
        <v>59</v>
      </c>
      <c r="B990" t="s">
        <v>16</v>
      </c>
      <c r="C990">
        <v>66.900000000000006</v>
      </c>
      <c r="D990">
        <v>1.57</v>
      </c>
      <c r="E990">
        <v>178</v>
      </c>
      <c r="F990">
        <v>120</v>
      </c>
      <c r="G990">
        <v>71</v>
      </c>
      <c r="H990" s="3">
        <v>1.44</v>
      </c>
      <c r="I990">
        <v>1153</v>
      </c>
      <c r="J990" s="4" t="s">
        <v>19</v>
      </c>
      <c r="K990">
        <v>27.5</v>
      </c>
      <c r="L990">
        <v>3.3</v>
      </c>
      <c r="M990">
        <v>2</v>
      </c>
      <c r="N990">
        <v>2</v>
      </c>
      <c r="O990">
        <v>20.399999999999999</v>
      </c>
      <c r="P990" t="str">
        <f t="shared" si="75"/>
        <v>NORMAL WEIGHT</v>
      </c>
      <c r="Q990">
        <f t="shared" si="76"/>
        <v>107</v>
      </c>
      <c r="R990" t="str">
        <f t="shared" si="77"/>
        <v>Average</v>
      </c>
      <c r="S990">
        <f t="shared" si="78"/>
        <v>3</v>
      </c>
      <c r="T990" t="str">
        <f t="shared" si="79"/>
        <v>Casual Gym-Goer</v>
      </c>
    </row>
    <row r="991" spans="1:20" x14ac:dyDescent="0.2">
      <c r="A991">
        <v>31</v>
      </c>
      <c r="B991" t="s">
        <v>14</v>
      </c>
      <c r="C991">
        <v>48.4</v>
      </c>
      <c r="D991">
        <v>1.81</v>
      </c>
      <c r="E991">
        <v>178</v>
      </c>
      <c r="F991">
        <v>120</v>
      </c>
      <c r="G991">
        <v>71</v>
      </c>
      <c r="H991" s="3">
        <v>1.45</v>
      </c>
      <c r="I991">
        <v>1004</v>
      </c>
      <c r="J991" s="4" t="s">
        <v>15</v>
      </c>
      <c r="K991">
        <v>23.1</v>
      </c>
      <c r="L991">
        <v>1.5</v>
      </c>
      <c r="M991">
        <v>3</v>
      </c>
      <c r="N991">
        <v>1</v>
      </c>
      <c r="O991">
        <v>31.33</v>
      </c>
      <c r="P991" t="str">
        <f t="shared" si="75"/>
        <v>OBESE</v>
      </c>
      <c r="Q991">
        <f t="shared" si="76"/>
        <v>107</v>
      </c>
      <c r="R991" t="str">
        <f t="shared" si="77"/>
        <v>Average</v>
      </c>
      <c r="S991">
        <f t="shared" si="78"/>
        <v>4</v>
      </c>
      <c r="T991" t="str">
        <f t="shared" si="79"/>
        <v>Regular Member</v>
      </c>
    </row>
    <row r="992" spans="1:20" x14ac:dyDescent="0.2">
      <c r="A992">
        <v>24</v>
      </c>
      <c r="B992" t="s">
        <v>14</v>
      </c>
      <c r="C992">
        <v>74.2</v>
      </c>
      <c r="D992">
        <v>1.58</v>
      </c>
      <c r="E992">
        <v>177</v>
      </c>
      <c r="F992">
        <v>140</v>
      </c>
      <c r="G992">
        <v>71</v>
      </c>
      <c r="H992" s="3">
        <v>1.28</v>
      </c>
      <c r="I992">
        <v>780</v>
      </c>
      <c r="J992" s="4" t="s">
        <v>15</v>
      </c>
      <c r="K992">
        <v>23.6</v>
      </c>
      <c r="L992">
        <v>1.9</v>
      </c>
      <c r="M992">
        <v>4</v>
      </c>
      <c r="N992">
        <v>2</v>
      </c>
      <c r="O992">
        <v>30.92</v>
      </c>
      <c r="P992" t="str">
        <f t="shared" si="75"/>
        <v>OBESE</v>
      </c>
      <c r="Q992">
        <f t="shared" si="76"/>
        <v>106</v>
      </c>
      <c r="R992" t="str">
        <f t="shared" si="77"/>
        <v>Average</v>
      </c>
      <c r="S992">
        <f t="shared" si="78"/>
        <v>3.6666666666666665</v>
      </c>
      <c r="T992" t="str">
        <f t="shared" si="79"/>
        <v>Regular Member</v>
      </c>
    </row>
    <row r="993" spans="1:20" x14ac:dyDescent="0.2">
      <c r="A993">
        <v>18</v>
      </c>
      <c r="B993" t="s">
        <v>16</v>
      </c>
      <c r="C993">
        <v>107</v>
      </c>
      <c r="D993">
        <v>1.75</v>
      </c>
      <c r="E993">
        <v>177</v>
      </c>
      <c r="F993">
        <v>155</v>
      </c>
      <c r="G993">
        <v>71</v>
      </c>
      <c r="H993" s="3">
        <v>2</v>
      </c>
      <c r="I993">
        <v>645</v>
      </c>
      <c r="J993" s="4" t="s">
        <v>15</v>
      </c>
      <c r="K993">
        <v>27</v>
      </c>
      <c r="L993">
        <v>3.2</v>
      </c>
      <c r="M993">
        <v>5</v>
      </c>
      <c r="N993">
        <v>2</v>
      </c>
      <c r="O993">
        <v>27.94</v>
      </c>
      <c r="P993" t="str">
        <f t="shared" si="75"/>
        <v>OVERWEIGHT</v>
      </c>
      <c r="Q993">
        <f t="shared" si="76"/>
        <v>106</v>
      </c>
      <c r="R993" t="str">
        <f t="shared" si="77"/>
        <v>Average</v>
      </c>
      <c r="S993">
        <f t="shared" si="78"/>
        <v>3.6666666666666665</v>
      </c>
      <c r="T993" t="str">
        <f t="shared" si="79"/>
        <v>Elite Athlete</v>
      </c>
    </row>
    <row r="994" spans="1:20" x14ac:dyDescent="0.2">
      <c r="A994">
        <v>56</v>
      </c>
      <c r="B994" t="s">
        <v>14</v>
      </c>
      <c r="C994">
        <v>107.4</v>
      </c>
      <c r="D994">
        <v>1.73</v>
      </c>
      <c r="E994">
        <v>176</v>
      </c>
      <c r="F994">
        <v>141</v>
      </c>
      <c r="G994">
        <v>71</v>
      </c>
      <c r="H994" s="3">
        <v>0.65</v>
      </c>
      <c r="I994">
        <v>1564</v>
      </c>
      <c r="J994" s="4" t="s">
        <v>18</v>
      </c>
      <c r="K994">
        <v>26</v>
      </c>
      <c r="L994">
        <v>3</v>
      </c>
      <c r="M994">
        <v>2</v>
      </c>
      <c r="N994">
        <v>3</v>
      </c>
      <c r="O994">
        <v>14.48</v>
      </c>
      <c r="P994" t="str">
        <f t="shared" si="75"/>
        <v>UNDERWEIGHT</v>
      </c>
      <c r="Q994">
        <f t="shared" si="76"/>
        <v>105</v>
      </c>
      <c r="R994" t="str">
        <f t="shared" si="77"/>
        <v>Average</v>
      </c>
      <c r="S994">
        <f t="shared" si="78"/>
        <v>3</v>
      </c>
      <c r="T994" t="str">
        <f t="shared" si="79"/>
        <v>Casual Gym-Goer</v>
      </c>
    </row>
    <row r="995" spans="1:20" x14ac:dyDescent="0.2">
      <c r="A995">
        <v>24</v>
      </c>
      <c r="B995" t="s">
        <v>14</v>
      </c>
      <c r="C995">
        <v>55.6</v>
      </c>
      <c r="D995">
        <v>1.73</v>
      </c>
      <c r="E995">
        <v>175</v>
      </c>
      <c r="F995">
        <v>120</v>
      </c>
      <c r="G995">
        <v>71</v>
      </c>
      <c r="H995" s="3">
        <v>1.0900000000000001</v>
      </c>
      <c r="I995">
        <v>775</v>
      </c>
      <c r="J995" s="4" t="s">
        <v>19</v>
      </c>
      <c r="K995">
        <v>17.2</v>
      </c>
      <c r="L995">
        <v>3</v>
      </c>
      <c r="M995">
        <v>4</v>
      </c>
      <c r="N995">
        <v>2</v>
      </c>
      <c r="O995">
        <v>22.74</v>
      </c>
      <c r="P995" t="str">
        <f t="shared" si="75"/>
        <v>NORMAL WEIGHT</v>
      </c>
      <c r="Q995">
        <f t="shared" si="76"/>
        <v>104</v>
      </c>
      <c r="R995" t="str">
        <f t="shared" si="77"/>
        <v>Average</v>
      </c>
      <c r="S995">
        <f t="shared" si="78"/>
        <v>3.6666666666666665</v>
      </c>
      <c r="T995" t="str">
        <f t="shared" si="79"/>
        <v>Regular Member</v>
      </c>
    </row>
    <row r="996" spans="1:20" x14ac:dyDescent="0.2">
      <c r="A996">
        <v>27</v>
      </c>
      <c r="B996" t="s">
        <v>14</v>
      </c>
      <c r="C996">
        <v>96.8</v>
      </c>
      <c r="D996">
        <v>1.73</v>
      </c>
      <c r="E996">
        <v>174</v>
      </c>
      <c r="F996">
        <v>136</v>
      </c>
      <c r="G996">
        <v>71</v>
      </c>
      <c r="H996" s="3">
        <v>1.91</v>
      </c>
      <c r="I996">
        <v>887</v>
      </c>
      <c r="J996" s="4" t="s">
        <v>15</v>
      </c>
      <c r="K996">
        <v>31.7</v>
      </c>
      <c r="L996">
        <v>2.6</v>
      </c>
      <c r="M996">
        <v>3</v>
      </c>
      <c r="N996">
        <v>2</v>
      </c>
      <c r="O996">
        <v>19.05</v>
      </c>
      <c r="P996" t="str">
        <f t="shared" si="75"/>
        <v>NORMAL WEIGHT</v>
      </c>
      <c r="Q996">
        <f t="shared" si="76"/>
        <v>103</v>
      </c>
      <c r="R996" t="str">
        <f t="shared" si="77"/>
        <v>Average</v>
      </c>
      <c r="S996">
        <f t="shared" si="78"/>
        <v>3.3333333333333335</v>
      </c>
      <c r="T996" t="str">
        <f t="shared" si="79"/>
        <v>Regular Member</v>
      </c>
    </row>
    <row r="997" spans="1:20" x14ac:dyDescent="0.2">
      <c r="A997">
        <v>21</v>
      </c>
      <c r="B997" t="s">
        <v>14</v>
      </c>
      <c r="C997">
        <v>62.1</v>
      </c>
      <c r="D997">
        <v>1.68</v>
      </c>
      <c r="E997">
        <v>173</v>
      </c>
      <c r="F997">
        <v>158</v>
      </c>
      <c r="G997">
        <v>71</v>
      </c>
      <c r="H997" s="3">
        <v>1.23</v>
      </c>
      <c r="I997">
        <v>1186</v>
      </c>
      <c r="J997" s="4" t="s">
        <v>19</v>
      </c>
      <c r="K997">
        <v>26.4</v>
      </c>
      <c r="L997">
        <v>3.5</v>
      </c>
      <c r="M997">
        <v>4</v>
      </c>
      <c r="N997">
        <v>1</v>
      </c>
      <c r="O997">
        <v>15.6</v>
      </c>
      <c r="P997" t="str">
        <f t="shared" si="75"/>
        <v>UNDERWEIGHT</v>
      </c>
      <c r="Q997">
        <f t="shared" si="76"/>
        <v>102</v>
      </c>
      <c r="R997" t="str">
        <f t="shared" si="77"/>
        <v>Average</v>
      </c>
      <c r="S997">
        <f t="shared" si="78"/>
        <v>3.3333333333333335</v>
      </c>
      <c r="T997" t="str">
        <f t="shared" si="79"/>
        <v>Regular Member</v>
      </c>
    </row>
    <row r="998" spans="1:20" x14ac:dyDescent="0.2">
      <c r="A998">
        <v>22</v>
      </c>
      <c r="B998" t="s">
        <v>14</v>
      </c>
      <c r="C998">
        <v>53.3</v>
      </c>
      <c r="D998">
        <v>1.73</v>
      </c>
      <c r="E998">
        <v>172</v>
      </c>
      <c r="F998">
        <v>144</v>
      </c>
      <c r="G998">
        <v>71</v>
      </c>
      <c r="H998" s="3">
        <v>1.1000000000000001</v>
      </c>
      <c r="I998">
        <v>1235</v>
      </c>
      <c r="J998" s="4" t="s">
        <v>15</v>
      </c>
      <c r="K998">
        <v>22.8</v>
      </c>
      <c r="L998">
        <v>2.6</v>
      </c>
      <c r="M998">
        <v>3</v>
      </c>
      <c r="N998">
        <v>1</v>
      </c>
      <c r="O998">
        <v>13.13</v>
      </c>
      <c r="P998" t="str">
        <f t="shared" si="75"/>
        <v>UNDERWEIGHT</v>
      </c>
      <c r="Q998">
        <f t="shared" si="76"/>
        <v>101</v>
      </c>
      <c r="R998" t="str">
        <f t="shared" si="77"/>
        <v>Average</v>
      </c>
      <c r="S998">
        <f t="shared" si="78"/>
        <v>3</v>
      </c>
      <c r="T998" t="str">
        <f t="shared" si="79"/>
        <v>Regular Member</v>
      </c>
    </row>
    <row r="999" spans="1:20" x14ac:dyDescent="0.2">
      <c r="A999">
        <v>50</v>
      </c>
      <c r="B999" t="s">
        <v>14</v>
      </c>
      <c r="C999">
        <v>76.400000000000006</v>
      </c>
      <c r="D999">
        <v>1.54</v>
      </c>
      <c r="E999">
        <v>172</v>
      </c>
      <c r="F999">
        <v>133</v>
      </c>
      <c r="G999">
        <v>71</v>
      </c>
      <c r="H999" s="3">
        <v>1.3</v>
      </c>
      <c r="I999">
        <v>1311</v>
      </c>
      <c r="J999" s="4" t="s">
        <v>15</v>
      </c>
      <c r="K999">
        <v>25.2</v>
      </c>
      <c r="L999">
        <v>2.1</v>
      </c>
      <c r="M999">
        <v>3</v>
      </c>
      <c r="N999">
        <v>1</v>
      </c>
      <c r="O999">
        <v>33.64</v>
      </c>
      <c r="P999" t="str">
        <f t="shared" si="75"/>
        <v>OBESE</v>
      </c>
      <c r="Q999">
        <f t="shared" si="76"/>
        <v>101</v>
      </c>
      <c r="R999" t="str">
        <f t="shared" si="77"/>
        <v>Average</v>
      </c>
      <c r="S999">
        <f t="shared" si="78"/>
        <v>3.3333333333333335</v>
      </c>
      <c r="T999" t="str">
        <f t="shared" si="79"/>
        <v>Regular Member</v>
      </c>
    </row>
    <row r="1000" spans="1:20" x14ac:dyDescent="0.2">
      <c r="A1000">
        <v>44</v>
      </c>
      <c r="B1000" t="s">
        <v>14</v>
      </c>
      <c r="C1000">
        <v>106.8</v>
      </c>
      <c r="D1000">
        <v>1.65</v>
      </c>
      <c r="E1000">
        <v>171</v>
      </c>
      <c r="F1000">
        <v>143</v>
      </c>
      <c r="G1000">
        <v>71</v>
      </c>
      <c r="H1000" s="3">
        <v>1.54</v>
      </c>
      <c r="I1000">
        <v>1295</v>
      </c>
      <c r="J1000" s="4" t="s">
        <v>17</v>
      </c>
      <c r="K1000">
        <v>17.100000000000001</v>
      </c>
      <c r="L1000">
        <v>3.5</v>
      </c>
      <c r="M1000">
        <v>3</v>
      </c>
      <c r="N1000">
        <v>3</v>
      </c>
      <c r="O1000">
        <v>25.4</v>
      </c>
      <c r="P1000" t="str">
        <f t="shared" si="75"/>
        <v>OVERWEIGHT</v>
      </c>
      <c r="Q1000">
        <f t="shared" si="76"/>
        <v>100</v>
      </c>
      <c r="R1000" t="str">
        <f t="shared" si="77"/>
        <v>Average</v>
      </c>
      <c r="S1000">
        <f t="shared" si="78"/>
        <v>4</v>
      </c>
      <c r="T1000" t="str">
        <f t="shared" si="79"/>
        <v>Regular Member</v>
      </c>
    </row>
    <row r="1001" spans="1:20" x14ac:dyDescent="0.2">
      <c r="A1001">
        <v>32</v>
      </c>
      <c r="B1001" t="s">
        <v>16</v>
      </c>
      <c r="C1001">
        <v>57</v>
      </c>
      <c r="D1001">
        <v>1.76</v>
      </c>
      <c r="E1001">
        <v>170</v>
      </c>
      <c r="F1001">
        <v>160</v>
      </c>
      <c r="G1001">
        <v>71</v>
      </c>
      <c r="H1001" s="3">
        <v>1.82</v>
      </c>
      <c r="I1001">
        <v>904</v>
      </c>
      <c r="J1001" s="4" t="s">
        <v>15</v>
      </c>
      <c r="K1001">
        <v>30.9</v>
      </c>
      <c r="L1001">
        <v>3.3</v>
      </c>
      <c r="M1001">
        <v>4</v>
      </c>
      <c r="N1001">
        <v>3</v>
      </c>
      <c r="O1001">
        <v>16.010000000000002</v>
      </c>
      <c r="P1001" t="str">
        <f t="shared" si="75"/>
        <v>UNDERWEIGHT</v>
      </c>
      <c r="Q1001">
        <f t="shared" si="76"/>
        <v>99</v>
      </c>
      <c r="R1001" t="str">
        <f t="shared" si="77"/>
        <v>Average</v>
      </c>
      <c r="S1001">
        <f t="shared" si="78"/>
        <v>4</v>
      </c>
      <c r="T1001" t="str">
        <f t="shared" si="79"/>
        <v>Regular Member</v>
      </c>
    </row>
    <row r="1002" spans="1:20" x14ac:dyDescent="0.2">
      <c r="A1002">
        <v>41</v>
      </c>
      <c r="B1002" t="s">
        <v>14</v>
      </c>
      <c r="C1002">
        <v>65.7</v>
      </c>
      <c r="D1002">
        <v>1.57</v>
      </c>
      <c r="E1002">
        <v>170</v>
      </c>
      <c r="F1002">
        <v>169</v>
      </c>
      <c r="G1002">
        <v>71</v>
      </c>
      <c r="H1002" s="3">
        <v>1.1299999999999999</v>
      </c>
      <c r="I1002">
        <v>708</v>
      </c>
      <c r="J1002" s="4" t="s">
        <v>19</v>
      </c>
      <c r="K1002">
        <v>26.5</v>
      </c>
      <c r="L1002">
        <v>1.9</v>
      </c>
      <c r="M1002">
        <v>5</v>
      </c>
      <c r="N1002">
        <v>1</v>
      </c>
      <c r="O1002">
        <v>12.32</v>
      </c>
      <c r="P1002" t="str">
        <f t="shared" si="75"/>
        <v>UNDERWEIGHT</v>
      </c>
      <c r="Q1002">
        <f t="shared" si="76"/>
        <v>99</v>
      </c>
      <c r="R1002" t="str">
        <f t="shared" si="77"/>
        <v>Average</v>
      </c>
      <c r="S1002">
        <f t="shared" si="78"/>
        <v>3.6666666666666665</v>
      </c>
      <c r="T1002" t="str">
        <f t="shared" si="79"/>
        <v>Elite Athlete</v>
      </c>
    </row>
    <row r="1003" spans="1:20" x14ac:dyDescent="0.2">
      <c r="A1003">
        <v>38</v>
      </c>
      <c r="B1003" t="s">
        <v>16</v>
      </c>
      <c r="C1003">
        <v>60.6</v>
      </c>
      <c r="D1003">
        <v>1.81</v>
      </c>
      <c r="E1003">
        <v>170</v>
      </c>
      <c r="F1003">
        <v>159</v>
      </c>
      <c r="G1003">
        <v>71</v>
      </c>
      <c r="H1003" s="3">
        <v>1.45</v>
      </c>
      <c r="I1003">
        <v>577</v>
      </c>
      <c r="J1003" s="4" t="s">
        <v>17</v>
      </c>
      <c r="K1003">
        <v>24.8</v>
      </c>
      <c r="L1003">
        <v>3.7</v>
      </c>
      <c r="M1003">
        <v>3</v>
      </c>
      <c r="N1003">
        <v>3</v>
      </c>
      <c r="O1003">
        <v>13.74</v>
      </c>
      <c r="P1003" t="str">
        <f t="shared" si="75"/>
        <v>UNDERWEIGHT</v>
      </c>
      <c r="Q1003">
        <f t="shared" si="76"/>
        <v>99</v>
      </c>
      <c r="R1003" t="str">
        <f t="shared" si="77"/>
        <v>Average</v>
      </c>
      <c r="S1003">
        <f t="shared" si="78"/>
        <v>3</v>
      </c>
      <c r="T1003" t="str">
        <f t="shared" si="79"/>
        <v>Regular Member</v>
      </c>
    </row>
    <row r="1004" spans="1:20" x14ac:dyDescent="0.2">
      <c r="A1004">
        <v>45</v>
      </c>
      <c r="B1004" t="s">
        <v>16</v>
      </c>
      <c r="C1004">
        <v>53.9</v>
      </c>
      <c r="D1004">
        <v>1.68</v>
      </c>
      <c r="E1004">
        <v>169</v>
      </c>
      <c r="F1004">
        <v>141</v>
      </c>
      <c r="G1004">
        <v>71</v>
      </c>
      <c r="H1004" s="3">
        <v>1.59</v>
      </c>
      <c r="I1004">
        <v>1031</v>
      </c>
      <c r="J1004" s="4" t="s">
        <v>19</v>
      </c>
      <c r="K1004">
        <v>19.2</v>
      </c>
      <c r="L1004">
        <v>2.1</v>
      </c>
      <c r="M1004">
        <v>3</v>
      </c>
      <c r="N1004">
        <v>3</v>
      </c>
      <c r="O1004">
        <v>20.62</v>
      </c>
      <c r="P1004" t="str">
        <f t="shared" si="75"/>
        <v>NORMAL WEIGHT</v>
      </c>
      <c r="Q1004">
        <f t="shared" si="76"/>
        <v>98</v>
      </c>
      <c r="R1004" t="str">
        <f t="shared" si="77"/>
        <v>Average</v>
      </c>
      <c r="S1004">
        <f t="shared" si="78"/>
        <v>3</v>
      </c>
      <c r="T1004" t="str">
        <f t="shared" si="79"/>
        <v>Regular Member</v>
      </c>
    </row>
    <row r="1005" spans="1:20" x14ac:dyDescent="0.2">
      <c r="A1005">
        <v>26</v>
      </c>
      <c r="B1005" t="s">
        <v>14</v>
      </c>
      <c r="C1005">
        <v>56.7</v>
      </c>
      <c r="D1005">
        <v>1.73</v>
      </c>
      <c r="E1005">
        <v>168</v>
      </c>
      <c r="F1005">
        <v>144</v>
      </c>
      <c r="G1005">
        <v>71</v>
      </c>
      <c r="H1005" s="3">
        <v>0.68</v>
      </c>
      <c r="I1005">
        <v>1129</v>
      </c>
      <c r="J1005" s="4" t="s">
        <v>15</v>
      </c>
      <c r="K1005">
        <v>25.5</v>
      </c>
      <c r="L1005">
        <v>3.4</v>
      </c>
      <c r="M1005">
        <v>3</v>
      </c>
      <c r="N1005">
        <v>1</v>
      </c>
      <c r="O1005">
        <v>19.649999999999999</v>
      </c>
      <c r="P1005" t="str">
        <f t="shared" si="75"/>
        <v>NORMAL WEIGHT</v>
      </c>
      <c r="Q1005">
        <f t="shared" si="76"/>
        <v>97</v>
      </c>
      <c r="R1005" t="str">
        <f t="shared" si="77"/>
        <v>Average</v>
      </c>
      <c r="S1005">
        <f t="shared" si="78"/>
        <v>3</v>
      </c>
      <c r="T1005" t="str">
        <f t="shared" si="79"/>
        <v>Regular Member</v>
      </c>
    </row>
    <row r="1006" spans="1:20" x14ac:dyDescent="0.2">
      <c r="A1006">
        <v>52</v>
      </c>
      <c r="B1006" t="s">
        <v>14</v>
      </c>
      <c r="C1006">
        <v>65.8</v>
      </c>
      <c r="D1006">
        <v>1.82</v>
      </c>
      <c r="E1006">
        <v>168</v>
      </c>
      <c r="F1006">
        <v>167</v>
      </c>
      <c r="G1006">
        <v>71</v>
      </c>
      <c r="H1006" s="3">
        <v>1.1499999999999999</v>
      </c>
      <c r="I1006">
        <v>751</v>
      </c>
      <c r="J1006" s="4" t="s">
        <v>15</v>
      </c>
      <c r="K1006">
        <v>17.100000000000001</v>
      </c>
      <c r="L1006">
        <v>1.5</v>
      </c>
      <c r="M1006">
        <v>3</v>
      </c>
      <c r="N1006">
        <v>1</v>
      </c>
      <c r="O1006">
        <v>32.86</v>
      </c>
      <c r="P1006" t="str">
        <f t="shared" si="75"/>
        <v>OBESE</v>
      </c>
      <c r="Q1006">
        <f t="shared" si="76"/>
        <v>97</v>
      </c>
      <c r="R1006" t="str">
        <f t="shared" si="77"/>
        <v>Average</v>
      </c>
      <c r="S1006">
        <f t="shared" si="78"/>
        <v>3.3333333333333335</v>
      </c>
      <c r="T1006" t="str">
        <f t="shared" si="79"/>
        <v>Regular Member</v>
      </c>
    </row>
    <row r="1007" spans="1:20" x14ac:dyDescent="0.2">
      <c r="A1007">
        <v>21</v>
      </c>
      <c r="B1007" t="s">
        <v>14</v>
      </c>
      <c r="C1007">
        <v>42.7</v>
      </c>
      <c r="D1007">
        <v>1.81</v>
      </c>
      <c r="E1007">
        <v>166</v>
      </c>
      <c r="F1007">
        <v>139</v>
      </c>
      <c r="G1007">
        <v>71</v>
      </c>
      <c r="H1007" s="3">
        <v>1.42</v>
      </c>
      <c r="I1007">
        <v>1044</v>
      </c>
      <c r="J1007" s="4" t="s">
        <v>17</v>
      </c>
      <c r="K1007">
        <v>26</v>
      </c>
      <c r="L1007">
        <v>3.2</v>
      </c>
      <c r="M1007">
        <v>3</v>
      </c>
      <c r="N1007">
        <v>3</v>
      </c>
      <c r="O1007">
        <v>12.32</v>
      </c>
      <c r="P1007" t="str">
        <f t="shared" si="75"/>
        <v>UNDERWEIGHT</v>
      </c>
      <c r="Q1007">
        <f t="shared" si="76"/>
        <v>95</v>
      </c>
      <c r="R1007" t="str">
        <f t="shared" si="77"/>
        <v>Average</v>
      </c>
      <c r="S1007">
        <f t="shared" si="78"/>
        <v>3.3333333333333335</v>
      </c>
      <c r="T1007" t="str">
        <f t="shared" si="79"/>
        <v>Regular Member</v>
      </c>
    </row>
    <row r="1008" spans="1:20" x14ac:dyDescent="0.2">
      <c r="A1008">
        <v>40</v>
      </c>
      <c r="B1008" t="s">
        <v>14</v>
      </c>
      <c r="C1008">
        <v>56.8</v>
      </c>
      <c r="D1008">
        <v>1.54</v>
      </c>
      <c r="E1008">
        <v>166</v>
      </c>
      <c r="F1008">
        <v>167</v>
      </c>
      <c r="G1008">
        <v>71</v>
      </c>
      <c r="H1008" s="3">
        <v>1.06</v>
      </c>
      <c r="I1008">
        <v>1225</v>
      </c>
      <c r="J1008" s="4" t="s">
        <v>19</v>
      </c>
      <c r="K1008">
        <v>27.6</v>
      </c>
      <c r="L1008">
        <v>1.7</v>
      </c>
      <c r="M1008">
        <v>4</v>
      </c>
      <c r="N1008">
        <v>1</v>
      </c>
      <c r="O1008">
        <v>12.32</v>
      </c>
      <c r="P1008" t="str">
        <f t="shared" si="75"/>
        <v>UNDERWEIGHT</v>
      </c>
      <c r="Q1008">
        <f t="shared" si="76"/>
        <v>95</v>
      </c>
      <c r="R1008" t="str">
        <f t="shared" si="77"/>
        <v>Average</v>
      </c>
      <c r="S1008">
        <f t="shared" si="78"/>
        <v>3.6666666666666665</v>
      </c>
      <c r="T1008" t="str">
        <f t="shared" si="79"/>
        <v>Regular Member</v>
      </c>
    </row>
    <row r="1009" spans="1:20" x14ac:dyDescent="0.2">
      <c r="A1009">
        <v>41</v>
      </c>
      <c r="B1009" t="s">
        <v>16</v>
      </c>
      <c r="C1009">
        <v>40</v>
      </c>
      <c r="D1009">
        <v>1.74</v>
      </c>
      <c r="E1009">
        <v>166</v>
      </c>
      <c r="F1009">
        <v>154</v>
      </c>
      <c r="G1009">
        <v>71</v>
      </c>
      <c r="H1009" s="3">
        <v>1.1299999999999999</v>
      </c>
      <c r="I1009">
        <v>1356</v>
      </c>
      <c r="J1009" s="4" t="s">
        <v>18</v>
      </c>
      <c r="K1009">
        <v>20.100000000000001</v>
      </c>
      <c r="L1009">
        <v>2.8</v>
      </c>
      <c r="M1009">
        <v>3</v>
      </c>
      <c r="N1009">
        <v>3</v>
      </c>
      <c r="O1009">
        <v>15.67</v>
      </c>
      <c r="P1009" t="str">
        <f t="shared" si="75"/>
        <v>UNDERWEIGHT</v>
      </c>
      <c r="Q1009">
        <f t="shared" si="76"/>
        <v>95</v>
      </c>
      <c r="R1009" t="str">
        <f t="shared" si="77"/>
        <v>Average</v>
      </c>
      <c r="S1009">
        <f t="shared" si="78"/>
        <v>3</v>
      </c>
      <c r="T1009" t="str">
        <f t="shared" si="79"/>
        <v>Regular Member</v>
      </c>
    </row>
    <row r="1010" spans="1:20" x14ac:dyDescent="0.2">
      <c r="A1010">
        <v>26</v>
      </c>
      <c r="B1010" t="s">
        <v>16</v>
      </c>
      <c r="C1010">
        <v>65.900000000000006</v>
      </c>
      <c r="D1010">
        <v>1.99</v>
      </c>
      <c r="E1010">
        <v>166</v>
      </c>
      <c r="F1010">
        <v>127</v>
      </c>
      <c r="G1010">
        <v>71</v>
      </c>
      <c r="H1010" s="3">
        <v>1.08</v>
      </c>
      <c r="I1010">
        <v>1218</v>
      </c>
      <c r="J1010" s="4" t="s">
        <v>17</v>
      </c>
      <c r="K1010">
        <v>22</v>
      </c>
      <c r="L1010">
        <v>2.6</v>
      </c>
      <c r="M1010">
        <v>4</v>
      </c>
      <c r="N1010">
        <v>2</v>
      </c>
      <c r="O1010">
        <v>13.91</v>
      </c>
      <c r="P1010" t="str">
        <f t="shared" si="75"/>
        <v>UNDERWEIGHT</v>
      </c>
      <c r="Q1010">
        <f t="shared" si="76"/>
        <v>95</v>
      </c>
      <c r="R1010" t="str">
        <f t="shared" si="77"/>
        <v>Average</v>
      </c>
      <c r="S1010">
        <f t="shared" si="78"/>
        <v>3.3333333333333335</v>
      </c>
      <c r="T1010" t="str">
        <f t="shared" si="79"/>
        <v>Regular Member</v>
      </c>
    </row>
    <row r="1011" spans="1:20" x14ac:dyDescent="0.2">
      <c r="A1011">
        <v>18</v>
      </c>
      <c r="B1011" t="s">
        <v>14</v>
      </c>
      <c r="C1011">
        <v>40</v>
      </c>
      <c r="D1011">
        <v>1.88</v>
      </c>
      <c r="E1011">
        <v>165</v>
      </c>
      <c r="F1011">
        <v>145</v>
      </c>
      <c r="G1011">
        <v>71</v>
      </c>
      <c r="H1011" s="3">
        <v>1.59</v>
      </c>
      <c r="I1011">
        <v>1121</v>
      </c>
      <c r="J1011" s="4" t="s">
        <v>20</v>
      </c>
      <c r="K1011">
        <v>22.6</v>
      </c>
      <c r="L1011">
        <v>3.4</v>
      </c>
      <c r="M1011">
        <v>2</v>
      </c>
      <c r="N1011">
        <v>1</v>
      </c>
      <c r="O1011">
        <v>14.1</v>
      </c>
      <c r="P1011" t="str">
        <f t="shared" si="75"/>
        <v>UNDERWEIGHT</v>
      </c>
      <c r="Q1011">
        <f t="shared" si="76"/>
        <v>94</v>
      </c>
      <c r="R1011" t="str">
        <f t="shared" si="77"/>
        <v>Average</v>
      </c>
      <c r="S1011">
        <f t="shared" si="78"/>
        <v>3.6666666666666665</v>
      </c>
      <c r="T1011" t="str">
        <f t="shared" si="79"/>
        <v>Casual Gym-Goer</v>
      </c>
    </row>
    <row r="1012" spans="1:20" x14ac:dyDescent="0.2">
      <c r="A1012">
        <v>25</v>
      </c>
      <c r="B1012" t="s">
        <v>14</v>
      </c>
      <c r="C1012">
        <v>58.2</v>
      </c>
      <c r="D1012">
        <v>1.64</v>
      </c>
      <c r="E1012">
        <v>165</v>
      </c>
      <c r="F1012">
        <v>169</v>
      </c>
      <c r="G1012">
        <v>71</v>
      </c>
      <c r="H1012" s="3">
        <v>1.92</v>
      </c>
      <c r="I1012">
        <v>984</v>
      </c>
      <c r="J1012" s="4" t="s">
        <v>15</v>
      </c>
      <c r="K1012">
        <v>20.8</v>
      </c>
      <c r="L1012">
        <v>3.3</v>
      </c>
      <c r="M1012">
        <v>4</v>
      </c>
      <c r="N1012">
        <v>3</v>
      </c>
      <c r="O1012">
        <v>19.05</v>
      </c>
      <c r="P1012" t="str">
        <f t="shared" si="75"/>
        <v>NORMAL WEIGHT</v>
      </c>
      <c r="Q1012">
        <f t="shared" si="76"/>
        <v>94</v>
      </c>
      <c r="R1012" t="str">
        <f t="shared" si="77"/>
        <v>Average</v>
      </c>
      <c r="S1012">
        <f t="shared" si="78"/>
        <v>4.333333333333333</v>
      </c>
      <c r="T1012" t="str">
        <f t="shared" si="79"/>
        <v>Regular Member</v>
      </c>
    </row>
    <row r="1013" spans="1:20" x14ac:dyDescent="0.2">
      <c r="A1013">
        <v>52</v>
      </c>
      <c r="B1013" t="s">
        <v>14</v>
      </c>
      <c r="C1013">
        <v>45.1</v>
      </c>
      <c r="D1013">
        <v>1.65</v>
      </c>
      <c r="E1013">
        <v>165</v>
      </c>
      <c r="F1013">
        <v>164</v>
      </c>
      <c r="G1013">
        <v>71</v>
      </c>
      <c r="H1013" s="3">
        <v>1.76</v>
      </c>
      <c r="I1013">
        <v>1380</v>
      </c>
      <c r="J1013" s="4" t="s">
        <v>19</v>
      </c>
      <c r="K1013">
        <v>21.5</v>
      </c>
      <c r="L1013">
        <v>3.3</v>
      </c>
      <c r="M1013">
        <v>5</v>
      </c>
      <c r="N1013">
        <v>1</v>
      </c>
      <c r="O1013">
        <v>29.89</v>
      </c>
      <c r="P1013" t="str">
        <f t="shared" si="75"/>
        <v>OVERWEIGHT</v>
      </c>
      <c r="Q1013">
        <f t="shared" si="76"/>
        <v>94</v>
      </c>
      <c r="R1013" t="str">
        <f t="shared" si="77"/>
        <v>Average</v>
      </c>
      <c r="S1013">
        <f t="shared" si="78"/>
        <v>4.666666666666667</v>
      </c>
      <c r="T1013" t="str">
        <f t="shared" si="79"/>
        <v>Elite Athlete</v>
      </c>
    </row>
    <row r="1014" spans="1:20" x14ac:dyDescent="0.2">
      <c r="A1014">
        <v>31</v>
      </c>
      <c r="B1014" t="s">
        <v>14</v>
      </c>
      <c r="C1014">
        <v>75.599999999999994</v>
      </c>
      <c r="D1014">
        <v>1.57</v>
      </c>
      <c r="E1014">
        <v>163</v>
      </c>
      <c r="F1014">
        <v>152</v>
      </c>
      <c r="G1014">
        <v>71</v>
      </c>
      <c r="H1014" s="3">
        <v>0.96</v>
      </c>
      <c r="I1014">
        <v>668</v>
      </c>
      <c r="J1014" s="4" t="s">
        <v>22</v>
      </c>
      <c r="K1014">
        <v>25.8</v>
      </c>
      <c r="L1014">
        <v>2.2999999999999998</v>
      </c>
      <c r="M1014">
        <v>4</v>
      </c>
      <c r="N1014">
        <v>1</v>
      </c>
      <c r="O1014">
        <v>26.35</v>
      </c>
      <c r="P1014" t="str">
        <f t="shared" si="75"/>
        <v>OVERWEIGHT</v>
      </c>
      <c r="Q1014">
        <f t="shared" si="76"/>
        <v>92</v>
      </c>
      <c r="R1014" t="str">
        <f t="shared" si="77"/>
        <v>Average</v>
      </c>
      <c r="S1014">
        <f t="shared" si="78"/>
        <v>4.333333333333333</v>
      </c>
      <c r="T1014" t="str">
        <f t="shared" si="79"/>
        <v>Regular Member</v>
      </c>
    </row>
    <row r="1015" spans="1:20" x14ac:dyDescent="0.2">
      <c r="A1015">
        <v>54</v>
      </c>
      <c r="B1015" t="s">
        <v>14</v>
      </c>
      <c r="C1015">
        <v>41.4</v>
      </c>
      <c r="D1015">
        <v>1.6</v>
      </c>
      <c r="E1015">
        <v>163</v>
      </c>
      <c r="F1015">
        <v>169</v>
      </c>
      <c r="G1015">
        <v>71</v>
      </c>
      <c r="H1015" s="3">
        <v>1.62</v>
      </c>
      <c r="I1015">
        <v>1385</v>
      </c>
      <c r="J1015" s="4" t="s">
        <v>19</v>
      </c>
      <c r="K1015">
        <v>10</v>
      </c>
      <c r="L1015">
        <v>1.6</v>
      </c>
      <c r="M1015">
        <v>5</v>
      </c>
      <c r="N1015">
        <v>3</v>
      </c>
      <c r="O1015">
        <v>20.92</v>
      </c>
      <c r="P1015" t="str">
        <f t="shared" si="75"/>
        <v>NORMAL WEIGHT</v>
      </c>
      <c r="Q1015">
        <f t="shared" si="76"/>
        <v>92</v>
      </c>
      <c r="R1015" t="str">
        <f t="shared" si="77"/>
        <v>Average</v>
      </c>
      <c r="S1015">
        <f t="shared" si="78"/>
        <v>4.666666666666667</v>
      </c>
      <c r="T1015" t="str">
        <f t="shared" si="79"/>
        <v>Elite Athlete</v>
      </c>
    </row>
    <row r="1016" spans="1:20" x14ac:dyDescent="0.2">
      <c r="A1016">
        <v>37</v>
      </c>
      <c r="B1016" t="s">
        <v>14</v>
      </c>
      <c r="C1016">
        <v>85.3</v>
      </c>
      <c r="D1016">
        <v>1.69</v>
      </c>
      <c r="E1016">
        <v>162</v>
      </c>
      <c r="F1016">
        <v>136</v>
      </c>
      <c r="G1016">
        <v>71</v>
      </c>
      <c r="H1016" s="3">
        <v>1.49</v>
      </c>
      <c r="I1016">
        <v>859</v>
      </c>
      <c r="J1016" s="4" t="s">
        <v>18</v>
      </c>
      <c r="K1016">
        <v>22.8</v>
      </c>
      <c r="L1016">
        <v>3.4</v>
      </c>
      <c r="M1016">
        <v>4</v>
      </c>
      <c r="N1016">
        <v>2</v>
      </c>
      <c r="O1016">
        <v>19.95</v>
      </c>
      <c r="P1016" t="str">
        <f t="shared" si="75"/>
        <v>NORMAL WEIGHT</v>
      </c>
      <c r="Q1016">
        <f t="shared" si="76"/>
        <v>91</v>
      </c>
      <c r="R1016" t="str">
        <f t="shared" si="77"/>
        <v>Average</v>
      </c>
      <c r="S1016">
        <f t="shared" si="78"/>
        <v>4.333333333333333</v>
      </c>
      <c r="T1016" t="str">
        <f t="shared" si="79"/>
        <v>Regular Member</v>
      </c>
    </row>
    <row r="1017" spans="1:20" x14ac:dyDescent="0.2">
      <c r="A1017">
        <v>23</v>
      </c>
      <c r="B1017" t="s">
        <v>14</v>
      </c>
      <c r="C1017">
        <v>59.6</v>
      </c>
      <c r="D1017">
        <v>1.81</v>
      </c>
      <c r="E1017">
        <v>160</v>
      </c>
      <c r="F1017">
        <v>146</v>
      </c>
      <c r="G1017">
        <v>71</v>
      </c>
      <c r="H1017" s="3">
        <v>1.54</v>
      </c>
      <c r="I1017">
        <v>1382</v>
      </c>
      <c r="J1017" s="4" t="s">
        <v>18</v>
      </c>
      <c r="K1017">
        <v>22.6</v>
      </c>
      <c r="L1017">
        <v>2.8</v>
      </c>
      <c r="M1017">
        <v>5</v>
      </c>
      <c r="N1017">
        <v>2</v>
      </c>
      <c r="O1017">
        <v>12.32</v>
      </c>
      <c r="P1017" t="str">
        <f t="shared" si="75"/>
        <v>UNDERWEIGHT</v>
      </c>
      <c r="Q1017">
        <f t="shared" si="76"/>
        <v>89</v>
      </c>
      <c r="R1017" t="str">
        <f t="shared" si="77"/>
        <v>Average</v>
      </c>
      <c r="S1017">
        <f t="shared" si="78"/>
        <v>4.333333333333333</v>
      </c>
      <c r="T1017" t="str">
        <f t="shared" si="79"/>
        <v>Elite Athlete</v>
      </c>
    </row>
    <row r="1018" spans="1:20" x14ac:dyDescent="0.2">
      <c r="A1018">
        <v>26</v>
      </c>
      <c r="B1018" t="s">
        <v>14</v>
      </c>
      <c r="C1018">
        <v>63.9</v>
      </c>
      <c r="D1018">
        <v>1.75</v>
      </c>
      <c r="E1018">
        <v>199</v>
      </c>
      <c r="F1018">
        <v>121</v>
      </c>
      <c r="G1018">
        <v>72</v>
      </c>
      <c r="H1018" s="3">
        <v>2</v>
      </c>
      <c r="I1018">
        <v>638</v>
      </c>
      <c r="J1018" s="4" t="s">
        <v>18</v>
      </c>
      <c r="K1018">
        <v>23.6</v>
      </c>
      <c r="L1018">
        <v>3.4</v>
      </c>
      <c r="M1018">
        <v>4</v>
      </c>
      <c r="N1018">
        <v>2</v>
      </c>
      <c r="O1018">
        <v>23.96</v>
      </c>
      <c r="P1018" t="str">
        <f t="shared" si="75"/>
        <v>NORMAL WEIGHT</v>
      </c>
      <c r="Q1018">
        <f t="shared" si="76"/>
        <v>127</v>
      </c>
      <c r="R1018" t="str">
        <f t="shared" si="77"/>
        <v>Average</v>
      </c>
      <c r="S1018">
        <f t="shared" si="78"/>
        <v>3.3333333333333335</v>
      </c>
      <c r="T1018" t="str">
        <f t="shared" si="79"/>
        <v>Regular Member</v>
      </c>
    </row>
    <row r="1019" spans="1:20" x14ac:dyDescent="0.2">
      <c r="A1019">
        <v>44</v>
      </c>
      <c r="B1019" t="s">
        <v>14</v>
      </c>
      <c r="C1019">
        <v>73.400000000000006</v>
      </c>
      <c r="D1019">
        <v>1.59</v>
      </c>
      <c r="E1019">
        <v>199</v>
      </c>
      <c r="F1019">
        <v>152</v>
      </c>
      <c r="G1019">
        <v>72</v>
      </c>
      <c r="H1019" s="3">
        <v>0.94</v>
      </c>
      <c r="I1019">
        <v>721</v>
      </c>
      <c r="J1019" s="4" t="s">
        <v>17</v>
      </c>
      <c r="K1019">
        <v>23</v>
      </c>
      <c r="L1019">
        <v>2.2000000000000002</v>
      </c>
      <c r="M1019">
        <v>4</v>
      </c>
      <c r="N1019">
        <v>1</v>
      </c>
      <c r="O1019">
        <v>33.25</v>
      </c>
      <c r="P1019" t="str">
        <f t="shared" si="75"/>
        <v>OBESE</v>
      </c>
      <c r="Q1019">
        <f t="shared" si="76"/>
        <v>127</v>
      </c>
      <c r="R1019" t="str">
        <f t="shared" si="77"/>
        <v>Average</v>
      </c>
      <c r="S1019">
        <f t="shared" si="78"/>
        <v>2.6666666666666665</v>
      </c>
      <c r="T1019" t="str">
        <f t="shared" si="79"/>
        <v>Regular Member</v>
      </c>
    </row>
    <row r="1020" spans="1:20" x14ac:dyDescent="0.2">
      <c r="A1020">
        <v>49</v>
      </c>
      <c r="B1020" t="s">
        <v>14</v>
      </c>
      <c r="C1020">
        <v>56.6</v>
      </c>
      <c r="D1020">
        <v>1.75</v>
      </c>
      <c r="E1020">
        <v>198</v>
      </c>
      <c r="F1020">
        <v>120</v>
      </c>
      <c r="G1020">
        <v>72</v>
      </c>
      <c r="H1020" s="3">
        <v>1.1200000000000001</v>
      </c>
      <c r="I1020">
        <v>1767</v>
      </c>
      <c r="J1020" s="4" t="s">
        <v>19</v>
      </c>
      <c r="K1020">
        <v>23.6</v>
      </c>
      <c r="L1020">
        <v>2.6</v>
      </c>
      <c r="M1020">
        <v>2</v>
      </c>
      <c r="N1020">
        <v>2</v>
      </c>
      <c r="O1020">
        <v>34.369999999999997</v>
      </c>
      <c r="P1020" t="str">
        <f t="shared" si="75"/>
        <v>OBESE</v>
      </c>
      <c r="Q1020">
        <f t="shared" si="76"/>
        <v>126</v>
      </c>
      <c r="R1020" t="str">
        <f t="shared" si="77"/>
        <v>Average</v>
      </c>
      <c r="S1020">
        <f t="shared" si="78"/>
        <v>2.3333333333333335</v>
      </c>
      <c r="T1020" t="str">
        <f t="shared" si="79"/>
        <v>Casual Gym-Goer</v>
      </c>
    </row>
    <row r="1021" spans="1:20" x14ac:dyDescent="0.2">
      <c r="A1021">
        <v>20</v>
      </c>
      <c r="B1021" t="s">
        <v>14</v>
      </c>
      <c r="C1021">
        <v>104.3</v>
      </c>
      <c r="D1021">
        <v>1.79</v>
      </c>
      <c r="E1021">
        <v>197</v>
      </c>
      <c r="F1021">
        <v>158</v>
      </c>
      <c r="G1021">
        <v>72</v>
      </c>
      <c r="H1021" s="3">
        <v>1.3</v>
      </c>
      <c r="I1021">
        <v>933</v>
      </c>
      <c r="J1021" s="4" t="s">
        <v>15</v>
      </c>
      <c r="K1021">
        <v>23.4</v>
      </c>
      <c r="L1021">
        <v>3.2</v>
      </c>
      <c r="M1021">
        <v>2</v>
      </c>
      <c r="N1021">
        <v>3</v>
      </c>
      <c r="O1021">
        <v>16.399999999999999</v>
      </c>
      <c r="P1021" t="str">
        <f t="shared" si="75"/>
        <v>UNDERWEIGHT</v>
      </c>
      <c r="Q1021">
        <f t="shared" si="76"/>
        <v>125</v>
      </c>
      <c r="R1021" t="str">
        <f t="shared" si="77"/>
        <v>Average</v>
      </c>
      <c r="S1021">
        <f t="shared" si="78"/>
        <v>3</v>
      </c>
      <c r="T1021" t="str">
        <f t="shared" si="79"/>
        <v>Casual Gym-Goer</v>
      </c>
    </row>
    <row r="1022" spans="1:20" x14ac:dyDescent="0.2">
      <c r="A1022">
        <v>37</v>
      </c>
      <c r="B1022" t="s">
        <v>14</v>
      </c>
      <c r="C1022">
        <v>81.099999999999994</v>
      </c>
      <c r="D1022">
        <v>1.78</v>
      </c>
      <c r="E1022">
        <v>195</v>
      </c>
      <c r="F1022">
        <v>143</v>
      </c>
      <c r="G1022">
        <v>72</v>
      </c>
      <c r="H1022" s="3">
        <v>1.07</v>
      </c>
      <c r="I1022">
        <v>770</v>
      </c>
      <c r="J1022" s="4" t="s">
        <v>18</v>
      </c>
      <c r="K1022">
        <v>22.5</v>
      </c>
      <c r="L1022">
        <v>2.5</v>
      </c>
      <c r="M1022">
        <v>3</v>
      </c>
      <c r="N1022">
        <v>2</v>
      </c>
      <c r="O1022">
        <v>12.51</v>
      </c>
      <c r="P1022" t="str">
        <f t="shared" si="75"/>
        <v>UNDERWEIGHT</v>
      </c>
      <c r="Q1022">
        <f t="shared" si="76"/>
        <v>123</v>
      </c>
      <c r="R1022" t="str">
        <f t="shared" si="77"/>
        <v>Average</v>
      </c>
      <c r="S1022">
        <f t="shared" si="78"/>
        <v>4</v>
      </c>
      <c r="T1022" t="str">
        <f t="shared" si="79"/>
        <v>Regular Member</v>
      </c>
    </row>
    <row r="1023" spans="1:20" x14ac:dyDescent="0.2">
      <c r="A1023">
        <v>37</v>
      </c>
      <c r="B1023" t="s">
        <v>16</v>
      </c>
      <c r="C1023">
        <v>60.2</v>
      </c>
      <c r="D1023">
        <v>1.76</v>
      </c>
      <c r="E1023">
        <v>194</v>
      </c>
      <c r="F1023">
        <v>169</v>
      </c>
      <c r="G1023">
        <v>72</v>
      </c>
      <c r="H1023" s="3">
        <v>1.7</v>
      </c>
      <c r="I1023">
        <v>1114</v>
      </c>
      <c r="J1023" s="4" t="s">
        <v>19</v>
      </c>
      <c r="K1023">
        <v>31.4</v>
      </c>
      <c r="L1023">
        <v>1.8</v>
      </c>
      <c r="M1023">
        <v>4</v>
      </c>
      <c r="N1023">
        <v>2</v>
      </c>
      <c r="O1023">
        <v>32.81</v>
      </c>
      <c r="P1023" t="str">
        <f t="shared" si="75"/>
        <v>OBESE</v>
      </c>
      <c r="Q1023">
        <f t="shared" si="76"/>
        <v>122</v>
      </c>
      <c r="R1023" t="str">
        <f t="shared" si="77"/>
        <v>Average</v>
      </c>
      <c r="S1023">
        <f t="shared" si="78"/>
        <v>3.6666666666666665</v>
      </c>
      <c r="T1023" t="str">
        <f t="shared" si="79"/>
        <v>Regular Member</v>
      </c>
    </row>
    <row r="1024" spans="1:20" x14ac:dyDescent="0.2">
      <c r="A1024">
        <v>37</v>
      </c>
      <c r="B1024" t="s">
        <v>16</v>
      </c>
      <c r="C1024">
        <v>40</v>
      </c>
      <c r="D1024">
        <v>1.92</v>
      </c>
      <c r="E1024">
        <v>194</v>
      </c>
      <c r="F1024">
        <v>128</v>
      </c>
      <c r="G1024">
        <v>72</v>
      </c>
      <c r="H1024" s="3">
        <v>1.89</v>
      </c>
      <c r="I1024">
        <v>1753</v>
      </c>
      <c r="J1024" s="4" t="s">
        <v>15</v>
      </c>
      <c r="K1024">
        <v>10</v>
      </c>
      <c r="L1024">
        <v>3.4</v>
      </c>
      <c r="M1024">
        <v>5</v>
      </c>
      <c r="N1024">
        <v>1</v>
      </c>
      <c r="O1024">
        <v>15.24</v>
      </c>
      <c r="P1024" t="str">
        <f t="shared" si="75"/>
        <v>UNDERWEIGHT</v>
      </c>
      <c r="Q1024">
        <f t="shared" si="76"/>
        <v>122</v>
      </c>
      <c r="R1024" t="str">
        <f t="shared" si="77"/>
        <v>Average</v>
      </c>
      <c r="S1024">
        <f t="shared" si="78"/>
        <v>3.3333333333333335</v>
      </c>
      <c r="T1024" t="str">
        <f t="shared" si="79"/>
        <v>Elite Athlete</v>
      </c>
    </row>
    <row r="1025" spans="1:20" x14ac:dyDescent="0.2">
      <c r="A1025">
        <v>40</v>
      </c>
      <c r="B1025" t="s">
        <v>16</v>
      </c>
      <c r="C1025">
        <v>40</v>
      </c>
      <c r="D1025">
        <v>1.73</v>
      </c>
      <c r="E1025">
        <v>194</v>
      </c>
      <c r="F1025">
        <v>149</v>
      </c>
      <c r="G1025">
        <v>72</v>
      </c>
      <c r="H1025" s="3">
        <v>1.06</v>
      </c>
      <c r="I1025">
        <v>811</v>
      </c>
      <c r="J1025" s="4" t="s">
        <v>18</v>
      </c>
      <c r="K1025">
        <v>19.399999999999999</v>
      </c>
      <c r="L1025">
        <v>2.7</v>
      </c>
      <c r="M1025">
        <v>2</v>
      </c>
      <c r="N1025">
        <v>3</v>
      </c>
      <c r="O1025">
        <v>36.56</v>
      </c>
      <c r="P1025" t="str">
        <f t="shared" si="75"/>
        <v>OBESE</v>
      </c>
      <c r="Q1025">
        <f t="shared" si="76"/>
        <v>122</v>
      </c>
      <c r="R1025" t="str">
        <f t="shared" si="77"/>
        <v>Average</v>
      </c>
      <c r="S1025">
        <f t="shared" si="78"/>
        <v>3</v>
      </c>
      <c r="T1025" t="str">
        <f t="shared" si="79"/>
        <v>Casual Gym-Goer</v>
      </c>
    </row>
    <row r="1026" spans="1:20" x14ac:dyDescent="0.2">
      <c r="A1026">
        <v>53</v>
      </c>
      <c r="B1026" t="s">
        <v>14</v>
      </c>
      <c r="C1026">
        <v>84.7</v>
      </c>
      <c r="D1026">
        <v>1.61</v>
      </c>
      <c r="E1026">
        <v>193</v>
      </c>
      <c r="F1026">
        <v>158</v>
      </c>
      <c r="G1026">
        <v>72</v>
      </c>
      <c r="H1026" s="3">
        <v>2</v>
      </c>
      <c r="I1026">
        <v>478</v>
      </c>
      <c r="J1026" s="4" t="s">
        <v>19</v>
      </c>
      <c r="K1026">
        <v>25.6</v>
      </c>
      <c r="L1026">
        <v>2.4</v>
      </c>
      <c r="M1026">
        <v>3</v>
      </c>
      <c r="N1026">
        <v>1</v>
      </c>
      <c r="O1026">
        <v>18.57</v>
      </c>
      <c r="P1026" t="str">
        <f t="shared" ref="P1026:P1089" si="80">IF(O1026&lt;18.5,"UNDERWEIGHT",IF(O1026&lt;25,"NORMAL WEIGHT",IF(O1026&lt;30,"OVERWEIGHT",IF(O1026&gt;30,"OBESE"))))</f>
        <v>NORMAL WEIGHT</v>
      </c>
      <c r="Q1026">
        <f t="shared" ref="Q1026:Q1089" si="81">(E1026-G1026)</f>
        <v>121</v>
      </c>
      <c r="R1026" t="str">
        <f t="shared" ref="R1026:R1089" si="82">IF(G1026&lt;60,"Excellent",IF(G1026&lt;70,"Good",IF(G1026&lt;80,"Average","Poor")))</f>
        <v>Average</v>
      </c>
      <c r="S1026">
        <f t="shared" si="78"/>
        <v>4</v>
      </c>
      <c r="T1026" t="str">
        <f t="shared" si="79"/>
        <v>Regular Member</v>
      </c>
    </row>
    <row r="1027" spans="1:20" x14ac:dyDescent="0.2">
      <c r="A1027">
        <v>49</v>
      </c>
      <c r="B1027" t="s">
        <v>16</v>
      </c>
      <c r="C1027">
        <v>40</v>
      </c>
      <c r="D1027">
        <v>1.76</v>
      </c>
      <c r="E1027">
        <v>193</v>
      </c>
      <c r="F1027">
        <v>124</v>
      </c>
      <c r="G1027">
        <v>72</v>
      </c>
      <c r="H1027" s="3">
        <v>1.3</v>
      </c>
      <c r="I1027">
        <v>1196</v>
      </c>
      <c r="J1027" s="4" t="s">
        <v>17</v>
      </c>
      <c r="K1027">
        <v>11.2</v>
      </c>
      <c r="L1027">
        <v>2.2000000000000002</v>
      </c>
      <c r="M1027">
        <v>4</v>
      </c>
      <c r="N1027">
        <v>2</v>
      </c>
      <c r="O1027">
        <v>16.86</v>
      </c>
      <c r="P1027" t="str">
        <f t="shared" si="80"/>
        <v>UNDERWEIGHT</v>
      </c>
      <c r="Q1027">
        <f t="shared" si="81"/>
        <v>121</v>
      </c>
      <c r="R1027" t="str">
        <f t="shared" si="82"/>
        <v>Average</v>
      </c>
      <c r="S1027">
        <f t="shared" ref="S1027:S1090" si="83">AVERAGE(M1027:M1029)</f>
        <v>3.6666666666666665</v>
      </c>
      <c r="T1027" t="str">
        <f t="shared" ref="T1027:T1090" si="84">IF(M1027=2, "Casual Gym-Goer", IF(OR(M1027=3, M1027=4), "Regular Member", IF(M1027=5, "Elite Athlete", "Other")))</f>
        <v>Regular Member</v>
      </c>
    </row>
    <row r="1028" spans="1:20" x14ac:dyDescent="0.2">
      <c r="A1028">
        <v>44</v>
      </c>
      <c r="B1028" t="s">
        <v>14</v>
      </c>
      <c r="C1028">
        <v>49.3</v>
      </c>
      <c r="D1028">
        <v>1.55</v>
      </c>
      <c r="E1028">
        <v>193</v>
      </c>
      <c r="F1028">
        <v>168</v>
      </c>
      <c r="G1028">
        <v>72</v>
      </c>
      <c r="H1028" s="3">
        <v>1.48</v>
      </c>
      <c r="I1028">
        <v>918</v>
      </c>
      <c r="J1028" s="4" t="s">
        <v>17</v>
      </c>
      <c r="K1028">
        <v>21.5</v>
      </c>
      <c r="L1028">
        <v>3.6</v>
      </c>
      <c r="M1028">
        <v>5</v>
      </c>
      <c r="N1028">
        <v>1</v>
      </c>
      <c r="O1028">
        <v>21.77</v>
      </c>
      <c r="P1028" t="str">
        <f t="shared" si="80"/>
        <v>NORMAL WEIGHT</v>
      </c>
      <c r="Q1028">
        <f t="shared" si="81"/>
        <v>121</v>
      </c>
      <c r="R1028" t="str">
        <f t="shared" si="82"/>
        <v>Average</v>
      </c>
      <c r="S1028">
        <f t="shared" si="83"/>
        <v>3.3333333333333335</v>
      </c>
      <c r="T1028" t="str">
        <f t="shared" si="84"/>
        <v>Elite Athlete</v>
      </c>
    </row>
    <row r="1029" spans="1:20" x14ac:dyDescent="0.2">
      <c r="A1029">
        <v>36</v>
      </c>
      <c r="B1029" t="s">
        <v>14</v>
      </c>
      <c r="C1029">
        <v>77.7</v>
      </c>
      <c r="D1029">
        <v>1.66</v>
      </c>
      <c r="E1029">
        <v>193</v>
      </c>
      <c r="F1029">
        <v>120</v>
      </c>
      <c r="G1029">
        <v>72</v>
      </c>
      <c r="H1029" s="3">
        <v>1.21</v>
      </c>
      <c r="I1029">
        <v>1115</v>
      </c>
      <c r="J1029" s="4" t="s">
        <v>15</v>
      </c>
      <c r="K1029">
        <v>11.3</v>
      </c>
      <c r="L1029">
        <v>2.2000000000000002</v>
      </c>
      <c r="M1029">
        <v>2</v>
      </c>
      <c r="N1029">
        <v>3</v>
      </c>
      <c r="O1029">
        <v>22.23</v>
      </c>
      <c r="P1029" t="str">
        <f t="shared" si="80"/>
        <v>NORMAL WEIGHT</v>
      </c>
      <c r="Q1029">
        <f t="shared" si="81"/>
        <v>121</v>
      </c>
      <c r="R1029" t="str">
        <f t="shared" si="82"/>
        <v>Average</v>
      </c>
      <c r="S1029">
        <f t="shared" si="83"/>
        <v>3</v>
      </c>
      <c r="T1029" t="str">
        <f t="shared" si="84"/>
        <v>Casual Gym-Goer</v>
      </c>
    </row>
    <row r="1030" spans="1:20" x14ac:dyDescent="0.2">
      <c r="A1030">
        <v>28</v>
      </c>
      <c r="B1030" t="s">
        <v>14</v>
      </c>
      <c r="C1030">
        <v>43.3</v>
      </c>
      <c r="D1030">
        <v>1.78</v>
      </c>
      <c r="E1030">
        <v>193</v>
      </c>
      <c r="F1030">
        <v>128</v>
      </c>
      <c r="G1030">
        <v>72</v>
      </c>
      <c r="H1030" s="3">
        <v>1.27</v>
      </c>
      <c r="I1030">
        <v>1479</v>
      </c>
      <c r="J1030" s="4" t="s">
        <v>18</v>
      </c>
      <c r="K1030">
        <v>26.3</v>
      </c>
      <c r="L1030">
        <v>3.4</v>
      </c>
      <c r="M1030">
        <v>3</v>
      </c>
      <c r="N1030">
        <v>1</v>
      </c>
      <c r="O1030">
        <v>31.04</v>
      </c>
      <c r="P1030" t="str">
        <f t="shared" si="80"/>
        <v>OBESE</v>
      </c>
      <c r="Q1030">
        <f t="shared" si="81"/>
        <v>121</v>
      </c>
      <c r="R1030" t="str">
        <f t="shared" si="82"/>
        <v>Average</v>
      </c>
      <c r="S1030">
        <f t="shared" si="83"/>
        <v>3.6666666666666665</v>
      </c>
      <c r="T1030" t="str">
        <f t="shared" si="84"/>
        <v>Regular Member</v>
      </c>
    </row>
    <row r="1031" spans="1:20" x14ac:dyDescent="0.2">
      <c r="A1031">
        <v>29</v>
      </c>
      <c r="B1031" t="s">
        <v>14</v>
      </c>
      <c r="C1031">
        <v>80.7</v>
      </c>
      <c r="D1031">
        <v>1.74</v>
      </c>
      <c r="E1031">
        <v>192</v>
      </c>
      <c r="F1031">
        <v>121</v>
      </c>
      <c r="G1031">
        <v>72</v>
      </c>
      <c r="H1031" s="3">
        <v>1.43</v>
      </c>
      <c r="I1031">
        <v>839</v>
      </c>
      <c r="J1031" s="4" t="s">
        <v>15</v>
      </c>
      <c r="K1031">
        <v>26.5</v>
      </c>
      <c r="L1031">
        <v>1.5</v>
      </c>
      <c r="M1031">
        <v>4</v>
      </c>
      <c r="N1031">
        <v>1</v>
      </c>
      <c r="O1031">
        <v>12.32</v>
      </c>
      <c r="P1031" t="str">
        <f t="shared" si="80"/>
        <v>UNDERWEIGHT</v>
      </c>
      <c r="Q1031">
        <f t="shared" si="81"/>
        <v>120</v>
      </c>
      <c r="R1031" t="str">
        <f t="shared" si="82"/>
        <v>Average</v>
      </c>
      <c r="S1031">
        <f t="shared" si="83"/>
        <v>3.3333333333333335</v>
      </c>
      <c r="T1031" t="str">
        <f t="shared" si="84"/>
        <v>Regular Member</v>
      </c>
    </row>
    <row r="1032" spans="1:20" x14ac:dyDescent="0.2">
      <c r="A1032">
        <v>20</v>
      </c>
      <c r="B1032" t="s">
        <v>16</v>
      </c>
      <c r="C1032">
        <v>75.599999999999994</v>
      </c>
      <c r="D1032">
        <v>1.74</v>
      </c>
      <c r="E1032">
        <v>192</v>
      </c>
      <c r="F1032">
        <v>128</v>
      </c>
      <c r="G1032">
        <v>72</v>
      </c>
      <c r="H1032" s="3">
        <v>1.86</v>
      </c>
      <c r="I1032">
        <v>906</v>
      </c>
      <c r="J1032" s="4" t="s">
        <v>17</v>
      </c>
      <c r="K1032">
        <v>21.4</v>
      </c>
      <c r="L1032">
        <v>3.3</v>
      </c>
      <c r="M1032">
        <v>4</v>
      </c>
      <c r="N1032">
        <v>2</v>
      </c>
      <c r="O1032">
        <v>34.729999999999997</v>
      </c>
      <c r="P1032" t="str">
        <f t="shared" si="80"/>
        <v>OBESE</v>
      </c>
      <c r="Q1032">
        <f t="shared" si="81"/>
        <v>120</v>
      </c>
      <c r="R1032" t="str">
        <f t="shared" si="82"/>
        <v>Average</v>
      </c>
      <c r="S1032">
        <f t="shared" si="83"/>
        <v>3</v>
      </c>
      <c r="T1032" t="str">
        <f t="shared" si="84"/>
        <v>Regular Member</v>
      </c>
    </row>
    <row r="1033" spans="1:20" x14ac:dyDescent="0.2">
      <c r="A1033">
        <v>34</v>
      </c>
      <c r="B1033" t="s">
        <v>16</v>
      </c>
      <c r="C1033">
        <v>82.4</v>
      </c>
      <c r="D1033">
        <v>1.66</v>
      </c>
      <c r="E1033">
        <v>192</v>
      </c>
      <c r="F1033">
        <v>148</v>
      </c>
      <c r="G1033">
        <v>72</v>
      </c>
      <c r="H1033" s="3">
        <v>1.1100000000000001</v>
      </c>
      <c r="I1033">
        <v>1090</v>
      </c>
      <c r="J1033" s="4" t="s">
        <v>15</v>
      </c>
      <c r="K1033">
        <v>26.3</v>
      </c>
      <c r="L1033">
        <v>3.4</v>
      </c>
      <c r="M1033">
        <v>2</v>
      </c>
      <c r="N1033">
        <v>2</v>
      </c>
      <c r="O1033">
        <v>18.079999999999998</v>
      </c>
      <c r="P1033" t="str">
        <f t="shared" si="80"/>
        <v>UNDERWEIGHT</v>
      </c>
      <c r="Q1033">
        <f t="shared" si="81"/>
        <v>120</v>
      </c>
      <c r="R1033" t="str">
        <f t="shared" si="82"/>
        <v>Average</v>
      </c>
      <c r="S1033">
        <f t="shared" si="83"/>
        <v>2.6666666666666665</v>
      </c>
      <c r="T1033" t="str">
        <f t="shared" si="84"/>
        <v>Casual Gym-Goer</v>
      </c>
    </row>
    <row r="1034" spans="1:20" x14ac:dyDescent="0.2">
      <c r="A1034">
        <v>28</v>
      </c>
      <c r="B1034" t="s">
        <v>14</v>
      </c>
      <c r="C1034">
        <v>74.2</v>
      </c>
      <c r="D1034">
        <v>1.5</v>
      </c>
      <c r="E1034">
        <v>191</v>
      </c>
      <c r="F1034">
        <v>129</v>
      </c>
      <c r="G1034">
        <v>72</v>
      </c>
      <c r="H1034" s="3">
        <v>1.77</v>
      </c>
      <c r="I1034">
        <v>848</v>
      </c>
      <c r="J1034" s="4" t="s">
        <v>15</v>
      </c>
      <c r="K1034">
        <v>17.3</v>
      </c>
      <c r="L1034">
        <v>1.5</v>
      </c>
      <c r="M1034">
        <v>3</v>
      </c>
      <c r="N1034">
        <v>2</v>
      </c>
      <c r="O1034">
        <v>24.11</v>
      </c>
      <c r="P1034" t="str">
        <f t="shared" si="80"/>
        <v>NORMAL WEIGHT</v>
      </c>
      <c r="Q1034">
        <f t="shared" si="81"/>
        <v>119</v>
      </c>
      <c r="R1034" t="str">
        <f t="shared" si="82"/>
        <v>Average</v>
      </c>
      <c r="S1034">
        <f t="shared" si="83"/>
        <v>3</v>
      </c>
      <c r="T1034" t="str">
        <f t="shared" si="84"/>
        <v>Regular Member</v>
      </c>
    </row>
    <row r="1035" spans="1:20" x14ac:dyDescent="0.2">
      <c r="A1035">
        <v>27</v>
      </c>
      <c r="B1035" t="s">
        <v>14</v>
      </c>
      <c r="C1035">
        <v>56.3</v>
      </c>
      <c r="D1035">
        <v>1.7</v>
      </c>
      <c r="E1035">
        <v>191</v>
      </c>
      <c r="F1035">
        <v>134</v>
      </c>
      <c r="G1035">
        <v>72</v>
      </c>
      <c r="H1035" s="3">
        <v>1.61</v>
      </c>
      <c r="I1035">
        <v>1631</v>
      </c>
      <c r="J1035" s="4" t="s">
        <v>19</v>
      </c>
      <c r="K1035">
        <v>23.4</v>
      </c>
      <c r="L1035">
        <v>3.3</v>
      </c>
      <c r="M1035">
        <v>3</v>
      </c>
      <c r="N1035">
        <v>1</v>
      </c>
      <c r="O1035">
        <v>30.84</v>
      </c>
      <c r="P1035" t="str">
        <f t="shared" si="80"/>
        <v>OBESE</v>
      </c>
      <c r="Q1035">
        <f t="shared" si="81"/>
        <v>119</v>
      </c>
      <c r="R1035" t="str">
        <f t="shared" si="82"/>
        <v>Average</v>
      </c>
      <c r="S1035">
        <f t="shared" si="83"/>
        <v>3</v>
      </c>
      <c r="T1035" t="str">
        <f t="shared" si="84"/>
        <v>Regular Member</v>
      </c>
    </row>
    <row r="1036" spans="1:20" x14ac:dyDescent="0.2">
      <c r="A1036">
        <v>59</v>
      </c>
      <c r="B1036" t="s">
        <v>14</v>
      </c>
      <c r="C1036">
        <v>57.4</v>
      </c>
      <c r="D1036">
        <v>1.56</v>
      </c>
      <c r="E1036">
        <v>190</v>
      </c>
      <c r="F1036">
        <v>156</v>
      </c>
      <c r="G1036">
        <v>72</v>
      </c>
      <c r="H1036" s="3">
        <v>1.1499999999999999</v>
      </c>
      <c r="I1036">
        <v>813</v>
      </c>
      <c r="J1036" s="4" t="s">
        <v>17</v>
      </c>
      <c r="K1036">
        <v>18.5</v>
      </c>
      <c r="L1036">
        <v>2.7</v>
      </c>
      <c r="M1036">
        <v>3</v>
      </c>
      <c r="N1036">
        <v>2</v>
      </c>
      <c r="O1036">
        <v>25.59</v>
      </c>
      <c r="P1036" t="str">
        <f t="shared" si="80"/>
        <v>OVERWEIGHT</v>
      </c>
      <c r="Q1036">
        <f t="shared" si="81"/>
        <v>118</v>
      </c>
      <c r="R1036" t="str">
        <f t="shared" si="82"/>
        <v>Average</v>
      </c>
      <c r="S1036">
        <f t="shared" si="83"/>
        <v>3.6666666666666665</v>
      </c>
      <c r="T1036" t="str">
        <f t="shared" si="84"/>
        <v>Regular Member</v>
      </c>
    </row>
    <row r="1037" spans="1:20" x14ac:dyDescent="0.2">
      <c r="A1037">
        <v>46</v>
      </c>
      <c r="B1037" t="s">
        <v>14</v>
      </c>
      <c r="C1037">
        <v>61.2</v>
      </c>
      <c r="D1037">
        <v>1.79</v>
      </c>
      <c r="E1037">
        <v>190</v>
      </c>
      <c r="F1037">
        <v>157</v>
      </c>
      <c r="G1037">
        <v>72</v>
      </c>
      <c r="H1037" s="3">
        <v>1.05</v>
      </c>
      <c r="I1037">
        <v>947</v>
      </c>
      <c r="J1037" s="4" t="s">
        <v>15</v>
      </c>
      <c r="K1037">
        <v>22.6</v>
      </c>
      <c r="L1037">
        <v>2.5</v>
      </c>
      <c r="M1037">
        <v>3</v>
      </c>
      <c r="N1037">
        <v>1</v>
      </c>
      <c r="O1037">
        <v>17.28</v>
      </c>
      <c r="P1037" t="str">
        <f t="shared" si="80"/>
        <v>UNDERWEIGHT</v>
      </c>
      <c r="Q1037">
        <f t="shared" si="81"/>
        <v>118</v>
      </c>
      <c r="R1037" t="str">
        <f t="shared" si="82"/>
        <v>Average</v>
      </c>
      <c r="S1037">
        <f t="shared" si="83"/>
        <v>3.3333333333333335</v>
      </c>
      <c r="T1037" t="str">
        <f t="shared" si="84"/>
        <v>Regular Member</v>
      </c>
    </row>
    <row r="1038" spans="1:20" x14ac:dyDescent="0.2">
      <c r="A1038">
        <v>33</v>
      </c>
      <c r="B1038" t="s">
        <v>14</v>
      </c>
      <c r="C1038">
        <v>76.3</v>
      </c>
      <c r="D1038">
        <v>1.95</v>
      </c>
      <c r="E1038">
        <v>188</v>
      </c>
      <c r="F1038">
        <v>125</v>
      </c>
      <c r="G1038">
        <v>72</v>
      </c>
      <c r="H1038" s="3">
        <v>0.95</v>
      </c>
      <c r="I1038">
        <v>899</v>
      </c>
      <c r="J1038" s="4" t="s">
        <v>15</v>
      </c>
      <c r="K1038">
        <v>21.7</v>
      </c>
      <c r="L1038">
        <v>2.2999999999999998</v>
      </c>
      <c r="M1038">
        <v>5</v>
      </c>
      <c r="N1038">
        <v>1</v>
      </c>
      <c r="O1038">
        <v>26.08</v>
      </c>
      <c r="P1038" t="str">
        <f t="shared" si="80"/>
        <v>OVERWEIGHT</v>
      </c>
      <c r="Q1038">
        <f t="shared" si="81"/>
        <v>116</v>
      </c>
      <c r="R1038" t="str">
        <f t="shared" si="82"/>
        <v>Average</v>
      </c>
      <c r="S1038">
        <f t="shared" si="83"/>
        <v>3.6666666666666665</v>
      </c>
      <c r="T1038" t="str">
        <f t="shared" si="84"/>
        <v>Elite Athlete</v>
      </c>
    </row>
    <row r="1039" spans="1:20" x14ac:dyDescent="0.2">
      <c r="A1039">
        <v>31</v>
      </c>
      <c r="B1039" t="s">
        <v>16</v>
      </c>
      <c r="C1039">
        <v>80.2</v>
      </c>
      <c r="D1039">
        <v>1.74</v>
      </c>
      <c r="E1039">
        <v>187</v>
      </c>
      <c r="F1039">
        <v>141</v>
      </c>
      <c r="G1039">
        <v>72</v>
      </c>
      <c r="H1039" s="3">
        <v>1.23</v>
      </c>
      <c r="I1039">
        <v>1326</v>
      </c>
      <c r="J1039" s="4" t="s">
        <v>15</v>
      </c>
      <c r="K1039">
        <v>21.2</v>
      </c>
      <c r="L1039">
        <v>2.8</v>
      </c>
      <c r="M1039">
        <v>2</v>
      </c>
      <c r="N1039">
        <v>2</v>
      </c>
      <c r="O1039">
        <v>16.100000000000001</v>
      </c>
      <c r="P1039" t="str">
        <f t="shared" si="80"/>
        <v>UNDERWEIGHT</v>
      </c>
      <c r="Q1039">
        <f t="shared" si="81"/>
        <v>115</v>
      </c>
      <c r="R1039" t="str">
        <f t="shared" si="82"/>
        <v>Average</v>
      </c>
      <c r="S1039">
        <f t="shared" si="83"/>
        <v>3</v>
      </c>
      <c r="T1039" t="str">
        <f t="shared" si="84"/>
        <v>Casual Gym-Goer</v>
      </c>
    </row>
    <row r="1040" spans="1:20" x14ac:dyDescent="0.2">
      <c r="A1040">
        <v>40</v>
      </c>
      <c r="B1040" t="s">
        <v>14</v>
      </c>
      <c r="C1040">
        <v>55.7</v>
      </c>
      <c r="D1040">
        <v>1.6</v>
      </c>
      <c r="E1040">
        <v>184</v>
      </c>
      <c r="F1040">
        <v>133</v>
      </c>
      <c r="G1040">
        <v>72</v>
      </c>
      <c r="H1040" s="3">
        <v>1.4</v>
      </c>
      <c r="I1040">
        <v>749</v>
      </c>
      <c r="J1040" s="4" t="s">
        <v>19</v>
      </c>
      <c r="K1040">
        <v>23.7</v>
      </c>
      <c r="L1040">
        <v>2.6</v>
      </c>
      <c r="M1040">
        <v>4</v>
      </c>
      <c r="N1040">
        <v>2</v>
      </c>
      <c r="O1040">
        <v>24.88</v>
      </c>
      <c r="P1040" t="str">
        <f t="shared" si="80"/>
        <v>NORMAL WEIGHT</v>
      </c>
      <c r="Q1040">
        <f t="shared" si="81"/>
        <v>112</v>
      </c>
      <c r="R1040" t="str">
        <f t="shared" si="82"/>
        <v>Average</v>
      </c>
      <c r="S1040">
        <f t="shared" si="83"/>
        <v>3.6666666666666665</v>
      </c>
      <c r="T1040" t="str">
        <f t="shared" si="84"/>
        <v>Regular Member</v>
      </c>
    </row>
    <row r="1041" spans="1:20" x14ac:dyDescent="0.2">
      <c r="A1041">
        <v>35</v>
      </c>
      <c r="B1041" t="s">
        <v>16</v>
      </c>
      <c r="C1041">
        <v>53</v>
      </c>
      <c r="D1041">
        <v>1.67</v>
      </c>
      <c r="E1041">
        <v>183</v>
      </c>
      <c r="F1041">
        <v>128</v>
      </c>
      <c r="G1041">
        <v>72</v>
      </c>
      <c r="H1041" s="3">
        <v>1.29</v>
      </c>
      <c r="I1041">
        <v>682</v>
      </c>
      <c r="J1041" s="4" t="s">
        <v>19</v>
      </c>
      <c r="K1041">
        <v>21.9</v>
      </c>
      <c r="L1041">
        <v>2.2000000000000002</v>
      </c>
      <c r="M1041">
        <v>3</v>
      </c>
      <c r="N1041">
        <v>2</v>
      </c>
      <c r="O1041">
        <v>16.71</v>
      </c>
      <c r="P1041" t="str">
        <f t="shared" si="80"/>
        <v>UNDERWEIGHT</v>
      </c>
      <c r="Q1041">
        <f t="shared" si="81"/>
        <v>111</v>
      </c>
      <c r="R1041" t="str">
        <f t="shared" si="82"/>
        <v>Average</v>
      </c>
      <c r="S1041">
        <f t="shared" si="83"/>
        <v>4</v>
      </c>
      <c r="T1041" t="str">
        <f t="shared" si="84"/>
        <v>Regular Member</v>
      </c>
    </row>
    <row r="1042" spans="1:20" x14ac:dyDescent="0.2">
      <c r="A1042">
        <v>34</v>
      </c>
      <c r="B1042" t="s">
        <v>14</v>
      </c>
      <c r="C1042">
        <v>61.7</v>
      </c>
      <c r="D1042">
        <v>1.81</v>
      </c>
      <c r="E1042">
        <v>183</v>
      </c>
      <c r="F1042">
        <v>141</v>
      </c>
      <c r="G1042">
        <v>72</v>
      </c>
      <c r="H1042" s="3">
        <v>0.98</v>
      </c>
      <c r="I1042">
        <v>1443</v>
      </c>
      <c r="J1042" s="4" t="s">
        <v>18</v>
      </c>
      <c r="K1042">
        <v>31.4</v>
      </c>
      <c r="L1042">
        <v>2.6</v>
      </c>
      <c r="M1042">
        <v>4</v>
      </c>
      <c r="N1042">
        <v>3</v>
      </c>
      <c r="O1042">
        <v>20.6</v>
      </c>
      <c r="P1042" t="str">
        <f t="shared" si="80"/>
        <v>NORMAL WEIGHT</v>
      </c>
      <c r="Q1042">
        <f t="shared" si="81"/>
        <v>111</v>
      </c>
      <c r="R1042" t="str">
        <f t="shared" si="82"/>
        <v>Average</v>
      </c>
      <c r="S1042">
        <f t="shared" si="83"/>
        <v>4.333333333333333</v>
      </c>
      <c r="T1042" t="str">
        <f t="shared" si="84"/>
        <v>Regular Member</v>
      </c>
    </row>
    <row r="1043" spans="1:20" x14ac:dyDescent="0.2">
      <c r="A1043">
        <v>37</v>
      </c>
      <c r="B1043" t="s">
        <v>14</v>
      </c>
      <c r="C1043">
        <v>58</v>
      </c>
      <c r="D1043">
        <v>1.89</v>
      </c>
      <c r="E1043">
        <v>182</v>
      </c>
      <c r="F1043">
        <v>163</v>
      </c>
      <c r="G1043">
        <v>72</v>
      </c>
      <c r="H1043" s="3">
        <v>1.39</v>
      </c>
      <c r="I1043">
        <v>1156</v>
      </c>
      <c r="J1043" s="4" t="s">
        <v>19</v>
      </c>
      <c r="K1043">
        <v>26</v>
      </c>
      <c r="L1043">
        <v>3.4</v>
      </c>
      <c r="M1043">
        <v>5</v>
      </c>
      <c r="N1043">
        <v>2</v>
      </c>
      <c r="O1043">
        <v>23.79</v>
      </c>
      <c r="P1043" t="str">
        <f t="shared" si="80"/>
        <v>NORMAL WEIGHT</v>
      </c>
      <c r="Q1043">
        <f t="shared" si="81"/>
        <v>110</v>
      </c>
      <c r="R1043" t="str">
        <f t="shared" si="82"/>
        <v>Average</v>
      </c>
      <c r="S1043">
        <f t="shared" si="83"/>
        <v>4.333333333333333</v>
      </c>
      <c r="T1043" t="str">
        <f t="shared" si="84"/>
        <v>Elite Athlete</v>
      </c>
    </row>
    <row r="1044" spans="1:20" x14ac:dyDescent="0.2">
      <c r="A1044">
        <v>29</v>
      </c>
      <c r="B1044" t="s">
        <v>14</v>
      </c>
      <c r="C1044">
        <v>61.5</v>
      </c>
      <c r="D1044">
        <v>1.88</v>
      </c>
      <c r="E1044">
        <v>182</v>
      </c>
      <c r="F1044">
        <v>152</v>
      </c>
      <c r="G1044">
        <v>72</v>
      </c>
      <c r="H1044" s="3">
        <v>1.62</v>
      </c>
      <c r="I1044">
        <v>793</v>
      </c>
      <c r="J1044" s="4" t="s">
        <v>18</v>
      </c>
      <c r="K1044">
        <v>24.2</v>
      </c>
      <c r="L1044">
        <v>3.3</v>
      </c>
      <c r="M1044">
        <v>4</v>
      </c>
      <c r="N1044">
        <v>3</v>
      </c>
      <c r="O1044">
        <v>23.84</v>
      </c>
      <c r="P1044" t="str">
        <f t="shared" si="80"/>
        <v>NORMAL WEIGHT</v>
      </c>
      <c r="Q1044">
        <f t="shared" si="81"/>
        <v>110</v>
      </c>
      <c r="R1044" t="str">
        <f t="shared" si="82"/>
        <v>Average</v>
      </c>
      <c r="S1044">
        <f t="shared" si="83"/>
        <v>3.6666666666666665</v>
      </c>
      <c r="T1044" t="str">
        <f t="shared" si="84"/>
        <v>Regular Member</v>
      </c>
    </row>
    <row r="1045" spans="1:20" x14ac:dyDescent="0.2">
      <c r="A1045">
        <v>59</v>
      </c>
      <c r="B1045" t="s">
        <v>14</v>
      </c>
      <c r="C1045">
        <v>85.7</v>
      </c>
      <c r="D1045">
        <v>1.6</v>
      </c>
      <c r="E1045">
        <v>182</v>
      </c>
      <c r="F1045">
        <v>140</v>
      </c>
      <c r="G1045">
        <v>72</v>
      </c>
      <c r="H1045" s="3">
        <v>2</v>
      </c>
      <c r="I1045">
        <v>1243</v>
      </c>
      <c r="J1045" s="4" t="s">
        <v>19</v>
      </c>
      <c r="K1045">
        <v>33.4</v>
      </c>
      <c r="L1045">
        <v>1.5</v>
      </c>
      <c r="M1045">
        <v>4</v>
      </c>
      <c r="N1045">
        <v>3</v>
      </c>
      <c r="O1045">
        <v>24.01</v>
      </c>
      <c r="P1045" t="str">
        <f t="shared" si="80"/>
        <v>NORMAL WEIGHT</v>
      </c>
      <c r="Q1045">
        <f t="shared" si="81"/>
        <v>110</v>
      </c>
      <c r="R1045" t="str">
        <f t="shared" si="82"/>
        <v>Average</v>
      </c>
      <c r="S1045">
        <f t="shared" si="83"/>
        <v>3.3333333333333335</v>
      </c>
      <c r="T1045" t="str">
        <f t="shared" si="84"/>
        <v>Regular Member</v>
      </c>
    </row>
    <row r="1046" spans="1:20" x14ac:dyDescent="0.2">
      <c r="A1046">
        <v>30</v>
      </c>
      <c r="B1046" t="s">
        <v>14</v>
      </c>
      <c r="C1046">
        <v>61.9</v>
      </c>
      <c r="D1046">
        <v>1.55</v>
      </c>
      <c r="E1046">
        <v>181</v>
      </c>
      <c r="F1046">
        <v>150</v>
      </c>
      <c r="G1046">
        <v>72</v>
      </c>
      <c r="H1046" s="3">
        <v>1.93</v>
      </c>
      <c r="I1046">
        <v>1117</v>
      </c>
      <c r="J1046" s="4" t="s">
        <v>18</v>
      </c>
      <c r="K1046">
        <v>27.1</v>
      </c>
      <c r="L1046">
        <v>3.6</v>
      </c>
      <c r="M1046">
        <v>3</v>
      </c>
      <c r="N1046">
        <v>2</v>
      </c>
      <c r="O1046">
        <v>12.32</v>
      </c>
      <c r="P1046" t="str">
        <f t="shared" si="80"/>
        <v>UNDERWEIGHT</v>
      </c>
      <c r="Q1046">
        <f t="shared" si="81"/>
        <v>109</v>
      </c>
      <c r="R1046" t="str">
        <f t="shared" si="82"/>
        <v>Average</v>
      </c>
      <c r="S1046">
        <f t="shared" si="83"/>
        <v>3.3333333333333335</v>
      </c>
      <c r="T1046" t="str">
        <f t="shared" si="84"/>
        <v>Regular Member</v>
      </c>
    </row>
    <row r="1047" spans="1:20" x14ac:dyDescent="0.2">
      <c r="A1047">
        <v>24</v>
      </c>
      <c r="B1047" t="s">
        <v>14</v>
      </c>
      <c r="C1047">
        <v>96.9</v>
      </c>
      <c r="D1047">
        <v>1.88</v>
      </c>
      <c r="E1047">
        <v>181</v>
      </c>
      <c r="F1047">
        <v>166</v>
      </c>
      <c r="G1047">
        <v>72</v>
      </c>
      <c r="H1047" s="3">
        <v>1.36</v>
      </c>
      <c r="I1047">
        <v>1220</v>
      </c>
      <c r="J1047" s="4" t="s">
        <v>17</v>
      </c>
      <c r="K1047">
        <v>15.8</v>
      </c>
      <c r="L1047">
        <v>3.7</v>
      </c>
      <c r="M1047">
        <v>3</v>
      </c>
      <c r="N1047">
        <v>2</v>
      </c>
      <c r="O1047">
        <v>30.18</v>
      </c>
      <c r="P1047" t="str">
        <f t="shared" si="80"/>
        <v>OBESE</v>
      </c>
      <c r="Q1047">
        <f t="shared" si="81"/>
        <v>109</v>
      </c>
      <c r="R1047" t="str">
        <f t="shared" si="82"/>
        <v>Average</v>
      </c>
      <c r="S1047">
        <f t="shared" si="83"/>
        <v>3.6666666666666665</v>
      </c>
      <c r="T1047" t="str">
        <f t="shared" si="84"/>
        <v>Regular Member</v>
      </c>
    </row>
    <row r="1048" spans="1:20" x14ac:dyDescent="0.2">
      <c r="A1048">
        <v>50</v>
      </c>
      <c r="B1048" t="s">
        <v>14</v>
      </c>
      <c r="C1048">
        <v>88.5</v>
      </c>
      <c r="D1048">
        <v>2</v>
      </c>
      <c r="E1048">
        <v>181</v>
      </c>
      <c r="F1048">
        <v>146</v>
      </c>
      <c r="G1048">
        <v>72</v>
      </c>
      <c r="H1048" s="3">
        <v>1.33</v>
      </c>
      <c r="I1048">
        <v>1088</v>
      </c>
      <c r="J1048" s="4" t="s">
        <v>17</v>
      </c>
      <c r="K1048">
        <v>11.9</v>
      </c>
      <c r="L1048">
        <v>2.2999999999999998</v>
      </c>
      <c r="M1048">
        <v>4</v>
      </c>
      <c r="N1048">
        <v>1</v>
      </c>
      <c r="O1048">
        <v>17.260000000000002</v>
      </c>
      <c r="P1048" t="str">
        <f t="shared" si="80"/>
        <v>UNDERWEIGHT</v>
      </c>
      <c r="Q1048">
        <f t="shared" si="81"/>
        <v>109</v>
      </c>
      <c r="R1048" t="str">
        <f t="shared" si="82"/>
        <v>Average</v>
      </c>
      <c r="S1048">
        <f t="shared" si="83"/>
        <v>3.3333333333333335</v>
      </c>
      <c r="T1048" t="str">
        <f t="shared" si="84"/>
        <v>Regular Member</v>
      </c>
    </row>
    <row r="1049" spans="1:20" x14ac:dyDescent="0.2">
      <c r="A1049">
        <v>18</v>
      </c>
      <c r="B1049" t="s">
        <v>14</v>
      </c>
      <c r="C1049">
        <v>59.1</v>
      </c>
      <c r="D1049">
        <v>2</v>
      </c>
      <c r="E1049">
        <v>181</v>
      </c>
      <c r="F1049">
        <v>123</v>
      </c>
      <c r="G1049">
        <v>72</v>
      </c>
      <c r="H1049" s="3">
        <v>1.94</v>
      </c>
      <c r="I1049">
        <v>901</v>
      </c>
      <c r="J1049" s="4" t="s">
        <v>18</v>
      </c>
      <c r="K1049">
        <v>23.2</v>
      </c>
      <c r="L1049">
        <v>2.4</v>
      </c>
      <c r="M1049">
        <v>4</v>
      </c>
      <c r="N1049">
        <v>2</v>
      </c>
      <c r="O1049">
        <v>13.32</v>
      </c>
      <c r="P1049" t="str">
        <f t="shared" si="80"/>
        <v>UNDERWEIGHT</v>
      </c>
      <c r="Q1049">
        <f t="shared" si="81"/>
        <v>109</v>
      </c>
      <c r="R1049" t="str">
        <f t="shared" si="82"/>
        <v>Average</v>
      </c>
      <c r="S1049">
        <f t="shared" si="83"/>
        <v>3</v>
      </c>
      <c r="T1049" t="str">
        <f t="shared" si="84"/>
        <v>Regular Member</v>
      </c>
    </row>
    <row r="1050" spans="1:20" x14ac:dyDescent="0.2">
      <c r="A1050">
        <v>18</v>
      </c>
      <c r="B1050" t="s">
        <v>16</v>
      </c>
      <c r="C1050">
        <v>86.1</v>
      </c>
      <c r="D1050">
        <v>2</v>
      </c>
      <c r="E1050">
        <v>180</v>
      </c>
      <c r="F1050">
        <v>158</v>
      </c>
      <c r="G1050">
        <v>72</v>
      </c>
      <c r="H1050" s="3">
        <v>1.27</v>
      </c>
      <c r="I1050">
        <v>1173</v>
      </c>
      <c r="J1050" s="4" t="s">
        <v>18</v>
      </c>
      <c r="K1050">
        <v>19.7</v>
      </c>
      <c r="L1050">
        <v>3.5</v>
      </c>
      <c r="M1050">
        <v>2</v>
      </c>
      <c r="N1050">
        <v>3</v>
      </c>
      <c r="O1050">
        <v>13.06</v>
      </c>
      <c r="P1050" t="str">
        <f t="shared" si="80"/>
        <v>UNDERWEIGHT</v>
      </c>
      <c r="Q1050">
        <f t="shared" si="81"/>
        <v>108</v>
      </c>
      <c r="R1050" t="str">
        <f t="shared" si="82"/>
        <v>Average</v>
      </c>
      <c r="S1050">
        <f t="shared" si="83"/>
        <v>3</v>
      </c>
      <c r="T1050" t="str">
        <f t="shared" si="84"/>
        <v>Casual Gym-Goer</v>
      </c>
    </row>
    <row r="1051" spans="1:20" x14ac:dyDescent="0.2">
      <c r="A1051">
        <v>47</v>
      </c>
      <c r="B1051" t="s">
        <v>14</v>
      </c>
      <c r="C1051">
        <v>52.9</v>
      </c>
      <c r="D1051">
        <v>1.67</v>
      </c>
      <c r="E1051">
        <v>180</v>
      </c>
      <c r="F1051">
        <v>142</v>
      </c>
      <c r="G1051">
        <v>72</v>
      </c>
      <c r="H1051" s="3">
        <v>1.1100000000000001</v>
      </c>
      <c r="I1051">
        <v>770</v>
      </c>
      <c r="J1051" s="4" t="s">
        <v>21</v>
      </c>
      <c r="K1051">
        <v>22.9</v>
      </c>
      <c r="L1051">
        <v>1.5</v>
      </c>
      <c r="M1051">
        <v>3</v>
      </c>
      <c r="N1051">
        <v>2</v>
      </c>
      <c r="O1051">
        <v>30.5</v>
      </c>
      <c r="P1051" t="str">
        <f t="shared" si="80"/>
        <v>OBESE</v>
      </c>
      <c r="Q1051">
        <f t="shared" si="81"/>
        <v>108</v>
      </c>
      <c r="R1051" t="str">
        <f t="shared" si="82"/>
        <v>Average</v>
      </c>
      <c r="S1051">
        <f t="shared" si="83"/>
        <v>3.6666666666666665</v>
      </c>
      <c r="T1051" t="str">
        <f t="shared" si="84"/>
        <v>Regular Member</v>
      </c>
    </row>
    <row r="1052" spans="1:20" x14ac:dyDescent="0.2">
      <c r="A1052">
        <v>36</v>
      </c>
      <c r="B1052" t="s">
        <v>14</v>
      </c>
      <c r="C1052">
        <v>90</v>
      </c>
      <c r="D1052">
        <v>1.69</v>
      </c>
      <c r="E1052">
        <v>180</v>
      </c>
      <c r="F1052">
        <v>160</v>
      </c>
      <c r="G1052">
        <v>72</v>
      </c>
      <c r="H1052" s="3">
        <v>2</v>
      </c>
      <c r="I1052">
        <v>717</v>
      </c>
      <c r="J1052" s="4" t="s">
        <v>18</v>
      </c>
      <c r="K1052">
        <v>20.6</v>
      </c>
      <c r="L1052">
        <v>3.3</v>
      </c>
      <c r="M1052">
        <v>4</v>
      </c>
      <c r="N1052">
        <v>1</v>
      </c>
      <c r="O1052">
        <v>13.72</v>
      </c>
      <c r="P1052" t="str">
        <f t="shared" si="80"/>
        <v>UNDERWEIGHT</v>
      </c>
      <c r="Q1052">
        <f t="shared" si="81"/>
        <v>108</v>
      </c>
      <c r="R1052" t="str">
        <f t="shared" si="82"/>
        <v>Average</v>
      </c>
      <c r="S1052">
        <f t="shared" si="83"/>
        <v>4</v>
      </c>
      <c r="T1052" t="str">
        <f t="shared" si="84"/>
        <v>Regular Member</v>
      </c>
    </row>
    <row r="1053" spans="1:20" x14ac:dyDescent="0.2">
      <c r="A1053">
        <v>20</v>
      </c>
      <c r="B1053" t="s">
        <v>14</v>
      </c>
      <c r="C1053">
        <v>69.3</v>
      </c>
      <c r="D1053">
        <v>1.75</v>
      </c>
      <c r="E1053">
        <v>180</v>
      </c>
      <c r="F1053">
        <v>120</v>
      </c>
      <c r="G1053">
        <v>72</v>
      </c>
      <c r="H1053" s="3">
        <v>1.06</v>
      </c>
      <c r="I1053">
        <v>1421</v>
      </c>
      <c r="J1053" s="4" t="s">
        <v>19</v>
      </c>
      <c r="K1053">
        <v>24.6</v>
      </c>
      <c r="L1053">
        <v>3.2</v>
      </c>
      <c r="M1053">
        <v>4</v>
      </c>
      <c r="N1053">
        <v>2</v>
      </c>
      <c r="O1053">
        <v>25.22</v>
      </c>
      <c r="P1053" t="str">
        <f t="shared" si="80"/>
        <v>OVERWEIGHT</v>
      </c>
      <c r="Q1053">
        <f t="shared" si="81"/>
        <v>108</v>
      </c>
      <c r="R1053" t="str">
        <f t="shared" si="82"/>
        <v>Average</v>
      </c>
      <c r="S1053">
        <f t="shared" si="83"/>
        <v>4</v>
      </c>
      <c r="T1053" t="str">
        <f t="shared" si="84"/>
        <v>Regular Member</v>
      </c>
    </row>
    <row r="1054" spans="1:20" x14ac:dyDescent="0.2">
      <c r="A1054">
        <v>58</v>
      </c>
      <c r="B1054" t="s">
        <v>14</v>
      </c>
      <c r="C1054">
        <v>73.3</v>
      </c>
      <c r="D1054">
        <v>1.69</v>
      </c>
      <c r="E1054">
        <v>180</v>
      </c>
      <c r="F1054">
        <v>156</v>
      </c>
      <c r="G1054">
        <v>72</v>
      </c>
      <c r="H1054" s="3">
        <v>1.6</v>
      </c>
      <c r="I1054">
        <v>1350</v>
      </c>
      <c r="J1054" s="4" t="s">
        <v>19</v>
      </c>
      <c r="K1054">
        <v>25.4</v>
      </c>
      <c r="L1054">
        <v>3</v>
      </c>
      <c r="M1054">
        <v>4</v>
      </c>
      <c r="N1054">
        <v>1</v>
      </c>
      <c r="O1054">
        <v>38.450000000000003</v>
      </c>
      <c r="P1054" t="str">
        <f t="shared" si="80"/>
        <v>OBESE</v>
      </c>
      <c r="Q1054">
        <f t="shared" si="81"/>
        <v>108</v>
      </c>
      <c r="R1054" t="str">
        <f t="shared" si="82"/>
        <v>Average</v>
      </c>
      <c r="S1054">
        <f t="shared" si="83"/>
        <v>4</v>
      </c>
      <c r="T1054" t="str">
        <f t="shared" si="84"/>
        <v>Regular Member</v>
      </c>
    </row>
    <row r="1055" spans="1:20" x14ac:dyDescent="0.2">
      <c r="A1055">
        <v>38</v>
      </c>
      <c r="B1055" t="s">
        <v>16</v>
      </c>
      <c r="C1055">
        <v>82.7</v>
      </c>
      <c r="D1055">
        <v>2</v>
      </c>
      <c r="E1055">
        <v>178</v>
      </c>
      <c r="F1055">
        <v>138</v>
      </c>
      <c r="G1055">
        <v>72</v>
      </c>
      <c r="H1055" s="3">
        <v>1.46</v>
      </c>
      <c r="I1055">
        <v>1219</v>
      </c>
      <c r="J1055" s="4" t="s">
        <v>19</v>
      </c>
      <c r="K1055">
        <v>25.8</v>
      </c>
      <c r="L1055">
        <v>3.6</v>
      </c>
      <c r="M1055">
        <v>4</v>
      </c>
      <c r="N1055">
        <v>1</v>
      </c>
      <c r="O1055">
        <v>24.74</v>
      </c>
      <c r="P1055" t="str">
        <f t="shared" si="80"/>
        <v>NORMAL WEIGHT</v>
      </c>
      <c r="Q1055">
        <f t="shared" si="81"/>
        <v>106</v>
      </c>
      <c r="R1055" t="str">
        <f t="shared" si="82"/>
        <v>Average</v>
      </c>
      <c r="S1055">
        <f t="shared" si="83"/>
        <v>3.6666666666666665</v>
      </c>
      <c r="T1055" t="str">
        <f t="shared" si="84"/>
        <v>Regular Member</v>
      </c>
    </row>
    <row r="1056" spans="1:20" x14ac:dyDescent="0.2">
      <c r="A1056">
        <v>27</v>
      </c>
      <c r="B1056" t="s">
        <v>14</v>
      </c>
      <c r="C1056">
        <v>40</v>
      </c>
      <c r="D1056">
        <v>1.72</v>
      </c>
      <c r="E1056">
        <v>178</v>
      </c>
      <c r="F1056">
        <v>132</v>
      </c>
      <c r="G1056">
        <v>72</v>
      </c>
      <c r="H1056" s="3">
        <v>0.83</v>
      </c>
      <c r="I1056">
        <v>857</v>
      </c>
      <c r="J1056" s="4" t="s">
        <v>17</v>
      </c>
      <c r="K1056">
        <v>27.3</v>
      </c>
      <c r="L1056">
        <v>3.2</v>
      </c>
      <c r="M1056">
        <v>4</v>
      </c>
      <c r="N1056">
        <v>2</v>
      </c>
      <c r="O1056">
        <v>17.8</v>
      </c>
      <c r="P1056" t="str">
        <f t="shared" si="80"/>
        <v>UNDERWEIGHT</v>
      </c>
      <c r="Q1056">
        <f t="shared" si="81"/>
        <v>106</v>
      </c>
      <c r="R1056" t="str">
        <f t="shared" si="82"/>
        <v>Average</v>
      </c>
      <c r="S1056">
        <f t="shared" si="83"/>
        <v>3.6666666666666665</v>
      </c>
      <c r="T1056" t="str">
        <f t="shared" si="84"/>
        <v>Regular Member</v>
      </c>
    </row>
    <row r="1057" spans="1:20" x14ac:dyDescent="0.2">
      <c r="A1057">
        <v>18</v>
      </c>
      <c r="B1057" t="s">
        <v>16</v>
      </c>
      <c r="C1057">
        <v>79.2</v>
      </c>
      <c r="D1057">
        <v>1.66</v>
      </c>
      <c r="E1057">
        <v>176</v>
      </c>
      <c r="F1057">
        <v>154</v>
      </c>
      <c r="G1057">
        <v>72</v>
      </c>
      <c r="H1057" s="3">
        <v>1.58</v>
      </c>
      <c r="I1057">
        <v>1493</v>
      </c>
      <c r="J1057" s="4" t="s">
        <v>15</v>
      </c>
      <c r="K1057">
        <v>18.100000000000001</v>
      </c>
      <c r="L1057">
        <v>2.2999999999999998</v>
      </c>
      <c r="M1057">
        <v>3</v>
      </c>
      <c r="N1057">
        <v>1</v>
      </c>
      <c r="O1057">
        <v>14.27</v>
      </c>
      <c r="P1057" t="str">
        <f t="shared" si="80"/>
        <v>UNDERWEIGHT</v>
      </c>
      <c r="Q1057">
        <f t="shared" si="81"/>
        <v>104</v>
      </c>
      <c r="R1057" t="str">
        <f t="shared" si="82"/>
        <v>Average</v>
      </c>
      <c r="S1057">
        <f t="shared" si="83"/>
        <v>3.3333333333333335</v>
      </c>
      <c r="T1057" t="str">
        <f t="shared" si="84"/>
        <v>Regular Member</v>
      </c>
    </row>
    <row r="1058" spans="1:20" x14ac:dyDescent="0.2">
      <c r="A1058">
        <v>19</v>
      </c>
      <c r="B1058" t="s">
        <v>16</v>
      </c>
      <c r="C1058">
        <v>51.8</v>
      </c>
      <c r="D1058">
        <v>1.6</v>
      </c>
      <c r="E1058">
        <v>176</v>
      </c>
      <c r="F1058">
        <v>159</v>
      </c>
      <c r="G1058">
        <v>72</v>
      </c>
      <c r="H1058" s="3">
        <v>1.1399999999999999</v>
      </c>
      <c r="I1058">
        <v>574</v>
      </c>
      <c r="J1058" s="4" t="s">
        <v>17</v>
      </c>
      <c r="K1058">
        <v>25.3</v>
      </c>
      <c r="L1058">
        <v>2</v>
      </c>
      <c r="M1058">
        <v>4</v>
      </c>
      <c r="N1058">
        <v>2</v>
      </c>
      <c r="O1058">
        <v>16.690000000000001</v>
      </c>
      <c r="P1058" t="str">
        <f t="shared" si="80"/>
        <v>UNDERWEIGHT</v>
      </c>
      <c r="Q1058">
        <f t="shared" si="81"/>
        <v>104</v>
      </c>
      <c r="R1058" t="str">
        <f t="shared" si="82"/>
        <v>Average</v>
      </c>
      <c r="S1058">
        <f t="shared" si="83"/>
        <v>3</v>
      </c>
      <c r="T1058" t="str">
        <f t="shared" si="84"/>
        <v>Regular Member</v>
      </c>
    </row>
    <row r="1059" spans="1:20" x14ac:dyDescent="0.2">
      <c r="A1059">
        <v>39</v>
      </c>
      <c r="B1059" t="s">
        <v>14</v>
      </c>
      <c r="C1059">
        <v>84</v>
      </c>
      <c r="D1059">
        <v>1.79</v>
      </c>
      <c r="E1059">
        <v>176</v>
      </c>
      <c r="F1059">
        <v>126</v>
      </c>
      <c r="G1059">
        <v>72</v>
      </c>
      <c r="H1059" s="3">
        <v>1.5</v>
      </c>
      <c r="I1059">
        <v>1057</v>
      </c>
      <c r="J1059" s="4" t="s">
        <v>18</v>
      </c>
      <c r="K1059">
        <v>28</v>
      </c>
      <c r="L1059">
        <v>3.3</v>
      </c>
      <c r="M1059">
        <v>3</v>
      </c>
      <c r="N1059">
        <v>1</v>
      </c>
      <c r="O1059">
        <v>30.44</v>
      </c>
      <c r="P1059" t="str">
        <f t="shared" si="80"/>
        <v>OBESE</v>
      </c>
      <c r="Q1059">
        <f t="shared" si="81"/>
        <v>104</v>
      </c>
      <c r="R1059" t="str">
        <f t="shared" si="82"/>
        <v>Average</v>
      </c>
      <c r="S1059">
        <f t="shared" si="83"/>
        <v>3</v>
      </c>
      <c r="T1059" t="str">
        <f t="shared" si="84"/>
        <v>Regular Member</v>
      </c>
    </row>
    <row r="1060" spans="1:20" x14ac:dyDescent="0.2">
      <c r="A1060">
        <v>48</v>
      </c>
      <c r="B1060" t="s">
        <v>14</v>
      </c>
      <c r="C1060">
        <v>91.3</v>
      </c>
      <c r="D1060">
        <v>1.58</v>
      </c>
      <c r="E1060">
        <v>175</v>
      </c>
      <c r="F1060">
        <v>152</v>
      </c>
      <c r="G1060">
        <v>72</v>
      </c>
      <c r="H1060" s="3">
        <v>1.25</v>
      </c>
      <c r="I1060">
        <v>1576</v>
      </c>
      <c r="J1060" s="4" t="s">
        <v>19</v>
      </c>
      <c r="K1060">
        <v>28.9</v>
      </c>
      <c r="L1060">
        <v>3.4</v>
      </c>
      <c r="M1060">
        <v>2</v>
      </c>
      <c r="N1060">
        <v>2</v>
      </c>
      <c r="O1060">
        <v>19.62</v>
      </c>
      <c r="P1060" t="str">
        <f t="shared" si="80"/>
        <v>NORMAL WEIGHT</v>
      </c>
      <c r="Q1060">
        <f t="shared" si="81"/>
        <v>103</v>
      </c>
      <c r="R1060" t="str">
        <f t="shared" si="82"/>
        <v>Average</v>
      </c>
      <c r="S1060">
        <f t="shared" si="83"/>
        <v>3</v>
      </c>
      <c r="T1060" t="str">
        <f t="shared" si="84"/>
        <v>Casual Gym-Goer</v>
      </c>
    </row>
    <row r="1061" spans="1:20" x14ac:dyDescent="0.2">
      <c r="A1061">
        <v>54</v>
      </c>
      <c r="B1061" t="s">
        <v>16</v>
      </c>
      <c r="C1061">
        <v>60.1</v>
      </c>
      <c r="D1061">
        <v>1.63</v>
      </c>
      <c r="E1061">
        <v>174</v>
      </c>
      <c r="F1061">
        <v>159</v>
      </c>
      <c r="G1061">
        <v>72</v>
      </c>
      <c r="H1061" s="3">
        <v>0.52</v>
      </c>
      <c r="I1061">
        <v>893</v>
      </c>
      <c r="J1061" s="4" t="s">
        <v>17</v>
      </c>
      <c r="K1061">
        <v>18.399999999999999</v>
      </c>
      <c r="L1061">
        <v>3.6</v>
      </c>
      <c r="M1061">
        <v>4</v>
      </c>
      <c r="N1061">
        <v>1</v>
      </c>
      <c r="O1061">
        <v>20.56</v>
      </c>
      <c r="P1061" t="str">
        <f t="shared" si="80"/>
        <v>NORMAL WEIGHT</v>
      </c>
      <c r="Q1061">
        <f t="shared" si="81"/>
        <v>102</v>
      </c>
      <c r="R1061" t="str">
        <f t="shared" si="82"/>
        <v>Average</v>
      </c>
      <c r="S1061">
        <f t="shared" si="83"/>
        <v>3.3333333333333335</v>
      </c>
      <c r="T1061" t="str">
        <f t="shared" si="84"/>
        <v>Regular Member</v>
      </c>
    </row>
    <row r="1062" spans="1:20" x14ac:dyDescent="0.2">
      <c r="A1062">
        <v>26</v>
      </c>
      <c r="B1062" t="s">
        <v>14</v>
      </c>
      <c r="C1062">
        <v>42.2</v>
      </c>
      <c r="D1062">
        <v>1.91</v>
      </c>
      <c r="E1062">
        <v>174</v>
      </c>
      <c r="F1062">
        <v>127</v>
      </c>
      <c r="G1062">
        <v>72</v>
      </c>
      <c r="H1062" s="3">
        <v>1.65</v>
      </c>
      <c r="I1062">
        <v>455</v>
      </c>
      <c r="J1062" s="4" t="s">
        <v>15</v>
      </c>
      <c r="K1062">
        <v>23.6</v>
      </c>
      <c r="L1062">
        <v>2.9</v>
      </c>
      <c r="M1062">
        <v>3</v>
      </c>
      <c r="N1062">
        <v>2</v>
      </c>
      <c r="O1062">
        <v>24.27</v>
      </c>
      <c r="P1062" t="str">
        <f t="shared" si="80"/>
        <v>NORMAL WEIGHT</v>
      </c>
      <c r="Q1062">
        <f t="shared" si="81"/>
        <v>102</v>
      </c>
      <c r="R1062" t="str">
        <f t="shared" si="82"/>
        <v>Average</v>
      </c>
      <c r="S1062">
        <f t="shared" si="83"/>
        <v>3.3333333333333335</v>
      </c>
      <c r="T1062" t="str">
        <f t="shared" si="84"/>
        <v>Regular Member</v>
      </c>
    </row>
    <row r="1063" spans="1:20" x14ac:dyDescent="0.2">
      <c r="A1063">
        <v>43</v>
      </c>
      <c r="B1063" t="s">
        <v>14</v>
      </c>
      <c r="C1063">
        <v>43.9</v>
      </c>
      <c r="D1063">
        <v>1.82</v>
      </c>
      <c r="E1063">
        <v>173</v>
      </c>
      <c r="F1063">
        <v>164</v>
      </c>
      <c r="G1063">
        <v>72</v>
      </c>
      <c r="H1063" s="3">
        <v>1.61</v>
      </c>
      <c r="I1063">
        <v>567</v>
      </c>
      <c r="J1063" s="4" t="s">
        <v>18</v>
      </c>
      <c r="K1063">
        <v>16.3</v>
      </c>
      <c r="L1063">
        <v>3.2</v>
      </c>
      <c r="M1063">
        <v>3</v>
      </c>
      <c r="N1063">
        <v>1</v>
      </c>
      <c r="O1063">
        <v>19.29</v>
      </c>
      <c r="P1063" t="str">
        <f t="shared" si="80"/>
        <v>NORMAL WEIGHT</v>
      </c>
      <c r="Q1063">
        <f t="shared" si="81"/>
        <v>101</v>
      </c>
      <c r="R1063" t="str">
        <f t="shared" si="82"/>
        <v>Average</v>
      </c>
      <c r="S1063">
        <f t="shared" si="83"/>
        <v>4</v>
      </c>
      <c r="T1063" t="str">
        <f t="shared" si="84"/>
        <v>Regular Member</v>
      </c>
    </row>
    <row r="1064" spans="1:20" x14ac:dyDescent="0.2">
      <c r="A1064">
        <v>40</v>
      </c>
      <c r="B1064" t="s">
        <v>14</v>
      </c>
      <c r="C1064">
        <v>40</v>
      </c>
      <c r="D1064">
        <v>1.74</v>
      </c>
      <c r="E1064">
        <v>173</v>
      </c>
      <c r="F1064">
        <v>164</v>
      </c>
      <c r="G1064">
        <v>72</v>
      </c>
      <c r="H1064" s="3">
        <v>1.33</v>
      </c>
      <c r="I1064">
        <v>1194</v>
      </c>
      <c r="J1064" s="4" t="s">
        <v>18</v>
      </c>
      <c r="K1064">
        <v>22.7</v>
      </c>
      <c r="L1064">
        <v>1.5</v>
      </c>
      <c r="M1064">
        <v>4</v>
      </c>
      <c r="N1064">
        <v>1</v>
      </c>
      <c r="O1064">
        <v>12.32</v>
      </c>
      <c r="P1064" t="str">
        <f t="shared" si="80"/>
        <v>UNDERWEIGHT</v>
      </c>
      <c r="Q1064">
        <f t="shared" si="81"/>
        <v>101</v>
      </c>
      <c r="R1064" t="str">
        <f t="shared" si="82"/>
        <v>Average</v>
      </c>
      <c r="S1064">
        <f t="shared" si="83"/>
        <v>4</v>
      </c>
      <c r="T1064" t="str">
        <f t="shared" si="84"/>
        <v>Regular Member</v>
      </c>
    </row>
    <row r="1065" spans="1:20" x14ac:dyDescent="0.2">
      <c r="A1065">
        <v>22</v>
      </c>
      <c r="B1065" t="s">
        <v>16</v>
      </c>
      <c r="C1065">
        <v>84.3</v>
      </c>
      <c r="D1065">
        <v>1.6</v>
      </c>
      <c r="E1065">
        <v>173</v>
      </c>
      <c r="F1065">
        <v>127</v>
      </c>
      <c r="G1065">
        <v>72</v>
      </c>
      <c r="H1065" s="3">
        <v>0.8</v>
      </c>
      <c r="I1065">
        <v>911</v>
      </c>
      <c r="J1065" s="4" t="s">
        <v>18</v>
      </c>
      <c r="K1065">
        <v>24</v>
      </c>
      <c r="L1065">
        <v>3.3</v>
      </c>
      <c r="M1065">
        <v>5</v>
      </c>
      <c r="N1065">
        <v>1</v>
      </c>
      <c r="O1065">
        <v>13.86</v>
      </c>
      <c r="P1065" t="str">
        <f t="shared" si="80"/>
        <v>UNDERWEIGHT</v>
      </c>
      <c r="Q1065">
        <f t="shared" si="81"/>
        <v>101</v>
      </c>
      <c r="R1065" t="str">
        <f t="shared" si="82"/>
        <v>Average</v>
      </c>
      <c r="S1065">
        <f t="shared" si="83"/>
        <v>3.3333333333333335</v>
      </c>
      <c r="T1065" t="str">
        <f t="shared" si="84"/>
        <v>Elite Athlete</v>
      </c>
    </row>
    <row r="1066" spans="1:20" x14ac:dyDescent="0.2">
      <c r="A1066">
        <v>33</v>
      </c>
      <c r="B1066" t="s">
        <v>16</v>
      </c>
      <c r="C1066">
        <v>79.8</v>
      </c>
      <c r="D1066">
        <v>1.53</v>
      </c>
      <c r="E1066">
        <v>172</v>
      </c>
      <c r="F1066">
        <v>148</v>
      </c>
      <c r="G1066">
        <v>72</v>
      </c>
      <c r="H1066" s="3">
        <v>1.98</v>
      </c>
      <c r="I1066">
        <v>1132</v>
      </c>
      <c r="J1066" s="4" t="s">
        <v>19</v>
      </c>
      <c r="K1066">
        <v>14.7</v>
      </c>
      <c r="L1066">
        <v>1.7</v>
      </c>
      <c r="M1066">
        <v>3</v>
      </c>
      <c r="N1066">
        <v>2</v>
      </c>
      <c r="O1066">
        <v>16.600000000000001</v>
      </c>
      <c r="P1066" t="str">
        <f t="shared" si="80"/>
        <v>UNDERWEIGHT</v>
      </c>
      <c r="Q1066">
        <f t="shared" si="81"/>
        <v>100</v>
      </c>
      <c r="R1066" t="str">
        <f t="shared" si="82"/>
        <v>Average</v>
      </c>
      <c r="S1066">
        <f t="shared" si="83"/>
        <v>2.6666666666666665</v>
      </c>
      <c r="T1066" t="str">
        <f t="shared" si="84"/>
        <v>Regular Member</v>
      </c>
    </row>
    <row r="1067" spans="1:20" x14ac:dyDescent="0.2">
      <c r="A1067">
        <v>47</v>
      </c>
      <c r="B1067" t="s">
        <v>14</v>
      </c>
      <c r="C1067">
        <v>46</v>
      </c>
      <c r="D1067">
        <v>1.58</v>
      </c>
      <c r="E1067">
        <v>172</v>
      </c>
      <c r="F1067">
        <v>147</v>
      </c>
      <c r="G1067">
        <v>72</v>
      </c>
      <c r="H1067" s="3">
        <v>1.37</v>
      </c>
      <c r="I1067">
        <v>1098</v>
      </c>
      <c r="J1067" s="4" t="s">
        <v>15</v>
      </c>
      <c r="K1067">
        <v>28.5</v>
      </c>
      <c r="L1067">
        <v>3.7</v>
      </c>
      <c r="M1067">
        <v>2</v>
      </c>
      <c r="N1067">
        <v>3</v>
      </c>
      <c r="O1067">
        <v>15.45</v>
      </c>
      <c r="P1067" t="str">
        <f t="shared" si="80"/>
        <v>UNDERWEIGHT</v>
      </c>
      <c r="Q1067">
        <f t="shared" si="81"/>
        <v>100</v>
      </c>
      <c r="R1067" t="str">
        <f t="shared" si="82"/>
        <v>Average</v>
      </c>
      <c r="S1067">
        <f t="shared" si="83"/>
        <v>2.6666666666666665</v>
      </c>
      <c r="T1067" t="str">
        <f t="shared" si="84"/>
        <v>Casual Gym-Goer</v>
      </c>
    </row>
    <row r="1068" spans="1:20" x14ac:dyDescent="0.2">
      <c r="A1068">
        <v>25</v>
      </c>
      <c r="B1068" t="s">
        <v>14</v>
      </c>
      <c r="C1068">
        <v>61.4</v>
      </c>
      <c r="D1068">
        <v>1.7</v>
      </c>
      <c r="E1068">
        <v>172</v>
      </c>
      <c r="F1068">
        <v>166</v>
      </c>
      <c r="G1068">
        <v>72</v>
      </c>
      <c r="H1068" s="3">
        <v>1.28</v>
      </c>
      <c r="I1068">
        <v>1064</v>
      </c>
      <c r="J1068" s="4" t="s">
        <v>19</v>
      </c>
      <c r="K1068">
        <v>32.5</v>
      </c>
      <c r="L1068">
        <v>3</v>
      </c>
      <c r="M1068">
        <v>3</v>
      </c>
      <c r="N1068">
        <v>2</v>
      </c>
      <c r="O1068">
        <v>19.45</v>
      </c>
      <c r="P1068" t="str">
        <f t="shared" si="80"/>
        <v>NORMAL WEIGHT</v>
      </c>
      <c r="Q1068">
        <f t="shared" si="81"/>
        <v>100</v>
      </c>
      <c r="R1068" t="str">
        <f t="shared" si="82"/>
        <v>Average</v>
      </c>
      <c r="S1068">
        <f t="shared" si="83"/>
        <v>3.3333333333333335</v>
      </c>
      <c r="T1068" t="str">
        <f t="shared" si="84"/>
        <v>Regular Member</v>
      </c>
    </row>
    <row r="1069" spans="1:20" x14ac:dyDescent="0.2">
      <c r="A1069">
        <v>49</v>
      </c>
      <c r="B1069" t="s">
        <v>14</v>
      </c>
      <c r="C1069">
        <v>97.4</v>
      </c>
      <c r="D1069">
        <v>1.67</v>
      </c>
      <c r="E1069">
        <v>171</v>
      </c>
      <c r="F1069">
        <v>132</v>
      </c>
      <c r="G1069">
        <v>72</v>
      </c>
      <c r="H1069" s="3">
        <v>1.97</v>
      </c>
      <c r="I1069">
        <v>1091</v>
      </c>
      <c r="J1069" s="4" t="s">
        <v>17</v>
      </c>
      <c r="K1069">
        <v>30.4</v>
      </c>
      <c r="L1069">
        <v>3.6</v>
      </c>
      <c r="M1069">
        <v>3</v>
      </c>
      <c r="N1069">
        <v>1</v>
      </c>
      <c r="O1069">
        <v>12.32</v>
      </c>
      <c r="P1069" t="str">
        <f t="shared" si="80"/>
        <v>UNDERWEIGHT</v>
      </c>
      <c r="Q1069">
        <f t="shared" si="81"/>
        <v>99</v>
      </c>
      <c r="R1069" t="str">
        <f t="shared" si="82"/>
        <v>Average</v>
      </c>
      <c r="S1069">
        <f t="shared" si="83"/>
        <v>3.3333333333333335</v>
      </c>
      <c r="T1069" t="str">
        <f t="shared" si="84"/>
        <v>Regular Member</v>
      </c>
    </row>
    <row r="1070" spans="1:20" x14ac:dyDescent="0.2">
      <c r="A1070">
        <v>18</v>
      </c>
      <c r="B1070" t="s">
        <v>14</v>
      </c>
      <c r="C1070">
        <v>52.2</v>
      </c>
      <c r="D1070">
        <v>1.75</v>
      </c>
      <c r="E1070">
        <v>171</v>
      </c>
      <c r="F1070">
        <v>165</v>
      </c>
      <c r="G1070">
        <v>72</v>
      </c>
      <c r="H1070" s="3">
        <v>1.45</v>
      </c>
      <c r="I1070">
        <v>570</v>
      </c>
      <c r="J1070" s="4" t="s">
        <v>15</v>
      </c>
      <c r="K1070">
        <v>26.1</v>
      </c>
      <c r="L1070">
        <v>3.4</v>
      </c>
      <c r="M1070">
        <v>4</v>
      </c>
      <c r="N1070">
        <v>1</v>
      </c>
      <c r="O1070">
        <v>12.48</v>
      </c>
      <c r="P1070" t="str">
        <f t="shared" si="80"/>
        <v>UNDERWEIGHT</v>
      </c>
      <c r="Q1070">
        <f t="shared" si="81"/>
        <v>99</v>
      </c>
      <c r="R1070" t="str">
        <f t="shared" si="82"/>
        <v>Average</v>
      </c>
      <c r="S1070">
        <f t="shared" si="83"/>
        <v>4</v>
      </c>
      <c r="T1070" t="str">
        <f t="shared" si="84"/>
        <v>Regular Member</v>
      </c>
    </row>
    <row r="1071" spans="1:20" x14ac:dyDescent="0.2">
      <c r="A1071">
        <v>26</v>
      </c>
      <c r="B1071" t="s">
        <v>16</v>
      </c>
      <c r="C1071">
        <v>83.6</v>
      </c>
      <c r="D1071">
        <v>1.79</v>
      </c>
      <c r="E1071">
        <v>171</v>
      </c>
      <c r="F1071">
        <v>128</v>
      </c>
      <c r="G1071">
        <v>72</v>
      </c>
      <c r="H1071" s="3">
        <v>0.7</v>
      </c>
      <c r="I1071">
        <v>1247</v>
      </c>
      <c r="J1071" s="4" t="s">
        <v>15</v>
      </c>
      <c r="K1071">
        <v>25.4</v>
      </c>
      <c r="L1071">
        <v>3.2</v>
      </c>
      <c r="M1071">
        <v>3</v>
      </c>
      <c r="N1071">
        <v>1</v>
      </c>
      <c r="O1071">
        <v>27.91</v>
      </c>
      <c r="P1071" t="str">
        <f t="shared" si="80"/>
        <v>OVERWEIGHT</v>
      </c>
      <c r="Q1071">
        <f t="shared" si="81"/>
        <v>99</v>
      </c>
      <c r="R1071" t="str">
        <f t="shared" si="82"/>
        <v>Average</v>
      </c>
      <c r="S1071">
        <f t="shared" si="83"/>
        <v>4</v>
      </c>
      <c r="T1071" t="str">
        <f t="shared" si="84"/>
        <v>Regular Member</v>
      </c>
    </row>
    <row r="1072" spans="1:20" x14ac:dyDescent="0.2">
      <c r="A1072">
        <v>42</v>
      </c>
      <c r="B1072" t="s">
        <v>14</v>
      </c>
      <c r="C1072">
        <v>88.6</v>
      </c>
      <c r="D1072">
        <v>2</v>
      </c>
      <c r="E1072">
        <v>171</v>
      </c>
      <c r="F1072">
        <v>166</v>
      </c>
      <c r="G1072">
        <v>72</v>
      </c>
      <c r="H1072" s="3">
        <v>1.1100000000000001</v>
      </c>
      <c r="I1072">
        <v>1335</v>
      </c>
      <c r="J1072" s="4" t="s">
        <v>19</v>
      </c>
      <c r="K1072">
        <v>18.600000000000001</v>
      </c>
      <c r="L1072">
        <v>2.2000000000000002</v>
      </c>
      <c r="M1072">
        <v>5</v>
      </c>
      <c r="N1072">
        <v>2</v>
      </c>
      <c r="O1072">
        <v>18.3</v>
      </c>
      <c r="P1072" t="str">
        <f t="shared" si="80"/>
        <v>UNDERWEIGHT</v>
      </c>
      <c r="Q1072">
        <f t="shared" si="81"/>
        <v>99</v>
      </c>
      <c r="R1072" t="str">
        <f t="shared" si="82"/>
        <v>Average</v>
      </c>
      <c r="S1072">
        <f t="shared" si="83"/>
        <v>3.6666666666666665</v>
      </c>
      <c r="T1072" t="str">
        <f t="shared" si="84"/>
        <v>Elite Athlete</v>
      </c>
    </row>
    <row r="1073" spans="1:20" x14ac:dyDescent="0.2">
      <c r="A1073">
        <v>43</v>
      </c>
      <c r="B1073" t="s">
        <v>14</v>
      </c>
      <c r="C1073">
        <v>73.599999999999994</v>
      </c>
      <c r="D1073">
        <v>1.79</v>
      </c>
      <c r="E1073">
        <v>170</v>
      </c>
      <c r="F1073">
        <v>169</v>
      </c>
      <c r="G1073">
        <v>72</v>
      </c>
      <c r="H1073" s="3">
        <v>1.1599999999999999</v>
      </c>
      <c r="I1073">
        <v>1408</v>
      </c>
      <c r="J1073" s="4" t="s">
        <v>15</v>
      </c>
      <c r="K1073">
        <v>17.399999999999999</v>
      </c>
      <c r="L1073">
        <v>1.5</v>
      </c>
      <c r="M1073">
        <v>4</v>
      </c>
      <c r="N1073">
        <v>1</v>
      </c>
      <c r="O1073">
        <v>14.69</v>
      </c>
      <c r="P1073" t="str">
        <f t="shared" si="80"/>
        <v>UNDERWEIGHT</v>
      </c>
      <c r="Q1073">
        <f t="shared" si="81"/>
        <v>98</v>
      </c>
      <c r="R1073" t="str">
        <f t="shared" si="82"/>
        <v>Average</v>
      </c>
      <c r="S1073">
        <f t="shared" si="83"/>
        <v>3</v>
      </c>
      <c r="T1073" t="str">
        <f t="shared" si="84"/>
        <v>Regular Member</v>
      </c>
    </row>
    <row r="1074" spans="1:20" x14ac:dyDescent="0.2">
      <c r="A1074">
        <v>54</v>
      </c>
      <c r="B1074" t="s">
        <v>16</v>
      </c>
      <c r="C1074">
        <v>69.8</v>
      </c>
      <c r="D1074">
        <v>1.75</v>
      </c>
      <c r="E1074">
        <v>170</v>
      </c>
      <c r="F1074">
        <v>131</v>
      </c>
      <c r="G1074">
        <v>72</v>
      </c>
      <c r="H1074" s="3">
        <v>1.29</v>
      </c>
      <c r="I1074">
        <v>954</v>
      </c>
      <c r="J1074" s="4" t="s">
        <v>15</v>
      </c>
      <c r="K1074">
        <v>32</v>
      </c>
      <c r="L1074">
        <v>3.2</v>
      </c>
      <c r="M1074">
        <v>2</v>
      </c>
      <c r="N1074">
        <v>1</v>
      </c>
      <c r="O1074">
        <v>21.66</v>
      </c>
      <c r="P1074" t="str">
        <f t="shared" si="80"/>
        <v>NORMAL WEIGHT</v>
      </c>
      <c r="Q1074">
        <f t="shared" si="81"/>
        <v>98</v>
      </c>
      <c r="R1074" t="str">
        <f t="shared" si="82"/>
        <v>Average</v>
      </c>
      <c r="S1074">
        <f t="shared" si="83"/>
        <v>3</v>
      </c>
      <c r="T1074" t="str">
        <f t="shared" si="84"/>
        <v>Casual Gym-Goer</v>
      </c>
    </row>
    <row r="1075" spans="1:20" x14ac:dyDescent="0.2">
      <c r="A1075">
        <v>18</v>
      </c>
      <c r="B1075" t="s">
        <v>16</v>
      </c>
      <c r="C1075">
        <v>53.9</v>
      </c>
      <c r="D1075">
        <v>1.62</v>
      </c>
      <c r="E1075">
        <v>170</v>
      </c>
      <c r="F1075">
        <v>169</v>
      </c>
      <c r="G1075">
        <v>72</v>
      </c>
      <c r="H1075" s="3">
        <v>1.38</v>
      </c>
      <c r="I1075">
        <v>810</v>
      </c>
      <c r="J1075" s="4" t="s">
        <v>17</v>
      </c>
      <c r="K1075">
        <v>24.7</v>
      </c>
      <c r="L1075">
        <v>3.4</v>
      </c>
      <c r="M1075">
        <v>3</v>
      </c>
      <c r="N1075">
        <v>1</v>
      </c>
      <c r="O1075">
        <v>29.34</v>
      </c>
      <c r="P1075" t="str">
        <f t="shared" si="80"/>
        <v>OVERWEIGHT</v>
      </c>
      <c r="Q1075">
        <f t="shared" si="81"/>
        <v>98</v>
      </c>
      <c r="R1075" t="str">
        <f t="shared" si="82"/>
        <v>Average</v>
      </c>
      <c r="S1075">
        <f t="shared" si="83"/>
        <v>3</v>
      </c>
      <c r="T1075" t="str">
        <f t="shared" si="84"/>
        <v>Regular Member</v>
      </c>
    </row>
    <row r="1076" spans="1:20" x14ac:dyDescent="0.2">
      <c r="A1076">
        <v>53</v>
      </c>
      <c r="B1076" t="s">
        <v>14</v>
      </c>
      <c r="C1076">
        <v>46.4</v>
      </c>
      <c r="D1076">
        <v>1.7</v>
      </c>
      <c r="E1076">
        <v>169</v>
      </c>
      <c r="F1076">
        <v>120</v>
      </c>
      <c r="G1076">
        <v>72</v>
      </c>
      <c r="H1076" s="3">
        <v>1.49</v>
      </c>
      <c r="I1076">
        <v>1415</v>
      </c>
      <c r="J1076" s="4" t="s">
        <v>19</v>
      </c>
      <c r="K1076">
        <v>21.9</v>
      </c>
      <c r="L1076">
        <v>3.4</v>
      </c>
      <c r="M1076">
        <v>4</v>
      </c>
      <c r="N1076">
        <v>2</v>
      </c>
      <c r="O1076">
        <v>14.08</v>
      </c>
      <c r="P1076" t="str">
        <f t="shared" si="80"/>
        <v>UNDERWEIGHT</v>
      </c>
      <c r="Q1076">
        <f t="shared" si="81"/>
        <v>97</v>
      </c>
      <c r="R1076" t="str">
        <f t="shared" si="82"/>
        <v>Average</v>
      </c>
      <c r="S1076">
        <f t="shared" si="83"/>
        <v>3.3333333333333335</v>
      </c>
      <c r="T1076" t="str">
        <f t="shared" si="84"/>
        <v>Regular Member</v>
      </c>
    </row>
    <row r="1077" spans="1:20" x14ac:dyDescent="0.2">
      <c r="A1077">
        <v>35</v>
      </c>
      <c r="B1077" t="s">
        <v>16</v>
      </c>
      <c r="C1077">
        <v>40</v>
      </c>
      <c r="D1077">
        <v>2</v>
      </c>
      <c r="E1077">
        <v>169</v>
      </c>
      <c r="F1077">
        <v>138</v>
      </c>
      <c r="G1077">
        <v>72</v>
      </c>
      <c r="H1077" s="3">
        <v>1.08</v>
      </c>
      <c r="I1077">
        <v>576</v>
      </c>
      <c r="J1077" s="4" t="s">
        <v>15</v>
      </c>
      <c r="K1077">
        <v>31.2</v>
      </c>
      <c r="L1077">
        <v>2.9</v>
      </c>
      <c r="M1077">
        <v>2</v>
      </c>
      <c r="N1077">
        <v>3</v>
      </c>
      <c r="O1077">
        <v>20.21</v>
      </c>
      <c r="P1077" t="str">
        <f t="shared" si="80"/>
        <v>NORMAL WEIGHT</v>
      </c>
      <c r="Q1077">
        <f t="shared" si="81"/>
        <v>97</v>
      </c>
      <c r="R1077" t="str">
        <f t="shared" si="82"/>
        <v>Average</v>
      </c>
      <c r="S1077">
        <f t="shared" si="83"/>
        <v>3.3333333333333335</v>
      </c>
      <c r="T1077" t="str">
        <f t="shared" si="84"/>
        <v>Casual Gym-Goer</v>
      </c>
    </row>
    <row r="1078" spans="1:20" x14ac:dyDescent="0.2">
      <c r="A1078">
        <v>42</v>
      </c>
      <c r="B1078" t="s">
        <v>14</v>
      </c>
      <c r="C1078">
        <v>95.5</v>
      </c>
      <c r="D1078">
        <v>1.95</v>
      </c>
      <c r="E1078">
        <v>168</v>
      </c>
      <c r="F1078">
        <v>125</v>
      </c>
      <c r="G1078">
        <v>72</v>
      </c>
      <c r="H1078" s="3">
        <v>1.91</v>
      </c>
      <c r="I1078">
        <v>632</v>
      </c>
      <c r="J1078" s="4" t="s">
        <v>18</v>
      </c>
      <c r="K1078">
        <v>26.1</v>
      </c>
      <c r="L1078">
        <v>2</v>
      </c>
      <c r="M1078">
        <v>4</v>
      </c>
      <c r="N1078">
        <v>1</v>
      </c>
      <c r="O1078">
        <v>12.32</v>
      </c>
      <c r="P1078" t="str">
        <f t="shared" si="80"/>
        <v>UNDERWEIGHT</v>
      </c>
      <c r="Q1078">
        <f t="shared" si="81"/>
        <v>96</v>
      </c>
      <c r="R1078" t="str">
        <f t="shared" si="82"/>
        <v>Average</v>
      </c>
      <c r="S1078">
        <f t="shared" si="83"/>
        <v>4</v>
      </c>
      <c r="T1078" t="str">
        <f t="shared" si="84"/>
        <v>Regular Member</v>
      </c>
    </row>
    <row r="1079" spans="1:20" x14ac:dyDescent="0.2">
      <c r="A1079">
        <v>18</v>
      </c>
      <c r="B1079" t="s">
        <v>16</v>
      </c>
      <c r="C1079">
        <v>71.3</v>
      </c>
      <c r="D1079">
        <v>1.78</v>
      </c>
      <c r="E1079">
        <v>167</v>
      </c>
      <c r="F1079">
        <v>129</v>
      </c>
      <c r="G1079">
        <v>72</v>
      </c>
      <c r="H1079" s="3">
        <v>0.86</v>
      </c>
      <c r="I1079">
        <v>1238</v>
      </c>
      <c r="J1079" s="4" t="s">
        <v>15</v>
      </c>
      <c r="K1079">
        <v>20.6</v>
      </c>
      <c r="L1079">
        <v>1.5</v>
      </c>
      <c r="M1079">
        <v>4</v>
      </c>
      <c r="N1079">
        <v>3</v>
      </c>
      <c r="O1079">
        <v>34.18</v>
      </c>
      <c r="P1079" t="str">
        <f t="shared" si="80"/>
        <v>OBESE</v>
      </c>
      <c r="Q1079">
        <f t="shared" si="81"/>
        <v>95</v>
      </c>
      <c r="R1079" t="str">
        <f t="shared" si="82"/>
        <v>Average</v>
      </c>
      <c r="S1079">
        <f t="shared" si="83"/>
        <v>3.3333333333333335</v>
      </c>
      <c r="T1079" t="str">
        <f t="shared" si="84"/>
        <v>Regular Member</v>
      </c>
    </row>
    <row r="1080" spans="1:20" x14ac:dyDescent="0.2">
      <c r="A1080">
        <v>33</v>
      </c>
      <c r="B1080" t="s">
        <v>14</v>
      </c>
      <c r="C1080">
        <v>97.1</v>
      </c>
      <c r="D1080">
        <v>1.86</v>
      </c>
      <c r="E1080">
        <v>166</v>
      </c>
      <c r="F1080">
        <v>127</v>
      </c>
      <c r="G1080">
        <v>72</v>
      </c>
      <c r="H1080" s="3">
        <v>1.39</v>
      </c>
      <c r="I1080">
        <v>1783</v>
      </c>
      <c r="J1080" s="4" t="s">
        <v>18</v>
      </c>
      <c r="K1080">
        <v>11</v>
      </c>
      <c r="L1080">
        <v>1.5</v>
      </c>
      <c r="M1080">
        <v>4</v>
      </c>
      <c r="N1080">
        <v>1</v>
      </c>
      <c r="O1080">
        <v>16.27</v>
      </c>
      <c r="P1080" t="str">
        <f t="shared" si="80"/>
        <v>UNDERWEIGHT</v>
      </c>
      <c r="Q1080">
        <f t="shared" si="81"/>
        <v>94</v>
      </c>
      <c r="R1080" t="str">
        <f t="shared" si="82"/>
        <v>Average</v>
      </c>
      <c r="S1080">
        <f t="shared" si="83"/>
        <v>2.6666666666666665</v>
      </c>
      <c r="T1080" t="str">
        <f t="shared" si="84"/>
        <v>Regular Member</v>
      </c>
    </row>
    <row r="1081" spans="1:20" x14ac:dyDescent="0.2">
      <c r="A1081">
        <v>48</v>
      </c>
      <c r="B1081" t="s">
        <v>14</v>
      </c>
      <c r="C1081">
        <v>60</v>
      </c>
      <c r="D1081">
        <v>1.92</v>
      </c>
      <c r="E1081">
        <v>165</v>
      </c>
      <c r="F1081">
        <v>140</v>
      </c>
      <c r="G1081">
        <v>72</v>
      </c>
      <c r="H1081" s="3">
        <v>2</v>
      </c>
      <c r="I1081">
        <v>1751</v>
      </c>
      <c r="J1081" s="4" t="s">
        <v>18</v>
      </c>
      <c r="K1081">
        <v>11.1</v>
      </c>
      <c r="L1081">
        <v>1.5</v>
      </c>
      <c r="M1081">
        <v>2</v>
      </c>
      <c r="N1081">
        <v>2</v>
      </c>
      <c r="O1081">
        <v>32.68</v>
      </c>
      <c r="P1081" t="str">
        <f t="shared" si="80"/>
        <v>OBESE</v>
      </c>
      <c r="Q1081">
        <f t="shared" si="81"/>
        <v>93</v>
      </c>
      <c r="R1081" t="str">
        <f t="shared" si="82"/>
        <v>Average</v>
      </c>
      <c r="S1081">
        <f t="shared" si="83"/>
        <v>2.3333333333333335</v>
      </c>
      <c r="T1081" t="str">
        <f t="shared" si="84"/>
        <v>Casual Gym-Goer</v>
      </c>
    </row>
    <row r="1082" spans="1:20" x14ac:dyDescent="0.2">
      <c r="A1082">
        <v>39</v>
      </c>
      <c r="B1082" t="s">
        <v>16</v>
      </c>
      <c r="C1082">
        <v>91</v>
      </c>
      <c r="D1082">
        <v>1.73</v>
      </c>
      <c r="E1082">
        <v>165</v>
      </c>
      <c r="F1082">
        <v>169</v>
      </c>
      <c r="G1082">
        <v>72</v>
      </c>
      <c r="H1082" s="3">
        <v>1.49</v>
      </c>
      <c r="I1082">
        <v>813</v>
      </c>
      <c r="J1082" s="4" t="s">
        <v>15</v>
      </c>
      <c r="K1082">
        <v>23.3</v>
      </c>
      <c r="L1082">
        <v>3.4</v>
      </c>
      <c r="M1082">
        <v>2</v>
      </c>
      <c r="N1082">
        <v>3</v>
      </c>
      <c r="O1082">
        <v>22.08</v>
      </c>
      <c r="P1082" t="str">
        <f t="shared" si="80"/>
        <v>NORMAL WEIGHT</v>
      </c>
      <c r="Q1082">
        <f t="shared" si="81"/>
        <v>93</v>
      </c>
      <c r="R1082" t="str">
        <f t="shared" si="82"/>
        <v>Average</v>
      </c>
      <c r="S1082">
        <f t="shared" si="83"/>
        <v>2.3333333333333335</v>
      </c>
      <c r="T1082" t="str">
        <f t="shared" si="84"/>
        <v>Casual Gym-Goer</v>
      </c>
    </row>
    <row r="1083" spans="1:20" x14ac:dyDescent="0.2">
      <c r="A1083">
        <v>18</v>
      </c>
      <c r="B1083" t="s">
        <v>14</v>
      </c>
      <c r="C1083">
        <v>83.3</v>
      </c>
      <c r="D1083">
        <v>1.59</v>
      </c>
      <c r="E1083">
        <v>165</v>
      </c>
      <c r="F1083">
        <v>169</v>
      </c>
      <c r="G1083">
        <v>72</v>
      </c>
      <c r="H1083" s="3">
        <v>1.19</v>
      </c>
      <c r="I1083">
        <v>997</v>
      </c>
      <c r="J1083" s="4" t="s">
        <v>15</v>
      </c>
      <c r="K1083">
        <v>25.7</v>
      </c>
      <c r="L1083">
        <v>3.3</v>
      </c>
      <c r="M1083">
        <v>3</v>
      </c>
      <c r="N1083">
        <v>1</v>
      </c>
      <c r="O1083">
        <v>31.83</v>
      </c>
      <c r="P1083" t="str">
        <f t="shared" si="80"/>
        <v>OBESE</v>
      </c>
      <c r="Q1083">
        <f t="shared" si="81"/>
        <v>93</v>
      </c>
      <c r="R1083" t="str">
        <f t="shared" si="82"/>
        <v>Average</v>
      </c>
      <c r="S1083">
        <f t="shared" si="83"/>
        <v>2.3333333333333335</v>
      </c>
      <c r="T1083" t="str">
        <f t="shared" si="84"/>
        <v>Regular Member</v>
      </c>
    </row>
    <row r="1084" spans="1:20" x14ac:dyDescent="0.2">
      <c r="A1084">
        <v>58</v>
      </c>
      <c r="B1084" t="s">
        <v>14</v>
      </c>
      <c r="C1084">
        <v>68.599999999999994</v>
      </c>
      <c r="D1084">
        <v>1.72</v>
      </c>
      <c r="E1084">
        <v>164</v>
      </c>
      <c r="F1084">
        <v>155</v>
      </c>
      <c r="G1084">
        <v>72</v>
      </c>
      <c r="H1084" s="3">
        <v>1.23</v>
      </c>
      <c r="I1084">
        <v>797</v>
      </c>
      <c r="J1084" s="4" t="s">
        <v>19</v>
      </c>
      <c r="K1084">
        <v>27.2</v>
      </c>
      <c r="L1084">
        <v>2.5</v>
      </c>
      <c r="M1084">
        <v>2</v>
      </c>
      <c r="N1084">
        <v>1</v>
      </c>
      <c r="O1084">
        <v>12.32</v>
      </c>
      <c r="P1084" t="str">
        <f t="shared" si="80"/>
        <v>UNDERWEIGHT</v>
      </c>
      <c r="Q1084">
        <f t="shared" si="81"/>
        <v>92</v>
      </c>
      <c r="R1084" t="str">
        <f t="shared" si="82"/>
        <v>Average</v>
      </c>
      <c r="S1084">
        <f t="shared" si="83"/>
        <v>2.6666666666666665</v>
      </c>
      <c r="T1084" t="str">
        <f t="shared" si="84"/>
        <v>Casual Gym-Goer</v>
      </c>
    </row>
    <row r="1085" spans="1:20" x14ac:dyDescent="0.2">
      <c r="A1085">
        <v>47</v>
      </c>
      <c r="B1085" t="s">
        <v>16</v>
      </c>
      <c r="C1085">
        <v>68.2</v>
      </c>
      <c r="D1085">
        <v>1.58</v>
      </c>
      <c r="E1085">
        <v>164</v>
      </c>
      <c r="F1085">
        <v>140</v>
      </c>
      <c r="G1085">
        <v>72</v>
      </c>
      <c r="H1085" s="3">
        <v>1</v>
      </c>
      <c r="I1085">
        <v>1316</v>
      </c>
      <c r="J1085" s="4" t="s">
        <v>18</v>
      </c>
      <c r="K1085">
        <v>28.1</v>
      </c>
      <c r="L1085">
        <v>2.6</v>
      </c>
      <c r="M1085">
        <v>2</v>
      </c>
      <c r="N1085">
        <v>3</v>
      </c>
      <c r="O1085">
        <v>16.350000000000001</v>
      </c>
      <c r="P1085" t="str">
        <f t="shared" si="80"/>
        <v>UNDERWEIGHT</v>
      </c>
      <c r="Q1085">
        <f t="shared" si="81"/>
        <v>92</v>
      </c>
      <c r="R1085" t="str">
        <f t="shared" si="82"/>
        <v>Average</v>
      </c>
      <c r="S1085">
        <f t="shared" si="83"/>
        <v>3</v>
      </c>
      <c r="T1085" t="str">
        <f t="shared" si="84"/>
        <v>Casual Gym-Goer</v>
      </c>
    </row>
    <row r="1086" spans="1:20" x14ac:dyDescent="0.2">
      <c r="A1086">
        <v>38</v>
      </c>
      <c r="B1086" t="s">
        <v>16</v>
      </c>
      <c r="C1086">
        <v>101.8</v>
      </c>
      <c r="D1086">
        <v>1.51</v>
      </c>
      <c r="E1086">
        <v>163</v>
      </c>
      <c r="F1086">
        <v>169</v>
      </c>
      <c r="G1086">
        <v>72</v>
      </c>
      <c r="H1086" s="3">
        <v>1.42</v>
      </c>
      <c r="I1086">
        <v>1384</v>
      </c>
      <c r="J1086" s="4" t="s">
        <v>15</v>
      </c>
      <c r="K1086">
        <v>25.6</v>
      </c>
      <c r="L1086">
        <v>3.3</v>
      </c>
      <c r="M1086">
        <v>4</v>
      </c>
      <c r="N1086">
        <v>1</v>
      </c>
      <c r="O1086">
        <v>20.89</v>
      </c>
      <c r="P1086" t="str">
        <f t="shared" si="80"/>
        <v>NORMAL WEIGHT</v>
      </c>
      <c r="Q1086">
        <f t="shared" si="81"/>
        <v>91</v>
      </c>
      <c r="R1086" t="str">
        <f t="shared" si="82"/>
        <v>Average</v>
      </c>
      <c r="S1086">
        <f t="shared" si="83"/>
        <v>4</v>
      </c>
      <c r="T1086" t="str">
        <f t="shared" si="84"/>
        <v>Regular Member</v>
      </c>
    </row>
    <row r="1087" spans="1:20" x14ac:dyDescent="0.2">
      <c r="A1087">
        <v>49</v>
      </c>
      <c r="B1087" t="s">
        <v>16</v>
      </c>
      <c r="C1087">
        <v>60.2</v>
      </c>
      <c r="D1087">
        <v>1.62</v>
      </c>
      <c r="E1087">
        <v>162</v>
      </c>
      <c r="F1087">
        <v>155</v>
      </c>
      <c r="G1087">
        <v>72</v>
      </c>
      <c r="H1087" s="3">
        <v>1.1100000000000001</v>
      </c>
      <c r="I1087">
        <v>1105</v>
      </c>
      <c r="J1087" s="4" t="s">
        <v>20</v>
      </c>
      <c r="K1087">
        <v>23.4</v>
      </c>
      <c r="L1087">
        <v>3.1</v>
      </c>
      <c r="M1087">
        <v>3</v>
      </c>
      <c r="N1087">
        <v>1</v>
      </c>
      <c r="O1087">
        <v>16.850000000000001</v>
      </c>
      <c r="P1087" t="str">
        <f t="shared" si="80"/>
        <v>UNDERWEIGHT</v>
      </c>
      <c r="Q1087">
        <f t="shared" si="81"/>
        <v>90</v>
      </c>
      <c r="R1087" t="str">
        <f t="shared" si="82"/>
        <v>Average</v>
      </c>
      <c r="S1087">
        <f t="shared" si="83"/>
        <v>3.6666666666666665</v>
      </c>
      <c r="T1087" t="str">
        <f t="shared" si="84"/>
        <v>Regular Member</v>
      </c>
    </row>
    <row r="1088" spans="1:20" x14ac:dyDescent="0.2">
      <c r="A1088">
        <v>23</v>
      </c>
      <c r="B1088" t="s">
        <v>16</v>
      </c>
      <c r="C1088">
        <v>83</v>
      </c>
      <c r="D1088">
        <v>1.74</v>
      </c>
      <c r="E1088">
        <v>160</v>
      </c>
      <c r="F1088">
        <v>120</v>
      </c>
      <c r="G1088">
        <v>72</v>
      </c>
      <c r="H1088" s="3">
        <v>1.35</v>
      </c>
      <c r="I1088">
        <v>1628</v>
      </c>
      <c r="J1088" s="4" t="s">
        <v>19</v>
      </c>
      <c r="K1088">
        <v>21</v>
      </c>
      <c r="L1088">
        <v>3.3</v>
      </c>
      <c r="M1088">
        <v>5</v>
      </c>
      <c r="N1088">
        <v>2</v>
      </c>
      <c r="O1088">
        <v>15.13</v>
      </c>
      <c r="P1088" t="str">
        <f t="shared" si="80"/>
        <v>UNDERWEIGHT</v>
      </c>
      <c r="Q1088">
        <f t="shared" si="81"/>
        <v>88</v>
      </c>
      <c r="R1088" t="str">
        <f t="shared" si="82"/>
        <v>Average</v>
      </c>
      <c r="S1088">
        <f t="shared" si="83"/>
        <v>4.333333333333333</v>
      </c>
      <c r="T1088" t="str">
        <f t="shared" si="84"/>
        <v>Elite Athlete</v>
      </c>
    </row>
    <row r="1089" spans="1:20" x14ac:dyDescent="0.2">
      <c r="A1089">
        <v>45</v>
      </c>
      <c r="B1089" t="s">
        <v>16</v>
      </c>
      <c r="C1089">
        <v>70.900000000000006</v>
      </c>
      <c r="D1089">
        <v>2</v>
      </c>
      <c r="E1089">
        <v>198</v>
      </c>
      <c r="F1089">
        <v>128</v>
      </c>
      <c r="G1089">
        <v>73</v>
      </c>
      <c r="H1089" s="3">
        <v>1.19</v>
      </c>
      <c r="I1089">
        <v>1064</v>
      </c>
      <c r="J1089" s="4" t="s">
        <v>18</v>
      </c>
      <c r="K1089">
        <v>27.8</v>
      </c>
      <c r="L1089">
        <v>1.5</v>
      </c>
      <c r="M1089">
        <v>3</v>
      </c>
      <c r="N1089">
        <v>1</v>
      </c>
      <c r="O1089">
        <v>27.46</v>
      </c>
      <c r="P1089" t="str">
        <f t="shared" si="80"/>
        <v>OVERWEIGHT</v>
      </c>
      <c r="Q1089">
        <f t="shared" si="81"/>
        <v>125</v>
      </c>
      <c r="R1089" t="str">
        <f t="shared" si="82"/>
        <v>Average</v>
      </c>
      <c r="S1089">
        <f t="shared" si="83"/>
        <v>3.6666666666666665</v>
      </c>
      <c r="T1089" t="str">
        <f t="shared" si="84"/>
        <v>Regular Member</v>
      </c>
    </row>
    <row r="1090" spans="1:20" x14ac:dyDescent="0.2">
      <c r="A1090">
        <v>45</v>
      </c>
      <c r="B1090" t="s">
        <v>16</v>
      </c>
      <c r="C1090">
        <v>129.9</v>
      </c>
      <c r="D1090">
        <v>1.75</v>
      </c>
      <c r="E1090">
        <v>197</v>
      </c>
      <c r="F1090">
        <v>154</v>
      </c>
      <c r="G1090">
        <v>73</v>
      </c>
      <c r="H1090" s="3">
        <v>1.97</v>
      </c>
      <c r="I1090">
        <v>757</v>
      </c>
      <c r="J1090" s="4" t="s">
        <v>17</v>
      </c>
      <c r="K1090">
        <v>23.5</v>
      </c>
      <c r="L1090">
        <v>2.4</v>
      </c>
      <c r="M1090">
        <v>5</v>
      </c>
      <c r="N1090">
        <v>1</v>
      </c>
      <c r="O1090">
        <v>36.130000000000003</v>
      </c>
      <c r="P1090" t="str">
        <f t="shared" ref="P1090:P1153" si="85">IF(O1090&lt;18.5,"UNDERWEIGHT",IF(O1090&lt;25,"NORMAL WEIGHT",IF(O1090&lt;30,"OVERWEIGHT",IF(O1090&gt;30,"OBESE"))))</f>
        <v>OBESE</v>
      </c>
      <c r="Q1090">
        <f t="shared" ref="Q1090:Q1153" si="86">(E1090-G1090)</f>
        <v>124</v>
      </c>
      <c r="R1090" t="str">
        <f t="shared" ref="R1090:R1153" si="87">IF(G1090&lt;60,"Excellent",IF(G1090&lt;70,"Good",IF(G1090&lt;80,"Average","Poor")))</f>
        <v>Average</v>
      </c>
      <c r="S1090">
        <f t="shared" si="83"/>
        <v>3.6666666666666665</v>
      </c>
      <c r="T1090" t="str">
        <f t="shared" si="84"/>
        <v>Elite Athlete</v>
      </c>
    </row>
    <row r="1091" spans="1:20" x14ac:dyDescent="0.2">
      <c r="A1091">
        <v>22</v>
      </c>
      <c r="B1091" t="s">
        <v>16</v>
      </c>
      <c r="C1091">
        <v>64.599999999999994</v>
      </c>
      <c r="D1091">
        <v>2</v>
      </c>
      <c r="E1091">
        <v>196</v>
      </c>
      <c r="F1091">
        <v>137</v>
      </c>
      <c r="G1091">
        <v>73</v>
      </c>
      <c r="H1091" s="3">
        <v>0.85</v>
      </c>
      <c r="I1091">
        <v>704</v>
      </c>
      <c r="J1091" s="4" t="s">
        <v>18</v>
      </c>
      <c r="K1091">
        <v>21.4</v>
      </c>
      <c r="L1091">
        <v>2.5</v>
      </c>
      <c r="M1091">
        <v>3</v>
      </c>
      <c r="N1091">
        <v>3</v>
      </c>
      <c r="O1091">
        <v>22.43</v>
      </c>
      <c r="P1091" t="str">
        <f t="shared" si="85"/>
        <v>NORMAL WEIGHT</v>
      </c>
      <c r="Q1091">
        <f t="shared" si="86"/>
        <v>123</v>
      </c>
      <c r="R1091" t="str">
        <f t="shared" si="87"/>
        <v>Average</v>
      </c>
      <c r="S1091">
        <f t="shared" ref="S1091:S1154" si="88">AVERAGE(M1091:M1093)</f>
        <v>3.3333333333333335</v>
      </c>
      <c r="T1091" t="str">
        <f t="shared" ref="T1091:T1154" si="89">IF(M1091=2, "Casual Gym-Goer", IF(OR(M1091=3, M1091=4), "Regular Member", IF(M1091=5, "Elite Athlete", "Other")))</f>
        <v>Regular Member</v>
      </c>
    </row>
    <row r="1092" spans="1:20" x14ac:dyDescent="0.2">
      <c r="A1092">
        <v>21</v>
      </c>
      <c r="B1092" t="s">
        <v>14</v>
      </c>
      <c r="C1092">
        <v>76</v>
      </c>
      <c r="D1092">
        <v>1.72</v>
      </c>
      <c r="E1092">
        <v>196</v>
      </c>
      <c r="F1092">
        <v>160</v>
      </c>
      <c r="G1092">
        <v>73</v>
      </c>
      <c r="H1092" s="3">
        <v>1.51</v>
      </c>
      <c r="I1092">
        <v>1306</v>
      </c>
      <c r="J1092" s="4" t="s">
        <v>15</v>
      </c>
      <c r="K1092">
        <v>28.8</v>
      </c>
      <c r="L1092">
        <v>3.5</v>
      </c>
      <c r="M1092">
        <v>3</v>
      </c>
      <c r="N1092">
        <v>3</v>
      </c>
      <c r="O1092">
        <v>12.32</v>
      </c>
      <c r="P1092" t="str">
        <f t="shared" si="85"/>
        <v>UNDERWEIGHT</v>
      </c>
      <c r="Q1092">
        <f t="shared" si="86"/>
        <v>123</v>
      </c>
      <c r="R1092" t="str">
        <f t="shared" si="87"/>
        <v>Average</v>
      </c>
      <c r="S1092">
        <f t="shared" si="88"/>
        <v>4</v>
      </c>
      <c r="T1092" t="str">
        <f t="shared" si="89"/>
        <v>Regular Member</v>
      </c>
    </row>
    <row r="1093" spans="1:20" x14ac:dyDescent="0.2">
      <c r="A1093">
        <v>34</v>
      </c>
      <c r="B1093" t="s">
        <v>14</v>
      </c>
      <c r="C1093">
        <v>75.2</v>
      </c>
      <c r="D1093">
        <v>2</v>
      </c>
      <c r="E1093">
        <v>196</v>
      </c>
      <c r="F1093">
        <v>141</v>
      </c>
      <c r="G1093">
        <v>73</v>
      </c>
      <c r="H1093" s="3">
        <v>1.1299999999999999</v>
      </c>
      <c r="I1093">
        <v>753</v>
      </c>
      <c r="J1093" s="4" t="s">
        <v>18</v>
      </c>
      <c r="K1093">
        <v>33.799999999999997</v>
      </c>
      <c r="L1093">
        <v>3.6</v>
      </c>
      <c r="M1093">
        <v>4</v>
      </c>
      <c r="N1093">
        <v>2</v>
      </c>
      <c r="O1093">
        <v>16.39</v>
      </c>
      <c r="P1093" t="str">
        <f t="shared" si="85"/>
        <v>UNDERWEIGHT</v>
      </c>
      <c r="Q1093">
        <f t="shared" si="86"/>
        <v>123</v>
      </c>
      <c r="R1093" t="str">
        <f t="shared" si="87"/>
        <v>Average</v>
      </c>
      <c r="S1093">
        <f t="shared" si="88"/>
        <v>3.6666666666666665</v>
      </c>
      <c r="T1093" t="str">
        <f t="shared" si="89"/>
        <v>Regular Member</v>
      </c>
    </row>
    <row r="1094" spans="1:20" x14ac:dyDescent="0.2">
      <c r="A1094">
        <v>34</v>
      </c>
      <c r="B1094" t="s">
        <v>14</v>
      </c>
      <c r="C1094">
        <v>65.900000000000006</v>
      </c>
      <c r="D1094">
        <v>1.74</v>
      </c>
      <c r="E1094">
        <v>195</v>
      </c>
      <c r="F1094">
        <v>169</v>
      </c>
      <c r="G1094">
        <v>73</v>
      </c>
      <c r="H1094" s="3">
        <v>2</v>
      </c>
      <c r="I1094">
        <v>1231</v>
      </c>
      <c r="J1094" s="4" t="s">
        <v>19</v>
      </c>
      <c r="K1094">
        <v>30.5</v>
      </c>
      <c r="L1094">
        <v>3.2</v>
      </c>
      <c r="M1094">
        <v>5</v>
      </c>
      <c r="N1094">
        <v>2</v>
      </c>
      <c r="O1094">
        <v>12.32</v>
      </c>
      <c r="P1094" t="str">
        <f t="shared" si="85"/>
        <v>UNDERWEIGHT</v>
      </c>
      <c r="Q1094">
        <f t="shared" si="86"/>
        <v>122</v>
      </c>
      <c r="R1094" t="str">
        <f t="shared" si="87"/>
        <v>Average</v>
      </c>
      <c r="S1094">
        <f t="shared" si="88"/>
        <v>3.3333333333333335</v>
      </c>
      <c r="T1094" t="str">
        <f t="shared" si="89"/>
        <v>Elite Athlete</v>
      </c>
    </row>
    <row r="1095" spans="1:20" x14ac:dyDescent="0.2">
      <c r="A1095">
        <v>19</v>
      </c>
      <c r="B1095" t="s">
        <v>16</v>
      </c>
      <c r="C1095">
        <v>42.1</v>
      </c>
      <c r="D1095">
        <v>1.6</v>
      </c>
      <c r="E1095">
        <v>194</v>
      </c>
      <c r="F1095">
        <v>148</v>
      </c>
      <c r="G1095">
        <v>73</v>
      </c>
      <c r="H1095" s="3">
        <v>1.27</v>
      </c>
      <c r="I1095">
        <v>1305</v>
      </c>
      <c r="J1095" s="4" t="s">
        <v>17</v>
      </c>
      <c r="K1095">
        <v>12.7</v>
      </c>
      <c r="L1095">
        <v>3.3</v>
      </c>
      <c r="M1095">
        <v>2</v>
      </c>
      <c r="N1095">
        <v>2</v>
      </c>
      <c r="O1095">
        <v>16.649999999999999</v>
      </c>
      <c r="P1095" t="str">
        <f t="shared" si="85"/>
        <v>UNDERWEIGHT</v>
      </c>
      <c r="Q1095">
        <f t="shared" si="86"/>
        <v>121</v>
      </c>
      <c r="R1095" t="str">
        <f t="shared" si="87"/>
        <v>Average</v>
      </c>
      <c r="S1095">
        <f t="shared" si="88"/>
        <v>2.3333333333333335</v>
      </c>
      <c r="T1095" t="str">
        <f t="shared" si="89"/>
        <v>Casual Gym-Goer</v>
      </c>
    </row>
    <row r="1096" spans="1:20" x14ac:dyDescent="0.2">
      <c r="A1096">
        <v>33</v>
      </c>
      <c r="B1096" t="s">
        <v>16</v>
      </c>
      <c r="C1096">
        <v>84</v>
      </c>
      <c r="D1096">
        <v>1.7</v>
      </c>
      <c r="E1096">
        <v>194</v>
      </c>
      <c r="F1096">
        <v>156</v>
      </c>
      <c r="G1096">
        <v>73</v>
      </c>
      <c r="H1096" s="3">
        <v>0.5</v>
      </c>
      <c r="I1096">
        <v>580</v>
      </c>
      <c r="J1096" s="4" t="s">
        <v>17</v>
      </c>
      <c r="K1096">
        <v>20.5</v>
      </c>
      <c r="L1096">
        <v>2.5</v>
      </c>
      <c r="M1096">
        <v>3</v>
      </c>
      <c r="N1096">
        <v>3</v>
      </c>
      <c r="O1096">
        <v>13.38</v>
      </c>
      <c r="P1096" t="str">
        <f t="shared" si="85"/>
        <v>UNDERWEIGHT</v>
      </c>
      <c r="Q1096">
        <f t="shared" si="86"/>
        <v>121</v>
      </c>
      <c r="R1096" t="str">
        <f t="shared" si="87"/>
        <v>Average</v>
      </c>
      <c r="S1096">
        <f t="shared" si="88"/>
        <v>2.3333333333333335</v>
      </c>
      <c r="T1096" t="str">
        <f t="shared" si="89"/>
        <v>Regular Member</v>
      </c>
    </row>
    <row r="1097" spans="1:20" x14ac:dyDescent="0.2">
      <c r="A1097">
        <v>18</v>
      </c>
      <c r="B1097" t="s">
        <v>14</v>
      </c>
      <c r="C1097">
        <v>67.900000000000006</v>
      </c>
      <c r="D1097">
        <v>1.81</v>
      </c>
      <c r="E1097">
        <v>194</v>
      </c>
      <c r="F1097">
        <v>137</v>
      </c>
      <c r="G1097">
        <v>73</v>
      </c>
      <c r="H1097" s="3">
        <v>1.19</v>
      </c>
      <c r="I1097">
        <v>1405</v>
      </c>
      <c r="J1097" s="4" t="s">
        <v>17</v>
      </c>
      <c r="K1097">
        <v>33.799999999999997</v>
      </c>
      <c r="L1097">
        <v>3.2</v>
      </c>
      <c r="M1097">
        <v>2</v>
      </c>
      <c r="N1097">
        <v>1</v>
      </c>
      <c r="O1097">
        <v>12.32</v>
      </c>
      <c r="P1097" t="str">
        <f t="shared" si="85"/>
        <v>UNDERWEIGHT</v>
      </c>
      <c r="Q1097">
        <f t="shared" si="86"/>
        <v>121</v>
      </c>
      <c r="R1097" t="str">
        <f t="shared" si="87"/>
        <v>Average</v>
      </c>
      <c r="S1097">
        <f t="shared" si="88"/>
        <v>2.6666666666666665</v>
      </c>
      <c r="T1097" t="str">
        <f t="shared" si="89"/>
        <v>Casual Gym-Goer</v>
      </c>
    </row>
    <row r="1098" spans="1:20" x14ac:dyDescent="0.2">
      <c r="A1098">
        <v>18</v>
      </c>
      <c r="B1098" t="s">
        <v>16</v>
      </c>
      <c r="C1098">
        <v>73.7</v>
      </c>
      <c r="D1098">
        <v>1.78</v>
      </c>
      <c r="E1098">
        <v>192</v>
      </c>
      <c r="F1098">
        <v>154</v>
      </c>
      <c r="G1098">
        <v>73</v>
      </c>
      <c r="H1098" s="3">
        <v>1.18</v>
      </c>
      <c r="I1098">
        <v>851</v>
      </c>
      <c r="J1098" s="4" t="s">
        <v>15</v>
      </c>
      <c r="K1098">
        <v>27.4</v>
      </c>
      <c r="L1098">
        <v>2.6</v>
      </c>
      <c r="M1098">
        <v>2</v>
      </c>
      <c r="N1098">
        <v>2</v>
      </c>
      <c r="O1098">
        <v>21.08</v>
      </c>
      <c r="P1098" t="str">
        <f t="shared" si="85"/>
        <v>NORMAL WEIGHT</v>
      </c>
      <c r="Q1098">
        <f t="shared" si="86"/>
        <v>119</v>
      </c>
      <c r="R1098" t="str">
        <f t="shared" si="87"/>
        <v>Average</v>
      </c>
      <c r="S1098">
        <f t="shared" si="88"/>
        <v>3</v>
      </c>
      <c r="T1098" t="str">
        <f t="shared" si="89"/>
        <v>Casual Gym-Goer</v>
      </c>
    </row>
    <row r="1099" spans="1:20" x14ac:dyDescent="0.2">
      <c r="A1099">
        <v>34</v>
      </c>
      <c r="B1099" t="s">
        <v>14</v>
      </c>
      <c r="C1099">
        <v>100.1</v>
      </c>
      <c r="D1099">
        <v>1.97</v>
      </c>
      <c r="E1099">
        <v>192</v>
      </c>
      <c r="F1099">
        <v>164</v>
      </c>
      <c r="G1099">
        <v>73</v>
      </c>
      <c r="H1099" s="3">
        <v>2</v>
      </c>
      <c r="I1099">
        <v>1747</v>
      </c>
      <c r="J1099" s="4" t="s">
        <v>19</v>
      </c>
      <c r="K1099">
        <v>25.5</v>
      </c>
      <c r="L1099">
        <v>1.5</v>
      </c>
      <c r="M1099">
        <v>4</v>
      </c>
      <c r="N1099">
        <v>2</v>
      </c>
      <c r="O1099">
        <v>22.68</v>
      </c>
      <c r="P1099" t="str">
        <f t="shared" si="85"/>
        <v>NORMAL WEIGHT</v>
      </c>
      <c r="Q1099">
        <f t="shared" si="86"/>
        <v>119</v>
      </c>
      <c r="R1099" t="str">
        <f t="shared" si="87"/>
        <v>Average</v>
      </c>
      <c r="S1099">
        <f t="shared" si="88"/>
        <v>3.3333333333333335</v>
      </c>
      <c r="T1099" t="str">
        <f t="shared" si="89"/>
        <v>Regular Member</v>
      </c>
    </row>
    <row r="1100" spans="1:20" x14ac:dyDescent="0.2">
      <c r="A1100">
        <v>24</v>
      </c>
      <c r="B1100" t="s">
        <v>14</v>
      </c>
      <c r="C1100">
        <v>102.6</v>
      </c>
      <c r="D1100">
        <v>1.67</v>
      </c>
      <c r="E1100">
        <v>190</v>
      </c>
      <c r="F1100">
        <v>132</v>
      </c>
      <c r="G1100">
        <v>73</v>
      </c>
      <c r="H1100" s="3">
        <v>1.41</v>
      </c>
      <c r="I1100">
        <v>800</v>
      </c>
      <c r="J1100" s="4" t="s">
        <v>19</v>
      </c>
      <c r="K1100">
        <v>28.3</v>
      </c>
      <c r="L1100">
        <v>1.5</v>
      </c>
      <c r="M1100">
        <v>3</v>
      </c>
      <c r="N1100">
        <v>2</v>
      </c>
      <c r="O1100">
        <v>18.79</v>
      </c>
      <c r="P1100" t="str">
        <f t="shared" si="85"/>
        <v>NORMAL WEIGHT</v>
      </c>
      <c r="Q1100">
        <f t="shared" si="86"/>
        <v>117</v>
      </c>
      <c r="R1100" t="str">
        <f t="shared" si="87"/>
        <v>Average</v>
      </c>
      <c r="S1100">
        <f t="shared" si="88"/>
        <v>3</v>
      </c>
      <c r="T1100" t="str">
        <f t="shared" si="89"/>
        <v>Regular Member</v>
      </c>
    </row>
    <row r="1101" spans="1:20" x14ac:dyDescent="0.2">
      <c r="A1101">
        <v>56</v>
      </c>
      <c r="B1101" t="s">
        <v>16</v>
      </c>
      <c r="C1101">
        <v>54</v>
      </c>
      <c r="D1101">
        <v>1.92</v>
      </c>
      <c r="E1101">
        <v>190</v>
      </c>
      <c r="F1101">
        <v>129</v>
      </c>
      <c r="G1101">
        <v>73</v>
      </c>
      <c r="H1101" s="3">
        <v>0.61</v>
      </c>
      <c r="I1101">
        <v>985</v>
      </c>
      <c r="J1101" s="4" t="s">
        <v>18</v>
      </c>
      <c r="K1101">
        <v>21.6</v>
      </c>
      <c r="L1101">
        <v>2.5</v>
      </c>
      <c r="M1101">
        <v>3</v>
      </c>
      <c r="N1101">
        <v>2</v>
      </c>
      <c r="O1101">
        <v>12.32</v>
      </c>
      <c r="P1101" t="str">
        <f t="shared" si="85"/>
        <v>UNDERWEIGHT</v>
      </c>
      <c r="Q1101">
        <f t="shared" si="86"/>
        <v>117</v>
      </c>
      <c r="R1101" t="str">
        <f t="shared" si="87"/>
        <v>Average</v>
      </c>
      <c r="S1101">
        <f t="shared" si="88"/>
        <v>2.6666666666666665</v>
      </c>
      <c r="T1101" t="str">
        <f t="shared" si="89"/>
        <v>Regular Member</v>
      </c>
    </row>
    <row r="1102" spans="1:20" x14ac:dyDescent="0.2">
      <c r="A1102">
        <v>33</v>
      </c>
      <c r="B1102" t="s">
        <v>14</v>
      </c>
      <c r="C1102">
        <v>129.9</v>
      </c>
      <c r="D1102">
        <v>1.56</v>
      </c>
      <c r="E1102">
        <v>189</v>
      </c>
      <c r="F1102">
        <v>138</v>
      </c>
      <c r="G1102">
        <v>73</v>
      </c>
      <c r="H1102" s="3">
        <v>2</v>
      </c>
      <c r="I1102">
        <v>993</v>
      </c>
      <c r="J1102" s="4" t="s">
        <v>15</v>
      </c>
      <c r="K1102">
        <v>34</v>
      </c>
      <c r="L1102">
        <v>2.2999999999999998</v>
      </c>
      <c r="M1102">
        <v>3</v>
      </c>
      <c r="N1102">
        <v>2</v>
      </c>
      <c r="O1102">
        <v>24.54</v>
      </c>
      <c r="P1102" t="str">
        <f t="shared" si="85"/>
        <v>NORMAL WEIGHT</v>
      </c>
      <c r="Q1102">
        <f t="shared" si="86"/>
        <v>116</v>
      </c>
      <c r="R1102" t="str">
        <f t="shared" si="87"/>
        <v>Average</v>
      </c>
      <c r="S1102">
        <f t="shared" si="88"/>
        <v>3</v>
      </c>
      <c r="T1102" t="str">
        <f t="shared" si="89"/>
        <v>Regular Member</v>
      </c>
    </row>
    <row r="1103" spans="1:20" x14ac:dyDescent="0.2">
      <c r="A1103">
        <v>21</v>
      </c>
      <c r="B1103" t="s">
        <v>16</v>
      </c>
      <c r="C1103">
        <v>100.4</v>
      </c>
      <c r="D1103">
        <v>1.62</v>
      </c>
      <c r="E1103">
        <v>188</v>
      </c>
      <c r="F1103">
        <v>128</v>
      </c>
      <c r="G1103">
        <v>73</v>
      </c>
      <c r="H1103" s="3">
        <v>1.4</v>
      </c>
      <c r="I1103">
        <v>614</v>
      </c>
      <c r="J1103" s="4" t="s">
        <v>15</v>
      </c>
      <c r="K1103">
        <v>29.3</v>
      </c>
      <c r="L1103">
        <v>3.3</v>
      </c>
      <c r="M1103">
        <v>2</v>
      </c>
      <c r="N1103">
        <v>1</v>
      </c>
      <c r="O1103">
        <v>33.21</v>
      </c>
      <c r="P1103" t="str">
        <f t="shared" si="85"/>
        <v>OBESE</v>
      </c>
      <c r="Q1103">
        <f t="shared" si="86"/>
        <v>115</v>
      </c>
      <c r="R1103" t="str">
        <f t="shared" si="87"/>
        <v>Average</v>
      </c>
      <c r="S1103">
        <f t="shared" si="88"/>
        <v>3.3333333333333335</v>
      </c>
      <c r="T1103" t="str">
        <f t="shared" si="89"/>
        <v>Casual Gym-Goer</v>
      </c>
    </row>
    <row r="1104" spans="1:20" x14ac:dyDescent="0.2">
      <c r="A1104">
        <v>43</v>
      </c>
      <c r="B1104" t="s">
        <v>16</v>
      </c>
      <c r="C1104">
        <v>68.8</v>
      </c>
      <c r="D1104">
        <v>1.79</v>
      </c>
      <c r="E1104">
        <v>188</v>
      </c>
      <c r="F1104">
        <v>122</v>
      </c>
      <c r="G1104">
        <v>73</v>
      </c>
      <c r="H1104" s="3">
        <v>1.56</v>
      </c>
      <c r="I1104">
        <v>350</v>
      </c>
      <c r="J1104" s="4" t="s">
        <v>18</v>
      </c>
      <c r="K1104">
        <v>23.4</v>
      </c>
      <c r="L1104">
        <v>1.5</v>
      </c>
      <c r="M1104">
        <v>4</v>
      </c>
      <c r="N1104">
        <v>1</v>
      </c>
      <c r="O1104">
        <v>14.27</v>
      </c>
      <c r="P1104" t="str">
        <f t="shared" si="85"/>
        <v>UNDERWEIGHT</v>
      </c>
      <c r="Q1104">
        <f t="shared" si="86"/>
        <v>115</v>
      </c>
      <c r="R1104" t="str">
        <f t="shared" si="87"/>
        <v>Average</v>
      </c>
      <c r="S1104">
        <f t="shared" si="88"/>
        <v>3.3333333333333335</v>
      </c>
      <c r="T1104" t="str">
        <f t="shared" si="89"/>
        <v>Regular Member</v>
      </c>
    </row>
    <row r="1105" spans="1:20" x14ac:dyDescent="0.2">
      <c r="A1105">
        <v>38</v>
      </c>
      <c r="B1105" t="s">
        <v>16</v>
      </c>
      <c r="C1105">
        <v>53.6</v>
      </c>
      <c r="D1105">
        <v>1.7</v>
      </c>
      <c r="E1105">
        <v>188</v>
      </c>
      <c r="F1105">
        <v>126</v>
      </c>
      <c r="G1105">
        <v>73</v>
      </c>
      <c r="H1105" s="3">
        <v>0.97</v>
      </c>
      <c r="I1105">
        <v>1083</v>
      </c>
      <c r="J1105" s="4" t="s">
        <v>19</v>
      </c>
      <c r="K1105">
        <v>30.4</v>
      </c>
      <c r="L1105">
        <v>3.4</v>
      </c>
      <c r="M1105">
        <v>4</v>
      </c>
      <c r="N1105">
        <v>2</v>
      </c>
      <c r="O1105">
        <v>12.32</v>
      </c>
      <c r="P1105" t="str">
        <f t="shared" si="85"/>
        <v>UNDERWEIGHT</v>
      </c>
      <c r="Q1105">
        <f t="shared" si="86"/>
        <v>115</v>
      </c>
      <c r="R1105" t="str">
        <f t="shared" si="87"/>
        <v>Average</v>
      </c>
      <c r="S1105">
        <f t="shared" si="88"/>
        <v>3.3333333333333335</v>
      </c>
      <c r="T1105" t="str">
        <f t="shared" si="89"/>
        <v>Regular Member</v>
      </c>
    </row>
    <row r="1106" spans="1:20" x14ac:dyDescent="0.2">
      <c r="A1106">
        <v>18</v>
      </c>
      <c r="B1106" t="s">
        <v>14</v>
      </c>
      <c r="C1106">
        <v>83.6</v>
      </c>
      <c r="D1106">
        <v>1.84</v>
      </c>
      <c r="E1106">
        <v>186</v>
      </c>
      <c r="F1106">
        <v>137</v>
      </c>
      <c r="G1106">
        <v>73</v>
      </c>
      <c r="H1106" s="3">
        <v>1.33</v>
      </c>
      <c r="I1106">
        <v>1338</v>
      </c>
      <c r="J1106" s="4" t="s">
        <v>15</v>
      </c>
      <c r="K1106">
        <v>35</v>
      </c>
      <c r="L1106">
        <v>2.6</v>
      </c>
      <c r="M1106">
        <v>2</v>
      </c>
      <c r="N1106">
        <v>2</v>
      </c>
      <c r="O1106">
        <v>30.41</v>
      </c>
      <c r="P1106" t="str">
        <f t="shared" si="85"/>
        <v>OBESE</v>
      </c>
      <c r="Q1106">
        <f t="shared" si="86"/>
        <v>113</v>
      </c>
      <c r="R1106" t="str">
        <f t="shared" si="87"/>
        <v>Average</v>
      </c>
      <c r="S1106">
        <f t="shared" si="88"/>
        <v>3.3333333333333335</v>
      </c>
      <c r="T1106" t="str">
        <f t="shared" si="89"/>
        <v>Casual Gym-Goer</v>
      </c>
    </row>
    <row r="1107" spans="1:20" x14ac:dyDescent="0.2">
      <c r="A1107">
        <v>51</v>
      </c>
      <c r="B1107" t="s">
        <v>16</v>
      </c>
      <c r="C1107">
        <v>100.7</v>
      </c>
      <c r="D1107">
        <v>1.75</v>
      </c>
      <c r="E1107">
        <v>185</v>
      </c>
      <c r="F1107">
        <v>138</v>
      </c>
      <c r="G1107">
        <v>73</v>
      </c>
      <c r="H1107" s="3">
        <v>1.5</v>
      </c>
      <c r="I1107">
        <v>703</v>
      </c>
      <c r="J1107" s="4" t="s">
        <v>15</v>
      </c>
      <c r="K1107">
        <v>25.5</v>
      </c>
      <c r="L1107">
        <v>1.8</v>
      </c>
      <c r="M1107">
        <v>4</v>
      </c>
      <c r="N1107">
        <v>3</v>
      </c>
      <c r="O1107">
        <v>15.9</v>
      </c>
      <c r="P1107" t="str">
        <f t="shared" si="85"/>
        <v>UNDERWEIGHT</v>
      </c>
      <c r="Q1107">
        <f t="shared" si="86"/>
        <v>112</v>
      </c>
      <c r="R1107" t="str">
        <f t="shared" si="87"/>
        <v>Average</v>
      </c>
      <c r="S1107">
        <f t="shared" si="88"/>
        <v>3.6666666666666665</v>
      </c>
      <c r="T1107" t="str">
        <f t="shared" si="89"/>
        <v>Regular Member</v>
      </c>
    </row>
    <row r="1108" spans="1:20" x14ac:dyDescent="0.2">
      <c r="A1108">
        <v>34</v>
      </c>
      <c r="B1108" t="s">
        <v>16</v>
      </c>
      <c r="C1108">
        <v>62.5</v>
      </c>
      <c r="D1108">
        <v>1.87</v>
      </c>
      <c r="E1108">
        <v>185</v>
      </c>
      <c r="F1108">
        <v>167</v>
      </c>
      <c r="G1108">
        <v>73</v>
      </c>
      <c r="H1108" s="3">
        <v>0.96</v>
      </c>
      <c r="I1108">
        <v>1353</v>
      </c>
      <c r="J1108" s="4" t="s">
        <v>17</v>
      </c>
      <c r="K1108">
        <v>29.6</v>
      </c>
      <c r="L1108">
        <v>2.2999999999999998</v>
      </c>
      <c r="M1108">
        <v>4</v>
      </c>
      <c r="N1108">
        <v>1</v>
      </c>
      <c r="O1108">
        <v>31.91</v>
      </c>
      <c r="P1108" t="str">
        <f t="shared" si="85"/>
        <v>OBESE</v>
      </c>
      <c r="Q1108">
        <f t="shared" si="86"/>
        <v>112</v>
      </c>
      <c r="R1108" t="str">
        <f t="shared" si="87"/>
        <v>Average</v>
      </c>
      <c r="S1108">
        <f t="shared" si="88"/>
        <v>3.3333333333333335</v>
      </c>
      <c r="T1108" t="str">
        <f t="shared" si="89"/>
        <v>Regular Member</v>
      </c>
    </row>
    <row r="1109" spans="1:20" x14ac:dyDescent="0.2">
      <c r="A1109">
        <v>46</v>
      </c>
      <c r="B1109" t="s">
        <v>14</v>
      </c>
      <c r="C1109">
        <v>49.2</v>
      </c>
      <c r="D1109">
        <v>1.5</v>
      </c>
      <c r="E1109">
        <v>184</v>
      </c>
      <c r="F1109">
        <v>120</v>
      </c>
      <c r="G1109">
        <v>73</v>
      </c>
      <c r="H1109" s="3">
        <v>2</v>
      </c>
      <c r="I1109">
        <v>832</v>
      </c>
      <c r="J1109" s="4" t="s">
        <v>19</v>
      </c>
      <c r="K1109">
        <v>25.9</v>
      </c>
      <c r="L1109">
        <v>3.3</v>
      </c>
      <c r="M1109">
        <v>3</v>
      </c>
      <c r="N1109">
        <v>1</v>
      </c>
      <c r="O1109">
        <v>15.31</v>
      </c>
      <c r="P1109" t="str">
        <f t="shared" si="85"/>
        <v>UNDERWEIGHT</v>
      </c>
      <c r="Q1109">
        <f t="shared" si="86"/>
        <v>111</v>
      </c>
      <c r="R1109" t="str">
        <f t="shared" si="87"/>
        <v>Average</v>
      </c>
      <c r="S1109">
        <f t="shared" si="88"/>
        <v>3</v>
      </c>
      <c r="T1109" t="str">
        <f t="shared" si="89"/>
        <v>Regular Member</v>
      </c>
    </row>
    <row r="1110" spans="1:20" x14ac:dyDescent="0.2">
      <c r="A1110">
        <v>38</v>
      </c>
      <c r="B1110" t="s">
        <v>16</v>
      </c>
      <c r="C1110">
        <v>41.4</v>
      </c>
      <c r="D1110">
        <v>1.71</v>
      </c>
      <c r="E1110">
        <v>183</v>
      </c>
      <c r="F1110">
        <v>168</v>
      </c>
      <c r="G1110">
        <v>73</v>
      </c>
      <c r="H1110" s="3">
        <v>0.94</v>
      </c>
      <c r="I1110">
        <v>1253</v>
      </c>
      <c r="J1110" s="4" t="s">
        <v>19</v>
      </c>
      <c r="K1110">
        <v>30.8</v>
      </c>
      <c r="L1110">
        <v>3.2</v>
      </c>
      <c r="M1110">
        <v>3</v>
      </c>
      <c r="N1110">
        <v>1</v>
      </c>
      <c r="O1110">
        <v>14.6</v>
      </c>
      <c r="P1110" t="str">
        <f t="shared" si="85"/>
        <v>UNDERWEIGHT</v>
      </c>
      <c r="Q1110">
        <f t="shared" si="86"/>
        <v>110</v>
      </c>
      <c r="R1110" t="str">
        <f t="shared" si="87"/>
        <v>Average</v>
      </c>
      <c r="S1110">
        <f t="shared" si="88"/>
        <v>3</v>
      </c>
      <c r="T1110" t="str">
        <f t="shared" si="89"/>
        <v>Regular Member</v>
      </c>
    </row>
    <row r="1111" spans="1:20" x14ac:dyDescent="0.2">
      <c r="A1111">
        <v>52</v>
      </c>
      <c r="B1111" t="s">
        <v>14</v>
      </c>
      <c r="C1111">
        <v>40.799999999999997</v>
      </c>
      <c r="D1111">
        <v>1.71</v>
      </c>
      <c r="E1111">
        <v>181</v>
      </c>
      <c r="F1111">
        <v>169</v>
      </c>
      <c r="G1111">
        <v>73</v>
      </c>
      <c r="H1111" s="3">
        <v>1.44</v>
      </c>
      <c r="I1111">
        <v>303</v>
      </c>
      <c r="J1111" s="4" t="s">
        <v>19</v>
      </c>
      <c r="K1111">
        <v>28.3</v>
      </c>
      <c r="L1111">
        <v>1.6</v>
      </c>
      <c r="M1111">
        <v>3</v>
      </c>
      <c r="N1111">
        <v>1</v>
      </c>
      <c r="O1111">
        <v>18.309999999999999</v>
      </c>
      <c r="P1111" t="str">
        <f t="shared" si="85"/>
        <v>UNDERWEIGHT</v>
      </c>
      <c r="Q1111">
        <f t="shared" si="86"/>
        <v>108</v>
      </c>
      <c r="R1111" t="str">
        <f t="shared" si="87"/>
        <v>Average</v>
      </c>
      <c r="S1111">
        <f t="shared" si="88"/>
        <v>3.3333333333333335</v>
      </c>
      <c r="T1111" t="str">
        <f t="shared" si="89"/>
        <v>Regular Member</v>
      </c>
    </row>
    <row r="1112" spans="1:20" x14ac:dyDescent="0.2">
      <c r="A1112">
        <v>19</v>
      </c>
      <c r="B1112" t="s">
        <v>16</v>
      </c>
      <c r="C1112">
        <v>59.8</v>
      </c>
      <c r="D1112">
        <v>1.7</v>
      </c>
      <c r="E1112">
        <v>181</v>
      </c>
      <c r="F1112">
        <v>120</v>
      </c>
      <c r="G1112">
        <v>73</v>
      </c>
      <c r="H1112" s="3">
        <v>1.54</v>
      </c>
      <c r="I1112">
        <v>1130</v>
      </c>
      <c r="J1112" s="4" t="s">
        <v>17</v>
      </c>
      <c r="K1112">
        <v>29.6</v>
      </c>
      <c r="L1112">
        <v>3.5</v>
      </c>
      <c r="M1112">
        <v>3</v>
      </c>
      <c r="N1112">
        <v>1</v>
      </c>
      <c r="O1112">
        <v>22.56</v>
      </c>
      <c r="P1112" t="str">
        <f t="shared" si="85"/>
        <v>NORMAL WEIGHT</v>
      </c>
      <c r="Q1112">
        <f t="shared" si="86"/>
        <v>108</v>
      </c>
      <c r="R1112" t="str">
        <f t="shared" si="87"/>
        <v>Average</v>
      </c>
      <c r="S1112">
        <f t="shared" si="88"/>
        <v>3.3333333333333335</v>
      </c>
      <c r="T1112" t="str">
        <f t="shared" si="89"/>
        <v>Regular Member</v>
      </c>
    </row>
    <row r="1113" spans="1:20" x14ac:dyDescent="0.2">
      <c r="A1113">
        <v>35</v>
      </c>
      <c r="B1113" t="s">
        <v>16</v>
      </c>
      <c r="C1113">
        <v>49.3</v>
      </c>
      <c r="D1113">
        <v>1.71</v>
      </c>
      <c r="E1113">
        <v>180</v>
      </c>
      <c r="F1113">
        <v>152</v>
      </c>
      <c r="G1113">
        <v>73</v>
      </c>
      <c r="H1113" s="3">
        <v>1.04</v>
      </c>
      <c r="I1113">
        <v>956</v>
      </c>
      <c r="J1113" s="4" t="s">
        <v>17</v>
      </c>
      <c r="K1113">
        <v>32.9</v>
      </c>
      <c r="L1113">
        <v>1.7</v>
      </c>
      <c r="M1113">
        <v>4</v>
      </c>
      <c r="N1113">
        <v>3</v>
      </c>
      <c r="O1113">
        <v>12.65</v>
      </c>
      <c r="P1113" t="str">
        <f t="shared" si="85"/>
        <v>UNDERWEIGHT</v>
      </c>
      <c r="Q1113">
        <f t="shared" si="86"/>
        <v>107</v>
      </c>
      <c r="R1113" t="str">
        <f t="shared" si="87"/>
        <v>Average</v>
      </c>
      <c r="S1113">
        <f t="shared" si="88"/>
        <v>3.3333333333333335</v>
      </c>
      <c r="T1113" t="str">
        <f t="shared" si="89"/>
        <v>Regular Member</v>
      </c>
    </row>
    <row r="1114" spans="1:20" x14ac:dyDescent="0.2">
      <c r="A1114">
        <v>21</v>
      </c>
      <c r="B1114" t="s">
        <v>14</v>
      </c>
      <c r="C1114">
        <v>57.4</v>
      </c>
      <c r="D1114">
        <v>1.74</v>
      </c>
      <c r="E1114">
        <v>179</v>
      </c>
      <c r="F1114">
        <v>161</v>
      </c>
      <c r="G1114">
        <v>73</v>
      </c>
      <c r="H1114" s="3">
        <v>2</v>
      </c>
      <c r="I1114">
        <v>457</v>
      </c>
      <c r="J1114" s="4" t="s">
        <v>18</v>
      </c>
      <c r="K1114">
        <v>27.7</v>
      </c>
      <c r="L1114">
        <v>2.5</v>
      </c>
      <c r="M1114">
        <v>3</v>
      </c>
      <c r="N1114">
        <v>1</v>
      </c>
      <c r="O1114">
        <v>24.67</v>
      </c>
      <c r="P1114" t="str">
        <f t="shared" si="85"/>
        <v>NORMAL WEIGHT</v>
      </c>
      <c r="Q1114">
        <f t="shared" si="86"/>
        <v>106</v>
      </c>
      <c r="R1114" t="str">
        <f t="shared" si="87"/>
        <v>Average</v>
      </c>
      <c r="S1114">
        <f t="shared" si="88"/>
        <v>2.6666666666666665</v>
      </c>
      <c r="T1114" t="str">
        <f t="shared" si="89"/>
        <v>Regular Member</v>
      </c>
    </row>
    <row r="1115" spans="1:20" x14ac:dyDescent="0.2">
      <c r="A1115">
        <v>18</v>
      </c>
      <c r="B1115" t="s">
        <v>14</v>
      </c>
      <c r="C1115">
        <v>71.900000000000006</v>
      </c>
      <c r="D1115">
        <v>1.54</v>
      </c>
      <c r="E1115">
        <v>177</v>
      </c>
      <c r="F1115">
        <v>120</v>
      </c>
      <c r="G1115">
        <v>73</v>
      </c>
      <c r="H1115" s="3">
        <v>1.17</v>
      </c>
      <c r="I1115">
        <v>817</v>
      </c>
      <c r="J1115" s="4" t="s">
        <v>15</v>
      </c>
      <c r="K1115">
        <v>16.8</v>
      </c>
      <c r="L1115">
        <v>2.6</v>
      </c>
      <c r="M1115">
        <v>3</v>
      </c>
      <c r="N1115">
        <v>1</v>
      </c>
      <c r="O1115">
        <v>29.64</v>
      </c>
      <c r="P1115" t="str">
        <f t="shared" si="85"/>
        <v>OVERWEIGHT</v>
      </c>
      <c r="Q1115">
        <f t="shared" si="86"/>
        <v>104</v>
      </c>
      <c r="R1115" t="str">
        <f t="shared" si="87"/>
        <v>Average</v>
      </c>
      <c r="S1115">
        <f t="shared" si="88"/>
        <v>2.6666666666666665</v>
      </c>
      <c r="T1115" t="str">
        <f t="shared" si="89"/>
        <v>Regular Member</v>
      </c>
    </row>
    <row r="1116" spans="1:20" x14ac:dyDescent="0.2">
      <c r="A1116">
        <v>24</v>
      </c>
      <c r="B1116" t="s">
        <v>16</v>
      </c>
      <c r="C1116">
        <v>79</v>
      </c>
      <c r="D1116">
        <v>1.62</v>
      </c>
      <c r="E1116">
        <v>177</v>
      </c>
      <c r="F1116">
        <v>169</v>
      </c>
      <c r="G1116">
        <v>73</v>
      </c>
      <c r="H1116" s="3">
        <v>1</v>
      </c>
      <c r="I1116">
        <v>887</v>
      </c>
      <c r="J1116" s="4" t="s">
        <v>19</v>
      </c>
      <c r="K1116">
        <v>25</v>
      </c>
      <c r="L1116">
        <v>3.5</v>
      </c>
      <c r="M1116">
        <v>2</v>
      </c>
      <c r="N1116">
        <v>3</v>
      </c>
      <c r="O1116">
        <v>12.32</v>
      </c>
      <c r="P1116" t="str">
        <f t="shared" si="85"/>
        <v>UNDERWEIGHT</v>
      </c>
      <c r="Q1116">
        <f t="shared" si="86"/>
        <v>104</v>
      </c>
      <c r="R1116" t="str">
        <f t="shared" si="87"/>
        <v>Average</v>
      </c>
      <c r="S1116">
        <f t="shared" si="88"/>
        <v>2.6666666666666665</v>
      </c>
      <c r="T1116" t="str">
        <f t="shared" si="89"/>
        <v>Casual Gym-Goer</v>
      </c>
    </row>
    <row r="1117" spans="1:20" x14ac:dyDescent="0.2">
      <c r="A1117">
        <v>18</v>
      </c>
      <c r="B1117" t="s">
        <v>14</v>
      </c>
      <c r="C1117">
        <v>53.9</v>
      </c>
      <c r="D1117">
        <v>1.73</v>
      </c>
      <c r="E1117">
        <v>177</v>
      </c>
      <c r="F1117">
        <v>157</v>
      </c>
      <c r="G1117">
        <v>73</v>
      </c>
      <c r="H1117" s="3">
        <v>1.24</v>
      </c>
      <c r="I1117">
        <v>1483</v>
      </c>
      <c r="J1117" s="4" t="s">
        <v>17</v>
      </c>
      <c r="K1117">
        <v>10</v>
      </c>
      <c r="L1117">
        <v>3.5</v>
      </c>
      <c r="M1117">
        <v>3</v>
      </c>
      <c r="N1117">
        <v>1</v>
      </c>
      <c r="O1117">
        <v>15.92</v>
      </c>
      <c r="P1117" t="str">
        <f t="shared" si="85"/>
        <v>UNDERWEIGHT</v>
      </c>
      <c r="Q1117">
        <f t="shared" si="86"/>
        <v>104</v>
      </c>
      <c r="R1117" t="str">
        <f t="shared" si="87"/>
        <v>Average</v>
      </c>
      <c r="S1117">
        <f t="shared" si="88"/>
        <v>3</v>
      </c>
      <c r="T1117" t="str">
        <f t="shared" si="89"/>
        <v>Regular Member</v>
      </c>
    </row>
    <row r="1118" spans="1:20" x14ac:dyDescent="0.2">
      <c r="A1118">
        <v>21</v>
      </c>
      <c r="B1118" t="s">
        <v>14</v>
      </c>
      <c r="C1118">
        <v>40</v>
      </c>
      <c r="D1118">
        <v>1.8</v>
      </c>
      <c r="E1118">
        <v>176</v>
      </c>
      <c r="F1118">
        <v>122</v>
      </c>
      <c r="G1118">
        <v>73</v>
      </c>
      <c r="H1118" s="3">
        <v>1.37</v>
      </c>
      <c r="I1118">
        <v>1171</v>
      </c>
      <c r="J1118" s="4" t="s">
        <v>18</v>
      </c>
      <c r="K1118">
        <v>10</v>
      </c>
      <c r="L1118">
        <v>3.7</v>
      </c>
      <c r="M1118">
        <v>3</v>
      </c>
      <c r="N1118">
        <v>1</v>
      </c>
      <c r="O1118">
        <v>19.84</v>
      </c>
      <c r="P1118" t="str">
        <f t="shared" si="85"/>
        <v>NORMAL WEIGHT</v>
      </c>
      <c r="Q1118">
        <f t="shared" si="86"/>
        <v>103</v>
      </c>
      <c r="R1118" t="str">
        <f t="shared" si="87"/>
        <v>Average</v>
      </c>
      <c r="S1118">
        <f t="shared" si="88"/>
        <v>3.3333333333333335</v>
      </c>
      <c r="T1118" t="str">
        <f t="shared" si="89"/>
        <v>Regular Member</v>
      </c>
    </row>
    <row r="1119" spans="1:20" x14ac:dyDescent="0.2">
      <c r="A1119">
        <v>49</v>
      </c>
      <c r="B1119" t="s">
        <v>16</v>
      </c>
      <c r="C1119">
        <v>40</v>
      </c>
      <c r="D1119">
        <v>1.77</v>
      </c>
      <c r="E1119">
        <v>175</v>
      </c>
      <c r="F1119">
        <v>127</v>
      </c>
      <c r="G1119">
        <v>73</v>
      </c>
      <c r="H1119" s="3">
        <v>1.2</v>
      </c>
      <c r="I1119">
        <v>1109</v>
      </c>
      <c r="J1119" s="4" t="s">
        <v>19</v>
      </c>
      <c r="K1119">
        <v>24.7</v>
      </c>
      <c r="L1119">
        <v>2.4</v>
      </c>
      <c r="M1119">
        <v>3</v>
      </c>
      <c r="N1119">
        <v>3</v>
      </c>
      <c r="O1119">
        <v>25.41</v>
      </c>
      <c r="P1119" t="str">
        <f t="shared" si="85"/>
        <v>OVERWEIGHT</v>
      </c>
      <c r="Q1119">
        <f t="shared" si="86"/>
        <v>102</v>
      </c>
      <c r="R1119" t="str">
        <f t="shared" si="87"/>
        <v>Average</v>
      </c>
      <c r="S1119">
        <f t="shared" si="88"/>
        <v>3.6666666666666665</v>
      </c>
      <c r="T1119" t="str">
        <f t="shared" si="89"/>
        <v>Regular Member</v>
      </c>
    </row>
    <row r="1120" spans="1:20" x14ac:dyDescent="0.2">
      <c r="A1120">
        <v>46</v>
      </c>
      <c r="B1120" t="s">
        <v>14</v>
      </c>
      <c r="C1120">
        <v>80.2</v>
      </c>
      <c r="D1120">
        <v>1.98</v>
      </c>
      <c r="E1120">
        <v>172</v>
      </c>
      <c r="F1120">
        <v>155</v>
      </c>
      <c r="G1120">
        <v>73</v>
      </c>
      <c r="H1120" s="3">
        <v>1.29</v>
      </c>
      <c r="I1120">
        <v>1355</v>
      </c>
      <c r="J1120" s="4" t="s">
        <v>19</v>
      </c>
      <c r="K1120">
        <v>26.8</v>
      </c>
      <c r="L1120">
        <v>3.3</v>
      </c>
      <c r="M1120">
        <v>4</v>
      </c>
      <c r="N1120">
        <v>3</v>
      </c>
      <c r="O1120">
        <v>15.63</v>
      </c>
      <c r="P1120" t="str">
        <f t="shared" si="85"/>
        <v>UNDERWEIGHT</v>
      </c>
      <c r="Q1120">
        <f t="shared" si="86"/>
        <v>99</v>
      </c>
      <c r="R1120" t="str">
        <f t="shared" si="87"/>
        <v>Average</v>
      </c>
      <c r="S1120">
        <f t="shared" si="88"/>
        <v>3.6666666666666665</v>
      </c>
      <c r="T1120" t="str">
        <f t="shared" si="89"/>
        <v>Regular Member</v>
      </c>
    </row>
    <row r="1121" spans="1:20" x14ac:dyDescent="0.2">
      <c r="A1121">
        <v>27</v>
      </c>
      <c r="B1121" t="s">
        <v>16</v>
      </c>
      <c r="C1121">
        <v>66.599999999999994</v>
      </c>
      <c r="D1121">
        <v>1.7</v>
      </c>
      <c r="E1121">
        <v>171</v>
      </c>
      <c r="F1121">
        <v>149</v>
      </c>
      <c r="G1121">
        <v>73</v>
      </c>
      <c r="H1121" s="3">
        <v>1.43</v>
      </c>
      <c r="I1121">
        <v>1321</v>
      </c>
      <c r="J1121" s="4" t="s">
        <v>15</v>
      </c>
      <c r="K1121">
        <v>26.6</v>
      </c>
      <c r="L1121">
        <v>3.3</v>
      </c>
      <c r="M1121">
        <v>4</v>
      </c>
      <c r="N1121">
        <v>3</v>
      </c>
      <c r="O1121">
        <v>13.51</v>
      </c>
      <c r="P1121" t="str">
        <f t="shared" si="85"/>
        <v>UNDERWEIGHT</v>
      </c>
      <c r="Q1121">
        <f t="shared" si="86"/>
        <v>98</v>
      </c>
      <c r="R1121" t="str">
        <f t="shared" si="87"/>
        <v>Average</v>
      </c>
      <c r="S1121">
        <f t="shared" si="88"/>
        <v>3.6666666666666665</v>
      </c>
      <c r="T1121" t="str">
        <f t="shared" si="89"/>
        <v>Regular Member</v>
      </c>
    </row>
    <row r="1122" spans="1:20" x14ac:dyDescent="0.2">
      <c r="A1122">
        <v>21</v>
      </c>
      <c r="B1122" t="s">
        <v>16</v>
      </c>
      <c r="C1122">
        <v>51.9</v>
      </c>
      <c r="D1122">
        <v>1.57</v>
      </c>
      <c r="E1122">
        <v>170</v>
      </c>
      <c r="F1122">
        <v>167</v>
      </c>
      <c r="G1122">
        <v>73</v>
      </c>
      <c r="H1122" s="3">
        <v>1.25</v>
      </c>
      <c r="I1122">
        <v>1082</v>
      </c>
      <c r="J1122" s="4" t="s">
        <v>15</v>
      </c>
      <c r="K1122">
        <v>27.5</v>
      </c>
      <c r="L1122">
        <v>1.6</v>
      </c>
      <c r="M1122">
        <v>3</v>
      </c>
      <c r="N1122">
        <v>2</v>
      </c>
      <c r="O1122">
        <v>18.89</v>
      </c>
      <c r="P1122" t="str">
        <f t="shared" si="85"/>
        <v>NORMAL WEIGHT</v>
      </c>
      <c r="Q1122">
        <f t="shared" si="86"/>
        <v>97</v>
      </c>
      <c r="R1122" t="str">
        <f t="shared" si="87"/>
        <v>Average</v>
      </c>
      <c r="S1122">
        <f t="shared" si="88"/>
        <v>3</v>
      </c>
      <c r="T1122" t="str">
        <f t="shared" si="89"/>
        <v>Regular Member</v>
      </c>
    </row>
    <row r="1123" spans="1:20" x14ac:dyDescent="0.2">
      <c r="A1123">
        <v>49</v>
      </c>
      <c r="B1123" t="s">
        <v>14</v>
      </c>
      <c r="C1123">
        <v>43.6</v>
      </c>
      <c r="D1123">
        <v>1.68</v>
      </c>
      <c r="E1123">
        <v>170</v>
      </c>
      <c r="F1123">
        <v>124</v>
      </c>
      <c r="G1123">
        <v>73</v>
      </c>
      <c r="H1123" s="3">
        <v>0.94</v>
      </c>
      <c r="I1123">
        <v>739</v>
      </c>
      <c r="J1123" s="4" t="s">
        <v>19</v>
      </c>
      <c r="K1123">
        <v>27.6</v>
      </c>
      <c r="L1123">
        <v>3.5</v>
      </c>
      <c r="M1123">
        <v>4</v>
      </c>
      <c r="N1123">
        <v>2</v>
      </c>
      <c r="O1123">
        <v>30.46</v>
      </c>
      <c r="P1123" t="str">
        <f t="shared" si="85"/>
        <v>OBESE</v>
      </c>
      <c r="Q1123">
        <f t="shared" si="86"/>
        <v>97</v>
      </c>
      <c r="R1123" t="str">
        <f t="shared" si="87"/>
        <v>Average</v>
      </c>
      <c r="S1123">
        <f t="shared" si="88"/>
        <v>3.3333333333333335</v>
      </c>
      <c r="T1123" t="str">
        <f t="shared" si="89"/>
        <v>Regular Member</v>
      </c>
    </row>
    <row r="1124" spans="1:20" x14ac:dyDescent="0.2">
      <c r="A1124">
        <v>18</v>
      </c>
      <c r="B1124" t="s">
        <v>16</v>
      </c>
      <c r="C1124">
        <v>40</v>
      </c>
      <c r="D1124">
        <v>1.73</v>
      </c>
      <c r="E1124">
        <v>168</v>
      </c>
      <c r="F1124">
        <v>121</v>
      </c>
      <c r="G1124">
        <v>73</v>
      </c>
      <c r="H1124" s="3">
        <v>0.64</v>
      </c>
      <c r="I1124">
        <v>1153</v>
      </c>
      <c r="J1124" s="4" t="s">
        <v>18</v>
      </c>
      <c r="K1124">
        <v>29.9</v>
      </c>
      <c r="L1124">
        <v>3.1</v>
      </c>
      <c r="M1124">
        <v>2</v>
      </c>
      <c r="N1124">
        <v>3</v>
      </c>
      <c r="O1124">
        <v>18.62</v>
      </c>
      <c r="P1124" t="str">
        <f t="shared" si="85"/>
        <v>NORMAL WEIGHT</v>
      </c>
      <c r="Q1124">
        <f t="shared" si="86"/>
        <v>95</v>
      </c>
      <c r="R1124" t="str">
        <f t="shared" si="87"/>
        <v>Average</v>
      </c>
      <c r="S1124">
        <f t="shared" si="88"/>
        <v>3</v>
      </c>
      <c r="T1124" t="str">
        <f t="shared" si="89"/>
        <v>Casual Gym-Goer</v>
      </c>
    </row>
    <row r="1125" spans="1:20" x14ac:dyDescent="0.2">
      <c r="A1125">
        <v>37</v>
      </c>
      <c r="B1125" t="s">
        <v>14</v>
      </c>
      <c r="C1125">
        <v>44.2</v>
      </c>
      <c r="D1125">
        <v>1.61</v>
      </c>
      <c r="E1125">
        <v>168</v>
      </c>
      <c r="F1125">
        <v>164</v>
      </c>
      <c r="G1125">
        <v>73</v>
      </c>
      <c r="H1125" s="3">
        <v>1.1299999999999999</v>
      </c>
      <c r="I1125">
        <v>1011</v>
      </c>
      <c r="J1125" s="4" t="s">
        <v>19</v>
      </c>
      <c r="K1125">
        <v>28.8</v>
      </c>
      <c r="L1125">
        <v>2.5</v>
      </c>
      <c r="M1125">
        <v>4</v>
      </c>
      <c r="N1125">
        <v>3</v>
      </c>
      <c r="O1125">
        <v>14.92</v>
      </c>
      <c r="P1125" t="str">
        <f t="shared" si="85"/>
        <v>UNDERWEIGHT</v>
      </c>
      <c r="Q1125">
        <f t="shared" si="86"/>
        <v>95</v>
      </c>
      <c r="R1125" t="str">
        <f t="shared" si="87"/>
        <v>Average</v>
      </c>
      <c r="S1125">
        <f t="shared" si="88"/>
        <v>4</v>
      </c>
      <c r="T1125" t="str">
        <f t="shared" si="89"/>
        <v>Regular Member</v>
      </c>
    </row>
    <row r="1126" spans="1:20" x14ac:dyDescent="0.2">
      <c r="A1126">
        <v>21</v>
      </c>
      <c r="B1126" t="s">
        <v>16</v>
      </c>
      <c r="C1126">
        <v>86.3</v>
      </c>
      <c r="D1126">
        <v>1.86</v>
      </c>
      <c r="E1126">
        <v>167</v>
      </c>
      <c r="F1126">
        <v>143</v>
      </c>
      <c r="G1126">
        <v>73</v>
      </c>
      <c r="H1126" s="3">
        <v>1.26</v>
      </c>
      <c r="I1126">
        <v>1783</v>
      </c>
      <c r="J1126" s="4" t="s">
        <v>17</v>
      </c>
      <c r="K1126">
        <v>27.1</v>
      </c>
      <c r="L1126">
        <v>3.1</v>
      </c>
      <c r="M1126">
        <v>3</v>
      </c>
      <c r="N1126">
        <v>2</v>
      </c>
      <c r="O1126">
        <v>12.93</v>
      </c>
      <c r="P1126" t="str">
        <f t="shared" si="85"/>
        <v>UNDERWEIGHT</v>
      </c>
      <c r="Q1126">
        <f t="shared" si="86"/>
        <v>94</v>
      </c>
      <c r="R1126" t="str">
        <f t="shared" si="87"/>
        <v>Average</v>
      </c>
      <c r="S1126">
        <f t="shared" si="88"/>
        <v>4.333333333333333</v>
      </c>
      <c r="T1126" t="str">
        <f t="shared" si="89"/>
        <v>Regular Member</v>
      </c>
    </row>
    <row r="1127" spans="1:20" x14ac:dyDescent="0.2">
      <c r="A1127">
        <v>26</v>
      </c>
      <c r="B1127" t="s">
        <v>14</v>
      </c>
      <c r="C1127">
        <v>84.7</v>
      </c>
      <c r="D1127">
        <v>1.83</v>
      </c>
      <c r="E1127">
        <v>166</v>
      </c>
      <c r="F1127">
        <v>156</v>
      </c>
      <c r="G1127">
        <v>73</v>
      </c>
      <c r="H1127" s="3">
        <v>1</v>
      </c>
      <c r="I1127">
        <v>833</v>
      </c>
      <c r="J1127" s="4" t="s">
        <v>15</v>
      </c>
      <c r="K1127">
        <v>27.9</v>
      </c>
      <c r="L1127">
        <v>2.8</v>
      </c>
      <c r="M1127">
        <v>5</v>
      </c>
      <c r="N1127">
        <v>2</v>
      </c>
      <c r="O1127">
        <v>33.49</v>
      </c>
      <c r="P1127" t="str">
        <f t="shared" si="85"/>
        <v>OBESE</v>
      </c>
      <c r="Q1127">
        <f t="shared" si="86"/>
        <v>93</v>
      </c>
      <c r="R1127" t="str">
        <f t="shared" si="87"/>
        <v>Average</v>
      </c>
      <c r="S1127">
        <f t="shared" si="88"/>
        <v>4.333333333333333</v>
      </c>
      <c r="T1127" t="str">
        <f t="shared" si="89"/>
        <v>Elite Athlete</v>
      </c>
    </row>
    <row r="1128" spans="1:20" x14ac:dyDescent="0.2">
      <c r="A1128">
        <v>30</v>
      </c>
      <c r="B1128" t="s">
        <v>14</v>
      </c>
      <c r="C1128">
        <v>40</v>
      </c>
      <c r="D1128">
        <v>1.62</v>
      </c>
      <c r="E1128">
        <v>166</v>
      </c>
      <c r="F1128">
        <v>164</v>
      </c>
      <c r="G1128">
        <v>73</v>
      </c>
      <c r="H1128" s="3">
        <v>1.23</v>
      </c>
      <c r="I1128">
        <v>1046</v>
      </c>
      <c r="J1128" s="4" t="s">
        <v>19</v>
      </c>
      <c r="K1128">
        <v>25.2</v>
      </c>
      <c r="L1128">
        <v>3.7</v>
      </c>
      <c r="M1128">
        <v>5</v>
      </c>
      <c r="N1128">
        <v>3</v>
      </c>
      <c r="O1128">
        <v>14.53</v>
      </c>
      <c r="P1128" t="str">
        <f t="shared" si="85"/>
        <v>UNDERWEIGHT</v>
      </c>
      <c r="Q1128">
        <f t="shared" si="86"/>
        <v>93</v>
      </c>
      <c r="R1128" t="str">
        <f t="shared" si="87"/>
        <v>Average</v>
      </c>
      <c r="S1128">
        <f t="shared" si="88"/>
        <v>3.3333333333333335</v>
      </c>
      <c r="T1128" t="str">
        <f t="shared" si="89"/>
        <v>Elite Athlete</v>
      </c>
    </row>
    <row r="1129" spans="1:20" x14ac:dyDescent="0.2">
      <c r="A1129">
        <v>19</v>
      </c>
      <c r="B1129" t="s">
        <v>16</v>
      </c>
      <c r="C1129">
        <v>79.400000000000006</v>
      </c>
      <c r="D1129">
        <v>1.77</v>
      </c>
      <c r="E1129">
        <v>165</v>
      </c>
      <c r="F1129">
        <v>150</v>
      </c>
      <c r="G1129">
        <v>73</v>
      </c>
      <c r="H1129" s="3">
        <v>1.23</v>
      </c>
      <c r="I1129">
        <v>1148</v>
      </c>
      <c r="J1129" s="4" t="s">
        <v>17</v>
      </c>
      <c r="K1129">
        <v>24.1</v>
      </c>
      <c r="L1129">
        <v>3.3</v>
      </c>
      <c r="M1129">
        <v>3</v>
      </c>
      <c r="N1129">
        <v>2</v>
      </c>
      <c r="O1129">
        <v>22.64</v>
      </c>
      <c r="P1129" t="str">
        <f t="shared" si="85"/>
        <v>NORMAL WEIGHT</v>
      </c>
      <c r="Q1129">
        <f t="shared" si="86"/>
        <v>92</v>
      </c>
      <c r="R1129" t="str">
        <f t="shared" si="87"/>
        <v>Average</v>
      </c>
      <c r="S1129">
        <f t="shared" si="88"/>
        <v>3.3333333333333335</v>
      </c>
      <c r="T1129" t="str">
        <f t="shared" si="89"/>
        <v>Regular Member</v>
      </c>
    </row>
    <row r="1130" spans="1:20" x14ac:dyDescent="0.2">
      <c r="A1130">
        <v>34</v>
      </c>
      <c r="B1130" t="s">
        <v>14</v>
      </c>
      <c r="C1130">
        <v>72.900000000000006</v>
      </c>
      <c r="D1130">
        <v>1.71</v>
      </c>
      <c r="E1130">
        <v>164</v>
      </c>
      <c r="F1130">
        <v>122</v>
      </c>
      <c r="G1130">
        <v>73</v>
      </c>
      <c r="H1130" s="3">
        <v>1.78</v>
      </c>
      <c r="I1130">
        <v>432</v>
      </c>
      <c r="J1130" s="4" t="s">
        <v>18</v>
      </c>
      <c r="K1130">
        <v>27.8</v>
      </c>
      <c r="L1130">
        <v>1.5</v>
      </c>
      <c r="M1130">
        <v>2</v>
      </c>
      <c r="N1130">
        <v>2</v>
      </c>
      <c r="O1130">
        <v>20.67</v>
      </c>
      <c r="P1130" t="str">
        <f t="shared" si="85"/>
        <v>NORMAL WEIGHT</v>
      </c>
      <c r="Q1130">
        <f t="shared" si="86"/>
        <v>91</v>
      </c>
      <c r="R1130" t="str">
        <f t="shared" si="87"/>
        <v>Average</v>
      </c>
      <c r="S1130">
        <f t="shared" si="88"/>
        <v>3</v>
      </c>
      <c r="T1130" t="str">
        <f t="shared" si="89"/>
        <v>Casual Gym-Goer</v>
      </c>
    </row>
    <row r="1131" spans="1:20" x14ac:dyDescent="0.2">
      <c r="A1131">
        <v>41</v>
      </c>
      <c r="B1131" t="s">
        <v>14</v>
      </c>
      <c r="C1131">
        <v>40</v>
      </c>
      <c r="D1131">
        <v>1.6</v>
      </c>
      <c r="E1131">
        <v>164</v>
      </c>
      <c r="F1131">
        <v>143</v>
      </c>
      <c r="G1131">
        <v>73</v>
      </c>
      <c r="H1131" s="3">
        <v>1.52</v>
      </c>
      <c r="I1131">
        <v>727</v>
      </c>
      <c r="J1131" s="4" t="s">
        <v>19</v>
      </c>
      <c r="K1131">
        <v>23.5</v>
      </c>
      <c r="L1131">
        <v>3.4</v>
      </c>
      <c r="M1131">
        <v>5</v>
      </c>
      <c r="N1131">
        <v>2</v>
      </c>
      <c r="O1131">
        <v>15.53</v>
      </c>
      <c r="P1131" t="str">
        <f t="shared" si="85"/>
        <v>UNDERWEIGHT</v>
      </c>
      <c r="Q1131">
        <f t="shared" si="86"/>
        <v>91</v>
      </c>
      <c r="R1131" t="str">
        <f t="shared" si="87"/>
        <v>Average</v>
      </c>
      <c r="S1131">
        <f t="shared" si="88"/>
        <v>3</v>
      </c>
      <c r="T1131" t="str">
        <f t="shared" si="89"/>
        <v>Elite Athlete</v>
      </c>
    </row>
    <row r="1132" spans="1:20" x14ac:dyDescent="0.2">
      <c r="A1132">
        <v>23</v>
      </c>
      <c r="B1132" t="s">
        <v>14</v>
      </c>
      <c r="C1132">
        <v>55.4</v>
      </c>
      <c r="D1132">
        <v>1.8</v>
      </c>
      <c r="E1132">
        <v>164</v>
      </c>
      <c r="F1132">
        <v>163</v>
      </c>
      <c r="G1132">
        <v>73</v>
      </c>
      <c r="H1132" s="3">
        <v>1.33</v>
      </c>
      <c r="I1132">
        <v>783</v>
      </c>
      <c r="J1132" s="4" t="s">
        <v>15</v>
      </c>
      <c r="K1132">
        <v>27.1</v>
      </c>
      <c r="L1132">
        <v>1.5</v>
      </c>
      <c r="M1132">
        <v>2</v>
      </c>
      <c r="N1132">
        <v>1</v>
      </c>
      <c r="O1132">
        <v>18.71</v>
      </c>
      <c r="P1132" t="str">
        <f t="shared" si="85"/>
        <v>NORMAL WEIGHT</v>
      </c>
      <c r="Q1132">
        <f t="shared" si="86"/>
        <v>91</v>
      </c>
      <c r="R1132" t="str">
        <f t="shared" si="87"/>
        <v>Average</v>
      </c>
      <c r="S1132">
        <f t="shared" si="88"/>
        <v>2</v>
      </c>
      <c r="T1132" t="str">
        <f t="shared" si="89"/>
        <v>Casual Gym-Goer</v>
      </c>
    </row>
    <row r="1133" spans="1:20" x14ac:dyDescent="0.2">
      <c r="A1133">
        <v>24</v>
      </c>
      <c r="B1133" t="s">
        <v>16</v>
      </c>
      <c r="C1133">
        <v>58.8</v>
      </c>
      <c r="D1133">
        <v>1.89</v>
      </c>
      <c r="E1133">
        <v>163</v>
      </c>
      <c r="F1133">
        <v>150</v>
      </c>
      <c r="G1133">
        <v>73</v>
      </c>
      <c r="H1133" s="3">
        <v>1.28</v>
      </c>
      <c r="I1133">
        <v>800</v>
      </c>
      <c r="J1133" s="4" t="s">
        <v>15</v>
      </c>
      <c r="K1133">
        <v>27.1</v>
      </c>
      <c r="L1133">
        <v>2.5</v>
      </c>
      <c r="M1133">
        <v>2</v>
      </c>
      <c r="N1133">
        <v>2</v>
      </c>
      <c r="O1133">
        <v>15.86</v>
      </c>
      <c r="P1133" t="str">
        <f t="shared" si="85"/>
        <v>UNDERWEIGHT</v>
      </c>
      <c r="Q1133">
        <f t="shared" si="86"/>
        <v>90</v>
      </c>
      <c r="R1133" t="str">
        <f t="shared" si="87"/>
        <v>Average</v>
      </c>
      <c r="S1133">
        <f t="shared" si="88"/>
        <v>3</v>
      </c>
      <c r="T1133" t="str">
        <f t="shared" si="89"/>
        <v>Casual Gym-Goer</v>
      </c>
    </row>
    <row r="1134" spans="1:20" x14ac:dyDescent="0.2">
      <c r="A1134">
        <v>55</v>
      </c>
      <c r="B1134" t="s">
        <v>16</v>
      </c>
      <c r="C1134">
        <v>61.9</v>
      </c>
      <c r="D1134">
        <v>1.74</v>
      </c>
      <c r="E1134">
        <v>163</v>
      </c>
      <c r="F1134">
        <v>140</v>
      </c>
      <c r="G1134">
        <v>73</v>
      </c>
      <c r="H1134" s="3">
        <v>0.97</v>
      </c>
      <c r="I1134">
        <v>598</v>
      </c>
      <c r="J1134" s="4" t="s">
        <v>15</v>
      </c>
      <c r="K1134">
        <v>23.6</v>
      </c>
      <c r="L1134">
        <v>3.1</v>
      </c>
      <c r="M1134">
        <v>2</v>
      </c>
      <c r="N1134">
        <v>1</v>
      </c>
      <c r="O1134">
        <v>27.13</v>
      </c>
      <c r="P1134" t="str">
        <f t="shared" si="85"/>
        <v>OVERWEIGHT</v>
      </c>
      <c r="Q1134">
        <f t="shared" si="86"/>
        <v>90</v>
      </c>
      <c r="R1134" t="str">
        <f t="shared" si="87"/>
        <v>Average</v>
      </c>
      <c r="S1134">
        <f t="shared" si="88"/>
        <v>3</v>
      </c>
      <c r="T1134" t="str">
        <f t="shared" si="89"/>
        <v>Casual Gym-Goer</v>
      </c>
    </row>
    <row r="1135" spans="1:20" x14ac:dyDescent="0.2">
      <c r="A1135">
        <v>22</v>
      </c>
      <c r="B1135" t="s">
        <v>16</v>
      </c>
      <c r="C1135">
        <v>47.4</v>
      </c>
      <c r="D1135">
        <v>1.91</v>
      </c>
      <c r="E1135">
        <v>161</v>
      </c>
      <c r="F1135">
        <v>164</v>
      </c>
      <c r="G1135">
        <v>73</v>
      </c>
      <c r="H1135" s="3">
        <v>2</v>
      </c>
      <c r="I1135">
        <v>1206</v>
      </c>
      <c r="J1135" s="4" t="s">
        <v>17</v>
      </c>
      <c r="K1135">
        <v>26.6</v>
      </c>
      <c r="L1135">
        <v>3.5</v>
      </c>
      <c r="M1135">
        <v>5</v>
      </c>
      <c r="N1135">
        <v>3</v>
      </c>
      <c r="O1135">
        <v>15.36</v>
      </c>
      <c r="P1135" t="str">
        <f t="shared" si="85"/>
        <v>UNDERWEIGHT</v>
      </c>
      <c r="Q1135">
        <f t="shared" si="86"/>
        <v>88</v>
      </c>
      <c r="R1135" t="str">
        <f t="shared" si="87"/>
        <v>Average</v>
      </c>
      <c r="S1135">
        <f t="shared" si="88"/>
        <v>3.3333333333333335</v>
      </c>
      <c r="T1135" t="str">
        <f t="shared" si="89"/>
        <v>Elite Athlete</v>
      </c>
    </row>
    <row r="1136" spans="1:20" x14ac:dyDescent="0.2">
      <c r="A1136">
        <v>18</v>
      </c>
      <c r="B1136" t="s">
        <v>16</v>
      </c>
      <c r="C1136">
        <v>40</v>
      </c>
      <c r="D1136">
        <v>1.65</v>
      </c>
      <c r="E1136">
        <v>160</v>
      </c>
      <c r="F1136">
        <v>144</v>
      </c>
      <c r="G1136">
        <v>73</v>
      </c>
      <c r="H1136" s="3">
        <v>2</v>
      </c>
      <c r="I1136">
        <v>1078</v>
      </c>
      <c r="J1136" s="4" t="s">
        <v>22</v>
      </c>
      <c r="K1136">
        <v>17.399999999999999</v>
      </c>
      <c r="L1136">
        <v>3.5</v>
      </c>
      <c r="M1136">
        <v>2</v>
      </c>
      <c r="N1136">
        <v>1</v>
      </c>
      <c r="O1136">
        <v>21.36</v>
      </c>
      <c r="P1136" t="str">
        <f t="shared" si="85"/>
        <v>NORMAL WEIGHT</v>
      </c>
      <c r="Q1136">
        <f t="shared" si="86"/>
        <v>87</v>
      </c>
      <c r="R1136" t="str">
        <f t="shared" si="87"/>
        <v>Average</v>
      </c>
      <c r="S1136">
        <f t="shared" si="88"/>
        <v>2.3333333333333335</v>
      </c>
      <c r="T1136" t="str">
        <f t="shared" si="89"/>
        <v>Casual Gym-Goer</v>
      </c>
    </row>
    <row r="1137" spans="1:20" x14ac:dyDescent="0.2">
      <c r="A1137">
        <v>18</v>
      </c>
      <c r="B1137" t="s">
        <v>16</v>
      </c>
      <c r="C1137">
        <v>52</v>
      </c>
      <c r="D1137">
        <v>1.66</v>
      </c>
      <c r="E1137">
        <v>199</v>
      </c>
      <c r="F1137">
        <v>137</v>
      </c>
      <c r="G1137">
        <v>74</v>
      </c>
      <c r="H1137" s="3">
        <v>2</v>
      </c>
      <c r="I1137">
        <v>1314</v>
      </c>
      <c r="J1137" s="4" t="s">
        <v>17</v>
      </c>
      <c r="K1137">
        <v>26.7</v>
      </c>
      <c r="L1137">
        <v>3.3</v>
      </c>
      <c r="M1137">
        <v>3</v>
      </c>
      <c r="N1137">
        <v>1</v>
      </c>
      <c r="O1137">
        <v>20.41</v>
      </c>
      <c r="P1137" t="str">
        <f t="shared" si="85"/>
        <v>NORMAL WEIGHT</v>
      </c>
      <c r="Q1137">
        <f t="shared" si="86"/>
        <v>125</v>
      </c>
      <c r="R1137" t="str">
        <f t="shared" si="87"/>
        <v>Average</v>
      </c>
      <c r="S1137">
        <f t="shared" si="88"/>
        <v>3</v>
      </c>
      <c r="T1137" t="str">
        <f t="shared" si="89"/>
        <v>Regular Member</v>
      </c>
    </row>
    <row r="1138" spans="1:20" x14ac:dyDescent="0.2">
      <c r="A1138">
        <v>39</v>
      </c>
      <c r="B1138" t="s">
        <v>16</v>
      </c>
      <c r="C1138">
        <v>109.6</v>
      </c>
      <c r="D1138">
        <v>1.84</v>
      </c>
      <c r="E1138">
        <v>199</v>
      </c>
      <c r="F1138">
        <v>152</v>
      </c>
      <c r="G1138">
        <v>74</v>
      </c>
      <c r="H1138" s="3">
        <v>1.27</v>
      </c>
      <c r="I1138">
        <v>790</v>
      </c>
      <c r="J1138" s="4" t="s">
        <v>18</v>
      </c>
      <c r="K1138">
        <v>26.7</v>
      </c>
      <c r="L1138">
        <v>3.5</v>
      </c>
      <c r="M1138">
        <v>2</v>
      </c>
      <c r="N1138">
        <v>2</v>
      </c>
      <c r="O1138">
        <v>19.77</v>
      </c>
      <c r="P1138" t="str">
        <f t="shared" si="85"/>
        <v>NORMAL WEIGHT</v>
      </c>
      <c r="Q1138">
        <f t="shared" si="86"/>
        <v>125</v>
      </c>
      <c r="R1138" t="str">
        <f t="shared" si="87"/>
        <v>Average</v>
      </c>
      <c r="S1138">
        <f t="shared" si="88"/>
        <v>3</v>
      </c>
      <c r="T1138" t="str">
        <f t="shared" si="89"/>
        <v>Casual Gym-Goer</v>
      </c>
    </row>
    <row r="1139" spans="1:20" x14ac:dyDescent="0.2">
      <c r="A1139">
        <v>47</v>
      </c>
      <c r="B1139" t="s">
        <v>14</v>
      </c>
      <c r="C1139">
        <v>70.099999999999994</v>
      </c>
      <c r="D1139">
        <v>1.71</v>
      </c>
      <c r="E1139">
        <v>199</v>
      </c>
      <c r="F1139">
        <v>139</v>
      </c>
      <c r="G1139">
        <v>74</v>
      </c>
      <c r="H1139" s="3">
        <v>1.1499999999999999</v>
      </c>
      <c r="I1139">
        <v>1238</v>
      </c>
      <c r="J1139" s="4" t="s">
        <v>17</v>
      </c>
      <c r="K1139">
        <v>25.1</v>
      </c>
      <c r="L1139">
        <v>2.5</v>
      </c>
      <c r="M1139">
        <v>4</v>
      </c>
      <c r="N1139">
        <v>1</v>
      </c>
      <c r="O1139">
        <v>19.95</v>
      </c>
      <c r="P1139" t="str">
        <f t="shared" si="85"/>
        <v>NORMAL WEIGHT</v>
      </c>
      <c r="Q1139">
        <f t="shared" si="86"/>
        <v>125</v>
      </c>
      <c r="R1139" t="str">
        <f t="shared" si="87"/>
        <v>Average</v>
      </c>
      <c r="S1139">
        <f t="shared" si="88"/>
        <v>3.6666666666666665</v>
      </c>
      <c r="T1139" t="str">
        <f t="shared" si="89"/>
        <v>Regular Member</v>
      </c>
    </row>
    <row r="1140" spans="1:20" x14ac:dyDescent="0.2">
      <c r="A1140">
        <v>33</v>
      </c>
      <c r="B1140" t="s">
        <v>14</v>
      </c>
      <c r="C1140">
        <v>108.7</v>
      </c>
      <c r="D1140">
        <v>1.75</v>
      </c>
      <c r="E1140">
        <v>199</v>
      </c>
      <c r="F1140">
        <v>131</v>
      </c>
      <c r="G1140">
        <v>74</v>
      </c>
      <c r="H1140" s="3">
        <v>0.86</v>
      </c>
      <c r="I1140">
        <v>1080</v>
      </c>
      <c r="J1140" s="4" t="s">
        <v>19</v>
      </c>
      <c r="K1140">
        <v>24.1</v>
      </c>
      <c r="L1140">
        <v>1.9</v>
      </c>
      <c r="M1140">
        <v>3</v>
      </c>
      <c r="N1140">
        <v>1</v>
      </c>
      <c r="O1140">
        <v>16.46</v>
      </c>
      <c r="P1140" t="str">
        <f t="shared" si="85"/>
        <v>UNDERWEIGHT</v>
      </c>
      <c r="Q1140">
        <f t="shared" si="86"/>
        <v>125</v>
      </c>
      <c r="R1140" t="str">
        <f t="shared" si="87"/>
        <v>Average</v>
      </c>
      <c r="S1140">
        <f t="shared" si="88"/>
        <v>3.6666666666666665</v>
      </c>
      <c r="T1140" t="str">
        <f t="shared" si="89"/>
        <v>Regular Member</v>
      </c>
    </row>
    <row r="1141" spans="1:20" x14ac:dyDescent="0.2">
      <c r="A1141">
        <v>33</v>
      </c>
      <c r="B1141" t="s">
        <v>14</v>
      </c>
      <c r="C1141">
        <v>72.3</v>
      </c>
      <c r="D1141">
        <v>1.8</v>
      </c>
      <c r="E1141">
        <v>199</v>
      </c>
      <c r="F1141">
        <v>120</v>
      </c>
      <c r="G1141">
        <v>74</v>
      </c>
      <c r="H1141" s="3">
        <v>1.33</v>
      </c>
      <c r="I1141">
        <v>457</v>
      </c>
      <c r="J1141" s="4" t="s">
        <v>18</v>
      </c>
      <c r="K1141">
        <v>26.5</v>
      </c>
      <c r="L1141">
        <v>2.2999999999999998</v>
      </c>
      <c r="M1141">
        <v>4</v>
      </c>
      <c r="N1141">
        <v>2</v>
      </c>
      <c r="O1141">
        <v>12.32</v>
      </c>
      <c r="P1141" t="str">
        <f t="shared" si="85"/>
        <v>UNDERWEIGHT</v>
      </c>
      <c r="Q1141">
        <f t="shared" si="86"/>
        <v>125</v>
      </c>
      <c r="R1141" t="str">
        <f t="shared" si="87"/>
        <v>Average</v>
      </c>
      <c r="S1141">
        <f t="shared" si="88"/>
        <v>3.6666666666666665</v>
      </c>
      <c r="T1141" t="str">
        <f t="shared" si="89"/>
        <v>Regular Member</v>
      </c>
    </row>
    <row r="1142" spans="1:20" x14ac:dyDescent="0.2">
      <c r="A1142">
        <v>22</v>
      </c>
      <c r="B1142" t="s">
        <v>14</v>
      </c>
      <c r="C1142">
        <v>53</v>
      </c>
      <c r="D1142">
        <v>1.83</v>
      </c>
      <c r="E1142">
        <v>199</v>
      </c>
      <c r="F1142">
        <v>129</v>
      </c>
      <c r="G1142">
        <v>74</v>
      </c>
      <c r="H1142" s="3">
        <v>0.88</v>
      </c>
      <c r="I1142">
        <v>540</v>
      </c>
      <c r="J1142" s="4" t="s">
        <v>15</v>
      </c>
      <c r="K1142">
        <v>11.9</v>
      </c>
      <c r="L1142">
        <v>3.1</v>
      </c>
      <c r="M1142">
        <v>4</v>
      </c>
      <c r="N1142">
        <v>2</v>
      </c>
      <c r="O1142">
        <v>15.29</v>
      </c>
      <c r="P1142" t="str">
        <f t="shared" si="85"/>
        <v>UNDERWEIGHT</v>
      </c>
      <c r="Q1142">
        <f t="shared" si="86"/>
        <v>125</v>
      </c>
      <c r="R1142" t="str">
        <f t="shared" si="87"/>
        <v>Average</v>
      </c>
      <c r="S1142">
        <f t="shared" si="88"/>
        <v>3.3333333333333335</v>
      </c>
      <c r="T1142" t="str">
        <f t="shared" si="89"/>
        <v>Regular Member</v>
      </c>
    </row>
    <row r="1143" spans="1:20" x14ac:dyDescent="0.2">
      <c r="A1143">
        <v>42</v>
      </c>
      <c r="B1143" t="s">
        <v>14</v>
      </c>
      <c r="C1143">
        <v>57.1</v>
      </c>
      <c r="D1143">
        <v>1.84</v>
      </c>
      <c r="E1143">
        <v>199</v>
      </c>
      <c r="F1143">
        <v>163</v>
      </c>
      <c r="G1143">
        <v>74</v>
      </c>
      <c r="H1143" s="3">
        <v>1.2</v>
      </c>
      <c r="I1143">
        <v>303</v>
      </c>
      <c r="J1143" s="4" t="s">
        <v>15</v>
      </c>
      <c r="K1143">
        <v>21.3</v>
      </c>
      <c r="L1143">
        <v>2.7</v>
      </c>
      <c r="M1143">
        <v>3</v>
      </c>
      <c r="N1143">
        <v>1</v>
      </c>
      <c r="O1143">
        <v>14.84</v>
      </c>
      <c r="P1143" t="str">
        <f t="shared" si="85"/>
        <v>UNDERWEIGHT</v>
      </c>
      <c r="Q1143">
        <f t="shared" si="86"/>
        <v>125</v>
      </c>
      <c r="R1143" t="str">
        <f t="shared" si="87"/>
        <v>Average</v>
      </c>
      <c r="S1143">
        <f t="shared" si="88"/>
        <v>2.6666666666666665</v>
      </c>
      <c r="T1143" t="str">
        <f t="shared" si="89"/>
        <v>Regular Member</v>
      </c>
    </row>
    <row r="1144" spans="1:20" x14ac:dyDescent="0.2">
      <c r="A1144">
        <v>50</v>
      </c>
      <c r="B1144" t="s">
        <v>16</v>
      </c>
      <c r="C1144">
        <v>41.9</v>
      </c>
      <c r="D1144">
        <v>2</v>
      </c>
      <c r="E1144">
        <v>199</v>
      </c>
      <c r="F1144">
        <v>161</v>
      </c>
      <c r="G1144">
        <v>74</v>
      </c>
      <c r="H1144" s="3">
        <v>1.24</v>
      </c>
      <c r="I1144">
        <v>953</v>
      </c>
      <c r="J1144" s="4" t="s">
        <v>17</v>
      </c>
      <c r="K1144">
        <v>24.6</v>
      </c>
      <c r="L1144">
        <v>3.2</v>
      </c>
      <c r="M1144">
        <v>3</v>
      </c>
      <c r="N1144">
        <v>2</v>
      </c>
      <c r="O1144">
        <v>16.02</v>
      </c>
      <c r="P1144" t="str">
        <f t="shared" si="85"/>
        <v>UNDERWEIGHT</v>
      </c>
      <c r="Q1144">
        <f t="shared" si="86"/>
        <v>125</v>
      </c>
      <c r="R1144" t="str">
        <f t="shared" si="87"/>
        <v>Average</v>
      </c>
      <c r="S1144">
        <f t="shared" si="88"/>
        <v>2.3333333333333335</v>
      </c>
      <c r="T1144" t="str">
        <f t="shared" si="89"/>
        <v>Regular Member</v>
      </c>
    </row>
    <row r="1145" spans="1:20" x14ac:dyDescent="0.2">
      <c r="A1145">
        <v>31</v>
      </c>
      <c r="B1145" t="s">
        <v>14</v>
      </c>
      <c r="C1145">
        <v>52.7</v>
      </c>
      <c r="D1145">
        <v>1.65</v>
      </c>
      <c r="E1145">
        <v>199</v>
      </c>
      <c r="F1145">
        <v>138</v>
      </c>
      <c r="G1145">
        <v>74</v>
      </c>
      <c r="H1145" s="3">
        <v>1.92</v>
      </c>
      <c r="I1145">
        <v>1102</v>
      </c>
      <c r="J1145" s="4" t="s">
        <v>18</v>
      </c>
      <c r="K1145">
        <v>24</v>
      </c>
      <c r="L1145">
        <v>3.3</v>
      </c>
      <c r="M1145">
        <v>2</v>
      </c>
      <c r="N1145">
        <v>3</v>
      </c>
      <c r="O1145">
        <v>18.38</v>
      </c>
      <c r="P1145" t="str">
        <f t="shared" si="85"/>
        <v>UNDERWEIGHT</v>
      </c>
      <c r="Q1145">
        <f t="shared" si="86"/>
        <v>125</v>
      </c>
      <c r="R1145" t="str">
        <f t="shared" si="87"/>
        <v>Average</v>
      </c>
      <c r="S1145">
        <f t="shared" si="88"/>
        <v>2</v>
      </c>
      <c r="T1145" t="str">
        <f t="shared" si="89"/>
        <v>Casual Gym-Goer</v>
      </c>
    </row>
    <row r="1146" spans="1:20" x14ac:dyDescent="0.2">
      <c r="A1146">
        <v>40</v>
      </c>
      <c r="B1146" t="s">
        <v>14</v>
      </c>
      <c r="C1146">
        <v>64.599999999999994</v>
      </c>
      <c r="D1146">
        <v>1.55</v>
      </c>
      <c r="E1146">
        <v>198</v>
      </c>
      <c r="F1146">
        <v>133</v>
      </c>
      <c r="G1146">
        <v>74</v>
      </c>
      <c r="H1146" s="3">
        <v>1.39</v>
      </c>
      <c r="I1146">
        <v>303</v>
      </c>
      <c r="J1146" s="4" t="s">
        <v>15</v>
      </c>
      <c r="K1146">
        <v>21.4</v>
      </c>
      <c r="L1146">
        <v>1.5</v>
      </c>
      <c r="M1146">
        <v>2</v>
      </c>
      <c r="N1146">
        <v>2</v>
      </c>
      <c r="O1146">
        <v>16.91</v>
      </c>
      <c r="P1146" t="str">
        <f t="shared" si="85"/>
        <v>UNDERWEIGHT</v>
      </c>
      <c r="Q1146">
        <f t="shared" si="86"/>
        <v>124</v>
      </c>
      <c r="R1146" t="str">
        <f t="shared" si="87"/>
        <v>Average</v>
      </c>
      <c r="S1146">
        <f t="shared" si="88"/>
        <v>3</v>
      </c>
      <c r="T1146" t="str">
        <f t="shared" si="89"/>
        <v>Casual Gym-Goer</v>
      </c>
    </row>
    <row r="1147" spans="1:20" x14ac:dyDescent="0.2">
      <c r="A1147">
        <v>56</v>
      </c>
      <c r="B1147" t="s">
        <v>14</v>
      </c>
      <c r="C1147">
        <v>56.2</v>
      </c>
      <c r="D1147">
        <v>1.69</v>
      </c>
      <c r="E1147">
        <v>198</v>
      </c>
      <c r="F1147">
        <v>155</v>
      </c>
      <c r="G1147">
        <v>74</v>
      </c>
      <c r="H1147" s="3">
        <v>1.64</v>
      </c>
      <c r="I1147">
        <v>1486</v>
      </c>
      <c r="J1147" s="4" t="s">
        <v>17</v>
      </c>
      <c r="K1147">
        <v>24.4</v>
      </c>
      <c r="L1147">
        <v>1.8</v>
      </c>
      <c r="M1147">
        <v>2</v>
      </c>
      <c r="N1147">
        <v>1</v>
      </c>
      <c r="O1147">
        <v>21.59</v>
      </c>
      <c r="P1147" t="str">
        <f t="shared" si="85"/>
        <v>NORMAL WEIGHT</v>
      </c>
      <c r="Q1147">
        <f t="shared" si="86"/>
        <v>124</v>
      </c>
      <c r="R1147" t="str">
        <f t="shared" si="87"/>
        <v>Average</v>
      </c>
      <c r="S1147">
        <f t="shared" si="88"/>
        <v>4</v>
      </c>
      <c r="T1147" t="str">
        <f t="shared" si="89"/>
        <v>Casual Gym-Goer</v>
      </c>
    </row>
    <row r="1148" spans="1:20" x14ac:dyDescent="0.2">
      <c r="A1148">
        <v>18</v>
      </c>
      <c r="B1148" t="s">
        <v>14</v>
      </c>
      <c r="C1148">
        <v>53.5</v>
      </c>
      <c r="D1148">
        <v>1.68</v>
      </c>
      <c r="E1148">
        <v>198</v>
      </c>
      <c r="F1148">
        <v>134</v>
      </c>
      <c r="G1148">
        <v>74</v>
      </c>
      <c r="H1148" s="3">
        <v>1.9</v>
      </c>
      <c r="I1148">
        <v>368</v>
      </c>
      <c r="J1148" s="4" t="s">
        <v>18</v>
      </c>
      <c r="K1148">
        <v>28.1</v>
      </c>
      <c r="L1148">
        <v>3.1</v>
      </c>
      <c r="M1148">
        <v>5</v>
      </c>
      <c r="N1148">
        <v>2</v>
      </c>
      <c r="O1148">
        <v>23.57</v>
      </c>
      <c r="P1148" t="str">
        <f t="shared" si="85"/>
        <v>NORMAL WEIGHT</v>
      </c>
      <c r="Q1148">
        <f t="shared" si="86"/>
        <v>124</v>
      </c>
      <c r="R1148" t="str">
        <f t="shared" si="87"/>
        <v>Average</v>
      </c>
      <c r="S1148">
        <f t="shared" si="88"/>
        <v>4.666666666666667</v>
      </c>
      <c r="T1148" t="str">
        <f t="shared" si="89"/>
        <v>Elite Athlete</v>
      </c>
    </row>
    <row r="1149" spans="1:20" x14ac:dyDescent="0.2">
      <c r="A1149">
        <v>28</v>
      </c>
      <c r="B1149" t="s">
        <v>16</v>
      </c>
      <c r="C1149">
        <v>56.5</v>
      </c>
      <c r="D1149">
        <v>1.73</v>
      </c>
      <c r="E1149">
        <v>198</v>
      </c>
      <c r="F1149">
        <v>136</v>
      </c>
      <c r="G1149">
        <v>74</v>
      </c>
      <c r="H1149" s="3">
        <v>1.23</v>
      </c>
      <c r="I1149">
        <v>991</v>
      </c>
      <c r="J1149" s="4" t="s">
        <v>15</v>
      </c>
      <c r="K1149">
        <v>14.5</v>
      </c>
      <c r="L1149">
        <v>3.6</v>
      </c>
      <c r="M1149">
        <v>5</v>
      </c>
      <c r="N1149">
        <v>1</v>
      </c>
      <c r="O1149">
        <v>13.82</v>
      </c>
      <c r="P1149" t="str">
        <f t="shared" si="85"/>
        <v>UNDERWEIGHT</v>
      </c>
      <c r="Q1149">
        <f t="shared" si="86"/>
        <v>124</v>
      </c>
      <c r="R1149" t="str">
        <f t="shared" si="87"/>
        <v>Average</v>
      </c>
      <c r="S1149">
        <f t="shared" si="88"/>
        <v>4.333333333333333</v>
      </c>
      <c r="T1149" t="str">
        <f t="shared" si="89"/>
        <v>Elite Athlete</v>
      </c>
    </row>
    <row r="1150" spans="1:20" x14ac:dyDescent="0.2">
      <c r="A1150">
        <v>42</v>
      </c>
      <c r="B1150" t="s">
        <v>16</v>
      </c>
      <c r="C1150">
        <v>117.7</v>
      </c>
      <c r="D1150">
        <v>1.71</v>
      </c>
      <c r="E1150">
        <v>198</v>
      </c>
      <c r="F1150">
        <v>149</v>
      </c>
      <c r="G1150">
        <v>74</v>
      </c>
      <c r="H1150" s="3">
        <v>0.89</v>
      </c>
      <c r="I1150">
        <v>943</v>
      </c>
      <c r="J1150" s="4" t="s">
        <v>17</v>
      </c>
      <c r="K1150">
        <v>23.7</v>
      </c>
      <c r="L1150">
        <v>1.8</v>
      </c>
      <c r="M1150">
        <v>4</v>
      </c>
      <c r="N1150">
        <v>1</v>
      </c>
      <c r="O1150">
        <v>26.89</v>
      </c>
      <c r="P1150" t="str">
        <f t="shared" si="85"/>
        <v>OVERWEIGHT</v>
      </c>
      <c r="Q1150">
        <f t="shared" si="86"/>
        <v>124</v>
      </c>
      <c r="R1150" t="str">
        <f t="shared" si="87"/>
        <v>Average</v>
      </c>
      <c r="S1150">
        <f t="shared" si="88"/>
        <v>3.3333333333333335</v>
      </c>
      <c r="T1150" t="str">
        <f t="shared" si="89"/>
        <v>Regular Member</v>
      </c>
    </row>
    <row r="1151" spans="1:20" x14ac:dyDescent="0.2">
      <c r="A1151">
        <v>59</v>
      </c>
      <c r="B1151" t="s">
        <v>16</v>
      </c>
      <c r="C1151">
        <v>79.3</v>
      </c>
      <c r="D1151">
        <v>1.79</v>
      </c>
      <c r="E1151">
        <v>198</v>
      </c>
      <c r="F1151">
        <v>162</v>
      </c>
      <c r="G1151">
        <v>74</v>
      </c>
      <c r="H1151" s="3">
        <v>1.78</v>
      </c>
      <c r="I1151">
        <v>933</v>
      </c>
      <c r="J1151" s="4" t="s">
        <v>15</v>
      </c>
      <c r="K1151">
        <v>25.2</v>
      </c>
      <c r="L1151">
        <v>2.7</v>
      </c>
      <c r="M1151">
        <v>4</v>
      </c>
      <c r="N1151">
        <v>2</v>
      </c>
      <c r="O1151">
        <v>16</v>
      </c>
      <c r="P1151" t="str">
        <f t="shared" si="85"/>
        <v>UNDERWEIGHT</v>
      </c>
      <c r="Q1151">
        <f t="shared" si="86"/>
        <v>124</v>
      </c>
      <c r="R1151" t="str">
        <f t="shared" si="87"/>
        <v>Average</v>
      </c>
      <c r="S1151">
        <f t="shared" si="88"/>
        <v>3.3333333333333335</v>
      </c>
      <c r="T1151" t="str">
        <f t="shared" si="89"/>
        <v>Regular Member</v>
      </c>
    </row>
    <row r="1152" spans="1:20" x14ac:dyDescent="0.2">
      <c r="A1152">
        <v>21</v>
      </c>
      <c r="B1152" t="s">
        <v>16</v>
      </c>
      <c r="C1152">
        <v>46.4</v>
      </c>
      <c r="D1152">
        <v>2</v>
      </c>
      <c r="E1152">
        <v>198</v>
      </c>
      <c r="F1152">
        <v>135</v>
      </c>
      <c r="G1152">
        <v>74</v>
      </c>
      <c r="H1152" s="3">
        <v>1</v>
      </c>
      <c r="I1152">
        <v>497</v>
      </c>
      <c r="J1152" s="4" t="s">
        <v>17</v>
      </c>
      <c r="K1152">
        <v>29.7</v>
      </c>
      <c r="L1152">
        <v>1.8</v>
      </c>
      <c r="M1152">
        <v>2</v>
      </c>
      <c r="N1152">
        <v>1</v>
      </c>
      <c r="O1152">
        <v>23.07</v>
      </c>
      <c r="P1152" t="str">
        <f t="shared" si="85"/>
        <v>NORMAL WEIGHT</v>
      </c>
      <c r="Q1152">
        <f t="shared" si="86"/>
        <v>124</v>
      </c>
      <c r="R1152" t="str">
        <f t="shared" si="87"/>
        <v>Average</v>
      </c>
      <c r="S1152">
        <f t="shared" si="88"/>
        <v>3</v>
      </c>
      <c r="T1152" t="str">
        <f t="shared" si="89"/>
        <v>Casual Gym-Goer</v>
      </c>
    </row>
    <row r="1153" spans="1:20" x14ac:dyDescent="0.2">
      <c r="A1153">
        <v>20</v>
      </c>
      <c r="B1153" t="s">
        <v>14</v>
      </c>
      <c r="C1153">
        <v>90.9</v>
      </c>
      <c r="D1153">
        <v>1.69</v>
      </c>
      <c r="E1153">
        <v>198</v>
      </c>
      <c r="F1153">
        <v>142</v>
      </c>
      <c r="G1153">
        <v>74</v>
      </c>
      <c r="H1153" s="3">
        <v>1.35</v>
      </c>
      <c r="I1153">
        <v>927</v>
      </c>
      <c r="J1153" s="4" t="s">
        <v>17</v>
      </c>
      <c r="K1153">
        <v>18.100000000000001</v>
      </c>
      <c r="L1153">
        <v>3.2</v>
      </c>
      <c r="M1153">
        <v>4</v>
      </c>
      <c r="N1153">
        <v>1</v>
      </c>
      <c r="O1153">
        <v>16.23</v>
      </c>
      <c r="P1153" t="str">
        <f t="shared" si="85"/>
        <v>UNDERWEIGHT</v>
      </c>
      <c r="Q1153">
        <f t="shared" si="86"/>
        <v>124</v>
      </c>
      <c r="R1153" t="str">
        <f t="shared" si="87"/>
        <v>Average</v>
      </c>
      <c r="S1153">
        <f t="shared" si="88"/>
        <v>3.6666666666666665</v>
      </c>
      <c r="T1153" t="str">
        <f t="shared" si="89"/>
        <v>Regular Member</v>
      </c>
    </row>
    <row r="1154" spans="1:20" x14ac:dyDescent="0.2">
      <c r="A1154">
        <v>26</v>
      </c>
      <c r="B1154" t="s">
        <v>14</v>
      </c>
      <c r="C1154">
        <v>58.6</v>
      </c>
      <c r="D1154">
        <v>1.78</v>
      </c>
      <c r="E1154">
        <v>198</v>
      </c>
      <c r="F1154">
        <v>143</v>
      </c>
      <c r="G1154">
        <v>74</v>
      </c>
      <c r="H1154" s="3">
        <v>1.59</v>
      </c>
      <c r="I1154">
        <v>1008</v>
      </c>
      <c r="J1154" s="4" t="s">
        <v>17</v>
      </c>
      <c r="K1154">
        <v>21.1</v>
      </c>
      <c r="L1154">
        <v>2.2000000000000002</v>
      </c>
      <c r="M1154">
        <v>3</v>
      </c>
      <c r="N1154">
        <v>1</v>
      </c>
      <c r="O1154">
        <v>44.77</v>
      </c>
      <c r="P1154" t="str">
        <f t="shared" ref="P1154:P1217" si="90">IF(O1154&lt;18.5,"UNDERWEIGHT",IF(O1154&lt;25,"NORMAL WEIGHT",IF(O1154&lt;30,"OVERWEIGHT",IF(O1154&gt;30,"OBESE"))))</f>
        <v>OBESE</v>
      </c>
      <c r="Q1154">
        <f t="shared" ref="Q1154:Q1217" si="91">(E1154-G1154)</f>
        <v>124</v>
      </c>
      <c r="R1154" t="str">
        <f t="shared" ref="R1154:R1217" si="92">IF(G1154&lt;60,"Excellent",IF(G1154&lt;70,"Good",IF(G1154&lt;80,"Average","Poor")))</f>
        <v>Average</v>
      </c>
      <c r="S1154">
        <f t="shared" si="88"/>
        <v>3.6666666666666665</v>
      </c>
      <c r="T1154" t="str">
        <f t="shared" si="89"/>
        <v>Regular Member</v>
      </c>
    </row>
    <row r="1155" spans="1:20" x14ac:dyDescent="0.2">
      <c r="A1155">
        <v>37</v>
      </c>
      <c r="B1155" t="s">
        <v>14</v>
      </c>
      <c r="C1155">
        <v>94.5</v>
      </c>
      <c r="D1155">
        <v>1.73</v>
      </c>
      <c r="E1155">
        <v>198</v>
      </c>
      <c r="F1155">
        <v>135</v>
      </c>
      <c r="G1155">
        <v>74</v>
      </c>
      <c r="H1155" s="3">
        <v>1.1599999999999999</v>
      </c>
      <c r="I1155">
        <v>717</v>
      </c>
      <c r="J1155" s="4" t="s">
        <v>15</v>
      </c>
      <c r="K1155">
        <v>23.8</v>
      </c>
      <c r="L1155">
        <v>1.6</v>
      </c>
      <c r="M1155">
        <v>4</v>
      </c>
      <c r="N1155">
        <v>3</v>
      </c>
      <c r="O1155">
        <v>17.52</v>
      </c>
      <c r="P1155" t="str">
        <f t="shared" si="90"/>
        <v>UNDERWEIGHT</v>
      </c>
      <c r="Q1155">
        <f t="shared" si="91"/>
        <v>124</v>
      </c>
      <c r="R1155" t="str">
        <f t="shared" si="92"/>
        <v>Average</v>
      </c>
      <c r="S1155">
        <f t="shared" ref="S1155:S1218" si="93">AVERAGE(M1155:M1157)</f>
        <v>4.333333333333333</v>
      </c>
      <c r="T1155" t="str">
        <f t="shared" ref="T1155:T1218" si="94">IF(M1155=2, "Casual Gym-Goer", IF(OR(M1155=3, M1155=4), "Regular Member", IF(M1155=5, "Elite Athlete", "Other")))</f>
        <v>Regular Member</v>
      </c>
    </row>
    <row r="1156" spans="1:20" x14ac:dyDescent="0.2">
      <c r="A1156">
        <v>19</v>
      </c>
      <c r="B1156" t="s">
        <v>14</v>
      </c>
      <c r="C1156">
        <v>71.7</v>
      </c>
      <c r="D1156">
        <v>1.91</v>
      </c>
      <c r="E1156">
        <v>197</v>
      </c>
      <c r="F1156">
        <v>148</v>
      </c>
      <c r="G1156">
        <v>74</v>
      </c>
      <c r="H1156" s="3">
        <v>1.1499999999999999</v>
      </c>
      <c r="I1156">
        <v>464</v>
      </c>
      <c r="J1156" s="4" t="s">
        <v>17</v>
      </c>
      <c r="K1156">
        <v>32.5</v>
      </c>
      <c r="L1156">
        <v>2.7</v>
      </c>
      <c r="M1156">
        <v>4</v>
      </c>
      <c r="N1156">
        <v>2</v>
      </c>
      <c r="O1156">
        <v>19.09</v>
      </c>
      <c r="P1156" t="str">
        <f t="shared" si="90"/>
        <v>NORMAL WEIGHT</v>
      </c>
      <c r="Q1156">
        <f t="shared" si="91"/>
        <v>123</v>
      </c>
      <c r="R1156" t="str">
        <f t="shared" si="92"/>
        <v>Average</v>
      </c>
      <c r="S1156">
        <f t="shared" si="93"/>
        <v>3.6666666666666665</v>
      </c>
      <c r="T1156" t="str">
        <f t="shared" si="94"/>
        <v>Regular Member</v>
      </c>
    </row>
    <row r="1157" spans="1:20" x14ac:dyDescent="0.2">
      <c r="A1157">
        <v>21</v>
      </c>
      <c r="B1157" t="s">
        <v>16</v>
      </c>
      <c r="C1157">
        <v>66.900000000000006</v>
      </c>
      <c r="D1157">
        <v>1.69</v>
      </c>
      <c r="E1157">
        <v>197</v>
      </c>
      <c r="F1157">
        <v>149</v>
      </c>
      <c r="G1157">
        <v>74</v>
      </c>
      <c r="H1157" s="3">
        <v>1.37</v>
      </c>
      <c r="I1157">
        <v>872</v>
      </c>
      <c r="J1157" s="4" t="s">
        <v>19</v>
      </c>
      <c r="K1157">
        <v>16.600000000000001</v>
      </c>
      <c r="L1157">
        <v>2.6</v>
      </c>
      <c r="M1157">
        <v>5</v>
      </c>
      <c r="N1157">
        <v>2</v>
      </c>
      <c r="O1157">
        <v>33.07</v>
      </c>
      <c r="P1157" t="str">
        <f t="shared" si="90"/>
        <v>OBESE</v>
      </c>
      <c r="Q1157">
        <f t="shared" si="91"/>
        <v>123</v>
      </c>
      <c r="R1157" t="str">
        <f t="shared" si="92"/>
        <v>Average</v>
      </c>
      <c r="S1157">
        <f t="shared" si="93"/>
        <v>3.3333333333333335</v>
      </c>
      <c r="T1157" t="str">
        <f t="shared" si="94"/>
        <v>Elite Athlete</v>
      </c>
    </row>
    <row r="1158" spans="1:20" x14ac:dyDescent="0.2">
      <c r="A1158">
        <v>46</v>
      </c>
      <c r="B1158" t="s">
        <v>16</v>
      </c>
      <c r="C1158">
        <v>92.6</v>
      </c>
      <c r="D1158">
        <v>1.76</v>
      </c>
      <c r="E1158">
        <v>197</v>
      </c>
      <c r="F1158">
        <v>144</v>
      </c>
      <c r="G1158">
        <v>74</v>
      </c>
      <c r="H1158" s="3">
        <v>0.96</v>
      </c>
      <c r="I1158">
        <v>1291</v>
      </c>
      <c r="J1158" s="4" t="s">
        <v>18</v>
      </c>
      <c r="K1158">
        <v>13.8</v>
      </c>
      <c r="L1158">
        <v>3.3</v>
      </c>
      <c r="M1158">
        <v>2</v>
      </c>
      <c r="N1158">
        <v>2</v>
      </c>
      <c r="O1158">
        <v>12.37</v>
      </c>
      <c r="P1158" t="str">
        <f t="shared" si="90"/>
        <v>UNDERWEIGHT</v>
      </c>
      <c r="Q1158">
        <f t="shared" si="91"/>
        <v>123</v>
      </c>
      <c r="R1158" t="str">
        <f t="shared" si="92"/>
        <v>Average</v>
      </c>
      <c r="S1158">
        <f t="shared" si="93"/>
        <v>3</v>
      </c>
      <c r="T1158" t="str">
        <f t="shared" si="94"/>
        <v>Casual Gym-Goer</v>
      </c>
    </row>
    <row r="1159" spans="1:20" x14ac:dyDescent="0.2">
      <c r="A1159">
        <v>18</v>
      </c>
      <c r="B1159" t="s">
        <v>16</v>
      </c>
      <c r="C1159">
        <v>82.8</v>
      </c>
      <c r="D1159">
        <v>1.5</v>
      </c>
      <c r="E1159">
        <v>197</v>
      </c>
      <c r="F1159">
        <v>134</v>
      </c>
      <c r="G1159">
        <v>74</v>
      </c>
      <c r="H1159" s="3">
        <v>1.79</v>
      </c>
      <c r="I1159">
        <v>1009</v>
      </c>
      <c r="J1159" s="4" t="s">
        <v>17</v>
      </c>
      <c r="K1159">
        <v>30.5</v>
      </c>
      <c r="L1159">
        <v>3.3</v>
      </c>
      <c r="M1159">
        <v>3</v>
      </c>
      <c r="N1159">
        <v>3</v>
      </c>
      <c r="O1159">
        <v>19.41</v>
      </c>
      <c r="P1159" t="str">
        <f t="shared" si="90"/>
        <v>NORMAL WEIGHT</v>
      </c>
      <c r="Q1159">
        <f t="shared" si="91"/>
        <v>123</v>
      </c>
      <c r="R1159" t="str">
        <f t="shared" si="92"/>
        <v>Average</v>
      </c>
      <c r="S1159">
        <f t="shared" si="93"/>
        <v>4</v>
      </c>
      <c r="T1159" t="str">
        <f t="shared" si="94"/>
        <v>Regular Member</v>
      </c>
    </row>
    <row r="1160" spans="1:20" x14ac:dyDescent="0.2">
      <c r="A1160">
        <v>55</v>
      </c>
      <c r="B1160" t="s">
        <v>14</v>
      </c>
      <c r="C1160">
        <v>98.6</v>
      </c>
      <c r="D1160">
        <v>1.6</v>
      </c>
      <c r="E1160">
        <v>197</v>
      </c>
      <c r="F1160">
        <v>167</v>
      </c>
      <c r="G1160">
        <v>74</v>
      </c>
      <c r="H1160" s="3">
        <v>1.1599999999999999</v>
      </c>
      <c r="I1160">
        <v>802</v>
      </c>
      <c r="J1160" s="4" t="s">
        <v>18</v>
      </c>
      <c r="K1160">
        <v>22.1</v>
      </c>
      <c r="L1160">
        <v>2.9</v>
      </c>
      <c r="M1160">
        <v>4</v>
      </c>
      <c r="N1160">
        <v>2</v>
      </c>
      <c r="O1160">
        <v>14.29</v>
      </c>
      <c r="P1160" t="str">
        <f t="shared" si="90"/>
        <v>UNDERWEIGHT</v>
      </c>
      <c r="Q1160">
        <f t="shared" si="91"/>
        <v>123</v>
      </c>
      <c r="R1160" t="str">
        <f t="shared" si="92"/>
        <v>Average</v>
      </c>
      <c r="S1160">
        <f t="shared" si="93"/>
        <v>4</v>
      </c>
      <c r="T1160" t="str">
        <f t="shared" si="94"/>
        <v>Regular Member</v>
      </c>
    </row>
    <row r="1161" spans="1:20" x14ac:dyDescent="0.2">
      <c r="A1161">
        <v>26</v>
      </c>
      <c r="B1161" t="s">
        <v>14</v>
      </c>
      <c r="C1161">
        <v>64.7</v>
      </c>
      <c r="D1161">
        <v>1.61</v>
      </c>
      <c r="E1161">
        <v>197</v>
      </c>
      <c r="F1161">
        <v>137</v>
      </c>
      <c r="G1161">
        <v>74</v>
      </c>
      <c r="H1161" s="3">
        <v>1.48</v>
      </c>
      <c r="I1161">
        <v>1088</v>
      </c>
      <c r="J1161" s="4" t="s">
        <v>18</v>
      </c>
      <c r="K1161">
        <v>25.1</v>
      </c>
      <c r="L1161">
        <v>2.2000000000000002</v>
      </c>
      <c r="M1161">
        <v>5</v>
      </c>
      <c r="N1161">
        <v>2</v>
      </c>
      <c r="O1161">
        <v>24.23</v>
      </c>
      <c r="P1161" t="str">
        <f t="shared" si="90"/>
        <v>NORMAL WEIGHT</v>
      </c>
      <c r="Q1161">
        <f t="shared" si="91"/>
        <v>123</v>
      </c>
      <c r="R1161" t="str">
        <f t="shared" si="92"/>
        <v>Average</v>
      </c>
      <c r="S1161">
        <f t="shared" si="93"/>
        <v>4.333333333333333</v>
      </c>
      <c r="T1161" t="str">
        <f t="shared" si="94"/>
        <v>Elite Athlete</v>
      </c>
    </row>
    <row r="1162" spans="1:20" x14ac:dyDescent="0.2">
      <c r="A1162">
        <v>42</v>
      </c>
      <c r="B1162" t="s">
        <v>14</v>
      </c>
      <c r="C1162">
        <v>40</v>
      </c>
      <c r="D1162">
        <v>1.72</v>
      </c>
      <c r="E1162">
        <v>197</v>
      </c>
      <c r="F1162">
        <v>139</v>
      </c>
      <c r="G1162">
        <v>74</v>
      </c>
      <c r="H1162" s="3">
        <v>1.64</v>
      </c>
      <c r="I1162">
        <v>1143</v>
      </c>
      <c r="J1162" s="4" t="s">
        <v>19</v>
      </c>
      <c r="K1162">
        <v>24</v>
      </c>
      <c r="L1162">
        <v>1.5</v>
      </c>
      <c r="M1162">
        <v>3</v>
      </c>
      <c r="N1162">
        <v>2</v>
      </c>
      <c r="O1162">
        <v>19.149999999999999</v>
      </c>
      <c r="P1162" t="str">
        <f t="shared" si="90"/>
        <v>NORMAL WEIGHT</v>
      </c>
      <c r="Q1162">
        <f t="shared" si="91"/>
        <v>123</v>
      </c>
      <c r="R1162" t="str">
        <f t="shared" si="92"/>
        <v>Average</v>
      </c>
      <c r="S1162">
        <f t="shared" si="93"/>
        <v>3.6666666666666665</v>
      </c>
      <c r="T1162" t="str">
        <f t="shared" si="94"/>
        <v>Regular Member</v>
      </c>
    </row>
    <row r="1163" spans="1:20" x14ac:dyDescent="0.2">
      <c r="A1163">
        <v>26</v>
      </c>
      <c r="B1163" t="s">
        <v>16</v>
      </c>
      <c r="C1163">
        <v>129.9</v>
      </c>
      <c r="D1163">
        <v>1.71</v>
      </c>
      <c r="E1163">
        <v>196</v>
      </c>
      <c r="F1163">
        <v>136</v>
      </c>
      <c r="G1163">
        <v>74</v>
      </c>
      <c r="H1163" s="3">
        <v>1.27</v>
      </c>
      <c r="I1163">
        <v>931</v>
      </c>
      <c r="J1163" s="4" t="s">
        <v>19</v>
      </c>
      <c r="K1163">
        <v>26.6</v>
      </c>
      <c r="L1163">
        <v>1.8</v>
      </c>
      <c r="M1163">
        <v>5</v>
      </c>
      <c r="N1163">
        <v>1</v>
      </c>
      <c r="O1163">
        <v>21.04</v>
      </c>
      <c r="P1163" t="str">
        <f t="shared" si="90"/>
        <v>NORMAL WEIGHT</v>
      </c>
      <c r="Q1163">
        <f t="shared" si="91"/>
        <v>122</v>
      </c>
      <c r="R1163" t="str">
        <f t="shared" si="92"/>
        <v>Average</v>
      </c>
      <c r="S1163">
        <f t="shared" si="93"/>
        <v>3.6666666666666665</v>
      </c>
      <c r="T1163" t="str">
        <f t="shared" si="94"/>
        <v>Elite Athlete</v>
      </c>
    </row>
    <row r="1164" spans="1:20" x14ac:dyDescent="0.2">
      <c r="A1164">
        <v>50</v>
      </c>
      <c r="B1164" t="s">
        <v>16</v>
      </c>
      <c r="C1164">
        <v>56.6</v>
      </c>
      <c r="D1164">
        <v>1.96</v>
      </c>
      <c r="E1164">
        <v>196</v>
      </c>
      <c r="F1164">
        <v>169</v>
      </c>
      <c r="G1164">
        <v>74</v>
      </c>
      <c r="H1164" s="3">
        <v>2</v>
      </c>
      <c r="I1164">
        <v>1299</v>
      </c>
      <c r="J1164" s="4" t="s">
        <v>15</v>
      </c>
      <c r="K1164">
        <v>24.8</v>
      </c>
      <c r="L1164">
        <v>1.6</v>
      </c>
      <c r="M1164">
        <v>3</v>
      </c>
      <c r="N1164">
        <v>2</v>
      </c>
      <c r="O1164">
        <v>20.69</v>
      </c>
      <c r="P1164" t="str">
        <f t="shared" si="90"/>
        <v>NORMAL WEIGHT</v>
      </c>
      <c r="Q1164">
        <f t="shared" si="91"/>
        <v>122</v>
      </c>
      <c r="R1164" t="str">
        <f t="shared" si="92"/>
        <v>Average</v>
      </c>
      <c r="S1164">
        <f t="shared" si="93"/>
        <v>3.6666666666666665</v>
      </c>
      <c r="T1164" t="str">
        <f t="shared" si="94"/>
        <v>Regular Member</v>
      </c>
    </row>
    <row r="1165" spans="1:20" x14ac:dyDescent="0.2">
      <c r="A1165">
        <v>30</v>
      </c>
      <c r="B1165" t="s">
        <v>16</v>
      </c>
      <c r="C1165">
        <v>75.599999999999994</v>
      </c>
      <c r="D1165">
        <v>1.82</v>
      </c>
      <c r="E1165">
        <v>196</v>
      </c>
      <c r="F1165">
        <v>138</v>
      </c>
      <c r="G1165">
        <v>74</v>
      </c>
      <c r="H1165" s="3">
        <v>1.31</v>
      </c>
      <c r="I1165">
        <v>925</v>
      </c>
      <c r="J1165" s="4" t="s">
        <v>17</v>
      </c>
      <c r="K1165">
        <v>32.4</v>
      </c>
      <c r="L1165">
        <v>3.3</v>
      </c>
      <c r="M1165">
        <v>3</v>
      </c>
      <c r="N1165">
        <v>3</v>
      </c>
      <c r="O1165">
        <v>15.35</v>
      </c>
      <c r="P1165" t="str">
        <f t="shared" si="90"/>
        <v>UNDERWEIGHT</v>
      </c>
      <c r="Q1165">
        <f t="shared" si="91"/>
        <v>122</v>
      </c>
      <c r="R1165" t="str">
        <f t="shared" si="92"/>
        <v>Average</v>
      </c>
      <c r="S1165">
        <f t="shared" si="93"/>
        <v>4</v>
      </c>
      <c r="T1165" t="str">
        <f t="shared" si="94"/>
        <v>Regular Member</v>
      </c>
    </row>
    <row r="1166" spans="1:20" x14ac:dyDescent="0.2">
      <c r="A1166">
        <v>41</v>
      </c>
      <c r="B1166" t="s">
        <v>14</v>
      </c>
      <c r="C1166">
        <v>66.2</v>
      </c>
      <c r="D1166">
        <v>1.83</v>
      </c>
      <c r="E1166">
        <v>196</v>
      </c>
      <c r="F1166">
        <v>126</v>
      </c>
      <c r="G1166">
        <v>74</v>
      </c>
      <c r="H1166" s="3">
        <v>1.6</v>
      </c>
      <c r="I1166">
        <v>993</v>
      </c>
      <c r="J1166" s="4" t="s">
        <v>19</v>
      </c>
      <c r="K1166">
        <v>20.2</v>
      </c>
      <c r="L1166">
        <v>2.5</v>
      </c>
      <c r="M1166">
        <v>5</v>
      </c>
      <c r="N1166">
        <v>1</v>
      </c>
      <c r="O1166">
        <v>24.37</v>
      </c>
      <c r="P1166" t="str">
        <f t="shared" si="90"/>
        <v>NORMAL WEIGHT</v>
      </c>
      <c r="Q1166">
        <f t="shared" si="91"/>
        <v>122</v>
      </c>
      <c r="R1166" t="str">
        <f t="shared" si="92"/>
        <v>Average</v>
      </c>
      <c r="S1166">
        <f t="shared" si="93"/>
        <v>4.333333333333333</v>
      </c>
      <c r="T1166" t="str">
        <f t="shared" si="94"/>
        <v>Elite Athlete</v>
      </c>
    </row>
    <row r="1167" spans="1:20" x14ac:dyDescent="0.2">
      <c r="A1167">
        <v>48</v>
      </c>
      <c r="B1167" t="s">
        <v>14</v>
      </c>
      <c r="C1167">
        <v>40</v>
      </c>
      <c r="D1167">
        <v>1.75</v>
      </c>
      <c r="E1167">
        <v>196</v>
      </c>
      <c r="F1167">
        <v>133</v>
      </c>
      <c r="G1167">
        <v>74</v>
      </c>
      <c r="H1167" s="3">
        <v>2</v>
      </c>
      <c r="I1167">
        <v>517</v>
      </c>
      <c r="J1167" s="4" t="s">
        <v>17</v>
      </c>
      <c r="K1167">
        <v>12.8</v>
      </c>
      <c r="L1167">
        <v>2.5</v>
      </c>
      <c r="M1167">
        <v>4</v>
      </c>
      <c r="N1167">
        <v>1</v>
      </c>
      <c r="O1167">
        <v>12.32</v>
      </c>
      <c r="P1167" t="str">
        <f t="shared" si="90"/>
        <v>UNDERWEIGHT</v>
      </c>
      <c r="Q1167">
        <f t="shared" si="91"/>
        <v>122</v>
      </c>
      <c r="R1167" t="str">
        <f t="shared" si="92"/>
        <v>Average</v>
      </c>
      <c r="S1167">
        <f t="shared" si="93"/>
        <v>3.6666666666666665</v>
      </c>
      <c r="T1167" t="str">
        <f t="shared" si="94"/>
        <v>Regular Member</v>
      </c>
    </row>
    <row r="1168" spans="1:20" x14ac:dyDescent="0.2">
      <c r="A1168">
        <v>56</v>
      </c>
      <c r="B1168" t="s">
        <v>16</v>
      </c>
      <c r="C1168">
        <v>54.5</v>
      </c>
      <c r="D1168">
        <v>1.76</v>
      </c>
      <c r="E1168">
        <v>196</v>
      </c>
      <c r="F1168">
        <v>148</v>
      </c>
      <c r="G1168">
        <v>74</v>
      </c>
      <c r="H1168" s="3">
        <v>1.4</v>
      </c>
      <c r="I1168">
        <v>659</v>
      </c>
      <c r="J1168" s="4" t="s">
        <v>18</v>
      </c>
      <c r="K1168">
        <v>32.1</v>
      </c>
      <c r="L1168">
        <v>2.8</v>
      </c>
      <c r="M1168">
        <v>4</v>
      </c>
      <c r="N1168">
        <v>2</v>
      </c>
      <c r="O1168">
        <v>27.02</v>
      </c>
      <c r="P1168" t="str">
        <f t="shared" si="90"/>
        <v>OVERWEIGHT</v>
      </c>
      <c r="Q1168">
        <f t="shared" si="91"/>
        <v>122</v>
      </c>
      <c r="R1168" t="str">
        <f t="shared" si="92"/>
        <v>Average</v>
      </c>
      <c r="S1168">
        <f t="shared" si="93"/>
        <v>3.3333333333333335</v>
      </c>
      <c r="T1168" t="str">
        <f t="shared" si="94"/>
        <v>Regular Member</v>
      </c>
    </row>
    <row r="1169" spans="1:20" x14ac:dyDescent="0.2">
      <c r="A1169">
        <v>52</v>
      </c>
      <c r="B1169" t="s">
        <v>14</v>
      </c>
      <c r="C1169">
        <v>45</v>
      </c>
      <c r="D1169">
        <v>1.75</v>
      </c>
      <c r="E1169">
        <v>196</v>
      </c>
      <c r="F1169">
        <v>143</v>
      </c>
      <c r="G1169">
        <v>74</v>
      </c>
      <c r="H1169" s="3">
        <v>2</v>
      </c>
      <c r="I1169">
        <v>926</v>
      </c>
      <c r="J1169" s="4" t="s">
        <v>19</v>
      </c>
      <c r="K1169">
        <v>22</v>
      </c>
      <c r="L1169">
        <v>2.4</v>
      </c>
      <c r="M1169">
        <v>3</v>
      </c>
      <c r="N1169">
        <v>1</v>
      </c>
      <c r="O1169">
        <v>38.799999999999997</v>
      </c>
      <c r="P1169" t="str">
        <f t="shared" si="90"/>
        <v>OBESE</v>
      </c>
      <c r="Q1169">
        <f t="shared" si="91"/>
        <v>122</v>
      </c>
      <c r="R1169" t="str">
        <f t="shared" si="92"/>
        <v>Average</v>
      </c>
      <c r="S1169">
        <f t="shared" si="93"/>
        <v>3</v>
      </c>
      <c r="T1169" t="str">
        <f t="shared" si="94"/>
        <v>Regular Member</v>
      </c>
    </row>
    <row r="1170" spans="1:20" x14ac:dyDescent="0.2">
      <c r="A1170">
        <v>49</v>
      </c>
      <c r="B1170" t="s">
        <v>14</v>
      </c>
      <c r="C1170">
        <v>62</v>
      </c>
      <c r="D1170">
        <v>1.87</v>
      </c>
      <c r="E1170">
        <v>195</v>
      </c>
      <c r="F1170">
        <v>125</v>
      </c>
      <c r="G1170">
        <v>74</v>
      </c>
      <c r="H1170" s="3">
        <v>1.04</v>
      </c>
      <c r="I1170">
        <v>842</v>
      </c>
      <c r="J1170" s="4" t="s">
        <v>18</v>
      </c>
      <c r="K1170">
        <v>20</v>
      </c>
      <c r="L1170">
        <v>3.5</v>
      </c>
      <c r="M1170">
        <v>3</v>
      </c>
      <c r="N1170">
        <v>1</v>
      </c>
      <c r="O1170">
        <v>22.02</v>
      </c>
      <c r="P1170" t="str">
        <f t="shared" si="90"/>
        <v>NORMAL WEIGHT</v>
      </c>
      <c r="Q1170">
        <f t="shared" si="91"/>
        <v>121</v>
      </c>
      <c r="R1170" t="str">
        <f t="shared" si="92"/>
        <v>Average</v>
      </c>
      <c r="S1170">
        <f t="shared" si="93"/>
        <v>3</v>
      </c>
      <c r="T1170" t="str">
        <f t="shared" si="94"/>
        <v>Regular Member</v>
      </c>
    </row>
    <row r="1171" spans="1:20" x14ac:dyDescent="0.2">
      <c r="A1171">
        <v>21</v>
      </c>
      <c r="B1171" t="s">
        <v>14</v>
      </c>
      <c r="C1171">
        <v>87.8</v>
      </c>
      <c r="D1171">
        <v>1.88</v>
      </c>
      <c r="E1171">
        <v>195</v>
      </c>
      <c r="F1171">
        <v>133</v>
      </c>
      <c r="G1171">
        <v>74</v>
      </c>
      <c r="H1171" s="3">
        <v>1.95</v>
      </c>
      <c r="I1171">
        <v>621</v>
      </c>
      <c r="J1171" s="4" t="s">
        <v>18</v>
      </c>
      <c r="K1171">
        <v>19.899999999999999</v>
      </c>
      <c r="L1171">
        <v>3.4</v>
      </c>
      <c r="M1171">
        <v>3</v>
      </c>
      <c r="N1171">
        <v>3</v>
      </c>
      <c r="O1171">
        <v>20.22</v>
      </c>
      <c r="P1171" t="str">
        <f t="shared" si="90"/>
        <v>NORMAL WEIGHT</v>
      </c>
      <c r="Q1171">
        <f t="shared" si="91"/>
        <v>121</v>
      </c>
      <c r="R1171" t="str">
        <f t="shared" si="92"/>
        <v>Average</v>
      </c>
      <c r="S1171">
        <f t="shared" si="93"/>
        <v>3.6666666666666665</v>
      </c>
      <c r="T1171" t="str">
        <f t="shared" si="94"/>
        <v>Regular Member</v>
      </c>
    </row>
    <row r="1172" spans="1:20" x14ac:dyDescent="0.2">
      <c r="A1172">
        <v>18</v>
      </c>
      <c r="B1172" t="s">
        <v>16</v>
      </c>
      <c r="C1172">
        <v>59.4</v>
      </c>
      <c r="D1172">
        <v>1.87</v>
      </c>
      <c r="E1172">
        <v>195</v>
      </c>
      <c r="F1172">
        <v>139</v>
      </c>
      <c r="G1172">
        <v>74</v>
      </c>
      <c r="H1172" s="3">
        <v>2</v>
      </c>
      <c r="I1172">
        <v>958</v>
      </c>
      <c r="J1172" s="4" t="s">
        <v>19</v>
      </c>
      <c r="K1172">
        <v>14.9</v>
      </c>
      <c r="L1172">
        <v>2.7</v>
      </c>
      <c r="M1172">
        <v>3</v>
      </c>
      <c r="N1172">
        <v>2</v>
      </c>
      <c r="O1172">
        <v>36.72</v>
      </c>
      <c r="P1172" t="str">
        <f t="shared" si="90"/>
        <v>OBESE</v>
      </c>
      <c r="Q1172">
        <f t="shared" si="91"/>
        <v>121</v>
      </c>
      <c r="R1172" t="str">
        <f t="shared" si="92"/>
        <v>Average</v>
      </c>
      <c r="S1172">
        <f t="shared" si="93"/>
        <v>4.333333333333333</v>
      </c>
      <c r="T1172" t="str">
        <f t="shared" si="94"/>
        <v>Regular Member</v>
      </c>
    </row>
    <row r="1173" spans="1:20" x14ac:dyDescent="0.2">
      <c r="A1173">
        <v>47</v>
      </c>
      <c r="B1173" t="s">
        <v>16</v>
      </c>
      <c r="C1173">
        <v>87.3</v>
      </c>
      <c r="D1173">
        <v>1.9</v>
      </c>
      <c r="E1173">
        <v>194</v>
      </c>
      <c r="F1173">
        <v>164</v>
      </c>
      <c r="G1173">
        <v>74</v>
      </c>
      <c r="H1173" s="3">
        <v>1.87</v>
      </c>
      <c r="I1173">
        <v>1073</v>
      </c>
      <c r="J1173" s="4" t="s">
        <v>18</v>
      </c>
      <c r="K1173">
        <v>23.7</v>
      </c>
      <c r="L1173">
        <v>3.5</v>
      </c>
      <c r="M1173">
        <v>5</v>
      </c>
      <c r="N1173">
        <v>2</v>
      </c>
      <c r="O1173">
        <v>20.100000000000001</v>
      </c>
      <c r="P1173" t="str">
        <f t="shared" si="90"/>
        <v>NORMAL WEIGHT</v>
      </c>
      <c r="Q1173">
        <f t="shared" si="91"/>
        <v>120</v>
      </c>
      <c r="R1173" t="str">
        <f t="shared" si="92"/>
        <v>Average</v>
      </c>
      <c r="S1173">
        <f t="shared" si="93"/>
        <v>4.333333333333333</v>
      </c>
      <c r="T1173" t="str">
        <f t="shared" si="94"/>
        <v>Elite Athlete</v>
      </c>
    </row>
    <row r="1174" spans="1:20" x14ac:dyDescent="0.2">
      <c r="A1174">
        <v>45</v>
      </c>
      <c r="B1174" t="s">
        <v>14</v>
      </c>
      <c r="C1174">
        <v>42.1</v>
      </c>
      <c r="D1174">
        <v>1.86</v>
      </c>
      <c r="E1174">
        <v>194</v>
      </c>
      <c r="F1174">
        <v>129</v>
      </c>
      <c r="G1174">
        <v>74</v>
      </c>
      <c r="H1174" s="3">
        <v>0.91</v>
      </c>
      <c r="I1174">
        <v>1176</v>
      </c>
      <c r="J1174" s="4" t="s">
        <v>15</v>
      </c>
      <c r="K1174">
        <v>22.1</v>
      </c>
      <c r="L1174">
        <v>3.6</v>
      </c>
      <c r="M1174">
        <v>5</v>
      </c>
      <c r="N1174">
        <v>1</v>
      </c>
      <c r="O1174">
        <v>33</v>
      </c>
      <c r="P1174" t="str">
        <f t="shared" si="90"/>
        <v>OBESE</v>
      </c>
      <c r="Q1174">
        <f t="shared" si="91"/>
        <v>120</v>
      </c>
      <c r="R1174" t="str">
        <f t="shared" si="92"/>
        <v>Average</v>
      </c>
      <c r="S1174">
        <f t="shared" si="93"/>
        <v>3.6666666666666665</v>
      </c>
      <c r="T1174" t="str">
        <f t="shared" si="94"/>
        <v>Elite Athlete</v>
      </c>
    </row>
    <row r="1175" spans="1:20" x14ac:dyDescent="0.2">
      <c r="A1175">
        <v>56</v>
      </c>
      <c r="B1175" t="s">
        <v>16</v>
      </c>
      <c r="C1175">
        <v>62.9</v>
      </c>
      <c r="D1175">
        <v>1.5</v>
      </c>
      <c r="E1175">
        <v>194</v>
      </c>
      <c r="F1175">
        <v>153</v>
      </c>
      <c r="G1175">
        <v>74</v>
      </c>
      <c r="H1175" s="3">
        <v>1.85</v>
      </c>
      <c r="I1175">
        <v>991</v>
      </c>
      <c r="J1175" s="4" t="s">
        <v>19</v>
      </c>
      <c r="K1175">
        <v>23.2</v>
      </c>
      <c r="L1175">
        <v>2.4</v>
      </c>
      <c r="M1175">
        <v>3</v>
      </c>
      <c r="N1175">
        <v>2</v>
      </c>
      <c r="O1175">
        <v>32.25</v>
      </c>
      <c r="P1175" t="str">
        <f t="shared" si="90"/>
        <v>OBESE</v>
      </c>
      <c r="Q1175">
        <f t="shared" si="91"/>
        <v>120</v>
      </c>
      <c r="R1175" t="str">
        <f t="shared" si="92"/>
        <v>Average</v>
      </c>
      <c r="S1175">
        <f t="shared" si="93"/>
        <v>2.6666666666666665</v>
      </c>
      <c r="T1175" t="str">
        <f t="shared" si="94"/>
        <v>Regular Member</v>
      </c>
    </row>
    <row r="1176" spans="1:20" x14ac:dyDescent="0.2">
      <c r="A1176">
        <v>46</v>
      </c>
      <c r="B1176" t="s">
        <v>16</v>
      </c>
      <c r="C1176">
        <v>54.8</v>
      </c>
      <c r="D1176">
        <v>1.69</v>
      </c>
      <c r="E1176">
        <v>194</v>
      </c>
      <c r="F1176">
        <v>148</v>
      </c>
      <c r="G1176">
        <v>74</v>
      </c>
      <c r="H1176" s="3">
        <v>0.52</v>
      </c>
      <c r="I1176">
        <v>846</v>
      </c>
      <c r="J1176" s="4" t="s">
        <v>19</v>
      </c>
      <c r="K1176">
        <v>16.5</v>
      </c>
      <c r="L1176">
        <v>3.5</v>
      </c>
      <c r="M1176">
        <v>3</v>
      </c>
      <c r="N1176">
        <v>3</v>
      </c>
      <c r="O1176">
        <v>22.85</v>
      </c>
      <c r="P1176" t="str">
        <f t="shared" si="90"/>
        <v>NORMAL WEIGHT</v>
      </c>
      <c r="Q1176">
        <f t="shared" si="91"/>
        <v>120</v>
      </c>
      <c r="R1176" t="str">
        <f t="shared" si="92"/>
        <v>Average</v>
      </c>
      <c r="S1176">
        <f t="shared" si="93"/>
        <v>3</v>
      </c>
      <c r="T1176" t="str">
        <f t="shared" si="94"/>
        <v>Regular Member</v>
      </c>
    </row>
    <row r="1177" spans="1:20" x14ac:dyDescent="0.2">
      <c r="A1177">
        <v>37</v>
      </c>
      <c r="B1177" t="s">
        <v>16</v>
      </c>
      <c r="C1177">
        <v>44.2</v>
      </c>
      <c r="D1177">
        <v>1.5</v>
      </c>
      <c r="E1177">
        <v>194</v>
      </c>
      <c r="F1177">
        <v>154</v>
      </c>
      <c r="G1177">
        <v>74</v>
      </c>
      <c r="H1177" s="3">
        <v>1.1100000000000001</v>
      </c>
      <c r="I1177">
        <v>612</v>
      </c>
      <c r="J1177" s="4" t="s">
        <v>17</v>
      </c>
      <c r="K1177">
        <v>24</v>
      </c>
      <c r="L1177">
        <v>3.5</v>
      </c>
      <c r="M1177">
        <v>2</v>
      </c>
      <c r="N1177">
        <v>2</v>
      </c>
      <c r="O1177">
        <v>20.62</v>
      </c>
      <c r="P1177" t="str">
        <f t="shared" si="90"/>
        <v>NORMAL WEIGHT</v>
      </c>
      <c r="Q1177">
        <f t="shared" si="91"/>
        <v>120</v>
      </c>
      <c r="R1177" t="str">
        <f t="shared" si="92"/>
        <v>Average</v>
      </c>
      <c r="S1177">
        <f t="shared" si="93"/>
        <v>3.3333333333333335</v>
      </c>
      <c r="T1177" t="str">
        <f t="shared" si="94"/>
        <v>Casual Gym-Goer</v>
      </c>
    </row>
    <row r="1178" spans="1:20" x14ac:dyDescent="0.2">
      <c r="A1178">
        <v>36</v>
      </c>
      <c r="B1178" t="s">
        <v>14</v>
      </c>
      <c r="C1178">
        <v>85.1</v>
      </c>
      <c r="D1178">
        <v>1.73</v>
      </c>
      <c r="E1178">
        <v>194</v>
      </c>
      <c r="F1178">
        <v>156</v>
      </c>
      <c r="G1178">
        <v>74</v>
      </c>
      <c r="H1178" s="3">
        <v>1.41</v>
      </c>
      <c r="I1178">
        <v>1024</v>
      </c>
      <c r="J1178" s="4" t="s">
        <v>17</v>
      </c>
      <c r="K1178">
        <v>28.9</v>
      </c>
      <c r="L1178">
        <v>3.5</v>
      </c>
      <c r="M1178">
        <v>4</v>
      </c>
      <c r="N1178">
        <v>3</v>
      </c>
      <c r="O1178">
        <v>13.22</v>
      </c>
      <c r="P1178" t="str">
        <f t="shared" si="90"/>
        <v>UNDERWEIGHT</v>
      </c>
      <c r="Q1178">
        <f t="shared" si="91"/>
        <v>120</v>
      </c>
      <c r="R1178" t="str">
        <f t="shared" si="92"/>
        <v>Average</v>
      </c>
      <c r="S1178">
        <f t="shared" si="93"/>
        <v>3.3333333333333335</v>
      </c>
      <c r="T1178" t="str">
        <f t="shared" si="94"/>
        <v>Regular Member</v>
      </c>
    </row>
    <row r="1179" spans="1:20" x14ac:dyDescent="0.2">
      <c r="A1179">
        <v>37</v>
      </c>
      <c r="B1179" t="s">
        <v>16</v>
      </c>
      <c r="C1179">
        <v>116.2</v>
      </c>
      <c r="D1179">
        <v>1.65</v>
      </c>
      <c r="E1179">
        <v>194</v>
      </c>
      <c r="F1179">
        <v>160</v>
      </c>
      <c r="G1179">
        <v>74</v>
      </c>
      <c r="H1179" s="3">
        <v>1.98</v>
      </c>
      <c r="I1179">
        <v>1036</v>
      </c>
      <c r="J1179" s="4" t="s">
        <v>19</v>
      </c>
      <c r="K1179">
        <v>22.1</v>
      </c>
      <c r="L1179">
        <v>2.4</v>
      </c>
      <c r="M1179">
        <v>4</v>
      </c>
      <c r="N1179">
        <v>1</v>
      </c>
      <c r="O1179">
        <v>23.58</v>
      </c>
      <c r="P1179" t="str">
        <f t="shared" si="90"/>
        <v>NORMAL WEIGHT</v>
      </c>
      <c r="Q1179">
        <f t="shared" si="91"/>
        <v>120</v>
      </c>
      <c r="R1179" t="str">
        <f t="shared" si="92"/>
        <v>Average</v>
      </c>
      <c r="S1179">
        <f t="shared" si="93"/>
        <v>2.6666666666666665</v>
      </c>
      <c r="T1179" t="str">
        <f t="shared" si="94"/>
        <v>Regular Member</v>
      </c>
    </row>
    <row r="1180" spans="1:20" x14ac:dyDescent="0.2">
      <c r="A1180">
        <v>19</v>
      </c>
      <c r="B1180" t="s">
        <v>14</v>
      </c>
      <c r="C1180">
        <v>74.7</v>
      </c>
      <c r="D1180">
        <v>1.85</v>
      </c>
      <c r="E1180">
        <v>194</v>
      </c>
      <c r="F1180">
        <v>127</v>
      </c>
      <c r="G1180">
        <v>74</v>
      </c>
      <c r="H1180" s="3">
        <v>0.65</v>
      </c>
      <c r="I1180">
        <v>1105</v>
      </c>
      <c r="J1180" s="4" t="s">
        <v>17</v>
      </c>
      <c r="K1180">
        <v>19.399999999999999</v>
      </c>
      <c r="L1180">
        <v>3.6</v>
      </c>
      <c r="M1180">
        <v>2</v>
      </c>
      <c r="N1180">
        <v>2</v>
      </c>
      <c r="O1180">
        <v>16.46</v>
      </c>
      <c r="P1180" t="str">
        <f t="shared" si="90"/>
        <v>UNDERWEIGHT</v>
      </c>
      <c r="Q1180">
        <f t="shared" si="91"/>
        <v>120</v>
      </c>
      <c r="R1180" t="str">
        <f t="shared" si="92"/>
        <v>Average</v>
      </c>
      <c r="S1180">
        <f t="shared" si="93"/>
        <v>2.3333333333333335</v>
      </c>
      <c r="T1180" t="str">
        <f t="shared" si="94"/>
        <v>Casual Gym-Goer</v>
      </c>
    </row>
    <row r="1181" spans="1:20" x14ac:dyDescent="0.2">
      <c r="A1181">
        <v>18</v>
      </c>
      <c r="B1181" t="s">
        <v>16</v>
      </c>
      <c r="C1181">
        <v>40</v>
      </c>
      <c r="D1181">
        <v>1.72</v>
      </c>
      <c r="E1181">
        <v>193</v>
      </c>
      <c r="F1181">
        <v>138</v>
      </c>
      <c r="G1181">
        <v>74</v>
      </c>
      <c r="H1181" s="3">
        <v>1.41</v>
      </c>
      <c r="I1181">
        <v>726</v>
      </c>
      <c r="J1181" s="4" t="s">
        <v>19</v>
      </c>
      <c r="K1181">
        <v>28</v>
      </c>
      <c r="L1181">
        <v>3.7</v>
      </c>
      <c r="M1181">
        <v>2</v>
      </c>
      <c r="N1181">
        <v>3</v>
      </c>
      <c r="O1181">
        <v>32.619999999999997</v>
      </c>
      <c r="P1181" t="str">
        <f t="shared" si="90"/>
        <v>OBESE</v>
      </c>
      <c r="Q1181">
        <f t="shared" si="91"/>
        <v>119</v>
      </c>
      <c r="R1181" t="str">
        <f t="shared" si="92"/>
        <v>Average</v>
      </c>
      <c r="S1181">
        <f t="shared" si="93"/>
        <v>3</v>
      </c>
      <c r="T1181" t="str">
        <f t="shared" si="94"/>
        <v>Casual Gym-Goer</v>
      </c>
    </row>
    <row r="1182" spans="1:20" x14ac:dyDescent="0.2">
      <c r="A1182">
        <v>46</v>
      </c>
      <c r="B1182" t="s">
        <v>16</v>
      </c>
      <c r="C1182">
        <v>50.2</v>
      </c>
      <c r="D1182">
        <v>1.8</v>
      </c>
      <c r="E1182">
        <v>193</v>
      </c>
      <c r="F1182">
        <v>132</v>
      </c>
      <c r="G1182">
        <v>74</v>
      </c>
      <c r="H1182" s="3">
        <v>1.21</v>
      </c>
      <c r="I1182">
        <v>893</v>
      </c>
      <c r="J1182" s="4" t="s">
        <v>18</v>
      </c>
      <c r="K1182">
        <v>28.4</v>
      </c>
      <c r="L1182">
        <v>3.4</v>
      </c>
      <c r="M1182">
        <v>3</v>
      </c>
      <c r="N1182">
        <v>3</v>
      </c>
      <c r="O1182">
        <v>15.85</v>
      </c>
      <c r="P1182" t="str">
        <f t="shared" si="90"/>
        <v>UNDERWEIGHT</v>
      </c>
      <c r="Q1182">
        <f t="shared" si="91"/>
        <v>119</v>
      </c>
      <c r="R1182" t="str">
        <f t="shared" si="92"/>
        <v>Average</v>
      </c>
      <c r="S1182">
        <f t="shared" si="93"/>
        <v>3</v>
      </c>
      <c r="T1182" t="str">
        <f t="shared" si="94"/>
        <v>Regular Member</v>
      </c>
    </row>
    <row r="1183" spans="1:20" x14ac:dyDescent="0.2">
      <c r="A1183">
        <v>19</v>
      </c>
      <c r="B1183" t="s">
        <v>14</v>
      </c>
      <c r="C1183">
        <v>82.8</v>
      </c>
      <c r="D1183">
        <v>1.79</v>
      </c>
      <c r="E1183">
        <v>192</v>
      </c>
      <c r="F1183">
        <v>127</v>
      </c>
      <c r="G1183">
        <v>74</v>
      </c>
      <c r="H1183" s="3">
        <v>1.18</v>
      </c>
      <c r="I1183">
        <v>1140</v>
      </c>
      <c r="J1183" s="4" t="s">
        <v>17</v>
      </c>
      <c r="K1183">
        <v>10</v>
      </c>
      <c r="L1183">
        <v>2.4</v>
      </c>
      <c r="M1183">
        <v>4</v>
      </c>
      <c r="N1183">
        <v>3</v>
      </c>
      <c r="O1183">
        <v>21.95</v>
      </c>
      <c r="P1183" t="str">
        <f t="shared" si="90"/>
        <v>NORMAL WEIGHT</v>
      </c>
      <c r="Q1183">
        <f t="shared" si="91"/>
        <v>118</v>
      </c>
      <c r="R1183" t="str">
        <f t="shared" si="92"/>
        <v>Average</v>
      </c>
      <c r="S1183">
        <f t="shared" si="93"/>
        <v>2.6666666666666665</v>
      </c>
      <c r="T1183" t="str">
        <f t="shared" si="94"/>
        <v>Regular Member</v>
      </c>
    </row>
    <row r="1184" spans="1:20" x14ac:dyDescent="0.2">
      <c r="A1184">
        <v>31</v>
      </c>
      <c r="B1184" t="s">
        <v>16</v>
      </c>
      <c r="C1184">
        <v>79.099999999999994</v>
      </c>
      <c r="D1184">
        <v>1.74</v>
      </c>
      <c r="E1184">
        <v>192</v>
      </c>
      <c r="F1184">
        <v>167</v>
      </c>
      <c r="G1184">
        <v>74</v>
      </c>
      <c r="H1184" s="3">
        <v>0.93</v>
      </c>
      <c r="I1184">
        <v>1157</v>
      </c>
      <c r="J1184" s="4" t="s">
        <v>17</v>
      </c>
      <c r="K1184">
        <v>18.7</v>
      </c>
      <c r="L1184">
        <v>1.9</v>
      </c>
      <c r="M1184">
        <v>2</v>
      </c>
      <c r="N1184">
        <v>3</v>
      </c>
      <c r="O1184">
        <v>13.83</v>
      </c>
      <c r="P1184" t="str">
        <f t="shared" si="90"/>
        <v>UNDERWEIGHT</v>
      </c>
      <c r="Q1184">
        <f t="shared" si="91"/>
        <v>118</v>
      </c>
      <c r="R1184" t="str">
        <f t="shared" si="92"/>
        <v>Average</v>
      </c>
      <c r="S1184">
        <f t="shared" si="93"/>
        <v>2.3333333333333335</v>
      </c>
      <c r="T1184" t="str">
        <f t="shared" si="94"/>
        <v>Casual Gym-Goer</v>
      </c>
    </row>
    <row r="1185" spans="1:20" x14ac:dyDescent="0.2">
      <c r="A1185">
        <v>37</v>
      </c>
      <c r="B1185" t="s">
        <v>16</v>
      </c>
      <c r="C1185">
        <v>108.5</v>
      </c>
      <c r="D1185">
        <v>1.97</v>
      </c>
      <c r="E1185">
        <v>192</v>
      </c>
      <c r="F1185">
        <v>120</v>
      </c>
      <c r="G1185">
        <v>74</v>
      </c>
      <c r="H1185" s="3">
        <v>2</v>
      </c>
      <c r="I1185">
        <v>1091</v>
      </c>
      <c r="J1185" s="4" t="s">
        <v>17</v>
      </c>
      <c r="K1185">
        <v>27.2</v>
      </c>
      <c r="L1185">
        <v>1.5</v>
      </c>
      <c r="M1185">
        <v>2</v>
      </c>
      <c r="N1185">
        <v>1</v>
      </c>
      <c r="O1185">
        <v>23.59</v>
      </c>
      <c r="P1185" t="str">
        <f t="shared" si="90"/>
        <v>NORMAL WEIGHT</v>
      </c>
      <c r="Q1185">
        <f t="shared" si="91"/>
        <v>118</v>
      </c>
      <c r="R1185" t="str">
        <f t="shared" si="92"/>
        <v>Average</v>
      </c>
      <c r="S1185">
        <f t="shared" si="93"/>
        <v>2.6666666666666665</v>
      </c>
      <c r="T1185" t="str">
        <f t="shared" si="94"/>
        <v>Casual Gym-Goer</v>
      </c>
    </row>
    <row r="1186" spans="1:20" x14ac:dyDescent="0.2">
      <c r="A1186">
        <v>34</v>
      </c>
      <c r="B1186" t="s">
        <v>14</v>
      </c>
      <c r="C1186">
        <v>73.900000000000006</v>
      </c>
      <c r="D1186">
        <v>1.75</v>
      </c>
      <c r="E1186">
        <v>192</v>
      </c>
      <c r="F1186">
        <v>165</v>
      </c>
      <c r="G1186">
        <v>74</v>
      </c>
      <c r="H1186" s="3">
        <v>1.64</v>
      </c>
      <c r="I1186">
        <v>816</v>
      </c>
      <c r="J1186" s="4" t="s">
        <v>17</v>
      </c>
      <c r="K1186">
        <v>35</v>
      </c>
      <c r="L1186">
        <v>1.5</v>
      </c>
      <c r="M1186">
        <v>3</v>
      </c>
      <c r="N1186">
        <v>2</v>
      </c>
      <c r="O1186">
        <v>22.1</v>
      </c>
      <c r="P1186" t="str">
        <f t="shared" si="90"/>
        <v>NORMAL WEIGHT</v>
      </c>
      <c r="Q1186">
        <f t="shared" si="91"/>
        <v>118</v>
      </c>
      <c r="R1186" t="str">
        <f t="shared" si="92"/>
        <v>Average</v>
      </c>
      <c r="S1186">
        <f t="shared" si="93"/>
        <v>3</v>
      </c>
      <c r="T1186" t="str">
        <f t="shared" si="94"/>
        <v>Regular Member</v>
      </c>
    </row>
    <row r="1187" spans="1:20" x14ac:dyDescent="0.2">
      <c r="A1187">
        <v>27</v>
      </c>
      <c r="B1187" t="s">
        <v>14</v>
      </c>
      <c r="C1187">
        <v>55.8</v>
      </c>
      <c r="D1187">
        <v>1.67</v>
      </c>
      <c r="E1187">
        <v>192</v>
      </c>
      <c r="F1187">
        <v>167</v>
      </c>
      <c r="G1187">
        <v>74</v>
      </c>
      <c r="H1187" s="3">
        <v>2</v>
      </c>
      <c r="I1187">
        <v>642</v>
      </c>
      <c r="J1187" s="4" t="s">
        <v>19</v>
      </c>
      <c r="K1187">
        <v>28.8</v>
      </c>
      <c r="L1187">
        <v>3.4</v>
      </c>
      <c r="M1187">
        <v>3</v>
      </c>
      <c r="N1187">
        <v>2</v>
      </c>
      <c r="O1187">
        <v>28.68</v>
      </c>
      <c r="P1187" t="str">
        <f t="shared" si="90"/>
        <v>OVERWEIGHT</v>
      </c>
      <c r="Q1187">
        <f t="shared" si="91"/>
        <v>118</v>
      </c>
      <c r="R1187" t="str">
        <f t="shared" si="92"/>
        <v>Average</v>
      </c>
      <c r="S1187">
        <f t="shared" si="93"/>
        <v>3.6666666666666665</v>
      </c>
      <c r="T1187" t="str">
        <f t="shared" si="94"/>
        <v>Regular Member</v>
      </c>
    </row>
    <row r="1188" spans="1:20" x14ac:dyDescent="0.2">
      <c r="A1188">
        <v>49</v>
      </c>
      <c r="B1188" t="s">
        <v>16</v>
      </c>
      <c r="C1188">
        <v>88.4</v>
      </c>
      <c r="D1188">
        <v>1.75</v>
      </c>
      <c r="E1188">
        <v>192</v>
      </c>
      <c r="F1188">
        <v>145</v>
      </c>
      <c r="G1188">
        <v>74</v>
      </c>
      <c r="H1188" s="3">
        <v>1.27</v>
      </c>
      <c r="I1188">
        <v>493</v>
      </c>
      <c r="J1188" s="4" t="s">
        <v>19</v>
      </c>
      <c r="K1188">
        <v>23.5</v>
      </c>
      <c r="L1188">
        <v>2.2000000000000002</v>
      </c>
      <c r="M1188">
        <v>3</v>
      </c>
      <c r="N1188">
        <v>1</v>
      </c>
      <c r="O1188">
        <v>12.42</v>
      </c>
      <c r="P1188" t="str">
        <f t="shared" si="90"/>
        <v>UNDERWEIGHT</v>
      </c>
      <c r="Q1188">
        <f t="shared" si="91"/>
        <v>118</v>
      </c>
      <c r="R1188" t="str">
        <f t="shared" si="92"/>
        <v>Average</v>
      </c>
      <c r="S1188">
        <f t="shared" si="93"/>
        <v>3.3333333333333335</v>
      </c>
      <c r="T1188" t="str">
        <f t="shared" si="94"/>
        <v>Regular Member</v>
      </c>
    </row>
    <row r="1189" spans="1:20" x14ac:dyDescent="0.2">
      <c r="A1189">
        <v>38</v>
      </c>
      <c r="B1189" t="s">
        <v>16</v>
      </c>
      <c r="C1189">
        <v>76.7</v>
      </c>
      <c r="D1189">
        <v>1.99</v>
      </c>
      <c r="E1189">
        <v>192</v>
      </c>
      <c r="F1189">
        <v>131</v>
      </c>
      <c r="G1189">
        <v>74</v>
      </c>
      <c r="H1189" s="3">
        <v>1.1399999999999999</v>
      </c>
      <c r="I1189">
        <v>1263</v>
      </c>
      <c r="J1189" s="4" t="s">
        <v>15</v>
      </c>
      <c r="K1189">
        <v>28.3</v>
      </c>
      <c r="L1189">
        <v>1.6</v>
      </c>
      <c r="M1189">
        <v>5</v>
      </c>
      <c r="N1189">
        <v>1</v>
      </c>
      <c r="O1189">
        <v>14.98</v>
      </c>
      <c r="P1189" t="str">
        <f t="shared" si="90"/>
        <v>UNDERWEIGHT</v>
      </c>
      <c r="Q1189">
        <f t="shared" si="91"/>
        <v>118</v>
      </c>
      <c r="R1189" t="str">
        <f t="shared" si="92"/>
        <v>Average</v>
      </c>
      <c r="S1189">
        <f t="shared" si="93"/>
        <v>3.6666666666666665</v>
      </c>
      <c r="T1189" t="str">
        <f t="shared" si="94"/>
        <v>Elite Athlete</v>
      </c>
    </row>
    <row r="1190" spans="1:20" x14ac:dyDescent="0.2">
      <c r="A1190">
        <v>44</v>
      </c>
      <c r="B1190" t="s">
        <v>14</v>
      </c>
      <c r="C1190">
        <v>46.5</v>
      </c>
      <c r="D1190">
        <v>1.81</v>
      </c>
      <c r="E1190">
        <v>191</v>
      </c>
      <c r="F1190">
        <v>142</v>
      </c>
      <c r="G1190">
        <v>74</v>
      </c>
      <c r="H1190" s="3">
        <v>1.46</v>
      </c>
      <c r="I1190">
        <v>1238</v>
      </c>
      <c r="J1190" s="4" t="s">
        <v>17</v>
      </c>
      <c r="K1190">
        <v>11.9</v>
      </c>
      <c r="L1190">
        <v>3.7</v>
      </c>
      <c r="M1190">
        <v>2</v>
      </c>
      <c r="N1190">
        <v>2</v>
      </c>
      <c r="O1190">
        <v>18.12</v>
      </c>
      <c r="P1190" t="str">
        <f t="shared" si="90"/>
        <v>UNDERWEIGHT</v>
      </c>
      <c r="Q1190">
        <f t="shared" si="91"/>
        <v>117</v>
      </c>
      <c r="R1190" t="str">
        <f t="shared" si="92"/>
        <v>Average</v>
      </c>
      <c r="S1190">
        <f t="shared" si="93"/>
        <v>3.3333333333333335</v>
      </c>
      <c r="T1190" t="str">
        <f t="shared" si="94"/>
        <v>Casual Gym-Goer</v>
      </c>
    </row>
    <row r="1191" spans="1:20" x14ac:dyDescent="0.2">
      <c r="A1191">
        <v>30</v>
      </c>
      <c r="B1191" t="s">
        <v>14</v>
      </c>
      <c r="C1191">
        <v>119.6</v>
      </c>
      <c r="D1191">
        <v>1.72</v>
      </c>
      <c r="E1191">
        <v>191</v>
      </c>
      <c r="F1191">
        <v>150</v>
      </c>
      <c r="G1191">
        <v>74</v>
      </c>
      <c r="H1191" s="3">
        <v>1.77</v>
      </c>
      <c r="I1191">
        <v>1006</v>
      </c>
      <c r="J1191" s="4" t="s">
        <v>19</v>
      </c>
      <c r="K1191">
        <v>13.1</v>
      </c>
      <c r="L1191">
        <v>2.2000000000000002</v>
      </c>
      <c r="M1191">
        <v>4</v>
      </c>
      <c r="N1191">
        <v>3</v>
      </c>
      <c r="O1191">
        <v>13.32</v>
      </c>
      <c r="P1191" t="str">
        <f t="shared" si="90"/>
        <v>UNDERWEIGHT</v>
      </c>
      <c r="Q1191">
        <f t="shared" si="91"/>
        <v>117</v>
      </c>
      <c r="R1191" t="str">
        <f t="shared" si="92"/>
        <v>Average</v>
      </c>
      <c r="S1191">
        <f t="shared" si="93"/>
        <v>4.333333333333333</v>
      </c>
      <c r="T1191" t="str">
        <f t="shared" si="94"/>
        <v>Regular Member</v>
      </c>
    </row>
    <row r="1192" spans="1:20" x14ac:dyDescent="0.2">
      <c r="A1192">
        <v>28</v>
      </c>
      <c r="B1192" t="s">
        <v>14</v>
      </c>
      <c r="C1192">
        <v>62.1</v>
      </c>
      <c r="D1192">
        <v>1.68</v>
      </c>
      <c r="E1192">
        <v>191</v>
      </c>
      <c r="F1192">
        <v>130</v>
      </c>
      <c r="G1192">
        <v>74</v>
      </c>
      <c r="H1192" s="3">
        <v>0.85</v>
      </c>
      <c r="I1192">
        <v>1098</v>
      </c>
      <c r="J1192" s="4" t="s">
        <v>15</v>
      </c>
      <c r="K1192">
        <v>13.9</v>
      </c>
      <c r="L1192">
        <v>2.8</v>
      </c>
      <c r="M1192">
        <v>4</v>
      </c>
      <c r="N1192">
        <v>2</v>
      </c>
      <c r="O1192">
        <v>28.14</v>
      </c>
      <c r="P1192" t="str">
        <f t="shared" si="90"/>
        <v>OVERWEIGHT</v>
      </c>
      <c r="Q1192">
        <f t="shared" si="91"/>
        <v>117</v>
      </c>
      <c r="R1192" t="str">
        <f t="shared" si="92"/>
        <v>Average</v>
      </c>
      <c r="S1192">
        <f t="shared" si="93"/>
        <v>4</v>
      </c>
      <c r="T1192" t="str">
        <f t="shared" si="94"/>
        <v>Regular Member</v>
      </c>
    </row>
    <row r="1193" spans="1:20" x14ac:dyDescent="0.2">
      <c r="A1193">
        <v>53</v>
      </c>
      <c r="B1193" t="s">
        <v>14</v>
      </c>
      <c r="C1193">
        <v>71.900000000000006</v>
      </c>
      <c r="D1193">
        <v>2</v>
      </c>
      <c r="E1193">
        <v>191</v>
      </c>
      <c r="F1193">
        <v>161</v>
      </c>
      <c r="G1193">
        <v>74</v>
      </c>
      <c r="H1193" s="3">
        <v>1.6</v>
      </c>
      <c r="I1193">
        <v>1286</v>
      </c>
      <c r="J1193" s="4" t="s">
        <v>17</v>
      </c>
      <c r="K1193">
        <v>29</v>
      </c>
      <c r="L1193">
        <v>3.7</v>
      </c>
      <c r="M1193">
        <v>5</v>
      </c>
      <c r="N1193">
        <v>2</v>
      </c>
      <c r="O1193">
        <v>12.32</v>
      </c>
      <c r="P1193" t="str">
        <f t="shared" si="90"/>
        <v>UNDERWEIGHT</v>
      </c>
      <c r="Q1193">
        <f t="shared" si="91"/>
        <v>117</v>
      </c>
      <c r="R1193" t="str">
        <f t="shared" si="92"/>
        <v>Average</v>
      </c>
      <c r="S1193">
        <f t="shared" si="93"/>
        <v>3.6666666666666665</v>
      </c>
      <c r="T1193" t="str">
        <f t="shared" si="94"/>
        <v>Elite Athlete</v>
      </c>
    </row>
    <row r="1194" spans="1:20" x14ac:dyDescent="0.2">
      <c r="A1194">
        <v>36</v>
      </c>
      <c r="B1194" t="s">
        <v>16</v>
      </c>
      <c r="C1194">
        <v>78.2</v>
      </c>
      <c r="D1194">
        <v>1.63</v>
      </c>
      <c r="E1194">
        <v>191</v>
      </c>
      <c r="F1194">
        <v>169</v>
      </c>
      <c r="G1194">
        <v>74</v>
      </c>
      <c r="H1194" s="3">
        <v>2</v>
      </c>
      <c r="I1194">
        <v>1381</v>
      </c>
      <c r="J1194" s="4" t="s">
        <v>17</v>
      </c>
      <c r="K1194">
        <v>23.1</v>
      </c>
      <c r="L1194">
        <v>2.7</v>
      </c>
      <c r="M1194">
        <v>3</v>
      </c>
      <c r="N1194">
        <v>2</v>
      </c>
      <c r="O1194">
        <v>21.82</v>
      </c>
      <c r="P1194" t="str">
        <f t="shared" si="90"/>
        <v>NORMAL WEIGHT</v>
      </c>
      <c r="Q1194">
        <f t="shared" si="91"/>
        <v>117</v>
      </c>
      <c r="R1194" t="str">
        <f t="shared" si="92"/>
        <v>Average</v>
      </c>
      <c r="S1194">
        <f t="shared" si="93"/>
        <v>3</v>
      </c>
      <c r="T1194" t="str">
        <f t="shared" si="94"/>
        <v>Regular Member</v>
      </c>
    </row>
    <row r="1195" spans="1:20" x14ac:dyDescent="0.2">
      <c r="A1195">
        <v>59</v>
      </c>
      <c r="B1195" t="s">
        <v>16</v>
      </c>
      <c r="C1195">
        <v>61</v>
      </c>
      <c r="D1195">
        <v>1.62</v>
      </c>
      <c r="E1195">
        <v>191</v>
      </c>
      <c r="F1195">
        <v>162</v>
      </c>
      <c r="G1195">
        <v>74</v>
      </c>
      <c r="H1195" s="3">
        <v>1.69</v>
      </c>
      <c r="I1195">
        <v>499</v>
      </c>
      <c r="J1195" s="4" t="s">
        <v>18</v>
      </c>
      <c r="K1195">
        <v>14.6</v>
      </c>
      <c r="L1195">
        <v>1.8</v>
      </c>
      <c r="M1195">
        <v>3</v>
      </c>
      <c r="N1195">
        <v>3</v>
      </c>
      <c r="O1195">
        <v>21.37</v>
      </c>
      <c r="P1195" t="str">
        <f t="shared" si="90"/>
        <v>NORMAL WEIGHT</v>
      </c>
      <c r="Q1195">
        <f t="shared" si="91"/>
        <v>117</v>
      </c>
      <c r="R1195" t="str">
        <f t="shared" si="92"/>
        <v>Average</v>
      </c>
      <c r="S1195">
        <f t="shared" si="93"/>
        <v>3.6666666666666665</v>
      </c>
      <c r="T1195" t="str">
        <f t="shared" si="94"/>
        <v>Regular Member</v>
      </c>
    </row>
    <row r="1196" spans="1:20" x14ac:dyDescent="0.2">
      <c r="A1196">
        <v>21</v>
      </c>
      <c r="B1196" t="s">
        <v>14</v>
      </c>
      <c r="C1196">
        <v>68.5</v>
      </c>
      <c r="D1196">
        <v>1.61</v>
      </c>
      <c r="E1196">
        <v>191</v>
      </c>
      <c r="F1196">
        <v>169</v>
      </c>
      <c r="G1196">
        <v>74</v>
      </c>
      <c r="H1196" s="3">
        <v>1.18</v>
      </c>
      <c r="I1196">
        <v>1278</v>
      </c>
      <c r="J1196" s="4" t="s">
        <v>19</v>
      </c>
      <c r="K1196">
        <v>19.899999999999999</v>
      </c>
      <c r="L1196">
        <v>3.1</v>
      </c>
      <c r="M1196">
        <v>3</v>
      </c>
      <c r="N1196">
        <v>2</v>
      </c>
      <c r="O1196">
        <v>18.59</v>
      </c>
      <c r="P1196" t="str">
        <f t="shared" si="90"/>
        <v>NORMAL WEIGHT</v>
      </c>
      <c r="Q1196">
        <f t="shared" si="91"/>
        <v>117</v>
      </c>
      <c r="R1196" t="str">
        <f t="shared" si="92"/>
        <v>Average</v>
      </c>
      <c r="S1196">
        <f t="shared" si="93"/>
        <v>3.3333333333333335</v>
      </c>
      <c r="T1196" t="str">
        <f t="shared" si="94"/>
        <v>Regular Member</v>
      </c>
    </row>
    <row r="1197" spans="1:20" x14ac:dyDescent="0.2">
      <c r="A1197">
        <v>54</v>
      </c>
      <c r="B1197" t="s">
        <v>16</v>
      </c>
      <c r="C1197">
        <v>42.7</v>
      </c>
      <c r="D1197">
        <v>1.72</v>
      </c>
      <c r="E1197">
        <v>191</v>
      </c>
      <c r="F1197">
        <v>153</v>
      </c>
      <c r="G1197">
        <v>74</v>
      </c>
      <c r="H1197" s="3">
        <v>2</v>
      </c>
      <c r="I1197">
        <v>987</v>
      </c>
      <c r="J1197" s="4" t="s">
        <v>19</v>
      </c>
      <c r="K1197">
        <v>13.6</v>
      </c>
      <c r="L1197">
        <v>1.5</v>
      </c>
      <c r="M1197">
        <v>5</v>
      </c>
      <c r="N1197">
        <v>2</v>
      </c>
      <c r="O1197">
        <v>19.11</v>
      </c>
      <c r="P1197" t="str">
        <f t="shared" si="90"/>
        <v>NORMAL WEIGHT</v>
      </c>
      <c r="Q1197">
        <f t="shared" si="91"/>
        <v>117</v>
      </c>
      <c r="R1197" t="str">
        <f t="shared" si="92"/>
        <v>Average</v>
      </c>
      <c r="S1197">
        <f t="shared" si="93"/>
        <v>3.3333333333333335</v>
      </c>
      <c r="T1197" t="str">
        <f t="shared" si="94"/>
        <v>Elite Athlete</v>
      </c>
    </row>
    <row r="1198" spans="1:20" x14ac:dyDescent="0.2">
      <c r="A1198">
        <v>18</v>
      </c>
      <c r="B1198" t="s">
        <v>16</v>
      </c>
      <c r="C1198">
        <v>49.9</v>
      </c>
      <c r="D1198">
        <v>1.77</v>
      </c>
      <c r="E1198">
        <v>191</v>
      </c>
      <c r="F1198">
        <v>123</v>
      </c>
      <c r="G1198">
        <v>74</v>
      </c>
      <c r="H1198" s="3">
        <v>1.4</v>
      </c>
      <c r="I1198">
        <v>626</v>
      </c>
      <c r="J1198" s="4" t="s">
        <v>15</v>
      </c>
      <c r="K1198">
        <v>25.9</v>
      </c>
      <c r="L1198">
        <v>3.4</v>
      </c>
      <c r="M1198">
        <v>2</v>
      </c>
      <c r="N1198">
        <v>2</v>
      </c>
      <c r="O1198">
        <v>24.35</v>
      </c>
      <c r="P1198" t="str">
        <f t="shared" si="90"/>
        <v>NORMAL WEIGHT</v>
      </c>
      <c r="Q1198">
        <f t="shared" si="91"/>
        <v>117</v>
      </c>
      <c r="R1198" t="str">
        <f t="shared" si="92"/>
        <v>Average</v>
      </c>
      <c r="S1198">
        <f t="shared" si="93"/>
        <v>3.3333333333333335</v>
      </c>
      <c r="T1198" t="str">
        <f t="shared" si="94"/>
        <v>Casual Gym-Goer</v>
      </c>
    </row>
    <row r="1199" spans="1:20" x14ac:dyDescent="0.2">
      <c r="A1199">
        <v>18</v>
      </c>
      <c r="B1199" t="s">
        <v>16</v>
      </c>
      <c r="C1199">
        <v>63</v>
      </c>
      <c r="D1199">
        <v>1.66</v>
      </c>
      <c r="E1199">
        <v>191</v>
      </c>
      <c r="F1199">
        <v>168</v>
      </c>
      <c r="G1199">
        <v>74</v>
      </c>
      <c r="H1199" s="3">
        <v>0.89</v>
      </c>
      <c r="I1199">
        <v>456</v>
      </c>
      <c r="J1199" s="4" t="s">
        <v>15</v>
      </c>
      <c r="K1199">
        <v>24.5</v>
      </c>
      <c r="L1199">
        <v>2.7</v>
      </c>
      <c r="M1199">
        <v>3</v>
      </c>
      <c r="N1199">
        <v>2</v>
      </c>
      <c r="O1199">
        <v>14.75</v>
      </c>
      <c r="P1199" t="str">
        <f t="shared" si="90"/>
        <v>UNDERWEIGHT</v>
      </c>
      <c r="Q1199">
        <f t="shared" si="91"/>
        <v>117</v>
      </c>
      <c r="R1199" t="str">
        <f t="shared" si="92"/>
        <v>Average</v>
      </c>
      <c r="S1199">
        <f t="shared" si="93"/>
        <v>3.6666666666666665</v>
      </c>
      <c r="T1199" t="str">
        <f t="shared" si="94"/>
        <v>Regular Member</v>
      </c>
    </row>
    <row r="1200" spans="1:20" x14ac:dyDescent="0.2">
      <c r="A1200">
        <v>29</v>
      </c>
      <c r="B1200" t="s">
        <v>14</v>
      </c>
      <c r="C1200">
        <v>95.3</v>
      </c>
      <c r="D1200">
        <v>1.72</v>
      </c>
      <c r="E1200">
        <v>190</v>
      </c>
      <c r="F1200">
        <v>169</v>
      </c>
      <c r="G1200">
        <v>74</v>
      </c>
      <c r="H1200" s="3">
        <v>1.49</v>
      </c>
      <c r="I1200">
        <v>733</v>
      </c>
      <c r="J1200" s="4" t="s">
        <v>18</v>
      </c>
      <c r="K1200">
        <v>29.2</v>
      </c>
      <c r="L1200">
        <v>3.7</v>
      </c>
      <c r="M1200">
        <v>5</v>
      </c>
      <c r="N1200">
        <v>3</v>
      </c>
      <c r="O1200">
        <v>20.059999999999999</v>
      </c>
      <c r="P1200" t="str">
        <f t="shared" si="90"/>
        <v>NORMAL WEIGHT</v>
      </c>
      <c r="Q1200">
        <f t="shared" si="91"/>
        <v>116</v>
      </c>
      <c r="R1200" t="str">
        <f t="shared" si="92"/>
        <v>Average</v>
      </c>
      <c r="S1200">
        <f t="shared" si="93"/>
        <v>4</v>
      </c>
      <c r="T1200" t="str">
        <f t="shared" si="94"/>
        <v>Elite Athlete</v>
      </c>
    </row>
    <row r="1201" spans="1:20" x14ac:dyDescent="0.2">
      <c r="A1201">
        <v>55</v>
      </c>
      <c r="B1201" t="s">
        <v>14</v>
      </c>
      <c r="C1201">
        <v>91.1</v>
      </c>
      <c r="D1201">
        <v>1.85</v>
      </c>
      <c r="E1201">
        <v>190</v>
      </c>
      <c r="F1201">
        <v>149</v>
      </c>
      <c r="G1201">
        <v>74</v>
      </c>
      <c r="H1201" s="3">
        <v>1.49</v>
      </c>
      <c r="I1201">
        <v>649</v>
      </c>
      <c r="J1201" s="4" t="s">
        <v>15</v>
      </c>
      <c r="K1201">
        <v>31.8</v>
      </c>
      <c r="L1201">
        <v>3</v>
      </c>
      <c r="M1201">
        <v>3</v>
      </c>
      <c r="N1201">
        <v>1</v>
      </c>
      <c r="O1201">
        <v>29.5</v>
      </c>
      <c r="P1201" t="str">
        <f t="shared" si="90"/>
        <v>OVERWEIGHT</v>
      </c>
      <c r="Q1201">
        <f t="shared" si="91"/>
        <v>116</v>
      </c>
      <c r="R1201" t="str">
        <f t="shared" si="92"/>
        <v>Average</v>
      </c>
      <c r="S1201">
        <f t="shared" si="93"/>
        <v>3.6666666666666665</v>
      </c>
      <c r="T1201" t="str">
        <f t="shared" si="94"/>
        <v>Regular Member</v>
      </c>
    </row>
    <row r="1202" spans="1:20" x14ac:dyDescent="0.2">
      <c r="A1202">
        <v>18</v>
      </c>
      <c r="B1202" t="s">
        <v>14</v>
      </c>
      <c r="C1202">
        <v>78.5</v>
      </c>
      <c r="D1202">
        <v>1.81</v>
      </c>
      <c r="E1202">
        <v>190</v>
      </c>
      <c r="F1202">
        <v>127</v>
      </c>
      <c r="G1202">
        <v>74</v>
      </c>
      <c r="H1202" s="3">
        <v>1.38</v>
      </c>
      <c r="I1202">
        <v>466</v>
      </c>
      <c r="J1202" s="4" t="s">
        <v>19</v>
      </c>
      <c r="K1202">
        <v>29.9</v>
      </c>
      <c r="L1202">
        <v>1.7</v>
      </c>
      <c r="M1202">
        <v>4</v>
      </c>
      <c r="N1202">
        <v>3</v>
      </c>
      <c r="O1202">
        <v>15.7</v>
      </c>
      <c r="P1202" t="str">
        <f t="shared" si="90"/>
        <v>UNDERWEIGHT</v>
      </c>
      <c r="Q1202">
        <f t="shared" si="91"/>
        <v>116</v>
      </c>
      <c r="R1202" t="str">
        <f t="shared" si="92"/>
        <v>Average</v>
      </c>
      <c r="S1202">
        <f t="shared" si="93"/>
        <v>3.3333333333333335</v>
      </c>
      <c r="T1202" t="str">
        <f t="shared" si="94"/>
        <v>Regular Member</v>
      </c>
    </row>
    <row r="1203" spans="1:20" x14ac:dyDescent="0.2">
      <c r="A1203">
        <v>18</v>
      </c>
      <c r="B1203" t="s">
        <v>14</v>
      </c>
      <c r="C1203">
        <v>40</v>
      </c>
      <c r="D1203">
        <v>1.77</v>
      </c>
      <c r="E1203">
        <v>189</v>
      </c>
      <c r="F1203">
        <v>137</v>
      </c>
      <c r="G1203">
        <v>74</v>
      </c>
      <c r="H1203" s="3">
        <v>0.6</v>
      </c>
      <c r="I1203">
        <v>829</v>
      </c>
      <c r="J1203" s="4" t="s">
        <v>17</v>
      </c>
      <c r="K1203">
        <v>24.7</v>
      </c>
      <c r="L1203">
        <v>2.6</v>
      </c>
      <c r="M1203">
        <v>4</v>
      </c>
      <c r="N1203">
        <v>1</v>
      </c>
      <c r="O1203">
        <v>16.350000000000001</v>
      </c>
      <c r="P1203" t="str">
        <f t="shared" si="90"/>
        <v>UNDERWEIGHT</v>
      </c>
      <c r="Q1203">
        <f t="shared" si="91"/>
        <v>115</v>
      </c>
      <c r="R1203" t="str">
        <f t="shared" si="92"/>
        <v>Average</v>
      </c>
      <c r="S1203">
        <f t="shared" si="93"/>
        <v>3.3333333333333335</v>
      </c>
      <c r="T1203" t="str">
        <f t="shared" si="94"/>
        <v>Regular Member</v>
      </c>
    </row>
    <row r="1204" spans="1:20" x14ac:dyDescent="0.2">
      <c r="A1204">
        <v>18</v>
      </c>
      <c r="B1204" t="s">
        <v>16</v>
      </c>
      <c r="C1204">
        <v>71.099999999999994</v>
      </c>
      <c r="D1204">
        <v>1.84</v>
      </c>
      <c r="E1204">
        <v>189</v>
      </c>
      <c r="F1204">
        <v>127</v>
      </c>
      <c r="G1204">
        <v>74</v>
      </c>
      <c r="H1204" s="3">
        <v>0.85</v>
      </c>
      <c r="I1204">
        <v>1303</v>
      </c>
      <c r="J1204" s="4" t="s">
        <v>15</v>
      </c>
      <c r="K1204">
        <v>15.2</v>
      </c>
      <c r="L1204">
        <v>2.8</v>
      </c>
      <c r="M1204">
        <v>2</v>
      </c>
      <c r="N1204">
        <v>3</v>
      </c>
      <c r="O1204">
        <v>30.36</v>
      </c>
      <c r="P1204" t="str">
        <f t="shared" si="90"/>
        <v>OBESE</v>
      </c>
      <c r="Q1204">
        <f t="shared" si="91"/>
        <v>115</v>
      </c>
      <c r="R1204" t="str">
        <f t="shared" si="92"/>
        <v>Average</v>
      </c>
      <c r="S1204">
        <f t="shared" si="93"/>
        <v>3</v>
      </c>
      <c r="T1204" t="str">
        <f t="shared" si="94"/>
        <v>Casual Gym-Goer</v>
      </c>
    </row>
    <row r="1205" spans="1:20" x14ac:dyDescent="0.2">
      <c r="A1205">
        <v>44</v>
      </c>
      <c r="B1205" t="s">
        <v>16</v>
      </c>
      <c r="C1205">
        <v>63.3</v>
      </c>
      <c r="D1205">
        <v>1.88</v>
      </c>
      <c r="E1205">
        <v>189</v>
      </c>
      <c r="F1205">
        <v>150</v>
      </c>
      <c r="G1205">
        <v>74</v>
      </c>
      <c r="H1205" s="3">
        <v>1.02</v>
      </c>
      <c r="I1205">
        <v>1184</v>
      </c>
      <c r="J1205" s="4" t="s">
        <v>15</v>
      </c>
      <c r="K1205">
        <v>16.5</v>
      </c>
      <c r="L1205">
        <v>3.5</v>
      </c>
      <c r="M1205">
        <v>4</v>
      </c>
      <c r="N1205">
        <v>1</v>
      </c>
      <c r="O1205">
        <v>13.03</v>
      </c>
      <c r="P1205" t="str">
        <f t="shared" si="90"/>
        <v>UNDERWEIGHT</v>
      </c>
      <c r="Q1205">
        <f t="shared" si="91"/>
        <v>115</v>
      </c>
      <c r="R1205" t="str">
        <f t="shared" si="92"/>
        <v>Average</v>
      </c>
      <c r="S1205">
        <f t="shared" si="93"/>
        <v>4</v>
      </c>
      <c r="T1205" t="str">
        <f t="shared" si="94"/>
        <v>Regular Member</v>
      </c>
    </row>
    <row r="1206" spans="1:20" x14ac:dyDescent="0.2">
      <c r="A1206">
        <v>48</v>
      </c>
      <c r="B1206" t="s">
        <v>14</v>
      </c>
      <c r="C1206">
        <v>40</v>
      </c>
      <c r="D1206">
        <v>1.66</v>
      </c>
      <c r="E1206">
        <v>189</v>
      </c>
      <c r="F1206">
        <v>120</v>
      </c>
      <c r="G1206">
        <v>74</v>
      </c>
      <c r="H1206" s="3">
        <v>1.36</v>
      </c>
      <c r="I1206">
        <v>614</v>
      </c>
      <c r="J1206" s="4" t="s">
        <v>17</v>
      </c>
      <c r="K1206">
        <v>14.8</v>
      </c>
      <c r="L1206">
        <v>2.1</v>
      </c>
      <c r="M1206">
        <v>3</v>
      </c>
      <c r="N1206">
        <v>1</v>
      </c>
      <c r="O1206">
        <v>12.32</v>
      </c>
      <c r="P1206" t="str">
        <f t="shared" si="90"/>
        <v>UNDERWEIGHT</v>
      </c>
      <c r="Q1206">
        <f t="shared" si="91"/>
        <v>115</v>
      </c>
      <c r="R1206" t="str">
        <f t="shared" si="92"/>
        <v>Average</v>
      </c>
      <c r="S1206">
        <f t="shared" si="93"/>
        <v>3.3333333333333335</v>
      </c>
      <c r="T1206" t="str">
        <f t="shared" si="94"/>
        <v>Regular Member</v>
      </c>
    </row>
    <row r="1207" spans="1:20" x14ac:dyDescent="0.2">
      <c r="A1207">
        <v>24</v>
      </c>
      <c r="B1207" t="s">
        <v>14</v>
      </c>
      <c r="C1207">
        <v>47.3</v>
      </c>
      <c r="D1207">
        <v>1.92</v>
      </c>
      <c r="E1207">
        <v>189</v>
      </c>
      <c r="F1207">
        <v>155</v>
      </c>
      <c r="G1207">
        <v>74</v>
      </c>
      <c r="H1207" s="3">
        <v>1.4</v>
      </c>
      <c r="I1207">
        <v>505</v>
      </c>
      <c r="J1207" s="4" t="s">
        <v>18</v>
      </c>
      <c r="K1207">
        <v>29.5</v>
      </c>
      <c r="L1207">
        <v>3.4</v>
      </c>
      <c r="M1207">
        <v>5</v>
      </c>
      <c r="N1207">
        <v>2</v>
      </c>
      <c r="O1207">
        <v>12.34</v>
      </c>
      <c r="P1207" t="str">
        <f t="shared" si="90"/>
        <v>UNDERWEIGHT</v>
      </c>
      <c r="Q1207">
        <f t="shared" si="91"/>
        <v>115</v>
      </c>
      <c r="R1207" t="str">
        <f t="shared" si="92"/>
        <v>Average</v>
      </c>
      <c r="S1207">
        <f t="shared" si="93"/>
        <v>3</v>
      </c>
      <c r="T1207" t="str">
        <f t="shared" si="94"/>
        <v>Elite Athlete</v>
      </c>
    </row>
    <row r="1208" spans="1:20" x14ac:dyDescent="0.2">
      <c r="A1208">
        <v>35</v>
      </c>
      <c r="B1208" t="s">
        <v>16</v>
      </c>
      <c r="C1208">
        <v>75.7</v>
      </c>
      <c r="D1208">
        <v>1.74</v>
      </c>
      <c r="E1208">
        <v>189</v>
      </c>
      <c r="F1208">
        <v>136</v>
      </c>
      <c r="G1208">
        <v>74</v>
      </c>
      <c r="H1208" s="3">
        <v>1.7</v>
      </c>
      <c r="I1208">
        <v>854</v>
      </c>
      <c r="J1208" s="4" t="s">
        <v>18</v>
      </c>
      <c r="K1208">
        <v>24</v>
      </c>
      <c r="L1208">
        <v>1.5</v>
      </c>
      <c r="M1208">
        <v>2</v>
      </c>
      <c r="N1208">
        <v>2</v>
      </c>
      <c r="O1208">
        <v>12.47</v>
      </c>
      <c r="P1208" t="str">
        <f t="shared" si="90"/>
        <v>UNDERWEIGHT</v>
      </c>
      <c r="Q1208">
        <f t="shared" si="91"/>
        <v>115</v>
      </c>
      <c r="R1208" t="str">
        <f t="shared" si="92"/>
        <v>Average</v>
      </c>
      <c r="S1208">
        <f t="shared" si="93"/>
        <v>3</v>
      </c>
      <c r="T1208" t="str">
        <f t="shared" si="94"/>
        <v>Casual Gym-Goer</v>
      </c>
    </row>
    <row r="1209" spans="1:20" x14ac:dyDescent="0.2">
      <c r="A1209">
        <v>30</v>
      </c>
      <c r="B1209" t="s">
        <v>16</v>
      </c>
      <c r="C1209">
        <v>129.9</v>
      </c>
      <c r="D1209">
        <v>1.78</v>
      </c>
      <c r="E1209">
        <v>189</v>
      </c>
      <c r="F1209">
        <v>120</v>
      </c>
      <c r="G1209">
        <v>74</v>
      </c>
      <c r="H1209" s="3">
        <v>1.51</v>
      </c>
      <c r="I1209">
        <v>828</v>
      </c>
      <c r="J1209" s="4" t="s">
        <v>19</v>
      </c>
      <c r="K1209">
        <v>20</v>
      </c>
      <c r="L1209">
        <v>1.5</v>
      </c>
      <c r="M1209">
        <v>2</v>
      </c>
      <c r="N1209">
        <v>1</v>
      </c>
      <c r="O1209">
        <v>30.83</v>
      </c>
      <c r="P1209" t="str">
        <f t="shared" si="90"/>
        <v>OBESE</v>
      </c>
      <c r="Q1209">
        <f t="shared" si="91"/>
        <v>115</v>
      </c>
      <c r="R1209" t="str">
        <f t="shared" si="92"/>
        <v>Average</v>
      </c>
      <c r="S1209">
        <f t="shared" si="93"/>
        <v>3</v>
      </c>
      <c r="T1209" t="str">
        <f t="shared" si="94"/>
        <v>Casual Gym-Goer</v>
      </c>
    </row>
    <row r="1210" spans="1:20" x14ac:dyDescent="0.2">
      <c r="A1210">
        <v>48</v>
      </c>
      <c r="B1210" t="s">
        <v>14</v>
      </c>
      <c r="C1210">
        <v>65.099999999999994</v>
      </c>
      <c r="D1210">
        <v>1.79</v>
      </c>
      <c r="E1210">
        <v>189</v>
      </c>
      <c r="F1210">
        <v>120</v>
      </c>
      <c r="G1210">
        <v>74</v>
      </c>
      <c r="H1210" s="3">
        <v>1.26</v>
      </c>
      <c r="I1210">
        <v>325</v>
      </c>
      <c r="J1210" s="4" t="s">
        <v>15</v>
      </c>
      <c r="K1210">
        <v>23.5</v>
      </c>
      <c r="L1210">
        <v>2.1</v>
      </c>
      <c r="M1210">
        <v>5</v>
      </c>
      <c r="N1210">
        <v>3</v>
      </c>
      <c r="O1210">
        <v>28.56</v>
      </c>
      <c r="P1210" t="str">
        <f t="shared" si="90"/>
        <v>OVERWEIGHT</v>
      </c>
      <c r="Q1210">
        <f t="shared" si="91"/>
        <v>115</v>
      </c>
      <c r="R1210" t="str">
        <f t="shared" si="92"/>
        <v>Average</v>
      </c>
      <c r="S1210">
        <f t="shared" si="93"/>
        <v>3</v>
      </c>
      <c r="T1210" t="str">
        <f t="shared" si="94"/>
        <v>Elite Athlete</v>
      </c>
    </row>
    <row r="1211" spans="1:20" x14ac:dyDescent="0.2">
      <c r="A1211">
        <v>18</v>
      </c>
      <c r="B1211" t="s">
        <v>14</v>
      </c>
      <c r="C1211">
        <v>80.8</v>
      </c>
      <c r="D1211">
        <v>1.85</v>
      </c>
      <c r="E1211">
        <v>188</v>
      </c>
      <c r="F1211">
        <v>141</v>
      </c>
      <c r="G1211">
        <v>74</v>
      </c>
      <c r="H1211" s="3">
        <v>1.19</v>
      </c>
      <c r="I1211">
        <v>838</v>
      </c>
      <c r="J1211" s="4" t="s">
        <v>19</v>
      </c>
      <c r="K1211">
        <v>12.1</v>
      </c>
      <c r="L1211">
        <v>3.5</v>
      </c>
      <c r="M1211">
        <v>2</v>
      </c>
      <c r="N1211">
        <v>1</v>
      </c>
      <c r="O1211">
        <v>14.81</v>
      </c>
      <c r="P1211" t="str">
        <f t="shared" si="90"/>
        <v>UNDERWEIGHT</v>
      </c>
      <c r="Q1211">
        <f t="shared" si="91"/>
        <v>114</v>
      </c>
      <c r="R1211" t="str">
        <f t="shared" si="92"/>
        <v>Average</v>
      </c>
      <c r="S1211">
        <f t="shared" si="93"/>
        <v>2.6666666666666665</v>
      </c>
      <c r="T1211" t="str">
        <f t="shared" si="94"/>
        <v>Casual Gym-Goer</v>
      </c>
    </row>
    <row r="1212" spans="1:20" x14ac:dyDescent="0.2">
      <c r="A1212">
        <v>50</v>
      </c>
      <c r="B1212" t="s">
        <v>14</v>
      </c>
      <c r="C1212">
        <v>49.4</v>
      </c>
      <c r="D1212">
        <v>1.91</v>
      </c>
      <c r="E1212">
        <v>188</v>
      </c>
      <c r="F1212">
        <v>131</v>
      </c>
      <c r="G1212">
        <v>74</v>
      </c>
      <c r="H1212" s="3">
        <v>1.1100000000000001</v>
      </c>
      <c r="I1212">
        <v>963</v>
      </c>
      <c r="J1212" s="4" t="s">
        <v>15</v>
      </c>
      <c r="K1212">
        <v>17.600000000000001</v>
      </c>
      <c r="L1212">
        <v>2.7</v>
      </c>
      <c r="M1212">
        <v>2</v>
      </c>
      <c r="N1212">
        <v>1</v>
      </c>
      <c r="O1212">
        <v>17.89</v>
      </c>
      <c r="P1212" t="str">
        <f t="shared" si="90"/>
        <v>UNDERWEIGHT</v>
      </c>
      <c r="Q1212">
        <f t="shared" si="91"/>
        <v>114</v>
      </c>
      <c r="R1212" t="str">
        <f t="shared" si="92"/>
        <v>Average</v>
      </c>
      <c r="S1212">
        <f t="shared" si="93"/>
        <v>2.6666666666666665</v>
      </c>
      <c r="T1212" t="str">
        <f t="shared" si="94"/>
        <v>Casual Gym-Goer</v>
      </c>
    </row>
    <row r="1213" spans="1:20" x14ac:dyDescent="0.2">
      <c r="A1213">
        <v>30</v>
      </c>
      <c r="B1213" t="s">
        <v>14</v>
      </c>
      <c r="C1213">
        <v>85.4</v>
      </c>
      <c r="D1213">
        <v>1.71</v>
      </c>
      <c r="E1213">
        <v>188</v>
      </c>
      <c r="F1213">
        <v>169</v>
      </c>
      <c r="G1213">
        <v>74</v>
      </c>
      <c r="H1213" s="3">
        <v>1.17</v>
      </c>
      <c r="I1213">
        <v>744</v>
      </c>
      <c r="J1213" s="4" t="s">
        <v>18</v>
      </c>
      <c r="K1213">
        <v>21.6</v>
      </c>
      <c r="L1213">
        <v>3.6</v>
      </c>
      <c r="M1213">
        <v>4</v>
      </c>
      <c r="N1213">
        <v>2</v>
      </c>
      <c r="O1213">
        <v>20.149999999999999</v>
      </c>
      <c r="P1213" t="str">
        <f t="shared" si="90"/>
        <v>NORMAL WEIGHT</v>
      </c>
      <c r="Q1213">
        <f t="shared" si="91"/>
        <v>114</v>
      </c>
      <c r="R1213" t="str">
        <f t="shared" si="92"/>
        <v>Average</v>
      </c>
      <c r="S1213">
        <f t="shared" si="93"/>
        <v>3</v>
      </c>
      <c r="T1213" t="str">
        <f t="shared" si="94"/>
        <v>Regular Member</v>
      </c>
    </row>
    <row r="1214" spans="1:20" x14ac:dyDescent="0.2">
      <c r="A1214">
        <v>41</v>
      </c>
      <c r="B1214" t="s">
        <v>16</v>
      </c>
      <c r="C1214">
        <v>65.900000000000006</v>
      </c>
      <c r="D1214">
        <v>1.93</v>
      </c>
      <c r="E1214">
        <v>188</v>
      </c>
      <c r="F1214">
        <v>124</v>
      </c>
      <c r="G1214">
        <v>74</v>
      </c>
      <c r="H1214" s="3">
        <v>1.36</v>
      </c>
      <c r="I1214">
        <v>1419</v>
      </c>
      <c r="J1214" s="4" t="s">
        <v>19</v>
      </c>
      <c r="K1214">
        <v>22.6</v>
      </c>
      <c r="L1214">
        <v>1.5</v>
      </c>
      <c r="M1214">
        <v>2</v>
      </c>
      <c r="N1214">
        <v>2</v>
      </c>
      <c r="O1214">
        <v>17.600000000000001</v>
      </c>
      <c r="P1214" t="str">
        <f t="shared" si="90"/>
        <v>UNDERWEIGHT</v>
      </c>
      <c r="Q1214">
        <f t="shared" si="91"/>
        <v>114</v>
      </c>
      <c r="R1214" t="str">
        <f t="shared" si="92"/>
        <v>Average</v>
      </c>
      <c r="S1214">
        <f t="shared" si="93"/>
        <v>3</v>
      </c>
      <c r="T1214" t="str">
        <f t="shared" si="94"/>
        <v>Casual Gym-Goer</v>
      </c>
    </row>
    <row r="1215" spans="1:20" x14ac:dyDescent="0.2">
      <c r="A1215">
        <v>53</v>
      </c>
      <c r="B1215" t="s">
        <v>16</v>
      </c>
      <c r="C1215">
        <v>80.099999999999994</v>
      </c>
      <c r="D1215">
        <v>1.69</v>
      </c>
      <c r="E1215">
        <v>188</v>
      </c>
      <c r="F1215">
        <v>167</v>
      </c>
      <c r="G1215">
        <v>74</v>
      </c>
      <c r="H1215" s="3">
        <v>2</v>
      </c>
      <c r="I1215">
        <v>1196</v>
      </c>
      <c r="J1215" s="4" t="s">
        <v>15</v>
      </c>
      <c r="K1215">
        <v>13</v>
      </c>
      <c r="L1215">
        <v>2.2999999999999998</v>
      </c>
      <c r="M1215">
        <v>3</v>
      </c>
      <c r="N1215">
        <v>1</v>
      </c>
      <c r="O1215">
        <v>14.85</v>
      </c>
      <c r="P1215" t="str">
        <f t="shared" si="90"/>
        <v>UNDERWEIGHT</v>
      </c>
      <c r="Q1215">
        <f t="shared" si="91"/>
        <v>114</v>
      </c>
      <c r="R1215" t="str">
        <f t="shared" si="92"/>
        <v>Average</v>
      </c>
      <c r="S1215">
        <f t="shared" si="93"/>
        <v>3.6666666666666665</v>
      </c>
      <c r="T1215" t="str">
        <f t="shared" si="94"/>
        <v>Regular Member</v>
      </c>
    </row>
    <row r="1216" spans="1:20" x14ac:dyDescent="0.2">
      <c r="A1216">
        <v>33</v>
      </c>
      <c r="B1216" t="s">
        <v>14</v>
      </c>
      <c r="C1216">
        <v>60.7</v>
      </c>
      <c r="D1216">
        <v>2</v>
      </c>
      <c r="E1216">
        <v>188</v>
      </c>
      <c r="F1216">
        <v>169</v>
      </c>
      <c r="G1216">
        <v>74</v>
      </c>
      <c r="H1216" s="3">
        <v>1.42</v>
      </c>
      <c r="I1216">
        <v>705</v>
      </c>
      <c r="J1216" s="4" t="s">
        <v>17</v>
      </c>
      <c r="K1216">
        <v>23.3</v>
      </c>
      <c r="L1216">
        <v>3.2</v>
      </c>
      <c r="M1216">
        <v>4</v>
      </c>
      <c r="N1216">
        <v>2</v>
      </c>
      <c r="O1216">
        <v>21.91</v>
      </c>
      <c r="P1216" t="str">
        <f t="shared" si="90"/>
        <v>NORMAL WEIGHT</v>
      </c>
      <c r="Q1216">
        <f t="shared" si="91"/>
        <v>114</v>
      </c>
      <c r="R1216" t="str">
        <f t="shared" si="92"/>
        <v>Average</v>
      </c>
      <c r="S1216">
        <f t="shared" si="93"/>
        <v>3.6666666666666665</v>
      </c>
      <c r="T1216" t="str">
        <f t="shared" si="94"/>
        <v>Regular Member</v>
      </c>
    </row>
    <row r="1217" spans="1:20" x14ac:dyDescent="0.2">
      <c r="A1217">
        <v>34</v>
      </c>
      <c r="B1217" t="s">
        <v>14</v>
      </c>
      <c r="C1217">
        <v>102.9</v>
      </c>
      <c r="D1217">
        <v>1.64</v>
      </c>
      <c r="E1217">
        <v>188</v>
      </c>
      <c r="F1217">
        <v>124</v>
      </c>
      <c r="G1217">
        <v>74</v>
      </c>
      <c r="H1217" s="3">
        <v>1.24</v>
      </c>
      <c r="I1217">
        <v>700</v>
      </c>
      <c r="J1217" s="4" t="s">
        <v>15</v>
      </c>
      <c r="K1217">
        <v>24.2</v>
      </c>
      <c r="L1217">
        <v>3.3</v>
      </c>
      <c r="M1217">
        <v>4</v>
      </c>
      <c r="N1217">
        <v>1</v>
      </c>
      <c r="O1217">
        <v>14.76</v>
      </c>
      <c r="P1217" t="str">
        <f t="shared" si="90"/>
        <v>UNDERWEIGHT</v>
      </c>
      <c r="Q1217">
        <f t="shared" si="91"/>
        <v>114</v>
      </c>
      <c r="R1217" t="str">
        <f t="shared" si="92"/>
        <v>Average</v>
      </c>
      <c r="S1217">
        <f t="shared" si="93"/>
        <v>3.3333333333333335</v>
      </c>
      <c r="T1217" t="str">
        <f t="shared" si="94"/>
        <v>Regular Member</v>
      </c>
    </row>
    <row r="1218" spans="1:20" x14ac:dyDescent="0.2">
      <c r="A1218">
        <v>18</v>
      </c>
      <c r="B1218" t="s">
        <v>16</v>
      </c>
      <c r="C1218">
        <v>73.8</v>
      </c>
      <c r="D1218">
        <v>1.75</v>
      </c>
      <c r="E1218">
        <v>187</v>
      </c>
      <c r="F1218">
        <v>149</v>
      </c>
      <c r="G1218">
        <v>74</v>
      </c>
      <c r="H1218" s="3">
        <v>1.64</v>
      </c>
      <c r="I1218">
        <v>1065</v>
      </c>
      <c r="J1218" s="4" t="s">
        <v>18</v>
      </c>
      <c r="K1218">
        <v>17.7</v>
      </c>
      <c r="L1218">
        <v>2.4</v>
      </c>
      <c r="M1218">
        <v>3</v>
      </c>
      <c r="N1218">
        <v>1</v>
      </c>
      <c r="O1218">
        <v>17.79</v>
      </c>
      <c r="P1218" t="str">
        <f t="shared" ref="P1218:P1281" si="95">IF(O1218&lt;18.5,"UNDERWEIGHT",IF(O1218&lt;25,"NORMAL WEIGHT",IF(O1218&lt;30,"OVERWEIGHT",IF(O1218&gt;30,"OBESE"))))</f>
        <v>UNDERWEIGHT</v>
      </c>
      <c r="Q1218">
        <f t="shared" ref="Q1218:Q1281" si="96">(E1218-G1218)</f>
        <v>113</v>
      </c>
      <c r="R1218" t="str">
        <f t="shared" ref="R1218:R1281" si="97">IF(G1218&lt;60,"Excellent",IF(G1218&lt;70,"Good",IF(G1218&lt;80,"Average","Poor")))</f>
        <v>Average</v>
      </c>
      <c r="S1218">
        <f t="shared" si="93"/>
        <v>3</v>
      </c>
      <c r="T1218" t="str">
        <f t="shared" si="94"/>
        <v>Regular Member</v>
      </c>
    </row>
    <row r="1219" spans="1:20" x14ac:dyDescent="0.2">
      <c r="A1219">
        <v>39</v>
      </c>
      <c r="B1219" t="s">
        <v>14</v>
      </c>
      <c r="C1219">
        <v>65.3</v>
      </c>
      <c r="D1219">
        <v>1.61</v>
      </c>
      <c r="E1219">
        <v>187</v>
      </c>
      <c r="F1219">
        <v>141</v>
      </c>
      <c r="G1219">
        <v>74</v>
      </c>
      <c r="H1219" s="3">
        <v>1.69</v>
      </c>
      <c r="I1219">
        <v>1783</v>
      </c>
      <c r="J1219" s="4" t="s">
        <v>18</v>
      </c>
      <c r="K1219">
        <v>30.3</v>
      </c>
      <c r="L1219">
        <v>3.4</v>
      </c>
      <c r="M1219">
        <v>3</v>
      </c>
      <c r="N1219">
        <v>3</v>
      </c>
      <c r="O1219">
        <v>21.86</v>
      </c>
      <c r="P1219" t="str">
        <f t="shared" si="95"/>
        <v>NORMAL WEIGHT</v>
      </c>
      <c r="Q1219">
        <f t="shared" si="96"/>
        <v>113</v>
      </c>
      <c r="R1219" t="str">
        <f t="shared" si="97"/>
        <v>Average</v>
      </c>
      <c r="S1219">
        <f t="shared" ref="S1219:S1282" si="98">AVERAGE(M1219:M1221)</f>
        <v>3.3333333333333335</v>
      </c>
      <c r="T1219" t="str">
        <f t="shared" ref="T1219:T1282" si="99">IF(M1219=2, "Casual Gym-Goer", IF(OR(M1219=3, M1219=4), "Regular Member", IF(M1219=5, "Elite Athlete", "Other")))</f>
        <v>Regular Member</v>
      </c>
    </row>
    <row r="1220" spans="1:20" x14ac:dyDescent="0.2">
      <c r="A1220">
        <v>25</v>
      </c>
      <c r="B1220" t="s">
        <v>16</v>
      </c>
      <c r="C1220">
        <v>113.3</v>
      </c>
      <c r="D1220">
        <v>1.75</v>
      </c>
      <c r="E1220">
        <v>187</v>
      </c>
      <c r="F1220">
        <v>155</v>
      </c>
      <c r="G1220">
        <v>74</v>
      </c>
      <c r="H1220" s="3">
        <v>1.44</v>
      </c>
      <c r="I1220">
        <v>564</v>
      </c>
      <c r="J1220" s="4" t="s">
        <v>15</v>
      </c>
      <c r="K1220">
        <v>22.1</v>
      </c>
      <c r="L1220">
        <v>1.6</v>
      </c>
      <c r="M1220">
        <v>3</v>
      </c>
      <c r="N1220">
        <v>2</v>
      </c>
      <c r="O1220">
        <v>21.36</v>
      </c>
      <c r="P1220" t="str">
        <f t="shared" si="95"/>
        <v>NORMAL WEIGHT</v>
      </c>
      <c r="Q1220">
        <f t="shared" si="96"/>
        <v>113</v>
      </c>
      <c r="R1220" t="str">
        <f t="shared" si="97"/>
        <v>Average</v>
      </c>
      <c r="S1220">
        <f t="shared" si="98"/>
        <v>4</v>
      </c>
      <c r="T1220" t="str">
        <f t="shared" si="99"/>
        <v>Regular Member</v>
      </c>
    </row>
    <row r="1221" spans="1:20" x14ac:dyDescent="0.2">
      <c r="A1221">
        <v>28</v>
      </c>
      <c r="B1221" t="s">
        <v>14</v>
      </c>
      <c r="C1221">
        <v>45</v>
      </c>
      <c r="D1221">
        <v>1.8</v>
      </c>
      <c r="E1221">
        <v>187</v>
      </c>
      <c r="F1221">
        <v>162</v>
      </c>
      <c r="G1221">
        <v>74</v>
      </c>
      <c r="H1221" s="3">
        <v>1.82</v>
      </c>
      <c r="I1221">
        <v>1395</v>
      </c>
      <c r="J1221" s="4" t="s">
        <v>15</v>
      </c>
      <c r="K1221">
        <v>23.2</v>
      </c>
      <c r="L1221">
        <v>2.7</v>
      </c>
      <c r="M1221">
        <v>4</v>
      </c>
      <c r="N1221">
        <v>3</v>
      </c>
      <c r="O1221">
        <v>12.32</v>
      </c>
      <c r="P1221" t="str">
        <f t="shared" si="95"/>
        <v>UNDERWEIGHT</v>
      </c>
      <c r="Q1221">
        <f t="shared" si="96"/>
        <v>113</v>
      </c>
      <c r="R1221" t="str">
        <f t="shared" si="97"/>
        <v>Average</v>
      </c>
      <c r="S1221">
        <f t="shared" si="98"/>
        <v>4</v>
      </c>
      <c r="T1221" t="str">
        <f t="shared" si="99"/>
        <v>Regular Member</v>
      </c>
    </row>
    <row r="1222" spans="1:20" x14ac:dyDescent="0.2">
      <c r="A1222">
        <v>29</v>
      </c>
      <c r="B1222" t="s">
        <v>14</v>
      </c>
      <c r="C1222">
        <v>67.400000000000006</v>
      </c>
      <c r="D1222">
        <v>1.76</v>
      </c>
      <c r="E1222">
        <v>187</v>
      </c>
      <c r="F1222">
        <v>120</v>
      </c>
      <c r="G1222">
        <v>74</v>
      </c>
      <c r="H1222" s="3">
        <v>1.1000000000000001</v>
      </c>
      <c r="I1222">
        <v>911</v>
      </c>
      <c r="J1222" s="4" t="s">
        <v>17</v>
      </c>
      <c r="K1222">
        <v>21.4</v>
      </c>
      <c r="L1222">
        <v>2.2999999999999998</v>
      </c>
      <c r="M1222">
        <v>5</v>
      </c>
      <c r="N1222">
        <v>1</v>
      </c>
      <c r="O1222">
        <v>19.600000000000001</v>
      </c>
      <c r="P1222" t="str">
        <f t="shared" si="95"/>
        <v>NORMAL WEIGHT</v>
      </c>
      <c r="Q1222">
        <f t="shared" si="96"/>
        <v>113</v>
      </c>
      <c r="R1222" t="str">
        <f t="shared" si="97"/>
        <v>Average</v>
      </c>
      <c r="S1222">
        <f t="shared" si="98"/>
        <v>4</v>
      </c>
      <c r="T1222" t="str">
        <f t="shared" si="99"/>
        <v>Elite Athlete</v>
      </c>
    </row>
    <row r="1223" spans="1:20" x14ac:dyDescent="0.2">
      <c r="A1223">
        <v>47</v>
      </c>
      <c r="B1223" t="s">
        <v>14</v>
      </c>
      <c r="C1223">
        <v>90.8</v>
      </c>
      <c r="D1223">
        <v>1.67</v>
      </c>
      <c r="E1223">
        <v>186</v>
      </c>
      <c r="F1223">
        <v>120</v>
      </c>
      <c r="G1223">
        <v>74</v>
      </c>
      <c r="H1223" s="3">
        <v>1.43</v>
      </c>
      <c r="I1223">
        <v>506</v>
      </c>
      <c r="J1223" s="4" t="s">
        <v>15</v>
      </c>
      <c r="K1223">
        <v>32</v>
      </c>
      <c r="L1223">
        <v>2.7</v>
      </c>
      <c r="M1223">
        <v>3</v>
      </c>
      <c r="N1223">
        <v>3</v>
      </c>
      <c r="O1223">
        <v>18.39</v>
      </c>
      <c r="P1223" t="str">
        <f t="shared" si="95"/>
        <v>UNDERWEIGHT</v>
      </c>
      <c r="Q1223">
        <f t="shared" si="96"/>
        <v>112</v>
      </c>
      <c r="R1223" t="str">
        <f t="shared" si="97"/>
        <v>Average</v>
      </c>
      <c r="S1223">
        <f t="shared" si="98"/>
        <v>3.3333333333333335</v>
      </c>
      <c r="T1223" t="str">
        <f t="shared" si="99"/>
        <v>Regular Member</v>
      </c>
    </row>
    <row r="1224" spans="1:20" x14ac:dyDescent="0.2">
      <c r="A1224">
        <v>27</v>
      </c>
      <c r="B1224" t="s">
        <v>16</v>
      </c>
      <c r="C1224">
        <v>55.4</v>
      </c>
      <c r="D1224">
        <v>1.72</v>
      </c>
      <c r="E1224">
        <v>186</v>
      </c>
      <c r="F1224">
        <v>153</v>
      </c>
      <c r="G1224">
        <v>74</v>
      </c>
      <c r="H1224" s="3">
        <v>2</v>
      </c>
      <c r="I1224">
        <v>1281</v>
      </c>
      <c r="J1224" s="4" t="s">
        <v>20</v>
      </c>
      <c r="K1224">
        <v>10.9</v>
      </c>
      <c r="L1224">
        <v>2.4</v>
      </c>
      <c r="M1224">
        <v>4</v>
      </c>
      <c r="N1224">
        <v>2</v>
      </c>
      <c r="O1224">
        <v>14.56</v>
      </c>
      <c r="P1224" t="str">
        <f t="shared" si="95"/>
        <v>UNDERWEIGHT</v>
      </c>
      <c r="Q1224">
        <f t="shared" si="96"/>
        <v>112</v>
      </c>
      <c r="R1224" t="str">
        <f t="shared" si="97"/>
        <v>Average</v>
      </c>
      <c r="S1224">
        <f t="shared" si="98"/>
        <v>3.3333333333333335</v>
      </c>
      <c r="T1224" t="str">
        <f t="shared" si="99"/>
        <v>Regular Member</v>
      </c>
    </row>
    <row r="1225" spans="1:20" x14ac:dyDescent="0.2">
      <c r="A1225">
        <v>29</v>
      </c>
      <c r="B1225" t="s">
        <v>16</v>
      </c>
      <c r="C1225">
        <v>79.400000000000006</v>
      </c>
      <c r="D1225">
        <v>1.71</v>
      </c>
      <c r="E1225">
        <v>186</v>
      </c>
      <c r="F1225">
        <v>124</v>
      </c>
      <c r="G1225">
        <v>74</v>
      </c>
      <c r="H1225" s="3">
        <v>2</v>
      </c>
      <c r="I1225">
        <v>877</v>
      </c>
      <c r="J1225" s="4" t="s">
        <v>19</v>
      </c>
      <c r="K1225">
        <v>29.6</v>
      </c>
      <c r="L1225">
        <v>1.5</v>
      </c>
      <c r="M1225">
        <v>3</v>
      </c>
      <c r="N1225">
        <v>2</v>
      </c>
      <c r="O1225">
        <v>27.97</v>
      </c>
      <c r="P1225" t="str">
        <f t="shared" si="95"/>
        <v>OVERWEIGHT</v>
      </c>
      <c r="Q1225">
        <f t="shared" si="96"/>
        <v>112</v>
      </c>
      <c r="R1225" t="str">
        <f t="shared" si="97"/>
        <v>Average</v>
      </c>
      <c r="S1225">
        <f t="shared" si="98"/>
        <v>3.3333333333333335</v>
      </c>
      <c r="T1225" t="str">
        <f t="shared" si="99"/>
        <v>Regular Member</v>
      </c>
    </row>
    <row r="1226" spans="1:20" x14ac:dyDescent="0.2">
      <c r="A1226">
        <v>40</v>
      </c>
      <c r="B1226" t="s">
        <v>16</v>
      </c>
      <c r="C1226">
        <v>43.9</v>
      </c>
      <c r="D1226">
        <v>1.92</v>
      </c>
      <c r="E1226">
        <v>186</v>
      </c>
      <c r="F1226">
        <v>143</v>
      </c>
      <c r="G1226">
        <v>74</v>
      </c>
      <c r="H1226" s="3">
        <v>0.83</v>
      </c>
      <c r="I1226">
        <v>1018</v>
      </c>
      <c r="J1226" s="4" t="s">
        <v>19</v>
      </c>
      <c r="K1226">
        <v>12</v>
      </c>
      <c r="L1226">
        <v>3.1</v>
      </c>
      <c r="M1226">
        <v>3</v>
      </c>
      <c r="N1226">
        <v>1</v>
      </c>
      <c r="O1226">
        <v>29.23</v>
      </c>
      <c r="P1226" t="str">
        <f t="shared" si="95"/>
        <v>OVERWEIGHT</v>
      </c>
      <c r="Q1226">
        <f t="shared" si="96"/>
        <v>112</v>
      </c>
      <c r="R1226" t="str">
        <f t="shared" si="97"/>
        <v>Average</v>
      </c>
      <c r="S1226">
        <f t="shared" si="98"/>
        <v>3.6666666666666665</v>
      </c>
      <c r="T1226" t="str">
        <f t="shared" si="99"/>
        <v>Regular Member</v>
      </c>
    </row>
    <row r="1227" spans="1:20" x14ac:dyDescent="0.2">
      <c r="A1227">
        <v>26</v>
      </c>
      <c r="B1227" t="s">
        <v>16</v>
      </c>
      <c r="C1227">
        <v>61.5</v>
      </c>
      <c r="D1227">
        <v>1.51</v>
      </c>
      <c r="E1227">
        <v>185</v>
      </c>
      <c r="F1227">
        <v>155</v>
      </c>
      <c r="G1227">
        <v>74</v>
      </c>
      <c r="H1227" s="3">
        <v>1.35</v>
      </c>
      <c r="I1227">
        <v>1079</v>
      </c>
      <c r="J1227" s="4" t="s">
        <v>17</v>
      </c>
      <c r="K1227">
        <v>31.4</v>
      </c>
      <c r="L1227">
        <v>3.4</v>
      </c>
      <c r="M1227">
        <v>4</v>
      </c>
      <c r="N1227">
        <v>2</v>
      </c>
      <c r="O1227">
        <v>21.29</v>
      </c>
      <c r="P1227" t="str">
        <f t="shared" si="95"/>
        <v>NORMAL WEIGHT</v>
      </c>
      <c r="Q1227">
        <f t="shared" si="96"/>
        <v>111</v>
      </c>
      <c r="R1227" t="str">
        <f t="shared" si="97"/>
        <v>Average</v>
      </c>
      <c r="S1227">
        <f t="shared" si="98"/>
        <v>3.6666666666666665</v>
      </c>
      <c r="T1227" t="str">
        <f t="shared" si="99"/>
        <v>Regular Member</v>
      </c>
    </row>
    <row r="1228" spans="1:20" x14ac:dyDescent="0.2">
      <c r="A1228">
        <v>38</v>
      </c>
      <c r="B1228" t="s">
        <v>14</v>
      </c>
      <c r="C1228">
        <v>99.1</v>
      </c>
      <c r="D1228">
        <v>1.5</v>
      </c>
      <c r="E1228">
        <v>185</v>
      </c>
      <c r="F1228">
        <v>159</v>
      </c>
      <c r="G1228">
        <v>74</v>
      </c>
      <c r="H1228" s="3">
        <v>1.38</v>
      </c>
      <c r="I1228">
        <v>995</v>
      </c>
      <c r="J1228" s="4" t="s">
        <v>18</v>
      </c>
      <c r="K1228">
        <v>17.8</v>
      </c>
      <c r="L1228">
        <v>1.5</v>
      </c>
      <c r="M1228">
        <v>4</v>
      </c>
      <c r="N1228">
        <v>1</v>
      </c>
      <c r="O1228">
        <v>24.56</v>
      </c>
      <c r="P1228" t="str">
        <f t="shared" si="95"/>
        <v>NORMAL WEIGHT</v>
      </c>
      <c r="Q1228">
        <f t="shared" si="96"/>
        <v>111</v>
      </c>
      <c r="R1228" t="str">
        <f t="shared" si="97"/>
        <v>Average</v>
      </c>
      <c r="S1228">
        <f t="shared" si="98"/>
        <v>3.6666666666666665</v>
      </c>
      <c r="T1228" t="str">
        <f t="shared" si="99"/>
        <v>Regular Member</v>
      </c>
    </row>
    <row r="1229" spans="1:20" x14ac:dyDescent="0.2">
      <c r="A1229">
        <v>47</v>
      </c>
      <c r="B1229" t="s">
        <v>16</v>
      </c>
      <c r="C1229">
        <v>48.1</v>
      </c>
      <c r="D1229">
        <v>1.71</v>
      </c>
      <c r="E1229">
        <v>185</v>
      </c>
      <c r="F1229">
        <v>129</v>
      </c>
      <c r="G1229">
        <v>74</v>
      </c>
      <c r="H1229" s="3">
        <v>0.87</v>
      </c>
      <c r="I1229">
        <v>1177</v>
      </c>
      <c r="J1229" s="4" t="s">
        <v>15</v>
      </c>
      <c r="K1229">
        <v>28.1</v>
      </c>
      <c r="L1229">
        <v>2.6</v>
      </c>
      <c r="M1229">
        <v>3</v>
      </c>
      <c r="N1229">
        <v>3</v>
      </c>
      <c r="O1229">
        <v>12.32</v>
      </c>
      <c r="P1229" t="str">
        <f t="shared" si="95"/>
        <v>UNDERWEIGHT</v>
      </c>
      <c r="Q1229">
        <f t="shared" si="96"/>
        <v>111</v>
      </c>
      <c r="R1229" t="str">
        <f t="shared" si="97"/>
        <v>Average</v>
      </c>
      <c r="S1229">
        <f t="shared" si="98"/>
        <v>4</v>
      </c>
      <c r="T1229" t="str">
        <f t="shared" si="99"/>
        <v>Regular Member</v>
      </c>
    </row>
    <row r="1230" spans="1:20" x14ac:dyDescent="0.2">
      <c r="A1230">
        <v>25</v>
      </c>
      <c r="B1230" t="s">
        <v>16</v>
      </c>
      <c r="C1230">
        <v>57.2</v>
      </c>
      <c r="D1230">
        <v>1.82</v>
      </c>
      <c r="E1230">
        <v>184</v>
      </c>
      <c r="F1230">
        <v>140</v>
      </c>
      <c r="G1230">
        <v>74</v>
      </c>
      <c r="H1230" s="3">
        <v>1.1499999999999999</v>
      </c>
      <c r="I1230">
        <v>888</v>
      </c>
      <c r="J1230" s="4" t="s">
        <v>15</v>
      </c>
      <c r="K1230">
        <v>26.9</v>
      </c>
      <c r="L1230">
        <v>2.6</v>
      </c>
      <c r="M1230">
        <v>4</v>
      </c>
      <c r="N1230">
        <v>2</v>
      </c>
      <c r="O1230">
        <v>15.23</v>
      </c>
      <c r="P1230" t="str">
        <f t="shared" si="95"/>
        <v>UNDERWEIGHT</v>
      </c>
      <c r="Q1230">
        <f t="shared" si="96"/>
        <v>110</v>
      </c>
      <c r="R1230" t="str">
        <f t="shared" si="97"/>
        <v>Average</v>
      </c>
      <c r="S1230">
        <f t="shared" si="98"/>
        <v>4.666666666666667</v>
      </c>
      <c r="T1230" t="str">
        <f t="shared" si="99"/>
        <v>Regular Member</v>
      </c>
    </row>
    <row r="1231" spans="1:20" x14ac:dyDescent="0.2">
      <c r="A1231">
        <v>29</v>
      </c>
      <c r="B1231" t="s">
        <v>14</v>
      </c>
      <c r="C1231">
        <v>84.4</v>
      </c>
      <c r="D1231">
        <v>1.67</v>
      </c>
      <c r="E1231">
        <v>184</v>
      </c>
      <c r="F1231">
        <v>160</v>
      </c>
      <c r="G1231">
        <v>74</v>
      </c>
      <c r="H1231" s="3">
        <v>1.28</v>
      </c>
      <c r="I1231">
        <v>1475</v>
      </c>
      <c r="J1231" s="4" t="s">
        <v>19</v>
      </c>
      <c r="K1231">
        <v>10</v>
      </c>
      <c r="L1231">
        <v>2.1</v>
      </c>
      <c r="M1231">
        <v>5</v>
      </c>
      <c r="N1231">
        <v>2</v>
      </c>
      <c r="O1231">
        <v>17.62</v>
      </c>
      <c r="P1231" t="str">
        <f t="shared" si="95"/>
        <v>UNDERWEIGHT</v>
      </c>
      <c r="Q1231">
        <f t="shared" si="96"/>
        <v>110</v>
      </c>
      <c r="R1231" t="str">
        <f t="shared" si="97"/>
        <v>Average</v>
      </c>
      <c r="S1231">
        <f t="shared" si="98"/>
        <v>4.666666666666667</v>
      </c>
      <c r="T1231" t="str">
        <f t="shared" si="99"/>
        <v>Elite Athlete</v>
      </c>
    </row>
    <row r="1232" spans="1:20" x14ac:dyDescent="0.2">
      <c r="A1232">
        <v>38</v>
      </c>
      <c r="B1232" t="s">
        <v>16</v>
      </c>
      <c r="C1232">
        <v>41.1</v>
      </c>
      <c r="D1232">
        <v>1.67</v>
      </c>
      <c r="E1232">
        <v>184</v>
      </c>
      <c r="F1232">
        <v>133</v>
      </c>
      <c r="G1232">
        <v>74</v>
      </c>
      <c r="H1232" s="3">
        <v>0.63</v>
      </c>
      <c r="I1232">
        <v>804</v>
      </c>
      <c r="J1232" s="4" t="s">
        <v>18</v>
      </c>
      <c r="K1232">
        <v>25.6</v>
      </c>
      <c r="L1232">
        <v>2.8</v>
      </c>
      <c r="M1232">
        <v>5</v>
      </c>
      <c r="N1232">
        <v>3</v>
      </c>
      <c r="O1232">
        <v>14.26</v>
      </c>
      <c r="P1232" t="str">
        <f t="shared" si="95"/>
        <v>UNDERWEIGHT</v>
      </c>
      <c r="Q1232">
        <f t="shared" si="96"/>
        <v>110</v>
      </c>
      <c r="R1232" t="str">
        <f t="shared" si="97"/>
        <v>Average</v>
      </c>
      <c r="S1232">
        <f t="shared" si="98"/>
        <v>3.6666666666666665</v>
      </c>
      <c r="T1232" t="str">
        <f t="shared" si="99"/>
        <v>Elite Athlete</v>
      </c>
    </row>
    <row r="1233" spans="1:20" x14ac:dyDescent="0.2">
      <c r="A1233">
        <v>50</v>
      </c>
      <c r="B1233" t="s">
        <v>14</v>
      </c>
      <c r="C1233">
        <v>60.4</v>
      </c>
      <c r="D1233">
        <v>1.72</v>
      </c>
      <c r="E1233">
        <v>184</v>
      </c>
      <c r="F1233">
        <v>124</v>
      </c>
      <c r="G1233">
        <v>74</v>
      </c>
      <c r="H1233" s="3">
        <v>2</v>
      </c>
      <c r="I1233">
        <v>494</v>
      </c>
      <c r="J1233" s="4" t="s">
        <v>22</v>
      </c>
      <c r="K1233">
        <v>27.9</v>
      </c>
      <c r="L1233">
        <v>3</v>
      </c>
      <c r="M1233">
        <v>4</v>
      </c>
      <c r="N1233">
        <v>2</v>
      </c>
      <c r="O1233">
        <v>20.81</v>
      </c>
      <c r="P1233" t="str">
        <f t="shared" si="95"/>
        <v>NORMAL WEIGHT</v>
      </c>
      <c r="Q1233">
        <f t="shared" si="96"/>
        <v>110</v>
      </c>
      <c r="R1233" t="str">
        <f t="shared" si="97"/>
        <v>Average</v>
      </c>
      <c r="S1233">
        <f t="shared" si="98"/>
        <v>3.3333333333333335</v>
      </c>
      <c r="T1233" t="str">
        <f t="shared" si="99"/>
        <v>Regular Member</v>
      </c>
    </row>
    <row r="1234" spans="1:20" x14ac:dyDescent="0.2">
      <c r="A1234">
        <v>18</v>
      </c>
      <c r="B1234" t="s">
        <v>14</v>
      </c>
      <c r="C1234">
        <v>80.7</v>
      </c>
      <c r="D1234">
        <v>2</v>
      </c>
      <c r="E1234">
        <v>184</v>
      </c>
      <c r="F1234">
        <v>142</v>
      </c>
      <c r="G1234">
        <v>74</v>
      </c>
      <c r="H1234" s="3">
        <v>0.72</v>
      </c>
      <c r="I1234">
        <v>1221</v>
      </c>
      <c r="J1234" s="4" t="s">
        <v>19</v>
      </c>
      <c r="K1234">
        <v>25.6</v>
      </c>
      <c r="L1234">
        <v>1.9</v>
      </c>
      <c r="M1234">
        <v>2</v>
      </c>
      <c r="N1234">
        <v>2</v>
      </c>
      <c r="O1234">
        <v>18.28</v>
      </c>
      <c r="P1234" t="str">
        <f t="shared" si="95"/>
        <v>UNDERWEIGHT</v>
      </c>
      <c r="Q1234">
        <f t="shared" si="96"/>
        <v>110</v>
      </c>
      <c r="R1234" t="str">
        <f t="shared" si="97"/>
        <v>Average</v>
      </c>
      <c r="S1234">
        <f t="shared" si="98"/>
        <v>3.3333333333333335</v>
      </c>
      <c r="T1234" t="str">
        <f t="shared" si="99"/>
        <v>Casual Gym-Goer</v>
      </c>
    </row>
    <row r="1235" spans="1:20" x14ac:dyDescent="0.2">
      <c r="A1235">
        <v>24</v>
      </c>
      <c r="B1235" t="s">
        <v>14</v>
      </c>
      <c r="C1235">
        <v>58.5</v>
      </c>
      <c r="D1235">
        <v>1.87</v>
      </c>
      <c r="E1235">
        <v>183</v>
      </c>
      <c r="F1235">
        <v>128</v>
      </c>
      <c r="G1235">
        <v>74</v>
      </c>
      <c r="H1235" s="3">
        <v>1.36</v>
      </c>
      <c r="I1235">
        <v>1034</v>
      </c>
      <c r="J1235" s="4" t="s">
        <v>18</v>
      </c>
      <c r="K1235">
        <v>24.8</v>
      </c>
      <c r="L1235">
        <v>3.3</v>
      </c>
      <c r="M1235">
        <v>4</v>
      </c>
      <c r="N1235">
        <v>1</v>
      </c>
      <c r="O1235">
        <v>24.49</v>
      </c>
      <c r="P1235" t="str">
        <f t="shared" si="95"/>
        <v>NORMAL WEIGHT</v>
      </c>
      <c r="Q1235">
        <f t="shared" si="96"/>
        <v>109</v>
      </c>
      <c r="R1235" t="str">
        <f t="shared" si="97"/>
        <v>Average</v>
      </c>
      <c r="S1235">
        <f t="shared" si="98"/>
        <v>4</v>
      </c>
      <c r="T1235" t="str">
        <f t="shared" si="99"/>
        <v>Regular Member</v>
      </c>
    </row>
    <row r="1236" spans="1:20" x14ac:dyDescent="0.2">
      <c r="A1236">
        <v>45</v>
      </c>
      <c r="B1236" t="s">
        <v>14</v>
      </c>
      <c r="C1236">
        <v>80.5</v>
      </c>
      <c r="D1236">
        <v>1.89</v>
      </c>
      <c r="E1236">
        <v>183</v>
      </c>
      <c r="F1236">
        <v>134</v>
      </c>
      <c r="G1236">
        <v>74</v>
      </c>
      <c r="H1236" s="3">
        <v>1.02</v>
      </c>
      <c r="I1236">
        <v>1311</v>
      </c>
      <c r="J1236" s="4" t="s">
        <v>18</v>
      </c>
      <c r="K1236">
        <v>24.6</v>
      </c>
      <c r="L1236">
        <v>1.9</v>
      </c>
      <c r="M1236">
        <v>4</v>
      </c>
      <c r="N1236">
        <v>1</v>
      </c>
      <c r="O1236">
        <v>12.32</v>
      </c>
      <c r="P1236" t="str">
        <f t="shared" si="95"/>
        <v>UNDERWEIGHT</v>
      </c>
      <c r="Q1236">
        <f t="shared" si="96"/>
        <v>109</v>
      </c>
      <c r="R1236" t="str">
        <f t="shared" si="97"/>
        <v>Average</v>
      </c>
      <c r="S1236">
        <f t="shared" si="98"/>
        <v>4</v>
      </c>
      <c r="T1236" t="str">
        <f t="shared" si="99"/>
        <v>Regular Member</v>
      </c>
    </row>
    <row r="1237" spans="1:20" x14ac:dyDescent="0.2">
      <c r="A1237">
        <v>31</v>
      </c>
      <c r="B1237" t="s">
        <v>16</v>
      </c>
      <c r="C1237">
        <v>58.7</v>
      </c>
      <c r="D1237">
        <v>1.66</v>
      </c>
      <c r="E1237">
        <v>183</v>
      </c>
      <c r="F1237">
        <v>149</v>
      </c>
      <c r="G1237">
        <v>74</v>
      </c>
      <c r="H1237" s="3">
        <v>1.1499999999999999</v>
      </c>
      <c r="I1237">
        <v>1368</v>
      </c>
      <c r="J1237" s="4" t="s">
        <v>17</v>
      </c>
      <c r="K1237">
        <v>23.1</v>
      </c>
      <c r="L1237">
        <v>2.2999999999999998</v>
      </c>
      <c r="M1237">
        <v>4</v>
      </c>
      <c r="N1237">
        <v>1</v>
      </c>
      <c r="O1237">
        <v>12.32</v>
      </c>
      <c r="P1237" t="str">
        <f t="shared" si="95"/>
        <v>UNDERWEIGHT</v>
      </c>
      <c r="Q1237">
        <f t="shared" si="96"/>
        <v>109</v>
      </c>
      <c r="R1237" t="str">
        <f t="shared" si="97"/>
        <v>Average</v>
      </c>
      <c r="S1237">
        <f t="shared" si="98"/>
        <v>3.6666666666666665</v>
      </c>
      <c r="T1237" t="str">
        <f t="shared" si="99"/>
        <v>Regular Member</v>
      </c>
    </row>
    <row r="1238" spans="1:20" x14ac:dyDescent="0.2">
      <c r="A1238">
        <v>19</v>
      </c>
      <c r="B1238" t="s">
        <v>16</v>
      </c>
      <c r="C1238">
        <v>60.7</v>
      </c>
      <c r="D1238">
        <v>1.7</v>
      </c>
      <c r="E1238">
        <v>183</v>
      </c>
      <c r="F1238">
        <v>128</v>
      </c>
      <c r="G1238">
        <v>74</v>
      </c>
      <c r="H1238" s="3">
        <v>1.22</v>
      </c>
      <c r="I1238">
        <v>817</v>
      </c>
      <c r="J1238" s="4" t="s">
        <v>15</v>
      </c>
      <c r="K1238">
        <v>20.9</v>
      </c>
      <c r="L1238">
        <v>2.8</v>
      </c>
      <c r="M1238">
        <v>4</v>
      </c>
      <c r="N1238">
        <v>1</v>
      </c>
      <c r="O1238">
        <v>35.869999999999997</v>
      </c>
      <c r="P1238" t="str">
        <f t="shared" si="95"/>
        <v>OBESE</v>
      </c>
      <c r="Q1238">
        <f t="shared" si="96"/>
        <v>109</v>
      </c>
      <c r="R1238" t="str">
        <f t="shared" si="97"/>
        <v>Average</v>
      </c>
      <c r="S1238">
        <f t="shared" si="98"/>
        <v>3.3333333333333335</v>
      </c>
      <c r="T1238" t="str">
        <f t="shared" si="99"/>
        <v>Regular Member</v>
      </c>
    </row>
    <row r="1239" spans="1:20" x14ac:dyDescent="0.2">
      <c r="A1239">
        <v>18</v>
      </c>
      <c r="B1239" t="s">
        <v>14</v>
      </c>
      <c r="C1239">
        <v>52.1</v>
      </c>
      <c r="D1239">
        <v>1.73</v>
      </c>
      <c r="E1239">
        <v>183</v>
      </c>
      <c r="F1239">
        <v>135</v>
      </c>
      <c r="G1239">
        <v>74</v>
      </c>
      <c r="H1239" s="3">
        <v>1.4</v>
      </c>
      <c r="I1239">
        <v>1141</v>
      </c>
      <c r="J1239" s="4" t="s">
        <v>17</v>
      </c>
      <c r="K1239">
        <v>23.9</v>
      </c>
      <c r="L1239">
        <v>3.1</v>
      </c>
      <c r="M1239">
        <v>3</v>
      </c>
      <c r="N1239">
        <v>1</v>
      </c>
      <c r="O1239">
        <v>12.32</v>
      </c>
      <c r="P1239" t="str">
        <f t="shared" si="95"/>
        <v>UNDERWEIGHT</v>
      </c>
      <c r="Q1239">
        <f t="shared" si="96"/>
        <v>109</v>
      </c>
      <c r="R1239" t="str">
        <f t="shared" si="97"/>
        <v>Average</v>
      </c>
      <c r="S1239">
        <f t="shared" si="98"/>
        <v>3</v>
      </c>
      <c r="T1239" t="str">
        <f t="shared" si="99"/>
        <v>Regular Member</v>
      </c>
    </row>
    <row r="1240" spans="1:20" x14ac:dyDescent="0.2">
      <c r="A1240">
        <v>55</v>
      </c>
      <c r="B1240" t="s">
        <v>14</v>
      </c>
      <c r="C1240">
        <v>100</v>
      </c>
      <c r="D1240">
        <v>1.63</v>
      </c>
      <c r="E1240">
        <v>183</v>
      </c>
      <c r="F1240">
        <v>155</v>
      </c>
      <c r="G1240">
        <v>74</v>
      </c>
      <c r="H1240" s="3">
        <v>2</v>
      </c>
      <c r="I1240">
        <v>1256</v>
      </c>
      <c r="J1240" s="4" t="s">
        <v>17</v>
      </c>
      <c r="K1240">
        <v>10.5</v>
      </c>
      <c r="L1240">
        <v>2.4</v>
      </c>
      <c r="M1240">
        <v>3</v>
      </c>
      <c r="N1240">
        <v>2</v>
      </c>
      <c r="O1240">
        <v>12.32</v>
      </c>
      <c r="P1240" t="str">
        <f t="shared" si="95"/>
        <v>UNDERWEIGHT</v>
      </c>
      <c r="Q1240">
        <f t="shared" si="96"/>
        <v>109</v>
      </c>
      <c r="R1240" t="str">
        <f t="shared" si="97"/>
        <v>Average</v>
      </c>
      <c r="S1240">
        <f t="shared" si="98"/>
        <v>3</v>
      </c>
      <c r="T1240" t="str">
        <f t="shared" si="99"/>
        <v>Regular Member</v>
      </c>
    </row>
    <row r="1241" spans="1:20" x14ac:dyDescent="0.2">
      <c r="A1241">
        <v>18</v>
      </c>
      <c r="B1241" t="s">
        <v>16</v>
      </c>
      <c r="C1241">
        <v>77.8</v>
      </c>
      <c r="D1241">
        <v>1.76</v>
      </c>
      <c r="E1241">
        <v>183</v>
      </c>
      <c r="F1241">
        <v>157</v>
      </c>
      <c r="G1241">
        <v>74</v>
      </c>
      <c r="H1241" s="3">
        <v>1.27</v>
      </c>
      <c r="I1241">
        <v>1086</v>
      </c>
      <c r="J1241" s="4" t="s">
        <v>18</v>
      </c>
      <c r="K1241">
        <v>24.6</v>
      </c>
      <c r="L1241">
        <v>3.3</v>
      </c>
      <c r="M1241">
        <v>3</v>
      </c>
      <c r="N1241">
        <v>1</v>
      </c>
      <c r="O1241">
        <v>16.37</v>
      </c>
      <c r="P1241" t="str">
        <f t="shared" si="95"/>
        <v>UNDERWEIGHT</v>
      </c>
      <c r="Q1241">
        <f t="shared" si="96"/>
        <v>109</v>
      </c>
      <c r="R1241" t="str">
        <f t="shared" si="97"/>
        <v>Average</v>
      </c>
      <c r="S1241">
        <f t="shared" si="98"/>
        <v>3.3333333333333335</v>
      </c>
      <c r="T1241" t="str">
        <f t="shared" si="99"/>
        <v>Regular Member</v>
      </c>
    </row>
    <row r="1242" spans="1:20" x14ac:dyDescent="0.2">
      <c r="A1242">
        <v>38</v>
      </c>
      <c r="B1242" t="s">
        <v>16</v>
      </c>
      <c r="C1242">
        <v>87.9</v>
      </c>
      <c r="D1242">
        <v>1.75</v>
      </c>
      <c r="E1242">
        <v>183</v>
      </c>
      <c r="F1242">
        <v>130</v>
      </c>
      <c r="G1242">
        <v>74</v>
      </c>
      <c r="H1242" s="3">
        <v>1.54</v>
      </c>
      <c r="I1242">
        <v>1273</v>
      </c>
      <c r="J1242" s="4" t="s">
        <v>18</v>
      </c>
      <c r="K1242">
        <v>24.2</v>
      </c>
      <c r="L1242">
        <v>1.6</v>
      </c>
      <c r="M1242">
        <v>3</v>
      </c>
      <c r="N1242">
        <v>1</v>
      </c>
      <c r="O1242">
        <v>12.32</v>
      </c>
      <c r="P1242" t="str">
        <f t="shared" si="95"/>
        <v>UNDERWEIGHT</v>
      </c>
      <c r="Q1242">
        <f t="shared" si="96"/>
        <v>109</v>
      </c>
      <c r="R1242" t="str">
        <f t="shared" si="97"/>
        <v>Average</v>
      </c>
      <c r="S1242">
        <f t="shared" si="98"/>
        <v>3.3333333333333335</v>
      </c>
      <c r="T1242" t="str">
        <f t="shared" si="99"/>
        <v>Regular Member</v>
      </c>
    </row>
    <row r="1243" spans="1:20" x14ac:dyDescent="0.2">
      <c r="A1243">
        <v>45</v>
      </c>
      <c r="B1243" t="s">
        <v>16</v>
      </c>
      <c r="C1243">
        <v>98.7</v>
      </c>
      <c r="D1243">
        <v>1.77</v>
      </c>
      <c r="E1243">
        <v>183</v>
      </c>
      <c r="F1243">
        <v>132</v>
      </c>
      <c r="G1243">
        <v>74</v>
      </c>
      <c r="H1243" s="3">
        <v>1.32</v>
      </c>
      <c r="I1243">
        <v>400</v>
      </c>
      <c r="J1243" s="4" t="s">
        <v>17</v>
      </c>
      <c r="K1243">
        <v>19.5</v>
      </c>
      <c r="L1243">
        <v>2</v>
      </c>
      <c r="M1243">
        <v>4</v>
      </c>
      <c r="N1243">
        <v>2</v>
      </c>
      <c r="O1243">
        <v>18.18</v>
      </c>
      <c r="P1243" t="str">
        <f t="shared" si="95"/>
        <v>UNDERWEIGHT</v>
      </c>
      <c r="Q1243">
        <f t="shared" si="96"/>
        <v>109</v>
      </c>
      <c r="R1243" t="str">
        <f t="shared" si="97"/>
        <v>Average</v>
      </c>
      <c r="S1243">
        <f t="shared" si="98"/>
        <v>3</v>
      </c>
      <c r="T1243" t="str">
        <f t="shared" si="99"/>
        <v>Regular Member</v>
      </c>
    </row>
    <row r="1244" spans="1:20" x14ac:dyDescent="0.2">
      <c r="A1244">
        <v>25</v>
      </c>
      <c r="B1244" t="s">
        <v>14</v>
      </c>
      <c r="C1244">
        <v>68.8</v>
      </c>
      <c r="D1244">
        <v>1.73</v>
      </c>
      <c r="E1244">
        <v>182</v>
      </c>
      <c r="F1244">
        <v>133</v>
      </c>
      <c r="G1244">
        <v>74</v>
      </c>
      <c r="H1244" s="3">
        <v>1.65</v>
      </c>
      <c r="I1244">
        <v>851</v>
      </c>
      <c r="J1244" s="4" t="s">
        <v>20</v>
      </c>
      <c r="K1244">
        <v>28.8</v>
      </c>
      <c r="L1244">
        <v>1.8</v>
      </c>
      <c r="M1244">
        <v>3</v>
      </c>
      <c r="N1244">
        <v>3</v>
      </c>
      <c r="O1244">
        <v>12.32</v>
      </c>
      <c r="P1244" t="str">
        <f t="shared" si="95"/>
        <v>UNDERWEIGHT</v>
      </c>
      <c r="Q1244">
        <f t="shared" si="96"/>
        <v>108</v>
      </c>
      <c r="R1244" t="str">
        <f t="shared" si="97"/>
        <v>Average</v>
      </c>
      <c r="S1244">
        <f t="shared" si="98"/>
        <v>2.6666666666666665</v>
      </c>
      <c r="T1244" t="str">
        <f t="shared" si="99"/>
        <v>Regular Member</v>
      </c>
    </row>
    <row r="1245" spans="1:20" x14ac:dyDescent="0.2">
      <c r="A1245">
        <v>49</v>
      </c>
      <c r="B1245" t="s">
        <v>14</v>
      </c>
      <c r="C1245">
        <v>65.7</v>
      </c>
      <c r="D1245">
        <v>1.77</v>
      </c>
      <c r="E1245">
        <v>182</v>
      </c>
      <c r="F1245">
        <v>139</v>
      </c>
      <c r="G1245">
        <v>74</v>
      </c>
      <c r="H1245" s="3">
        <v>1.18</v>
      </c>
      <c r="I1245">
        <v>744</v>
      </c>
      <c r="J1245" s="4" t="s">
        <v>18</v>
      </c>
      <c r="K1245">
        <v>26.8</v>
      </c>
      <c r="L1245">
        <v>3.1</v>
      </c>
      <c r="M1245">
        <v>2</v>
      </c>
      <c r="N1245">
        <v>2</v>
      </c>
      <c r="O1245">
        <v>23</v>
      </c>
      <c r="P1245" t="str">
        <f t="shared" si="95"/>
        <v>NORMAL WEIGHT</v>
      </c>
      <c r="Q1245">
        <f t="shared" si="96"/>
        <v>108</v>
      </c>
      <c r="R1245" t="str">
        <f t="shared" si="97"/>
        <v>Average</v>
      </c>
      <c r="S1245">
        <f t="shared" si="98"/>
        <v>3.3333333333333335</v>
      </c>
      <c r="T1245" t="str">
        <f t="shared" si="99"/>
        <v>Casual Gym-Goer</v>
      </c>
    </row>
    <row r="1246" spans="1:20" x14ac:dyDescent="0.2">
      <c r="A1246">
        <v>22</v>
      </c>
      <c r="B1246" t="s">
        <v>16</v>
      </c>
      <c r="C1246">
        <v>88.9</v>
      </c>
      <c r="D1246">
        <v>1.6</v>
      </c>
      <c r="E1246">
        <v>182</v>
      </c>
      <c r="F1246">
        <v>148</v>
      </c>
      <c r="G1246">
        <v>74</v>
      </c>
      <c r="H1246" s="3">
        <v>1.39</v>
      </c>
      <c r="I1246">
        <v>1386</v>
      </c>
      <c r="J1246" s="4" t="s">
        <v>18</v>
      </c>
      <c r="K1246">
        <v>28.9</v>
      </c>
      <c r="L1246">
        <v>2.5</v>
      </c>
      <c r="M1246">
        <v>3</v>
      </c>
      <c r="N1246">
        <v>3</v>
      </c>
      <c r="O1246">
        <v>32.24</v>
      </c>
      <c r="P1246" t="str">
        <f t="shared" si="95"/>
        <v>OBESE</v>
      </c>
      <c r="Q1246">
        <f t="shared" si="96"/>
        <v>108</v>
      </c>
      <c r="R1246" t="str">
        <f t="shared" si="97"/>
        <v>Average</v>
      </c>
      <c r="S1246">
        <f t="shared" si="98"/>
        <v>3.6666666666666665</v>
      </c>
      <c r="T1246" t="str">
        <f t="shared" si="99"/>
        <v>Regular Member</v>
      </c>
    </row>
    <row r="1247" spans="1:20" x14ac:dyDescent="0.2">
      <c r="A1247">
        <v>18</v>
      </c>
      <c r="B1247" t="s">
        <v>16</v>
      </c>
      <c r="C1247">
        <v>49.9</v>
      </c>
      <c r="D1247">
        <v>1.75</v>
      </c>
      <c r="E1247">
        <v>182</v>
      </c>
      <c r="F1247">
        <v>158</v>
      </c>
      <c r="G1247">
        <v>74</v>
      </c>
      <c r="H1247" s="3">
        <v>2</v>
      </c>
      <c r="I1247">
        <v>1032</v>
      </c>
      <c r="J1247" s="4" t="s">
        <v>15</v>
      </c>
      <c r="K1247">
        <v>23.1</v>
      </c>
      <c r="L1247">
        <v>3.1</v>
      </c>
      <c r="M1247">
        <v>5</v>
      </c>
      <c r="N1247">
        <v>1</v>
      </c>
      <c r="O1247">
        <v>17.64</v>
      </c>
      <c r="P1247" t="str">
        <f t="shared" si="95"/>
        <v>UNDERWEIGHT</v>
      </c>
      <c r="Q1247">
        <f t="shared" si="96"/>
        <v>108</v>
      </c>
      <c r="R1247" t="str">
        <f t="shared" si="97"/>
        <v>Average</v>
      </c>
      <c r="S1247">
        <f t="shared" si="98"/>
        <v>4.333333333333333</v>
      </c>
      <c r="T1247" t="str">
        <f t="shared" si="99"/>
        <v>Elite Athlete</v>
      </c>
    </row>
    <row r="1248" spans="1:20" x14ac:dyDescent="0.2">
      <c r="A1248">
        <v>54</v>
      </c>
      <c r="B1248" t="s">
        <v>14</v>
      </c>
      <c r="C1248">
        <v>58.1</v>
      </c>
      <c r="D1248">
        <v>1.57</v>
      </c>
      <c r="E1248">
        <v>182</v>
      </c>
      <c r="F1248">
        <v>169</v>
      </c>
      <c r="G1248">
        <v>74</v>
      </c>
      <c r="H1248" s="3">
        <v>1.59</v>
      </c>
      <c r="I1248">
        <v>649</v>
      </c>
      <c r="J1248" s="4" t="s">
        <v>17</v>
      </c>
      <c r="K1248">
        <v>19.7</v>
      </c>
      <c r="L1248">
        <v>3.4</v>
      </c>
      <c r="M1248">
        <v>3</v>
      </c>
      <c r="N1248">
        <v>2</v>
      </c>
      <c r="O1248">
        <v>23.19</v>
      </c>
      <c r="P1248" t="str">
        <f t="shared" si="95"/>
        <v>NORMAL WEIGHT</v>
      </c>
      <c r="Q1248">
        <f t="shared" si="96"/>
        <v>108</v>
      </c>
      <c r="R1248" t="str">
        <f t="shared" si="97"/>
        <v>Average</v>
      </c>
      <c r="S1248">
        <f t="shared" si="98"/>
        <v>3.6666666666666665</v>
      </c>
      <c r="T1248" t="str">
        <f t="shared" si="99"/>
        <v>Regular Member</v>
      </c>
    </row>
    <row r="1249" spans="1:20" x14ac:dyDescent="0.2">
      <c r="A1249">
        <v>45</v>
      </c>
      <c r="B1249" t="s">
        <v>16</v>
      </c>
      <c r="C1249">
        <v>54.4</v>
      </c>
      <c r="D1249">
        <v>1.55</v>
      </c>
      <c r="E1249">
        <v>182</v>
      </c>
      <c r="F1249">
        <v>139</v>
      </c>
      <c r="G1249">
        <v>74</v>
      </c>
      <c r="H1249" s="3">
        <v>2</v>
      </c>
      <c r="I1249">
        <v>1179</v>
      </c>
      <c r="J1249" s="4" t="s">
        <v>18</v>
      </c>
      <c r="K1249">
        <v>24.3</v>
      </c>
      <c r="L1249">
        <v>3.1</v>
      </c>
      <c r="M1249">
        <v>5</v>
      </c>
      <c r="N1249">
        <v>3</v>
      </c>
      <c r="O1249">
        <v>12.32</v>
      </c>
      <c r="P1249" t="str">
        <f t="shared" si="95"/>
        <v>UNDERWEIGHT</v>
      </c>
      <c r="Q1249">
        <f t="shared" si="96"/>
        <v>108</v>
      </c>
      <c r="R1249" t="str">
        <f t="shared" si="97"/>
        <v>Average</v>
      </c>
      <c r="S1249">
        <f t="shared" si="98"/>
        <v>4.333333333333333</v>
      </c>
      <c r="T1249" t="str">
        <f t="shared" si="99"/>
        <v>Elite Athlete</v>
      </c>
    </row>
    <row r="1250" spans="1:20" x14ac:dyDescent="0.2">
      <c r="A1250">
        <v>54</v>
      </c>
      <c r="B1250" t="s">
        <v>14</v>
      </c>
      <c r="C1250">
        <v>47.7</v>
      </c>
      <c r="D1250">
        <v>1.56</v>
      </c>
      <c r="E1250">
        <v>181</v>
      </c>
      <c r="F1250">
        <v>128</v>
      </c>
      <c r="G1250">
        <v>74</v>
      </c>
      <c r="H1250" s="3">
        <v>1.5</v>
      </c>
      <c r="I1250">
        <v>853</v>
      </c>
      <c r="J1250" s="4" t="s">
        <v>19</v>
      </c>
      <c r="K1250">
        <v>26.5</v>
      </c>
      <c r="L1250">
        <v>1.5</v>
      </c>
      <c r="M1250">
        <v>3</v>
      </c>
      <c r="N1250">
        <v>1</v>
      </c>
      <c r="O1250">
        <v>23.64</v>
      </c>
      <c r="P1250" t="str">
        <f t="shared" si="95"/>
        <v>NORMAL WEIGHT</v>
      </c>
      <c r="Q1250">
        <f t="shared" si="96"/>
        <v>107</v>
      </c>
      <c r="R1250" t="str">
        <f t="shared" si="97"/>
        <v>Average</v>
      </c>
      <c r="S1250">
        <f t="shared" si="98"/>
        <v>3.6666666666666665</v>
      </c>
      <c r="T1250" t="str">
        <f t="shared" si="99"/>
        <v>Regular Member</v>
      </c>
    </row>
    <row r="1251" spans="1:20" x14ac:dyDescent="0.2">
      <c r="A1251">
        <v>36</v>
      </c>
      <c r="B1251" t="s">
        <v>14</v>
      </c>
      <c r="C1251">
        <v>55.9</v>
      </c>
      <c r="D1251">
        <v>1.76</v>
      </c>
      <c r="E1251">
        <v>181</v>
      </c>
      <c r="F1251">
        <v>169</v>
      </c>
      <c r="G1251">
        <v>74</v>
      </c>
      <c r="H1251" s="3">
        <v>1.91</v>
      </c>
      <c r="I1251">
        <v>474</v>
      </c>
      <c r="J1251" s="4" t="s">
        <v>15</v>
      </c>
      <c r="K1251">
        <v>18.2</v>
      </c>
      <c r="L1251">
        <v>1.5</v>
      </c>
      <c r="M1251">
        <v>5</v>
      </c>
      <c r="N1251">
        <v>1</v>
      </c>
      <c r="O1251">
        <v>12.32</v>
      </c>
      <c r="P1251" t="str">
        <f t="shared" si="95"/>
        <v>UNDERWEIGHT</v>
      </c>
      <c r="Q1251">
        <f t="shared" si="96"/>
        <v>107</v>
      </c>
      <c r="R1251" t="str">
        <f t="shared" si="97"/>
        <v>Average</v>
      </c>
      <c r="S1251">
        <f t="shared" si="98"/>
        <v>4</v>
      </c>
      <c r="T1251" t="str">
        <f t="shared" si="99"/>
        <v>Elite Athlete</v>
      </c>
    </row>
    <row r="1252" spans="1:20" x14ac:dyDescent="0.2">
      <c r="A1252">
        <v>26</v>
      </c>
      <c r="B1252" t="s">
        <v>16</v>
      </c>
      <c r="C1252">
        <v>75</v>
      </c>
      <c r="D1252">
        <v>1.91</v>
      </c>
      <c r="E1252">
        <v>181</v>
      </c>
      <c r="F1252">
        <v>168</v>
      </c>
      <c r="G1252">
        <v>74</v>
      </c>
      <c r="H1252" s="3">
        <v>1.1000000000000001</v>
      </c>
      <c r="I1252">
        <v>943</v>
      </c>
      <c r="J1252" s="4" t="s">
        <v>18</v>
      </c>
      <c r="K1252">
        <v>24.8</v>
      </c>
      <c r="L1252">
        <v>2</v>
      </c>
      <c r="M1252">
        <v>3</v>
      </c>
      <c r="N1252">
        <v>2</v>
      </c>
      <c r="O1252">
        <v>21.87</v>
      </c>
      <c r="P1252" t="str">
        <f t="shared" si="95"/>
        <v>NORMAL WEIGHT</v>
      </c>
      <c r="Q1252">
        <f t="shared" si="96"/>
        <v>107</v>
      </c>
      <c r="R1252" t="str">
        <f t="shared" si="97"/>
        <v>Average</v>
      </c>
      <c r="S1252">
        <f t="shared" si="98"/>
        <v>3</v>
      </c>
      <c r="T1252" t="str">
        <f t="shared" si="99"/>
        <v>Regular Member</v>
      </c>
    </row>
    <row r="1253" spans="1:20" x14ac:dyDescent="0.2">
      <c r="A1253">
        <v>53</v>
      </c>
      <c r="B1253" t="s">
        <v>14</v>
      </c>
      <c r="C1253">
        <v>55</v>
      </c>
      <c r="D1253">
        <v>1.6</v>
      </c>
      <c r="E1253">
        <v>181</v>
      </c>
      <c r="F1253">
        <v>133</v>
      </c>
      <c r="G1253">
        <v>74</v>
      </c>
      <c r="H1253" s="3">
        <v>1.25</v>
      </c>
      <c r="I1253">
        <v>645</v>
      </c>
      <c r="J1253" s="4" t="s">
        <v>15</v>
      </c>
      <c r="K1253">
        <v>28.2</v>
      </c>
      <c r="L1253">
        <v>2.4</v>
      </c>
      <c r="M1253">
        <v>4</v>
      </c>
      <c r="N1253">
        <v>1</v>
      </c>
      <c r="O1253">
        <v>21.6</v>
      </c>
      <c r="P1253" t="str">
        <f t="shared" si="95"/>
        <v>NORMAL WEIGHT</v>
      </c>
      <c r="Q1253">
        <f t="shared" si="96"/>
        <v>107</v>
      </c>
      <c r="R1253" t="str">
        <f t="shared" si="97"/>
        <v>Average</v>
      </c>
      <c r="S1253">
        <f t="shared" si="98"/>
        <v>3.3333333333333335</v>
      </c>
      <c r="T1253" t="str">
        <f t="shared" si="99"/>
        <v>Regular Member</v>
      </c>
    </row>
    <row r="1254" spans="1:20" x14ac:dyDescent="0.2">
      <c r="A1254">
        <v>58</v>
      </c>
      <c r="B1254" t="s">
        <v>16</v>
      </c>
      <c r="C1254">
        <v>56.5</v>
      </c>
      <c r="D1254">
        <v>1.76</v>
      </c>
      <c r="E1254">
        <v>180</v>
      </c>
      <c r="F1254">
        <v>139</v>
      </c>
      <c r="G1254">
        <v>74</v>
      </c>
      <c r="H1254" s="3">
        <v>2</v>
      </c>
      <c r="I1254">
        <v>1396</v>
      </c>
      <c r="J1254" s="4" t="s">
        <v>19</v>
      </c>
      <c r="K1254">
        <v>24.1</v>
      </c>
      <c r="L1254">
        <v>3.4</v>
      </c>
      <c r="M1254">
        <v>2</v>
      </c>
      <c r="N1254">
        <v>2</v>
      </c>
      <c r="O1254">
        <v>28.26</v>
      </c>
      <c r="P1254" t="str">
        <f t="shared" si="95"/>
        <v>OVERWEIGHT</v>
      </c>
      <c r="Q1254">
        <f t="shared" si="96"/>
        <v>106</v>
      </c>
      <c r="R1254" t="str">
        <f t="shared" si="97"/>
        <v>Average</v>
      </c>
      <c r="S1254">
        <f t="shared" si="98"/>
        <v>2.6666666666666665</v>
      </c>
      <c r="T1254" t="str">
        <f t="shared" si="99"/>
        <v>Casual Gym-Goer</v>
      </c>
    </row>
    <row r="1255" spans="1:20" x14ac:dyDescent="0.2">
      <c r="A1255">
        <v>52</v>
      </c>
      <c r="B1255" t="s">
        <v>16</v>
      </c>
      <c r="C1255">
        <v>88</v>
      </c>
      <c r="D1255">
        <v>1.87</v>
      </c>
      <c r="E1255">
        <v>180</v>
      </c>
      <c r="F1255">
        <v>128</v>
      </c>
      <c r="G1255">
        <v>74</v>
      </c>
      <c r="H1255" s="3">
        <v>1.44</v>
      </c>
      <c r="I1255">
        <v>1058</v>
      </c>
      <c r="J1255" s="4" t="s">
        <v>15</v>
      </c>
      <c r="K1255">
        <v>32.200000000000003</v>
      </c>
      <c r="L1255">
        <v>1.7</v>
      </c>
      <c r="M1255">
        <v>4</v>
      </c>
      <c r="N1255">
        <v>2</v>
      </c>
      <c r="O1255">
        <v>27.54</v>
      </c>
      <c r="P1255" t="str">
        <f t="shared" si="95"/>
        <v>OVERWEIGHT</v>
      </c>
      <c r="Q1255">
        <f t="shared" si="96"/>
        <v>106</v>
      </c>
      <c r="R1255" t="str">
        <f t="shared" si="97"/>
        <v>Average</v>
      </c>
      <c r="S1255">
        <f t="shared" si="98"/>
        <v>2.6666666666666665</v>
      </c>
      <c r="T1255" t="str">
        <f t="shared" si="99"/>
        <v>Regular Member</v>
      </c>
    </row>
    <row r="1256" spans="1:20" x14ac:dyDescent="0.2">
      <c r="A1256">
        <v>27</v>
      </c>
      <c r="B1256" t="s">
        <v>14</v>
      </c>
      <c r="C1256">
        <v>50.3</v>
      </c>
      <c r="D1256">
        <v>1.66</v>
      </c>
      <c r="E1256">
        <v>180</v>
      </c>
      <c r="F1256">
        <v>131</v>
      </c>
      <c r="G1256">
        <v>74</v>
      </c>
      <c r="H1256" s="3">
        <v>1.1200000000000001</v>
      </c>
      <c r="I1256">
        <v>677</v>
      </c>
      <c r="J1256" s="4" t="s">
        <v>17</v>
      </c>
      <c r="K1256">
        <v>27.6</v>
      </c>
      <c r="L1256">
        <v>1.8</v>
      </c>
      <c r="M1256">
        <v>2</v>
      </c>
      <c r="N1256">
        <v>2</v>
      </c>
      <c r="O1256">
        <v>39.72</v>
      </c>
      <c r="P1256" t="str">
        <f t="shared" si="95"/>
        <v>OBESE</v>
      </c>
      <c r="Q1256">
        <f t="shared" si="96"/>
        <v>106</v>
      </c>
      <c r="R1256" t="str">
        <f t="shared" si="97"/>
        <v>Average</v>
      </c>
      <c r="S1256">
        <f t="shared" si="98"/>
        <v>2.6666666666666665</v>
      </c>
      <c r="T1256" t="str">
        <f t="shared" si="99"/>
        <v>Casual Gym-Goer</v>
      </c>
    </row>
    <row r="1257" spans="1:20" x14ac:dyDescent="0.2">
      <c r="A1257">
        <v>30</v>
      </c>
      <c r="B1257" t="s">
        <v>14</v>
      </c>
      <c r="C1257">
        <v>40</v>
      </c>
      <c r="D1257">
        <v>1.93</v>
      </c>
      <c r="E1257">
        <v>180</v>
      </c>
      <c r="F1257">
        <v>143</v>
      </c>
      <c r="G1257">
        <v>74</v>
      </c>
      <c r="H1257" s="3">
        <v>1.94</v>
      </c>
      <c r="I1257">
        <v>916</v>
      </c>
      <c r="J1257" s="4" t="s">
        <v>19</v>
      </c>
      <c r="K1257">
        <v>17.2</v>
      </c>
      <c r="L1257">
        <v>2.2999999999999998</v>
      </c>
      <c r="M1257">
        <v>2</v>
      </c>
      <c r="N1257">
        <v>1</v>
      </c>
      <c r="O1257">
        <v>12.32</v>
      </c>
      <c r="P1257" t="str">
        <f t="shared" si="95"/>
        <v>UNDERWEIGHT</v>
      </c>
      <c r="Q1257">
        <f t="shared" si="96"/>
        <v>106</v>
      </c>
      <c r="R1257" t="str">
        <f t="shared" si="97"/>
        <v>Average</v>
      </c>
      <c r="S1257">
        <f t="shared" si="98"/>
        <v>2.6666666666666665</v>
      </c>
      <c r="T1257" t="str">
        <f t="shared" si="99"/>
        <v>Casual Gym-Goer</v>
      </c>
    </row>
    <row r="1258" spans="1:20" x14ac:dyDescent="0.2">
      <c r="A1258">
        <v>24</v>
      </c>
      <c r="B1258" t="s">
        <v>16</v>
      </c>
      <c r="C1258">
        <v>41.3</v>
      </c>
      <c r="D1258">
        <v>1.73</v>
      </c>
      <c r="E1258">
        <v>180</v>
      </c>
      <c r="F1258">
        <v>156</v>
      </c>
      <c r="G1258">
        <v>74</v>
      </c>
      <c r="H1258" s="3">
        <v>1.55</v>
      </c>
      <c r="I1258">
        <v>1285</v>
      </c>
      <c r="J1258" s="4" t="s">
        <v>18</v>
      </c>
      <c r="K1258">
        <v>26.2</v>
      </c>
      <c r="L1258">
        <v>3.2</v>
      </c>
      <c r="M1258">
        <v>4</v>
      </c>
      <c r="N1258">
        <v>3</v>
      </c>
      <c r="O1258">
        <v>14.93</v>
      </c>
      <c r="P1258" t="str">
        <f t="shared" si="95"/>
        <v>UNDERWEIGHT</v>
      </c>
      <c r="Q1258">
        <f t="shared" si="96"/>
        <v>106</v>
      </c>
      <c r="R1258" t="str">
        <f t="shared" si="97"/>
        <v>Average</v>
      </c>
      <c r="S1258">
        <f t="shared" si="98"/>
        <v>3</v>
      </c>
      <c r="T1258" t="str">
        <f t="shared" si="99"/>
        <v>Regular Member</v>
      </c>
    </row>
    <row r="1259" spans="1:20" x14ac:dyDescent="0.2">
      <c r="A1259">
        <v>29</v>
      </c>
      <c r="B1259" t="s">
        <v>14</v>
      </c>
      <c r="C1259">
        <v>77.400000000000006</v>
      </c>
      <c r="D1259">
        <v>1.69</v>
      </c>
      <c r="E1259">
        <v>179</v>
      </c>
      <c r="F1259">
        <v>132</v>
      </c>
      <c r="G1259">
        <v>74</v>
      </c>
      <c r="H1259" s="3">
        <v>1.1100000000000001</v>
      </c>
      <c r="I1259">
        <v>712</v>
      </c>
      <c r="J1259" s="4" t="s">
        <v>19</v>
      </c>
      <c r="K1259">
        <v>27</v>
      </c>
      <c r="L1259">
        <v>3.5</v>
      </c>
      <c r="M1259">
        <v>2</v>
      </c>
      <c r="N1259">
        <v>3</v>
      </c>
      <c r="O1259">
        <v>16.23</v>
      </c>
      <c r="P1259" t="str">
        <f t="shared" si="95"/>
        <v>UNDERWEIGHT</v>
      </c>
      <c r="Q1259">
        <f t="shared" si="96"/>
        <v>105</v>
      </c>
      <c r="R1259" t="str">
        <f t="shared" si="97"/>
        <v>Average</v>
      </c>
      <c r="S1259">
        <f t="shared" si="98"/>
        <v>3</v>
      </c>
      <c r="T1259" t="str">
        <f t="shared" si="99"/>
        <v>Casual Gym-Goer</v>
      </c>
    </row>
    <row r="1260" spans="1:20" x14ac:dyDescent="0.2">
      <c r="A1260">
        <v>19</v>
      </c>
      <c r="B1260" t="s">
        <v>14</v>
      </c>
      <c r="C1260">
        <v>40</v>
      </c>
      <c r="D1260">
        <v>1.77</v>
      </c>
      <c r="E1260">
        <v>179</v>
      </c>
      <c r="F1260">
        <v>139</v>
      </c>
      <c r="G1260">
        <v>74</v>
      </c>
      <c r="H1260" s="3">
        <v>1.22</v>
      </c>
      <c r="I1260">
        <v>1173</v>
      </c>
      <c r="J1260" s="4" t="s">
        <v>19</v>
      </c>
      <c r="K1260">
        <v>27.7</v>
      </c>
      <c r="L1260">
        <v>1.6</v>
      </c>
      <c r="M1260">
        <v>3</v>
      </c>
      <c r="N1260">
        <v>3</v>
      </c>
      <c r="O1260">
        <v>19.2</v>
      </c>
      <c r="P1260" t="str">
        <f t="shared" si="95"/>
        <v>NORMAL WEIGHT</v>
      </c>
      <c r="Q1260">
        <f t="shared" si="96"/>
        <v>105</v>
      </c>
      <c r="R1260" t="str">
        <f t="shared" si="97"/>
        <v>Average</v>
      </c>
      <c r="S1260">
        <f t="shared" si="98"/>
        <v>4</v>
      </c>
      <c r="T1260" t="str">
        <f t="shared" si="99"/>
        <v>Regular Member</v>
      </c>
    </row>
    <row r="1261" spans="1:20" x14ac:dyDescent="0.2">
      <c r="A1261">
        <v>48</v>
      </c>
      <c r="B1261" t="s">
        <v>14</v>
      </c>
      <c r="C1261">
        <v>49.3</v>
      </c>
      <c r="D1261">
        <v>1.74</v>
      </c>
      <c r="E1261">
        <v>179</v>
      </c>
      <c r="F1261">
        <v>142</v>
      </c>
      <c r="G1261">
        <v>74</v>
      </c>
      <c r="H1261" s="3">
        <v>1.31</v>
      </c>
      <c r="I1261">
        <v>723</v>
      </c>
      <c r="J1261" s="4" t="s">
        <v>18</v>
      </c>
      <c r="K1261">
        <v>19.2</v>
      </c>
      <c r="L1261">
        <v>3.5</v>
      </c>
      <c r="M1261">
        <v>4</v>
      </c>
      <c r="N1261">
        <v>3</v>
      </c>
      <c r="O1261">
        <v>19.2</v>
      </c>
      <c r="P1261" t="str">
        <f t="shared" si="95"/>
        <v>NORMAL WEIGHT</v>
      </c>
      <c r="Q1261">
        <f t="shared" si="96"/>
        <v>105</v>
      </c>
      <c r="R1261" t="str">
        <f t="shared" si="97"/>
        <v>Average</v>
      </c>
      <c r="S1261">
        <f t="shared" si="98"/>
        <v>3.6666666666666665</v>
      </c>
      <c r="T1261" t="str">
        <f t="shared" si="99"/>
        <v>Regular Member</v>
      </c>
    </row>
    <row r="1262" spans="1:20" x14ac:dyDescent="0.2">
      <c r="A1262">
        <v>44</v>
      </c>
      <c r="B1262" t="s">
        <v>16</v>
      </c>
      <c r="C1262">
        <v>40</v>
      </c>
      <c r="D1262">
        <v>1.72</v>
      </c>
      <c r="E1262">
        <v>179</v>
      </c>
      <c r="F1262">
        <v>124</v>
      </c>
      <c r="G1262">
        <v>74</v>
      </c>
      <c r="H1262" s="3">
        <v>0.85</v>
      </c>
      <c r="I1262">
        <v>1043</v>
      </c>
      <c r="J1262" s="4" t="s">
        <v>17</v>
      </c>
      <c r="K1262">
        <v>22.8</v>
      </c>
      <c r="L1262">
        <v>2.1</v>
      </c>
      <c r="M1262">
        <v>5</v>
      </c>
      <c r="N1262">
        <v>3</v>
      </c>
      <c r="O1262">
        <v>20.78</v>
      </c>
      <c r="P1262" t="str">
        <f t="shared" si="95"/>
        <v>NORMAL WEIGHT</v>
      </c>
      <c r="Q1262">
        <f t="shared" si="96"/>
        <v>105</v>
      </c>
      <c r="R1262" t="str">
        <f t="shared" si="97"/>
        <v>Average</v>
      </c>
      <c r="S1262">
        <f t="shared" si="98"/>
        <v>3</v>
      </c>
      <c r="T1262" t="str">
        <f t="shared" si="99"/>
        <v>Elite Athlete</v>
      </c>
    </row>
    <row r="1263" spans="1:20" x14ac:dyDescent="0.2">
      <c r="A1263">
        <v>20</v>
      </c>
      <c r="B1263" t="s">
        <v>16</v>
      </c>
      <c r="C1263">
        <v>70.5</v>
      </c>
      <c r="D1263">
        <v>1.65</v>
      </c>
      <c r="E1263">
        <v>179</v>
      </c>
      <c r="F1263">
        <v>144</v>
      </c>
      <c r="G1263">
        <v>74</v>
      </c>
      <c r="H1263" s="3">
        <v>0.6</v>
      </c>
      <c r="I1263">
        <v>1151</v>
      </c>
      <c r="J1263" s="4" t="s">
        <v>19</v>
      </c>
      <c r="K1263">
        <v>15.5</v>
      </c>
      <c r="L1263">
        <v>3.5</v>
      </c>
      <c r="M1263">
        <v>2</v>
      </c>
      <c r="N1263">
        <v>2</v>
      </c>
      <c r="O1263">
        <v>12.32</v>
      </c>
      <c r="P1263" t="str">
        <f t="shared" si="95"/>
        <v>UNDERWEIGHT</v>
      </c>
      <c r="Q1263">
        <f t="shared" si="96"/>
        <v>105</v>
      </c>
      <c r="R1263" t="str">
        <f t="shared" si="97"/>
        <v>Average</v>
      </c>
      <c r="S1263">
        <f t="shared" si="98"/>
        <v>2.3333333333333335</v>
      </c>
      <c r="T1263" t="str">
        <f t="shared" si="99"/>
        <v>Casual Gym-Goer</v>
      </c>
    </row>
    <row r="1264" spans="1:20" x14ac:dyDescent="0.2">
      <c r="A1264">
        <v>28</v>
      </c>
      <c r="B1264" t="s">
        <v>16</v>
      </c>
      <c r="C1264">
        <v>58</v>
      </c>
      <c r="D1264">
        <v>1.77</v>
      </c>
      <c r="E1264">
        <v>179</v>
      </c>
      <c r="F1264">
        <v>157</v>
      </c>
      <c r="G1264">
        <v>74</v>
      </c>
      <c r="H1264" s="3">
        <v>1.59</v>
      </c>
      <c r="I1264">
        <v>1145</v>
      </c>
      <c r="J1264" s="4" t="s">
        <v>19</v>
      </c>
      <c r="K1264">
        <v>21.3</v>
      </c>
      <c r="L1264">
        <v>1.5</v>
      </c>
      <c r="M1264">
        <v>2</v>
      </c>
      <c r="N1264">
        <v>3</v>
      </c>
      <c r="O1264">
        <v>14.72</v>
      </c>
      <c r="P1264" t="str">
        <f t="shared" si="95"/>
        <v>UNDERWEIGHT</v>
      </c>
      <c r="Q1264">
        <f t="shared" si="96"/>
        <v>105</v>
      </c>
      <c r="R1264" t="str">
        <f t="shared" si="97"/>
        <v>Average</v>
      </c>
      <c r="S1264">
        <f t="shared" si="98"/>
        <v>2.6666666666666665</v>
      </c>
      <c r="T1264" t="str">
        <f t="shared" si="99"/>
        <v>Casual Gym-Goer</v>
      </c>
    </row>
    <row r="1265" spans="1:20" x14ac:dyDescent="0.2">
      <c r="A1265">
        <v>33</v>
      </c>
      <c r="B1265" t="s">
        <v>16</v>
      </c>
      <c r="C1265">
        <v>69.5</v>
      </c>
      <c r="D1265">
        <v>1.75</v>
      </c>
      <c r="E1265">
        <v>178</v>
      </c>
      <c r="F1265">
        <v>131</v>
      </c>
      <c r="G1265">
        <v>74</v>
      </c>
      <c r="H1265" s="3">
        <v>1.51</v>
      </c>
      <c r="I1265">
        <v>1651</v>
      </c>
      <c r="J1265" s="4" t="s">
        <v>15</v>
      </c>
      <c r="K1265">
        <v>32.4</v>
      </c>
      <c r="L1265">
        <v>1.6</v>
      </c>
      <c r="M1265">
        <v>3</v>
      </c>
      <c r="N1265">
        <v>3</v>
      </c>
      <c r="O1265">
        <v>21.58</v>
      </c>
      <c r="P1265" t="str">
        <f t="shared" si="95"/>
        <v>NORMAL WEIGHT</v>
      </c>
      <c r="Q1265">
        <f t="shared" si="96"/>
        <v>104</v>
      </c>
      <c r="R1265" t="str">
        <f t="shared" si="97"/>
        <v>Average</v>
      </c>
      <c r="S1265">
        <f t="shared" si="98"/>
        <v>3</v>
      </c>
      <c r="T1265" t="str">
        <f t="shared" si="99"/>
        <v>Regular Member</v>
      </c>
    </row>
    <row r="1266" spans="1:20" x14ac:dyDescent="0.2">
      <c r="A1266">
        <v>30</v>
      </c>
      <c r="B1266" t="s">
        <v>14</v>
      </c>
      <c r="C1266">
        <v>98.3</v>
      </c>
      <c r="D1266">
        <v>1.84</v>
      </c>
      <c r="E1266">
        <v>178</v>
      </c>
      <c r="F1266">
        <v>161</v>
      </c>
      <c r="G1266">
        <v>74</v>
      </c>
      <c r="H1266" s="3">
        <v>1.58</v>
      </c>
      <c r="I1266">
        <v>576</v>
      </c>
      <c r="J1266" s="4" t="s">
        <v>18</v>
      </c>
      <c r="K1266">
        <v>23.3</v>
      </c>
      <c r="L1266">
        <v>1.6</v>
      </c>
      <c r="M1266">
        <v>3</v>
      </c>
      <c r="N1266">
        <v>2</v>
      </c>
      <c r="O1266">
        <v>16.149999999999999</v>
      </c>
      <c r="P1266" t="str">
        <f t="shared" si="95"/>
        <v>UNDERWEIGHT</v>
      </c>
      <c r="Q1266">
        <f t="shared" si="96"/>
        <v>104</v>
      </c>
      <c r="R1266" t="str">
        <f t="shared" si="97"/>
        <v>Average</v>
      </c>
      <c r="S1266">
        <f t="shared" si="98"/>
        <v>3</v>
      </c>
      <c r="T1266" t="str">
        <f t="shared" si="99"/>
        <v>Regular Member</v>
      </c>
    </row>
    <row r="1267" spans="1:20" x14ac:dyDescent="0.2">
      <c r="A1267">
        <v>21</v>
      </c>
      <c r="B1267" t="s">
        <v>16</v>
      </c>
      <c r="C1267">
        <v>69.400000000000006</v>
      </c>
      <c r="D1267">
        <v>1.85</v>
      </c>
      <c r="E1267">
        <v>177</v>
      </c>
      <c r="F1267">
        <v>153</v>
      </c>
      <c r="G1267">
        <v>74</v>
      </c>
      <c r="H1267" s="3">
        <v>1.55</v>
      </c>
      <c r="I1267">
        <v>879</v>
      </c>
      <c r="J1267" s="4" t="s">
        <v>15</v>
      </c>
      <c r="K1267">
        <v>10</v>
      </c>
      <c r="L1267">
        <v>2.4</v>
      </c>
      <c r="M1267">
        <v>3</v>
      </c>
      <c r="N1267">
        <v>2</v>
      </c>
      <c r="O1267">
        <v>17.579999999999998</v>
      </c>
      <c r="P1267" t="str">
        <f t="shared" si="95"/>
        <v>UNDERWEIGHT</v>
      </c>
      <c r="Q1267">
        <f t="shared" si="96"/>
        <v>103</v>
      </c>
      <c r="R1267" t="str">
        <f t="shared" si="97"/>
        <v>Average</v>
      </c>
      <c r="S1267">
        <f t="shared" si="98"/>
        <v>3</v>
      </c>
      <c r="T1267" t="str">
        <f t="shared" si="99"/>
        <v>Regular Member</v>
      </c>
    </row>
    <row r="1268" spans="1:20" x14ac:dyDescent="0.2">
      <c r="A1268">
        <v>30</v>
      </c>
      <c r="B1268" t="s">
        <v>14</v>
      </c>
      <c r="C1268">
        <v>42.2</v>
      </c>
      <c r="D1268">
        <v>1.63</v>
      </c>
      <c r="E1268">
        <v>177</v>
      </c>
      <c r="F1268">
        <v>134</v>
      </c>
      <c r="G1268">
        <v>74</v>
      </c>
      <c r="H1268" s="3">
        <v>2</v>
      </c>
      <c r="I1268">
        <v>685</v>
      </c>
      <c r="J1268" s="4" t="s">
        <v>19</v>
      </c>
      <c r="K1268">
        <v>26.4</v>
      </c>
      <c r="L1268">
        <v>3.7</v>
      </c>
      <c r="M1268">
        <v>3</v>
      </c>
      <c r="N1268">
        <v>2</v>
      </c>
      <c r="O1268">
        <v>28.27</v>
      </c>
      <c r="P1268" t="str">
        <f t="shared" si="95"/>
        <v>OVERWEIGHT</v>
      </c>
      <c r="Q1268">
        <f t="shared" si="96"/>
        <v>103</v>
      </c>
      <c r="R1268" t="str">
        <f t="shared" si="97"/>
        <v>Average</v>
      </c>
      <c r="S1268">
        <f t="shared" si="98"/>
        <v>3</v>
      </c>
      <c r="T1268" t="str">
        <f t="shared" si="99"/>
        <v>Regular Member</v>
      </c>
    </row>
    <row r="1269" spans="1:20" x14ac:dyDescent="0.2">
      <c r="A1269">
        <v>47</v>
      </c>
      <c r="B1269" t="s">
        <v>14</v>
      </c>
      <c r="C1269">
        <v>70.400000000000006</v>
      </c>
      <c r="D1269">
        <v>1.93</v>
      </c>
      <c r="E1269">
        <v>177</v>
      </c>
      <c r="F1269">
        <v>153</v>
      </c>
      <c r="G1269">
        <v>74</v>
      </c>
      <c r="H1269" s="3">
        <v>1.28</v>
      </c>
      <c r="I1269">
        <v>846</v>
      </c>
      <c r="J1269" s="4" t="s">
        <v>15</v>
      </c>
      <c r="K1269">
        <v>23.5</v>
      </c>
      <c r="L1269">
        <v>1.6</v>
      </c>
      <c r="M1269">
        <v>3</v>
      </c>
      <c r="N1269">
        <v>2</v>
      </c>
      <c r="O1269">
        <v>12.32</v>
      </c>
      <c r="P1269" t="str">
        <f t="shared" si="95"/>
        <v>UNDERWEIGHT</v>
      </c>
      <c r="Q1269">
        <f t="shared" si="96"/>
        <v>103</v>
      </c>
      <c r="R1269" t="str">
        <f t="shared" si="97"/>
        <v>Average</v>
      </c>
      <c r="S1269">
        <f t="shared" si="98"/>
        <v>3.6666666666666665</v>
      </c>
      <c r="T1269" t="str">
        <f t="shared" si="99"/>
        <v>Regular Member</v>
      </c>
    </row>
    <row r="1270" spans="1:20" x14ac:dyDescent="0.2">
      <c r="A1270">
        <v>36</v>
      </c>
      <c r="B1270" t="s">
        <v>16</v>
      </c>
      <c r="C1270">
        <v>45.8</v>
      </c>
      <c r="D1270">
        <v>1.59</v>
      </c>
      <c r="E1270">
        <v>177</v>
      </c>
      <c r="F1270">
        <v>126</v>
      </c>
      <c r="G1270">
        <v>74</v>
      </c>
      <c r="H1270" s="3">
        <v>0.92</v>
      </c>
      <c r="I1270">
        <v>1221</v>
      </c>
      <c r="J1270" s="4" t="s">
        <v>15</v>
      </c>
      <c r="K1270">
        <v>32.9</v>
      </c>
      <c r="L1270">
        <v>3</v>
      </c>
      <c r="M1270">
        <v>3</v>
      </c>
      <c r="N1270">
        <v>3</v>
      </c>
      <c r="O1270">
        <v>30.03</v>
      </c>
      <c r="P1270" t="str">
        <f t="shared" si="95"/>
        <v>OBESE</v>
      </c>
      <c r="Q1270">
        <f t="shared" si="96"/>
        <v>103</v>
      </c>
      <c r="R1270" t="str">
        <f t="shared" si="97"/>
        <v>Average</v>
      </c>
      <c r="S1270">
        <f t="shared" si="98"/>
        <v>4</v>
      </c>
      <c r="T1270" t="str">
        <f t="shared" si="99"/>
        <v>Regular Member</v>
      </c>
    </row>
    <row r="1271" spans="1:20" x14ac:dyDescent="0.2">
      <c r="A1271">
        <v>18</v>
      </c>
      <c r="B1271" t="s">
        <v>16</v>
      </c>
      <c r="C1271">
        <v>115.8</v>
      </c>
      <c r="D1271">
        <v>1.68</v>
      </c>
      <c r="E1271">
        <v>177</v>
      </c>
      <c r="F1271">
        <v>150</v>
      </c>
      <c r="G1271">
        <v>74</v>
      </c>
      <c r="H1271" s="3">
        <v>1.1100000000000001</v>
      </c>
      <c r="I1271">
        <v>629</v>
      </c>
      <c r="J1271" s="4" t="s">
        <v>15</v>
      </c>
      <c r="K1271">
        <v>24.2</v>
      </c>
      <c r="L1271">
        <v>3.6</v>
      </c>
      <c r="M1271">
        <v>5</v>
      </c>
      <c r="N1271">
        <v>2</v>
      </c>
      <c r="O1271">
        <v>20.56</v>
      </c>
      <c r="P1271" t="str">
        <f t="shared" si="95"/>
        <v>NORMAL WEIGHT</v>
      </c>
      <c r="Q1271">
        <f t="shared" si="96"/>
        <v>103</v>
      </c>
      <c r="R1271" t="str">
        <f t="shared" si="97"/>
        <v>Average</v>
      </c>
      <c r="S1271">
        <f t="shared" si="98"/>
        <v>4</v>
      </c>
      <c r="T1271" t="str">
        <f t="shared" si="99"/>
        <v>Elite Athlete</v>
      </c>
    </row>
    <row r="1272" spans="1:20" x14ac:dyDescent="0.2">
      <c r="A1272">
        <v>46</v>
      </c>
      <c r="B1272" t="s">
        <v>16</v>
      </c>
      <c r="C1272">
        <v>69</v>
      </c>
      <c r="D1272">
        <v>1.88</v>
      </c>
      <c r="E1272">
        <v>177</v>
      </c>
      <c r="F1272">
        <v>120</v>
      </c>
      <c r="G1272">
        <v>74</v>
      </c>
      <c r="H1272" s="3">
        <v>1.63</v>
      </c>
      <c r="I1272">
        <v>1183</v>
      </c>
      <c r="J1272" s="4" t="s">
        <v>15</v>
      </c>
      <c r="K1272">
        <v>23.4</v>
      </c>
      <c r="L1272">
        <v>3.6</v>
      </c>
      <c r="M1272">
        <v>4</v>
      </c>
      <c r="N1272">
        <v>2</v>
      </c>
      <c r="O1272">
        <v>14.54</v>
      </c>
      <c r="P1272" t="str">
        <f t="shared" si="95"/>
        <v>UNDERWEIGHT</v>
      </c>
      <c r="Q1272">
        <f t="shared" si="96"/>
        <v>103</v>
      </c>
      <c r="R1272" t="str">
        <f t="shared" si="97"/>
        <v>Average</v>
      </c>
      <c r="S1272">
        <f t="shared" si="98"/>
        <v>4</v>
      </c>
      <c r="T1272" t="str">
        <f t="shared" si="99"/>
        <v>Regular Member</v>
      </c>
    </row>
    <row r="1273" spans="1:20" x14ac:dyDescent="0.2">
      <c r="A1273">
        <v>18</v>
      </c>
      <c r="B1273" t="s">
        <v>16</v>
      </c>
      <c r="C1273">
        <v>40</v>
      </c>
      <c r="D1273">
        <v>1.82</v>
      </c>
      <c r="E1273">
        <v>177</v>
      </c>
      <c r="F1273">
        <v>127</v>
      </c>
      <c r="G1273">
        <v>74</v>
      </c>
      <c r="H1273" s="3">
        <v>0.73</v>
      </c>
      <c r="I1273">
        <v>352</v>
      </c>
      <c r="J1273" s="4" t="s">
        <v>19</v>
      </c>
      <c r="K1273">
        <v>26</v>
      </c>
      <c r="L1273">
        <v>3.4</v>
      </c>
      <c r="M1273">
        <v>3</v>
      </c>
      <c r="N1273">
        <v>2</v>
      </c>
      <c r="O1273">
        <v>28.42</v>
      </c>
      <c r="P1273" t="str">
        <f t="shared" si="95"/>
        <v>OVERWEIGHT</v>
      </c>
      <c r="Q1273">
        <f t="shared" si="96"/>
        <v>103</v>
      </c>
      <c r="R1273" t="str">
        <f t="shared" si="97"/>
        <v>Average</v>
      </c>
      <c r="S1273">
        <f t="shared" si="98"/>
        <v>4</v>
      </c>
      <c r="T1273" t="str">
        <f t="shared" si="99"/>
        <v>Regular Member</v>
      </c>
    </row>
    <row r="1274" spans="1:20" x14ac:dyDescent="0.2">
      <c r="A1274">
        <v>18</v>
      </c>
      <c r="B1274" t="s">
        <v>14</v>
      </c>
      <c r="C1274">
        <v>64</v>
      </c>
      <c r="D1274">
        <v>1.51</v>
      </c>
      <c r="E1274">
        <v>176</v>
      </c>
      <c r="F1274">
        <v>129</v>
      </c>
      <c r="G1274">
        <v>74</v>
      </c>
      <c r="H1274" s="3">
        <v>1.18</v>
      </c>
      <c r="I1274">
        <v>992</v>
      </c>
      <c r="J1274" s="4" t="s">
        <v>15</v>
      </c>
      <c r="K1274">
        <v>26.7</v>
      </c>
      <c r="L1274">
        <v>3.4</v>
      </c>
      <c r="M1274">
        <v>5</v>
      </c>
      <c r="N1274">
        <v>3</v>
      </c>
      <c r="O1274">
        <v>14.98</v>
      </c>
      <c r="P1274" t="str">
        <f t="shared" si="95"/>
        <v>UNDERWEIGHT</v>
      </c>
      <c r="Q1274">
        <f t="shared" si="96"/>
        <v>102</v>
      </c>
      <c r="R1274" t="str">
        <f t="shared" si="97"/>
        <v>Average</v>
      </c>
      <c r="S1274">
        <f t="shared" si="98"/>
        <v>4</v>
      </c>
      <c r="T1274" t="str">
        <f t="shared" si="99"/>
        <v>Elite Athlete</v>
      </c>
    </row>
    <row r="1275" spans="1:20" x14ac:dyDescent="0.2">
      <c r="A1275">
        <v>58</v>
      </c>
      <c r="B1275" t="s">
        <v>16</v>
      </c>
      <c r="C1275">
        <v>43.6</v>
      </c>
      <c r="D1275">
        <v>1.67</v>
      </c>
      <c r="E1275">
        <v>176</v>
      </c>
      <c r="F1275">
        <v>142</v>
      </c>
      <c r="G1275">
        <v>74</v>
      </c>
      <c r="H1275" s="3">
        <v>1.1299999999999999</v>
      </c>
      <c r="I1275">
        <v>1089</v>
      </c>
      <c r="J1275" s="4" t="s">
        <v>18</v>
      </c>
      <c r="K1275">
        <v>26.7</v>
      </c>
      <c r="L1275">
        <v>3.4</v>
      </c>
      <c r="M1275">
        <v>4</v>
      </c>
      <c r="N1275">
        <v>2</v>
      </c>
      <c r="O1275">
        <v>28.29</v>
      </c>
      <c r="P1275" t="str">
        <f t="shared" si="95"/>
        <v>OVERWEIGHT</v>
      </c>
      <c r="Q1275">
        <f t="shared" si="96"/>
        <v>102</v>
      </c>
      <c r="R1275" t="str">
        <f t="shared" si="97"/>
        <v>Average</v>
      </c>
      <c r="S1275">
        <f t="shared" si="98"/>
        <v>3</v>
      </c>
      <c r="T1275" t="str">
        <f t="shared" si="99"/>
        <v>Regular Member</v>
      </c>
    </row>
    <row r="1276" spans="1:20" x14ac:dyDescent="0.2">
      <c r="A1276">
        <v>58</v>
      </c>
      <c r="B1276" t="s">
        <v>14</v>
      </c>
      <c r="C1276">
        <v>78.3</v>
      </c>
      <c r="D1276">
        <v>1.52</v>
      </c>
      <c r="E1276">
        <v>176</v>
      </c>
      <c r="F1276">
        <v>123</v>
      </c>
      <c r="G1276">
        <v>74</v>
      </c>
      <c r="H1276" s="3">
        <v>1.49</v>
      </c>
      <c r="I1276">
        <v>1063</v>
      </c>
      <c r="J1276" s="4" t="s">
        <v>17</v>
      </c>
      <c r="K1276">
        <v>30.5</v>
      </c>
      <c r="L1276">
        <v>3.4</v>
      </c>
      <c r="M1276">
        <v>3</v>
      </c>
      <c r="N1276">
        <v>2</v>
      </c>
      <c r="O1276">
        <v>25.33</v>
      </c>
      <c r="P1276" t="str">
        <f t="shared" si="95"/>
        <v>OVERWEIGHT</v>
      </c>
      <c r="Q1276">
        <f t="shared" si="96"/>
        <v>102</v>
      </c>
      <c r="R1276" t="str">
        <f t="shared" si="97"/>
        <v>Average</v>
      </c>
      <c r="S1276">
        <f t="shared" si="98"/>
        <v>3</v>
      </c>
      <c r="T1276" t="str">
        <f t="shared" si="99"/>
        <v>Regular Member</v>
      </c>
    </row>
    <row r="1277" spans="1:20" x14ac:dyDescent="0.2">
      <c r="A1277">
        <v>47</v>
      </c>
      <c r="B1277" t="s">
        <v>14</v>
      </c>
      <c r="C1277">
        <v>48.6</v>
      </c>
      <c r="D1277">
        <v>1.55</v>
      </c>
      <c r="E1277">
        <v>176</v>
      </c>
      <c r="F1277">
        <v>165</v>
      </c>
      <c r="G1277">
        <v>74</v>
      </c>
      <c r="H1277" s="3">
        <v>0.71</v>
      </c>
      <c r="I1277">
        <v>1305</v>
      </c>
      <c r="J1277" s="4" t="s">
        <v>17</v>
      </c>
      <c r="K1277">
        <v>15.6</v>
      </c>
      <c r="L1277">
        <v>2.7</v>
      </c>
      <c r="M1277">
        <v>2</v>
      </c>
      <c r="N1277">
        <v>1</v>
      </c>
      <c r="O1277">
        <v>27.31</v>
      </c>
      <c r="P1277" t="str">
        <f t="shared" si="95"/>
        <v>OVERWEIGHT</v>
      </c>
      <c r="Q1277">
        <f t="shared" si="96"/>
        <v>102</v>
      </c>
      <c r="R1277" t="str">
        <f t="shared" si="97"/>
        <v>Average</v>
      </c>
      <c r="S1277">
        <f t="shared" si="98"/>
        <v>3</v>
      </c>
      <c r="T1277" t="str">
        <f t="shared" si="99"/>
        <v>Casual Gym-Goer</v>
      </c>
    </row>
    <row r="1278" spans="1:20" x14ac:dyDescent="0.2">
      <c r="A1278">
        <v>32</v>
      </c>
      <c r="B1278" t="s">
        <v>14</v>
      </c>
      <c r="C1278">
        <v>46.5</v>
      </c>
      <c r="D1278">
        <v>1.83</v>
      </c>
      <c r="E1278">
        <v>176</v>
      </c>
      <c r="F1278">
        <v>128</v>
      </c>
      <c r="G1278">
        <v>74</v>
      </c>
      <c r="H1278" s="3">
        <v>1.01</v>
      </c>
      <c r="I1278">
        <v>1061</v>
      </c>
      <c r="J1278" s="4" t="s">
        <v>17</v>
      </c>
      <c r="K1278">
        <v>10</v>
      </c>
      <c r="L1278">
        <v>2.5</v>
      </c>
      <c r="M1278">
        <v>4</v>
      </c>
      <c r="N1278">
        <v>3</v>
      </c>
      <c r="O1278">
        <v>14.63</v>
      </c>
      <c r="P1278" t="str">
        <f t="shared" si="95"/>
        <v>UNDERWEIGHT</v>
      </c>
      <c r="Q1278">
        <f t="shared" si="96"/>
        <v>102</v>
      </c>
      <c r="R1278" t="str">
        <f t="shared" si="97"/>
        <v>Average</v>
      </c>
      <c r="S1278">
        <f t="shared" si="98"/>
        <v>3.3333333333333335</v>
      </c>
      <c r="T1278" t="str">
        <f t="shared" si="99"/>
        <v>Regular Member</v>
      </c>
    </row>
    <row r="1279" spans="1:20" x14ac:dyDescent="0.2">
      <c r="A1279">
        <v>42</v>
      </c>
      <c r="B1279" t="s">
        <v>14</v>
      </c>
      <c r="C1279">
        <v>55.6</v>
      </c>
      <c r="D1279">
        <v>1.63</v>
      </c>
      <c r="E1279">
        <v>176</v>
      </c>
      <c r="F1279">
        <v>134</v>
      </c>
      <c r="G1279">
        <v>74</v>
      </c>
      <c r="H1279" s="3">
        <v>1.41</v>
      </c>
      <c r="I1279">
        <v>384</v>
      </c>
      <c r="J1279" s="4" t="s">
        <v>17</v>
      </c>
      <c r="K1279">
        <v>22</v>
      </c>
      <c r="L1279">
        <v>3.3</v>
      </c>
      <c r="M1279">
        <v>3</v>
      </c>
      <c r="N1279">
        <v>1</v>
      </c>
      <c r="O1279">
        <v>32.64</v>
      </c>
      <c r="P1279" t="str">
        <f t="shared" si="95"/>
        <v>OBESE</v>
      </c>
      <c r="Q1279">
        <f t="shared" si="96"/>
        <v>102</v>
      </c>
      <c r="R1279" t="str">
        <f t="shared" si="97"/>
        <v>Average</v>
      </c>
      <c r="S1279">
        <f t="shared" si="98"/>
        <v>2.6666666666666665</v>
      </c>
      <c r="T1279" t="str">
        <f t="shared" si="99"/>
        <v>Regular Member</v>
      </c>
    </row>
    <row r="1280" spans="1:20" x14ac:dyDescent="0.2">
      <c r="A1280">
        <v>33</v>
      </c>
      <c r="B1280" t="s">
        <v>14</v>
      </c>
      <c r="C1280">
        <v>44.9</v>
      </c>
      <c r="D1280">
        <v>1.73</v>
      </c>
      <c r="E1280">
        <v>176</v>
      </c>
      <c r="F1280">
        <v>158</v>
      </c>
      <c r="G1280">
        <v>74</v>
      </c>
      <c r="H1280" s="3">
        <v>2</v>
      </c>
      <c r="I1280">
        <v>905</v>
      </c>
      <c r="J1280" s="4" t="s">
        <v>15</v>
      </c>
      <c r="K1280">
        <v>27</v>
      </c>
      <c r="L1280">
        <v>2.1</v>
      </c>
      <c r="M1280">
        <v>3</v>
      </c>
      <c r="N1280">
        <v>2</v>
      </c>
      <c r="O1280">
        <v>23.8</v>
      </c>
      <c r="P1280" t="str">
        <f t="shared" si="95"/>
        <v>NORMAL WEIGHT</v>
      </c>
      <c r="Q1280">
        <f t="shared" si="96"/>
        <v>102</v>
      </c>
      <c r="R1280" t="str">
        <f t="shared" si="97"/>
        <v>Average</v>
      </c>
      <c r="S1280">
        <f t="shared" si="98"/>
        <v>3</v>
      </c>
      <c r="T1280" t="str">
        <f t="shared" si="99"/>
        <v>Regular Member</v>
      </c>
    </row>
    <row r="1281" spans="1:20" x14ac:dyDescent="0.2">
      <c r="A1281">
        <v>19</v>
      </c>
      <c r="B1281" t="s">
        <v>16</v>
      </c>
      <c r="C1281">
        <v>41.9</v>
      </c>
      <c r="D1281">
        <v>1.69</v>
      </c>
      <c r="E1281">
        <v>176</v>
      </c>
      <c r="F1281">
        <v>138</v>
      </c>
      <c r="G1281">
        <v>74</v>
      </c>
      <c r="H1281" s="3">
        <v>1.89</v>
      </c>
      <c r="I1281">
        <v>1010</v>
      </c>
      <c r="J1281" s="4" t="s">
        <v>19</v>
      </c>
      <c r="K1281">
        <v>27.9</v>
      </c>
      <c r="L1281">
        <v>2.6</v>
      </c>
      <c r="M1281">
        <v>2</v>
      </c>
      <c r="N1281">
        <v>2</v>
      </c>
      <c r="O1281">
        <v>17.97</v>
      </c>
      <c r="P1281" t="str">
        <f t="shared" si="95"/>
        <v>UNDERWEIGHT</v>
      </c>
      <c r="Q1281">
        <f t="shared" si="96"/>
        <v>102</v>
      </c>
      <c r="R1281" t="str">
        <f t="shared" si="97"/>
        <v>Average</v>
      </c>
      <c r="S1281">
        <f t="shared" si="98"/>
        <v>3</v>
      </c>
      <c r="T1281" t="str">
        <f t="shared" si="99"/>
        <v>Casual Gym-Goer</v>
      </c>
    </row>
    <row r="1282" spans="1:20" x14ac:dyDescent="0.2">
      <c r="A1282">
        <v>54</v>
      </c>
      <c r="B1282" t="s">
        <v>16</v>
      </c>
      <c r="C1282">
        <v>70.900000000000006</v>
      </c>
      <c r="D1282">
        <v>1.7</v>
      </c>
      <c r="E1282">
        <v>175</v>
      </c>
      <c r="F1282">
        <v>131</v>
      </c>
      <c r="G1282">
        <v>74</v>
      </c>
      <c r="H1282" s="3">
        <v>1.5</v>
      </c>
      <c r="I1282">
        <v>750</v>
      </c>
      <c r="J1282" s="4" t="s">
        <v>18</v>
      </c>
      <c r="K1282">
        <v>29.4</v>
      </c>
      <c r="L1282">
        <v>3.7</v>
      </c>
      <c r="M1282">
        <v>4</v>
      </c>
      <c r="N1282">
        <v>2</v>
      </c>
      <c r="O1282">
        <v>13.4</v>
      </c>
      <c r="P1282" t="str">
        <f t="shared" ref="P1282:P1345" si="100">IF(O1282&lt;18.5,"UNDERWEIGHT",IF(O1282&lt;25,"NORMAL WEIGHT",IF(O1282&lt;30,"OVERWEIGHT",IF(O1282&gt;30,"OBESE"))))</f>
        <v>UNDERWEIGHT</v>
      </c>
      <c r="Q1282">
        <f t="shared" ref="Q1282:Q1345" si="101">(E1282-G1282)</f>
        <v>101</v>
      </c>
      <c r="R1282" t="str">
        <f t="shared" ref="R1282:R1345" si="102">IF(G1282&lt;60,"Excellent",IF(G1282&lt;70,"Good",IF(G1282&lt;80,"Average","Poor")))</f>
        <v>Average</v>
      </c>
      <c r="S1282">
        <f t="shared" si="98"/>
        <v>3</v>
      </c>
      <c r="T1282" t="str">
        <f t="shared" si="99"/>
        <v>Regular Member</v>
      </c>
    </row>
    <row r="1283" spans="1:20" x14ac:dyDescent="0.2">
      <c r="A1283">
        <v>44</v>
      </c>
      <c r="B1283" t="s">
        <v>14</v>
      </c>
      <c r="C1283">
        <v>40</v>
      </c>
      <c r="D1283">
        <v>1.68</v>
      </c>
      <c r="E1283">
        <v>175</v>
      </c>
      <c r="F1283">
        <v>156</v>
      </c>
      <c r="G1283">
        <v>74</v>
      </c>
      <c r="H1283" s="3">
        <v>1.04</v>
      </c>
      <c r="I1283">
        <v>1010</v>
      </c>
      <c r="J1283" s="4" t="s">
        <v>17</v>
      </c>
      <c r="K1283">
        <v>28.1</v>
      </c>
      <c r="L1283">
        <v>1.8</v>
      </c>
      <c r="M1283">
        <v>3</v>
      </c>
      <c r="N1283">
        <v>3</v>
      </c>
      <c r="O1283">
        <v>12.32</v>
      </c>
      <c r="P1283" t="str">
        <f t="shared" si="100"/>
        <v>UNDERWEIGHT</v>
      </c>
      <c r="Q1283">
        <f t="shared" si="101"/>
        <v>101</v>
      </c>
      <c r="R1283" t="str">
        <f t="shared" si="102"/>
        <v>Average</v>
      </c>
      <c r="S1283">
        <f t="shared" ref="S1283:S1346" si="103">AVERAGE(M1283:M1285)</f>
        <v>2.6666666666666665</v>
      </c>
      <c r="T1283" t="str">
        <f t="shared" ref="T1283:T1346" si="104">IF(M1283=2, "Casual Gym-Goer", IF(OR(M1283=3, M1283=4), "Regular Member", IF(M1283=5, "Elite Athlete", "Other")))</f>
        <v>Regular Member</v>
      </c>
    </row>
    <row r="1284" spans="1:20" x14ac:dyDescent="0.2">
      <c r="A1284">
        <v>29</v>
      </c>
      <c r="B1284" t="s">
        <v>14</v>
      </c>
      <c r="C1284">
        <v>101.5</v>
      </c>
      <c r="D1284">
        <v>1.9</v>
      </c>
      <c r="E1284">
        <v>175</v>
      </c>
      <c r="F1284">
        <v>165</v>
      </c>
      <c r="G1284">
        <v>74</v>
      </c>
      <c r="H1284" s="3">
        <v>1.46</v>
      </c>
      <c r="I1284">
        <v>1128</v>
      </c>
      <c r="J1284" s="4" t="s">
        <v>19</v>
      </c>
      <c r="K1284">
        <v>26.3</v>
      </c>
      <c r="L1284">
        <v>2.7</v>
      </c>
      <c r="M1284">
        <v>2</v>
      </c>
      <c r="N1284">
        <v>1</v>
      </c>
      <c r="O1284">
        <v>25.74</v>
      </c>
      <c r="P1284" t="str">
        <f t="shared" si="100"/>
        <v>OVERWEIGHT</v>
      </c>
      <c r="Q1284">
        <f t="shared" si="101"/>
        <v>101</v>
      </c>
      <c r="R1284" t="str">
        <f t="shared" si="102"/>
        <v>Average</v>
      </c>
      <c r="S1284">
        <f t="shared" si="103"/>
        <v>3</v>
      </c>
      <c r="T1284" t="str">
        <f t="shared" si="104"/>
        <v>Casual Gym-Goer</v>
      </c>
    </row>
    <row r="1285" spans="1:20" x14ac:dyDescent="0.2">
      <c r="A1285">
        <v>42</v>
      </c>
      <c r="B1285" t="s">
        <v>14</v>
      </c>
      <c r="C1285">
        <v>105.3</v>
      </c>
      <c r="D1285">
        <v>1.67</v>
      </c>
      <c r="E1285">
        <v>175</v>
      </c>
      <c r="F1285">
        <v>143</v>
      </c>
      <c r="G1285">
        <v>74</v>
      </c>
      <c r="H1285" s="3">
        <v>1.1000000000000001</v>
      </c>
      <c r="I1285">
        <v>1115</v>
      </c>
      <c r="J1285" s="4" t="s">
        <v>15</v>
      </c>
      <c r="K1285">
        <v>25.4</v>
      </c>
      <c r="L1285">
        <v>3.3</v>
      </c>
      <c r="M1285">
        <v>3</v>
      </c>
      <c r="N1285">
        <v>1</v>
      </c>
      <c r="O1285">
        <v>12.32</v>
      </c>
      <c r="P1285" t="str">
        <f t="shared" si="100"/>
        <v>UNDERWEIGHT</v>
      </c>
      <c r="Q1285">
        <f t="shared" si="101"/>
        <v>101</v>
      </c>
      <c r="R1285" t="str">
        <f t="shared" si="102"/>
        <v>Average</v>
      </c>
      <c r="S1285">
        <f t="shared" si="103"/>
        <v>3</v>
      </c>
      <c r="T1285" t="str">
        <f t="shared" si="104"/>
        <v>Regular Member</v>
      </c>
    </row>
    <row r="1286" spans="1:20" x14ac:dyDescent="0.2">
      <c r="A1286">
        <v>21</v>
      </c>
      <c r="B1286" t="s">
        <v>16</v>
      </c>
      <c r="C1286">
        <v>92.1</v>
      </c>
      <c r="D1286">
        <v>1.77</v>
      </c>
      <c r="E1286">
        <v>175</v>
      </c>
      <c r="F1286">
        <v>167</v>
      </c>
      <c r="G1286">
        <v>74</v>
      </c>
      <c r="H1286" s="3">
        <v>1.66</v>
      </c>
      <c r="I1286">
        <v>737</v>
      </c>
      <c r="J1286" s="4" t="s">
        <v>17</v>
      </c>
      <c r="K1286">
        <v>25.3</v>
      </c>
      <c r="L1286">
        <v>3.3</v>
      </c>
      <c r="M1286">
        <v>4</v>
      </c>
      <c r="N1286">
        <v>2</v>
      </c>
      <c r="O1286">
        <v>17.16</v>
      </c>
      <c r="P1286" t="str">
        <f t="shared" si="100"/>
        <v>UNDERWEIGHT</v>
      </c>
      <c r="Q1286">
        <f t="shared" si="101"/>
        <v>101</v>
      </c>
      <c r="R1286" t="str">
        <f t="shared" si="102"/>
        <v>Average</v>
      </c>
      <c r="S1286">
        <f t="shared" si="103"/>
        <v>3.6666666666666665</v>
      </c>
      <c r="T1286" t="str">
        <f t="shared" si="104"/>
        <v>Regular Member</v>
      </c>
    </row>
    <row r="1287" spans="1:20" x14ac:dyDescent="0.2">
      <c r="A1287">
        <v>18</v>
      </c>
      <c r="B1287" t="s">
        <v>16</v>
      </c>
      <c r="C1287">
        <v>81</v>
      </c>
      <c r="D1287">
        <v>1.64</v>
      </c>
      <c r="E1287">
        <v>175</v>
      </c>
      <c r="F1287">
        <v>169</v>
      </c>
      <c r="G1287">
        <v>74</v>
      </c>
      <c r="H1287" s="3">
        <v>1.99</v>
      </c>
      <c r="I1287">
        <v>878</v>
      </c>
      <c r="J1287" s="4" t="s">
        <v>19</v>
      </c>
      <c r="K1287">
        <v>21.7</v>
      </c>
      <c r="L1287">
        <v>1.5</v>
      </c>
      <c r="M1287">
        <v>2</v>
      </c>
      <c r="N1287">
        <v>3</v>
      </c>
      <c r="O1287">
        <v>13.42</v>
      </c>
      <c r="P1287" t="str">
        <f t="shared" si="100"/>
        <v>UNDERWEIGHT</v>
      </c>
      <c r="Q1287">
        <f t="shared" si="101"/>
        <v>101</v>
      </c>
      <c r="R1287" t="str">
        <f t="shared" si="102"/>
        <v>Average</v>
      </c>
      <c r="S1287">
        <f t="shared" si="103"/>
        <v>3.3333333333333335</v>
      </c>
      <c r="T1287" t="str">
        <f t="shared" si="104"/>
        <v>Casual Gym-Goer</v>
      </c>
    </row>
    <row r="1288" spans="1:20" x14ac:dyDescent="0.2">
      <c r="A1288">
        <v>34</v>
      </c>
      <c r="B1288" t="s">
        <v>14</v>
      </c>
      <c r="C1288">
        <v>86.7</v>
      </c>
      <c r="D1288">
        <v>1.86</v>
      </c>
      <c r="E1288">
        <v>174</v>
      </c>
      <c r="F1288">
        <v>152</v>
      </c>
      <c r="G1288">
        <v>74</v>
      </c>
      <c r="H1288" s="3">
        <v>1.1200000000000001</v>
      </c>
      <c r="I1288">
        <v>712</v>
      </c>
      <c r="J1288" s="4" t="s">
        <v>15</v>
      </c>
      <c r="K1288">
        <v>12.8</v>
      </c>
      <c r="L1288">
        <v>2.4</v>
      </c>
      <c r="M1288">
        <v>5</v>
      </c>
      <c r="N1288">
        <v>2</v>
      </c>
      <c r="O1288">
        <v>14.31</v>
      </c>
      <c r="P1288" t="str">
        <f t="shared" si="100"/>
        <v>UNDERWEIGHT</v>
      </c>
      <c r="Q1288">
        <f t="shared" si="101"/>
        <v>100</v>
      </c>
      <c r="R1288" t="str">
        <f t="shared" si="102"/>
        <v>Average</v>
      </c>
      <c r="S1288">
        <f t="shared" si="103"/>
        <v>4</v>
      </c>
      <c r="T1288" t="str">
        <f t="shared" si="104"/>
        <v>Elite Athlete</v>
      </c>
    </row>
    <row r="1289" spans="1:20" x14ac:dyDescent="0.2">
      <c r="A1289">
        <v>43</v>
      </c>
      <c r="B1289" t="s">
        <v>16</v>
      </c>
      <c r="C1289">
        <v>56.4</v>
      </c>
      <c r="D1289">
        <v>1.8</v>
      </c>
      <c r="E1289">
        <v>174</v>
      </c>
      <c r="F1289">
        <v>161</v>
      </c>
      <c r="G1289">
        <v>74</v>
      </c>
      <c r="H1289" s="3">
        <v>1.03</v>
      </c>
      <c r="I1289">
        <v>327</v>
      </c>
      <c r="J1289" s="4" t="s">
        <v>15</v>
      </c>
      <c r="K1289">
        <v>10</v>
      </c>
      <c r="L1289">
        <v>3.2</v>
      </c>
      <c r="M1289">
        <v>3</v>
      </c>
      <c r="N1289">
        <v>1</v>
      </c>
      <c r="O1289">
        <v>21.21</v>
      </c>
      <c r="P1289" t="str">
        <f t="shared" si="100"/>
        <v>NORMAL WEIGHT</v>
      </c>
      <c r="Q1289">
        <f t="shared" si="101"/>
        <v>100</v>
      </c>
      <c r="R1289" t="str">
        <f t="shared" si="102"/>
        <v>Average</v>
      </c>
      <c r="S1289">
        <f t="shared" si="103"/>
        <v>3.3333333333333335</v>
      </c>
      <c r="T1289" t="str">
        <f t="shared" si="104"/>
        <v>Regular Member</v>
      </c>
    </row>
    <row r="1290" spans="1:20" x14ac:dyDescent="0.2">
      <c r="A1290">
        <v>18</v>
      </c>
      <c r="B1290" t="s">
        <v>14</v>
      </c>
      <c r="C1290">
        <v>67.099999999999994</v>
      </c>
      <c r="D1290">
        <v>1.71</v>
      </c>
      <c r="E1290">
        <v>174</v>
      </c>
      <c r="F1290">
        <v>165</v>
      </c>
      <c r="G1290">
        <v>74</v>
      </c>
      <c r="H1290" s="3">
        <v>1.84</v>
      </c>
      <c r="I1290">
        <v>577</v>
      </c>
      <c r="J1290" s="4" t="s">
        <v>20</v>
      </c>
      <c r="K1290">
        <v>27.1</v>
      </c>
      <c r="L1290">
        <v>2.7</v>
      </c>
      <c r="M1290">
        <v>4</v>
      </c>
      <c r="N1290">
        <v>3</v>
      </c>
      <c r="O1290">
        <v>24.9</v>
      </c>
      <c r="P1290" t="str">
        <f t="shared" si="100"/>
        <v>NORMAL WEIGHT</v>
      </c>
      <c r="Q1290">
        <f t="shared" si="101"/>
        <v>100</v>
      </c>
      <c r="R1290" t="str">
        <f t="shared" si="102"/>
        <v>Average</v>
      </c>
      <c r="S1290">
        <f t="shared" si="103"/>
        <v>3</v>
      </c>
      <c r="T1290" t="str">
        <f t="shared" si="104"/>
        <v>Regular Member</v>
      </c>
    </row>
    <row r="1291" spans="1:20" x14ac:dyDescent="0.2">
      <c r="A1291">
        <v>35</v>
      </c>
      <c r="B1291" t="s">
        <v>14</v>
      </c>
      <c r="C1291">
        <v>91</v>
      </c>
      <c r="D1291">
        <v>1.55</v>
      </c>
      <c r="E1291">
        <v>174</v>
      </c>
      <c r="F1291">
        <v>136</v>
      </c>
      <c r="G1291">
        <v>74</v>
      </c>
      <c r="H1291" s="3">
        <v>0.99</v>
      </c>
      <c r="I1291">
        <v>1216</v>
      </c>
      <c r="J1291" s="4" t="s">
        <v>17</v>
      </c>
      <c r="K1291">
        <v>27</v>
      </c>
      <c r="L1291">
        <v>3.5</v>
      </c>
      <c r="M1291">
        <v>3</v>
      </c>
      <c r="N1291">
        <v>3</v>
      </c>
      <c r="O1291">
        <v>16</v>
      </c>
      <c r="P1291" t="str">
        <f t="shared" si="100"/>
        <v>UNDERWEIGHT</v>
      </c>
      <c r="Q1291">
        <f t="shared" si="101"/>
        <v>100</v>
      </c>
      <c r="R1291" t="str">
        <f t="shared" si="102"/>
        <v>Average</v>
      </c>
      <c r="S1291">
        <f t="shared" si="103"/>
        <v>3</v>
      </c>
      <c r="T1291" t="str">
        <f t="shared" si="104"/>
        <v>Regular Member</v>
      </c>
    </row>
    <row r="1292" spans="1:20" x14ac:dyDescent="0.2">
      <c r="A1292">
        <v>49</v>
      </c>
      <c r="B1292" t="s">
        <v>16</v>
      </c>
      <c r="C1292">
        <v>97.1</v>
      </c>
      <c r="D1292">
        <v>2</v>
      </c>
      <c r="E1292">
        <v>174</v>
      </c>
      <c r="F1292">
        <v>153</v>
      </c>
      <c r="G1292">
        <v>74</v>
      </c>
      <c r="H1292" s="3">
        <v>1.26</v>
      </c>
      <c r="I1292">
        <v>763</v>
      </c>
      <c r="J1292" s="4" t="s">
        <v>15</v>
      </c>
      <c r="K1292">
        <v>10</v>
      </c>
      <c r="L1292">
        <v>2.6</v>
      </c>
      <c r="M1292">
        <v>2</v>
      </c>
      <c r="N1292">
        <v>2</v>
      </c>
      <c r="O1292">
        <v>23.64</v>
      </c>
      <c r="P1292" t="str">
        <f t="shared" si="100"/>
        <v>NORMAL WEIGHT</v>
      </c>
      <c r="Q1292">
        <f t="shared" si="101"/>
        <v>100</v>
      </c>
      <c r="R1292" t="str">
        <f t="shared" si="102"/>
        <v>Average</v>
      </c>
      <c r="S1292">
        <f t="shared" si="103"/>
        <v>3.6666666666666665</v>
      </c>
      <c r="T1292" t="str">
        <f t="shared" si="104"/>
        <v>Casual Gym-Goer</v>
      </c>
    </row>
    <row r="1293" spans="1:20" x14ac:dyDescent="0.2">
      <c r="A1293">
        <v>42</v>
      </c>
      <c r="B1293" t="s">
        <v>14</v>
      </c>
      <c r="C1293">
        <v>57.3</v>
      </c>
      <c r="D1293">
        <v>1.76</v>
      </c>
      <c r="E1293">
        <v>174</v>
      </c>
      <c r="F1293">
        <v>131</v>
      </c>
      <c r="G1293">
        <v>74</v>
      </c>
      <c r="H1293" s="3">
        <v>1.1299999999999999</v>
      </c>
      <c r="I1293">
        <v>841</v>
      </c>
      <c r="J1293" s="4" t="s">
        <v>19</v>
      </c>
      <c r="K1293">
        <v>22.1</v>
      </c>
      <c r="L1293">
        <v>1.9</v>
      </c>
      <c r="M1293">
        <v>4</v>
      </c>
      <c r="N1293">
        <v>3</v>
      </c>
      <c r="O1293">
        <v>12.46</v>
      </c>
      <c r="P1293" t="str">
        <f t="shared" si="100"/>
        <v>UNDERWEIGHT</v>
      </c>
      <c r="Q1293">
        <f t="shared" si="101"/>
        <v>100</v>
      </c>
      <c r="R1293" t="str">
        <f t="shared" si="102"/>
        <v>Average</v>
      </c>
      <c r="S1293">
        <f t="shared" si="103"/>
        <v>3.6666666666666665</v>
      </c>
      <c r="T1293" t="str">
        <f t="shared" si="104"/>
        <v>Regular Member</v>
      </c>
    </row>
    <row r="1294" spans="1:20" x14ac:dyDescent="0.2">
      <c r="A1294">
        <v>30</v>
      </c>
      <c r="B1294" t="s">
        <v>14</v>
      </c>
      <c r="C1294">
        <v>96.3</v>
      </c>
      <c r="D1294">
        <v>2</v>
      </c>
      <c r="E1294">
        <v>173</v>
      </c>
      <c r="F1294">
        <v>136</v>
      </c>
      <c r="G1294">
        <v>74</v>
      </c>
      <c r="H1294" s="3">
        <v>2</v>
      </c>
      <c r="I1294">
        <v>1095</v>
      </c>
      <c r="J1294" s="4" t="s">
        <v>18</v>
      </c>
      <c r="K1294">
        <v>20.399999999999999</v>
      </c>
      <c r="L1294">
        <v>1.5</v>
      </c>
      <c r="M1294">
        <v>5</v>
      </c>
      <c r="N1294">
        <v>2</v>
      </c>
      <c r="O1294">
        <v>25.83</v>
      </c>
      <c r="P1294" t="str">
        <f t="shared" si="100"/>
        <v>OVERWEIGHT</v>
      </c>
      <c r="Q1294">
        <f t="shared" si="101"/>
        <v>99</v>
      </c>
      <c r="R1294" t="str">
        <f t="shared" si="102"/>
        <v>Average</v>
      </c>
      <c r="S1294">
        <f t="shared" si="103"/>
        <v>3.3333333333333335</v>
      </c>
      <c r="T1294" t="str">
        <f t="shared" si="104"/>
        <v>Elite Athlete</v>
      </c>
    </row>
    <row r="1295" spans="1:20" x14ac:dyDescent="0.2">
      <c r="A1295">
        <v>51</v>
      </c>
      <c r="B1295" t="s">
        <v>16</v>
      </c>
      <c r="C1295">
        <v>52</v>
      </c>
      <c r="D1295">
        <v>1.92</v>
      </c>
      <c r="E1295">
        <v>173</v>
      </c>
      <c r="F1295">
        <v>164</v>
      </c>
      <c r="G1295">
        <v>74</v>
      </c>
      <c r="H1295" s="3">
        <v>1.31</v>
      </c>
      <c r="I1295">
        <v>706</v>
      </c>
      <c r="J1295" s="4" t="s">
        <v>17</v>
      </c>
      <c r="K1295">
        <v>25.7</v>
      </c>
      <c r="L1295">
        <v>1.5</v>
      </c>
      <c r="M1295">
        <v>2</v>
      </c>
      <c r="N1295">
        <v>1</v>
      </c>
      <c r="O1295">
        <v>14.05</v>
      </c>
      <c r="P1295" t="str">
        <f t="shared" si="100"/>
        <v>UNDERWEIGHT</v>
      </c>
      <c r="Q1295">
        <f t="shared" si="101"/>
        <v>99</v>
      </c>
      <c r="R1295" t="str">
        <f t="shared" si="102"/>
        <v>Average</v>
      </c>
      <c r="S1295">
        <f t="shared" si="103"/>
        <v>2.3333333333333335</v>
      </c>
      <c r="T1295" t="str">
        <f t="shared" si="104"/>
        <v>Casual Gym-Goer</v>
      </c>
    </row>
    <row r="1296" spans="1:20" x14ac:dyDescent="0.2">
      <c r="A1296">
        <v>21</v>
      </c>
      <c r="B1296" t="s">
        <v>16</v>
      </c>
      <c r="C1296">
        <v>47.8</v>
      </c>
      <c r="D1296">
        <v>1.62</v>
      </c>
      <c r="E1296">
        <v>173</v>
      </c>
      <c r="F1296">
        <v>129</v>
      </c>
      <c r="G1296">
        <v>74</v>
      </c>
      <c r="H1296" s="3">
        <v>1.59</v>
      </c>
      <c r="I1296">
        <v>1638</v>
      </c>
      <c r="J1296" s="4" t="s">
        <v>18</v>
      </c>
      <c r="K1296">
        <v>25.8</v>
      </c>
      <c r="L1296">
        <v>2.4</v>
      </c>
      <c r="M1296">
        <v>3</v>
      </c>
      <c r="N1296">
        <v>2</v>
      </c>
      <c r="O1296">
        <v>12.32</v>
      </c>
      <c r="P1296" t="str">
        <f t="shared" si="100"/>
        <v>UNDERWEIGHT</v>
      </c>
      <c r="Q1296">
        <f t="shared" si="101"/>
        <v>99</v>
      </c>
      <c r="R1296" t="str">
        <f t="shared" si="102"/>
        <v>Average</v>
      </c>
      <c r="S1296">
        <f t="shared" si="103"/>
        <v>2.3333333333333335</v>
      </c>
      <c r="T1296" t="str">
        <f t="shared" si="104"/>
        <v>Regular Member</v>
      </c>
    </row>
    <row r="1297" spans="1:20" x14ac:dyDescent="0.2">
      <c r="A1297">
        <v>20</v>
      </c>
      <c r="B1297" t="s">
        <v>16</v>
      </c>
      <c r="C1297">
        <v>40</v>
      </c>
      <c r="D1297">
        <v>1.97</v>
      </c>
      <c r="E1297">
        <v>173</v>
      </c>
      <c r="F1297">
        <v>133</v>
      </c>
      <c r="G1297">
        <v>74</v>
      </c>
      <c r="H1297" s="3">
        <v>2</v>
      </c>
      <c r="I1297">
        <v>916</v>
      </c>
      <c r="J1297" s="4" t="s">
        <v>17</v>
      </c>
      <c r="K1297">
        <v>18.8</v>
      </c>
      <c r="L1297">
        <v>2.2999999999999998</v>
      </c>
      <c r="M1297">
        <v>2</v>
      </c>
      <c r="N1297">
        <v>1</v>
      </c>
      <c r="O1297">
        <v>13.57</v>
      </c>
      <c r="P1297" t="str">
        <f t="shared" si="100"/>
        <v>UNDERWEIGHT</v>
      </c>
      <c r="Q1297">
        <f t="shared" si="101"/>
        <v>99</v>
      </c>
      <c r="R1297" t="str">
        <f t="shared" si="102"/>
        <v>Average</v>
      </c>
      <c r="S1297">
        <f t="shared" si="103"/>
        <v>2.6666666666666665</v>
      </c>
      <c r="T1297" t="str">
        <f t="shared" si="104"/>
        <v>Casual Gym-Goer</v>
      </c>
    </row>
    <row r="1298" spans="1:20" x14ac:dyDescent="0.2">
      <c r="A1298">
        <v>56</v>
      </c>
      <c r="B1298" t="s">
        <v>14</v>
      </c>
      <c r="C1298">
        <v>40</v>
      </c>
      <c r="D1298">
        <v>1.74</v>
      </c>
      <c r="E1298">
        <v>172</v>
      </c>
      <c r="F1298">
        <v>146</v>
      </c>
      <c r="G1298">
        <v>74</v>
      </c>
      <c r="H1298" s="3">
        <v>1.43</v>
      </c>
      <c r="I1298">
        <v>876</v>
      </c>
      <c r="J1298" s="4" t="s">
        <v>19</v>
      </c>
      <c r="K1298">
        <v>26</v>
      </c>
      <c r="L1298">
        <v>3.4</v>
      </c>
      <c r="M1298">
        <v>2</v>
      </c>
      <c r="N1298">
        <v>1</v>
      </c>
      <c r="O1298">
        <v>19.63</v>
      </c>
      <c r="P1298" t="str">
        <f t="shared" si="100"/>
        <v>NORMAL WEIGHT</v>
      </c>
      <c r="Q1298">
        <f t="shared" si="101"/>
        <v>98</v>
      </c>
      <c r="R1298" t="str">
        <f t="shared" si="102"/>
        <v>Average</v>
      </c>
      <c r="S1298">
        <f t="shared" si="103"/>
        <v>3.3333333333333335</v>
      </c>
      <c r="T1298" t="str">
        <f t="shared" si="104"/>
        <v>Casual Gym-Goer</v>
      </c>
    </row>
    <row r="1299" spans="1:20" x14ac:dyDescent="0.2">
      <c r="A1299">
        <v>19</v>
      </c>
      <c r="B1299" t="s">
        <v>14</v>
      </c>
      <c r="C1299">
        <v>55.2</v>
      </c>
      <c r="D1299">
        <v>1.71</v>
      </c>
      <c r="E1299">
        <v>172</v>
      </c>
      <c r="F1299">
        <v>136</v>
      </c>
      <c r="G1299">
        <v>74</v>
      </c>
      <c r="H1299" s="3">
        <v>1.93</v>
      </c>
      <c r="I1299">
        <v>670</v>
      </c>
      <c r="J1299" s="4" t="s">
        <v>19</v>
      </c>
      <c r="K1299">
        <v>10</v>
      </c>
      <c r="L1299">
        <v>3.1</v>
      </c>
      <c r="M1299">
        <v>4</v>
      </c>
      <c r="N1299">
        <v>1</v>
      </c>
      <c r="O1299">
        <v>20.85</v>
      </c>
      <c r="P1299" t="str">
        <f t="shared" si="100"/>
        <v>NORMAL WEIGHT</v>
      </c>
      <c r="Q1299">
        <f t="shared" si="101"/>
        <v>98</v>
      </c>
      <c r="R1299" t="str">
        <f t="shared" si="102"/>
        <v>Average</v>
      </c>
      <c r="S1299">
        <f t="shared" si="103"/>
        <v>3.6666666666666665</v>
      </c>
      <c r="T1299" t="str">
        <f t="shared" si="104"/>
        <v>Regular Member</v>
      </c>
    </row>
    <row r="1300" spans="1:20" x14ac:dyDescent="0.2">
      <c r="A1300">
        <v>48</v>
      </c>
      <c r="B1300" t="s">
        <v>16</v>
      </c>
      <c r="C1300">
        <v>97</v>
      </c>
      <c r="D1300">
        <v>1.73</v>
      </c>
      <c r="E1300">
        <v>172</v>
      </c>
      <c r="F1300">
        <v>122</v>
      </c>
      <c r="G1300">
        <v>74</v>
      </c>
      <c r="H1300" s="3">
        <v>1.7</v>
      </c>
      <c r="I1300">
        <v>903</v>
      </c>
      <c r="J1300" s="4" t="s">
        <v>17</v>
      </c>
      <c r="K1300">
        <v>12.8</v>
      </c>
      <c r="L1300">
        <v>3.5</v>
      </c>
      <c r="M1300">
        <v>4</v>
      </c>
      <c r="N1300">
        <v>2</v>
      </c>
      <c r="O1300">
        <v>22.39</v>
      </c>
      <c r="P1300" t="str">
        <f t="shared" si="100"/>
        <v>NORMAL WEIGHT</v>
      </c>
      <c r="Q1300">
        <f t="shared" si="101"/>
        <v>98</v>
      </c>
      <c r="R1300" t="str">
        <f t="shared" si="102"/>
        <v>Average</v>
      </c>
      <c r="S1300">
        <f t="shared" si="103"/>
        <v>3</v>
      </c>
      <c r="T1300" t="str">
        <f t="shared" si="104"/>
        <v>Regular Member</v>
      </c>
    </row>
    <row r="1301" spans="1:20" x14ac:dyDescent="0.2">
      <c r="A1301">
        <v>32</v>
      </c>
      <c r="B1301" t="s">
        <v>16</v>
      </c>
      <c r="C1301">
        <v>82.3</v>
      </c>
      <c r="D1301">
        <v>1.55</v>
      </c>
      <c r="E1301">
        <v>172</v>
      </c>
      <c r="F1301">
        <v>128</v>
      </c>
      <c r="G1301">
        <v>74</v>
      </c>
      <c r="H1301" s="3">
        <v>1.52</v>
      </c>
      <c r="I1301">
        <v>990</v>
      </c>
      <c r="J1301" s="4" t="s">
        <v>18</v>
      </c>
      <c r="K1301">
        <v>26.7</v>
      </c>
      <c r="L1301">
        <v>2</v>
      </c>
      <c r="M1301">
        <v>3</v>
      </c>
      <c r="N1301">
        <v>1</v>
      </c>
      <c r="O1301">
        <v>20.149999999999999</v>
      </c>
      <c r="P1301" t="str">
        <f t="shared" si="100"/>
        <v>NORMAL WEIGHT</v>
      </c>
      <c r="Q1301">
        <f t="shared" si="101"/>
        <v>98</v>
      </c>
      <c r="R1301" t="str">
        <f t="shared" si="102"/>
        <v>Average</v>
      </c>
      <c r="S1301">
        <f t="shared" si="103"/>
        <v>3.3333333333333335</v>
      </c>
      <c r="T1301" t="str">
        <f t="shared" si="104"/>
        <v>Regular Member</v>
      </c>
    </row>
    <row r="1302" spans="1:20" x14ac:dyDescent="0.2">
      <c r="A1302">
        <v>18</v>
      </c>
      <c r="B1302" t="s">
        <v>16</v>
      </c>
      <c r="C1302">
        <v>57.6</v>
      </c>
      <c r="D1302">
        <v>1.74</v>
      </c>
      <c r="E1302">
        <v>172</v>
      </c>
      <c r="F1302">
        <v>120</v>
      </c>
      <c r="G1302">
        <v>74</v>
      </c>
      <c r="H1302" s="3">
        <v>1.46</v>
      </c>
      <c r="I1302">
        <v>635</v>
      </c>
      <c r="J1302" s="4" t="s">
        <v>15</v>
      </c>
      <c r="K1302">
        <v>15</v>
      </c>
      <c r="L1302">
        <v>3.2</v>
      </c>
      <c r="M1302">
        <v>2</v>
      </c>
      <c r="N1302">
        <v>3</v>
      </c>
      <c r="O1302">
        <v>12.8</v>
      </c>
      <c r="P1302" t="str">
        <f t="shared" si="100"/>
        <v>UNDERWEIGHT</v>
      </c>
      <c r="Q1302">
        <f t="shared" si="101"/>
        <v>98</v>
      </c>
      <c r="R1302" t="str">
        <f t="shared" si="102"/>
        <v>Average</v>
      </c>
      <c r="S1302">
        <f t="shared" si="103"/>
        <v>3.6666666666666665</v>
      </c>
      <c r="T1302" t="str">
        <f t="shared" si="104"/>
        <v>Casual Gym-Goer</v>
      </c>
    </row>
    <row r="1303" spans="1:20" x14ac:dyDescent="0.2">
      <c r="A1303">
        <v>39</v>
      </c>
      <c r="B1303" t="s">
        <v>14</v>
      </c>
      <c r="C1303">
        <v>71.3</v>
      </c>
      <c r="D1303">
        <v>1.77</v>
      </c>
      <c r="E1303">
        <v>171</v>
      </c>
      <c r="F1303">
        <v>124</v>
      </c>
      <c r="G1303">
        <v>74</v>
      </c>
      <c r="H1303" s="3">
        <v>0.69</v>
      </c>
      <c r="I1303">
        <v>871</v>
      </c>
      <c r="J1303" s="4" t="s">
        <v>17</v>
      </c>
      <c r="K1303">
        <v>21.9</v>
      </c>
      <c r="L1303">
        <v>2.1</v>
      </c>
      <c r="M1303">
        <v>5</v>
      </c>
      <c r="N1303">
        <v>1</v>
      </c>
      <c r="O1303">
        <v>14.31</v>
      </c>
      <c r="P1303" t="str">
        <f t="shared" si="100"/>
        <v>UNDERWEIGHT</v>
      </c>
      <c r="Q1303">
        <f t="shared" si="101"/>
        <v>97</v>
      </c>
      <c r="R1303" t="str">
        <f t="shared" si="102"/>
        <v>Average</v>
      </c>
      <c r="S1303">
        <f t="shared" si="103"/>
        <v>4</v>
      </c>
      <c r="T1303" t="str">
        <f t="shared" si="104"/>
        <v>Elite Athlete</v>
      </c>
    </row>
    <row r="1304" spans="1:20" x14ac:dyDescent="0.2">
      <c r="A1304">
        <v>20</v>
      </c>
      <c r="B1304" t="s">
        <v>16</v>
      </c>
      <c r="C1304">
        <v>45</v>
      </c>
      <c r="D1304">
        <v>1.68</v>
      </c>
      <c r="E1304">
        <v>171</v>
      </c>
      <c r="F1304">
        <v>154</v>
      </c>
      <c r="G1304">
        <v>74</v>
      </c>
      <c r="H1304" s="3">
        <v>1.5</v>
      </c>
      <c r="I1304">
        <v>1692</v>
      </c>
      <c r="J1304" s="4" t="s">
        <v>19</v>
      </c>
      <c r="K1304">
        <v>10</v>
      </c>
      <c r="L1304">
        <v>2.4</v>
      </c>
      <c r="M1304">
        <v>4</v>
      </c>
      <c r="N1304">
        <v>1</v>
      </c>
      <c r="O1304">
        <v>12.32</v>
      </c>
      <c r="P1304" t="str">
        <f t="shared" si="100"/>
        <v>UNDERWEIGHT</v>
      </c>
      <c r="Q1304">
        <f t="shared" si="101"/>
        <v>97</v>
      </c>
      <c r="R1304" t="str">
        <f t="shared" si="102"/>
        <v>Average</v>
      </c>
      <c r="S1304">
        <f t="shared" si="103"/>
        <v>3.3333333333333335</v>
      </c>
      <c r="T1304" t="str">
        <f t="shared" si="104"/>
        <v>Regular Member</v>
      </c>
    </row>
    <row r="1305" spans="1:20" x14ac:dyDescent="0.2">
      <c r="A1305">
        <v>55</v>
      </c>
      <c r="B1305" t="s">
        <v>14</v>
      </c>
      <c r="C1305">
        <v>78.400000000000006</v>
      </c>
      <c r="D1305">
        <v>1.59</v>
      </c>
      <c r="E1305">
        <v>171</v>
      </c>
      <c r="F1305">
        <v>132</v>
      </c>
      <c r="G1305">
        <v>74</v>
      </c>
      <c r="H1305" s="3">
        <v>2</v>
      </c>
      <c r="I1305">
        <v>1182</v>
      </c>
      <c r="J1305" s="4" t="s">
        <v>18</v>
      </c>
      <c r="K1305">
        <v>13.6</v>
      </c>
      <c r="L1305">
        <v>3.7</v>
      </c>
      <c r="M1305">
        <v>3</v>
      </c>
      <c r="N1305">
        <v>1</v>
      </c>
      <c r="O1305">
        <v>12.32</v>
      </c>
      <c r="P1305" t="str">
        <f t="shared" si="100"/>
        <v>UNDERWEIGHT</v>
      </c>
      <c r="Q1305">
        <f t="shared" si="101"/>
        <v>97</v>
      </c>
      <c r="R1305" t="str">
        <f t="shared" si="102"/>
        <v>Average</v>
      </c>
      <c r="S1305">
        <f t="shared" si="103"/>
        <v>2.6666666666666665</v>
      </c>
      <c r="T1305" t="str">
        <f t="shared" si="104"/>
        <v>Regular Member</v>
      </c>
    </row>
    <row r="1306" spans="1:20" x14ac:dyDescent="0.2">
      <c r="A1306">
        <v>45</v>
      </c>
      <c r="B1306" t="s">
        <v>14</v>
      </c>
      <c r="C1306">
        <v>60.7</v>
      </c>
      <c r="D1306">
        <v>1.63</v>
      </c>
      <c r="E1306">
        <v>170</v>
      </c>
      <c r="F1306">
        <v>139</v>
      </c>
      <c r="G1306">
        <v>74</v>
      </c>
      <c r="H1306" s="3">
        <v>1.18</v>
      </c>
      <c r="I1306">
        <v>1356</v>
      </c>
      <c r="J1306" s="4" t="s">
        <v>21</v>
      </c>
      <c r="K1306">
        <v>10</v>
      </c>
      <c r="L1306">
        <v>3.3</v>
      </c>
      <c r="M1306">
        <v>3</v>
      </c>
      <c r="N1306">
        <v>3</v>
      </c>
      <c r="O1306">
        <v>12.32</v>
      </c>
      <c r="P1306" t="str">
        <f t="shared" si="100"/>
        <v>UNDERWEIGHT</v>
      </c>
      <c r="Q1306">
        <f t="shared" si="101"/>
        <v>96</v>
      </c>
      <c r="R1306" t="str">
        <f t="shared" si="102"/>
        <v>Average</v>
      </c>
      <c r="S1306">
        <f t="shared" si="103"/>
        <v>3.3333333333333335</v>
      </c>
      <c r="T1306" t="str">
        <f t="shared" si="104"/>
        <v>Regular Member</v>
      </c>
    </row>
    <row r="1307" spans="1:20" x14ac:dyDescent="0.2">
      <c r="A1307">
        <v>18</v>
      </c>
      <c r="B1307" t="s">
        <v>14</v>
      </c>
      <c r="C1307">
        <v>83.6</v>
      </c>
      <c r="D1307">
        <v>1.86</v>
      </c>
      <c r="E1307">
        <v>170</v>
      </c>
      <c r="F1307">
        <v>162</v>
      </c>
      <c r="G1307">
        <v>74</v>
      </c>
      <c r="H1307" s="3">
        <v>0.83</v>
      </c>
      <c r="I1307">
        <v>732</v>
      </c>
      <c r="J1307" s="4" t="s">
        <v>18</v>
      </c>
      <c r="K1307">
        <v>22.7</v>
      </c>
      <c r="L1307">
        <v>2.8</v>
      </c>
      <c r="M1307">
        <v>2</v>
      </c>
      <c r="N1307">
        <v>3</v>
      </c>
      <c r="O1307">
        <v>24.77</v>
      </c>
      <c r="P1307" t="str">
        <f t="shared" si="100"/>
        <v>NORMAL WEIGHT</v>
      </c>
      <c r="Q1307">
        <f t="shared" si="101"/>
        <v>96</v>
      </c>
      <c r="R1307" t="str">
        <f t="shared" si="102"/>
        <v>Average</v>
      </c>
      <c r="S1307">
        <f t="shared" si="103"/>
        <v>3.3333333333333335</v>
      </c>
      <c r="T1307" t="str">
        <f t="shared" si="104"/>
        <v>Casual Gym-Goer</v>
      </c>
    </row>
    <row r="1308" spans="1:20" x14ac:dyDescent="0.2">
      <c r="A1308">
        <v>28</v>
      </c>
      <c r="B1308" t="s">
        <v>14</v>
      </c>
      <c r="C1308">
        <v>109.4</v>
      </c>
      <c r="D1308">
        <v>1.58</v>
      </c>
      <c r="E1308">
        <v>170</v>
      </c>
      <c r="F1308">
        <v>165</v>
      </c>
      <c r="G1308">
        <v>74</v>
      </c>
      <c r="H1308" s="3">
        <v>1.94</v>
      </c>
      <c r="I1308">
        <v>619</v>
      </c>
      <c r="J1308" s="4" t="s">
        <v>18</v>
      </c>
      <c r="K1308">
        <v>21.9</v>
      </c>
      <c r="L1308">
        <v>2.2000000000000002</v>
      </c>
      <c r="M1308">
        <v>5</v>
      </c>
      <c r="N1308">
        <v>1</v>
      </c>
      <c r="O1308">
        <v>21.16</v>
      </c>
      <c r="P1308" t="str">
        <f t="shared" si="100"/>
        <v>NORMAL WEIGHT</v>
      </c>
      <c r="Q1308">
        <f t="shared" si="101"/>
        <v>96</v>
      </c>
      <c r="R1308" t="str">
        <f t="shared" si="102"/>
        <v>Average</v>
      </c>
      <c r="S1308">
        <f t="shared" si="103"/>
        <v>4.333333333333333</v>
      </c>
      <c r="T1308" t="str">
        <f t="shared" si="104"/>
        <v>Elite Athlete</v>
      </c>
    </row>
    <row r="1309" spans="1:20" x14ac:dyDescent="0.2">
      <c r="A1309">
        <v>55</v>
      </c>
      <c r="B1309" t="s">
        <v>14</v>
      </c>
      <c r="C1309">
        <v>65.5</v>
      </c>
      <c r="D1309">
        <v>1.94</v>
      </c>
      <c r="E1309">
        <v>170</v>
      </c>
      <c r="F1309">
        <v>123</v>
      </c>
      <c r="G1309">
        <v>74</v>
      </c>
      <c r="H1309" s="3">
        <v>1.37</v>
      </c>
      <c r="I1309">
        <v>787</v>
      </c>
      <c r="J1309" s="4" t="s">
        <v>18</v>
      </c>
      <c r="K1309">
        <v>28.7</v>
      </c>
      <c r="L1309">
        <v>3.1</v>
      </c>
      <c r="M1309">
        <v>3</v>
      </c>
      <c r="N1309">
        <v>1</v>
      </c>
      <c r="O1309">
        <v>17</v>
      </c>
      <c r="P1309" t="str">
        <f t="shared" si="100"/>
        <v>UNDERWEIGHT</v>
      </c>
      <c r="Q1309">
        <f t="shared" si="101"/>
        <v>96</v>
      </c>
      <c r="R1309" t="str">
        <f t="shared" si="102"/>
        <v>Average</v>
      </c>
      <c r="S1309">
        <f t="shared" si="103"/>
        <v>4</v>
      </c>
      <c r="T1309" t="str">
        <f t="shared" si="104"/>
        <v>Regular Member</v>
      </c>
    </row>
    <row r="1310" spans="1:20" x14ac:dyDescent="0.2">
      <c r="A1310">
        <v>30</v>
      </c>
      <c r="B1310" t="s">
        <v>16</v>
      </c>
      <c r="C1310">
        <v>61.6</v>
      </c>
      <c r="D1310">
        <v>1.77</v>
      </c>
      <c r="E1310">
        <v>170</v>
      </c>
      <c r="F1310">
        <v>130</v>
      </c>
      <c r="G1310">
        <v>74</v>
      </c>
      <c r="H1310" s="3">
        <v>2</v>
      </c>
      <c r="I1310">
        <v>1068</v>
      </c>
      <c r="J1310" s="4" t="s">
        <v>19</v>
      </c>
      <c r="K1310">
        <v>24.3</v>
      </c>
      <c r="L1310">
        <v>1.5</v>
      </c>
      <c r="M1310">
        <v>5</v>
      </c>
      <c r="N1310">
        <v>2</v>
      </c>
      <c r="O1310">
        <v>24.78</v>
      </c>
      <c r="P1310" t="str">
        <f t="shared" si="100"/>
        <v>NORMAL WEIGHT</v>
      </c>
      <c r="Q1310">
        <f t="shared" si="101"/>
        <v>96</v>
      </c>
      <c r="R1310" t="str">
        <f t="shared" si="102"/>
        <v>Average</v>
      </c>
      <c r="S1310">
        <f t="shared" si="103"/>
        <v>4.666666666666667</v>
      </c>
      <c r="T1310" t="str">
        <f t="shared" si="104"/>
        <v>Elite Athlete</v>
      </c>
    </row>
    <row r="1311" spans="1:20" x14ac:dyDescent="0.2">
      <c r="A1311">
        <v>41</v>
      </c>
      <c r="B1311" t="s">
        <v>14</v>
      </c>
      <c r="C1311">
        <v>85.7</v>
      </c>
      <c r="D1311">
        <v>1.66</v>
      </c>
      <c r="E1311">
        <v>170</v>
      </c>
      <c r="F1311">
        <v>134</v>
      </c>
      <c r="G1311">
        <v>74</v>
      </c>
      <c r="H1311" s="3">
        <v>1.69</v>
      </c>
      <c r="I1311">
        <v>475</v>
      </c>
      <c r="J1311" s="4" t="s">
        <v>19</v>
      </c>
      <c r="K1311">
        <v>11.1</v>
      </c>
      <c r="L1311">
        <v>1.5</v>
      </c>
      <c r="M1311">
        <v>4</v>
      </c>
      <c r="N1311">
        <v>1</v>
      </c>
      <c r="O1311">
        <v>17.329999999999998</v>
      </c>
      <c r="P1311" t="str">
        <f t="shared" si="100"/>
        <v>UNDERWEIGHT</v>
      </c>
      <c r="Q1311">
        <f t="shared" si="101"/>
        <v>96</v>
      </c>
      <c r="R1311" t="str">
        <f t="shared" si="102"/>
        <v>Average</v>
      </c>
      <c r="S1311">
        <f t="shared" si="103"/>
        <v>3.6666666666666665</v>
      </c>
      <c r="T1311" t="str">
        <f t="shared" si="104"/>
        <v>Regular Member</v>
      </c>
    </row>
    <row r="1312" spans="1:20" x14ac:dyDescent="0.2">
      <c r="A1312">
        <v>48</v>
      </c>
      <c r="B1312" t="s">
        <v>14</v>
      </c>
      <c r="C1312">
        <v>45.9</v>
      </c>
      <c r="D1312">
        <v>1.94</v>
      </c>
      <c r="E1312">
        <v>169</v>
      </c>
      <c r="F1312">
        <v>141</v>
      </c>
      <c r="G1312">
        <v>74</v>
      </c>
      <c r="H1312" s="3">
        <v>1.1299999999999999</v>
      </c>
      <c r="I1312">
        <v>1507</v>
      </c>
      <c r="J1312" s="4" t="s">
        <v>17</v>
      </c>
      <c r="K1312">
        <v>29.1</v>
      </c>
      <c r="L1312">
        <v>3.2</v>
      </c>
      <c r="M1312">
        <v>5</v>
      </c>
      <c r="N1312">
        <v>2</v>
      </c>
      <c r="O1312">
        <v>12.32</v>
      </c>
      <c r="P1312" t="str">
        <f t="shared" si="100"/>
        <v>UNDERWEIGHT</v>
      </c>
      <c r="Q1312">
        <f t="shared" si="101"/>
        <v>95</v>
      </c>
      <c r="R1312" t="str">
        <f t="shared" si="102"/>
        <v>Average</v>
      </c>
      <c r="S1312">
        <f t="shared" si="103"/>
        <v>4</v>
      </c>
      <c r="T1312" t="str">
        <f t="shared" si="104"/>
        <v>Elite Athlete</v>
      </c>
    </row>
    <row r="1313" spans="1:20" x14ac:dyDescent="0.2">
      <c r="A1313">
        <v>22</v>
      </c>
      <c r="B1313" t="s">
        <v>14</v>
      </c>
      <c r="C1313">
        <v>60.8</v>
      </c>
      <c r="D1313">
        <v>1.77</v>
      </c>
      <c r="E1313">
        <v>169</v>
      </c>
      <c r="F1313">
        <v>130</v>
      </c>
      <c r="G1313">
        <v>74</v>
      </c>
      <c r="H1313" s="3">
        <v>1.1000000000000001</v>
      </c>
      <c r="I1313">
        <v>1298</v>
      </c>
      <c r="J1313" s="4" t="s">
        <v>17</v>
      </c>
      <c r="K1313">
        <v>25.4</v>
      </c>
      <c r="L1313">
        <v>3.3</v>
      </c>
      <c r="M1313">
        <v>2</v>
      </c>
      <c r="N1313">
        <v>3</v>
      </c>
      <c r="O1313">
        <v>13.58</v>
      </c>
      <c r="P1313" t="str">
        <f t="shared" si="100"/>
        <v>UNDERWEIGHT</v>
      </c>
      <c r="Q1313">
        <f t="shared" si="101"/>
        <v>95</v>
      </c>
      <c r="R1313" t="str">
        <f t="shared" si="102"/>
        <v>Average</v>
      </c>
      <c r="S1313">
        <f t="shared" si="103"/>
        <v>4</v>
      </c>
      <c r="T1313" t="str">
        <f t="shared" si="104"/>
        <v>Casual Gym-Goer</v>
      </c>
    </row>
    <row r="1314" spans="1:20" x14ac:dyDescent="0.2">
      <c r="A1314">
        <v>41</v>
      </c>
      <c r="B1314" t="s">
        <v>14</v>
      </c>
      <c r="C1314">
        <v>40</v>
      </c>
      <c r="D1314">
        <v>1.77</v>
      </c>
      <c r="E1314">
        <v>168</v>
      </c>
      <c r="F1314">
        <v>154</v>
      </c>
      <c r="G1314">
        <v>74</v>
      </c>
      <c r="H1314" s="3">
        <v>1.1399999999999999</v>
      </c>
      <c r="I1314">
        <v>628</v>
      </c>
      <c r="J1314" s="4" t="s">
        <v>18</v>
      </c>
      <c r="K1314">
        <v>19.899999999999999</v>
      </c>
      <c r="L1314">
        <v>3.4</v>
      </c>
      <c r="M1314">
        <v>5</v>
      </c>
      <c r="N1314">
        <v>1</v>
      </c>
      <c r="O1314">
        <v>24.52</v>
      </c>
      <c r="P1314" t="str">
        <f t="shared" si="100"/>
        <v>NORMAL WEIGHT</v>
      </c>
      <c r="Q1314">
        <f t="shared" si="101"/>
        <v>94</v>
      </c>
      <c r="R1314" t="str">
        <f t="shared" si="102"/>
        <v>Average</v>
      </c>
      <c r="S1314">
        <f t="shared" si="103"/>
        <v>4</v>
      </c>
      <c r="T1314" t="str">
        <f t="shared" si="104"/>
        <v>Elite Athlete</v>
      </c>
    </row>
    <row r="1315" spans="1:20" x14ac:dyDescent="0.2">
      <c r="A1315">
        <v>29</v>
      </c>
      <c r="B1315" t="s">
        <v>14</v>
      </c>
      <c r="C1315">
        <v>57.2</v>
      </c>
      <c r="D1315">
        <v>1.84</v>
      </c>
      <c r="E1315">
        <v>168</v>
      </c>
      <c r="F1315">
        <v>141</v>
      </c>
      <c r="G1315">
        <v>74</v>
      </c>
      <c r="H1315" s="3">
        <v>1.56</v>
      </c>
      <c r="I1315">
        <v>303</v>
      </c>
      <c r="J1315" s="4" t="s">
        <v>19</v>
      </c>
      <c r="K1315">
        <v>16.8</v>
      </c>
      <c r="L1315">
        <v>2.4</v>
      </c>
      <c r="M1315">
        <v>5</v>
      </c>
      <c r="N1315">
        <v>3</v>
      </c>
      <c r="O1315">
        <v>29.68</v>
      </c>
      <c r="P1315" t="str">
        <f t="shared" si="100"/>
        <v>OVERWEIGHT</v>
      </c>
      <c r="Q1315">
        <f t="shared" si="101"/>
        <v>94</v>
      </c>
      <c r="R1315" t="str">
        <f t="shared" si="102"/>
        <v>Average</v>
      </c>
      <c r="S1315">
        <f t="shared" si="103"/>
        <v>3.6666666666666665</v>
      </c>
      <c r="T1315" t="str">
        <f t="shared" si="104"/>
        <v>Elite Athlete</v>
      </c>
    </row>
    <row r="1316" spans="1:20" x14ac:dyDescent="0.2">
      <c r="A1316">
        <v>20</v>
      </c>
      <c r="B1316" t="s">
        <v>16</v>
      </c>
      <c r="C1316">
        <v>57.1</v>
      </c>
      <c r="D1316">
        <v>1.66</v>
      </c>
      <c r="E1316">
        <v>168</v>
      </c>
      <c r="F1316">
        <v>146</v>
      </c>
      <c r="G1316">
        <v>74</v>
      </c>
      <c r="H1316" s="3">
        <v>1.17</v>
      </c>
      <c r="I1316">
        <v>1040</v>
      </c>
      <c r="J1316" s="4" t="s">
        <v>17</v>
      </c>
      <c r="K1316">
        <v>24.6</v>
      </c>
      <c r="L1316">
        <v>3.5</v>
      </c>
      <c r="M1316">
        <v>2</v>
      </c>
      <c r="N1316">
        <v>2</v>
      </c>
      <c r="O1316">
        <v>17.57</v>
      </c>
      <c r="P1316" t="str">
        <f t="shared" si="100"/>
        <v>UNDERWEIGHT</v>
      </c>
      <c r="Q1316">
        <f t="shared" si="101"/>
        <v>94</v>
      </c>
      <c r="R1316" t="str">
        <f t="shared" si="102"/>
        <v>Average</v>
      </c>
      <c r="S1316">
        <f t="shared" si="103"/>
        <v>3</v>
      </c>
      <c r="T1316" t="str">
        <f t="shared" si="104"/>
        <v>Casual Gym-Goer</v>
      </c>
    </row>
    <row r="1317" spans="1:20" x14ac:dyDescent="0.2">
      <c r="A1317">
        <v>36</v>
      </c>
      <c r="B1317" t="s">
        <v>16</v>
      </c>
      <c r="C1317">
        <v>79.7</v>
      </c>
      <c r="D1317">
        <v>1.75</v>
      </c>
      <c r="E1317">
        <v>168</v>
      </c>
      <c r="F1317">
        <v>132</v>
      </c>
      <c r="G1317">
        <v>74</v>
      </c>
      <c r="H1317" s="3">
        <v>1.67</v>
      </c>
      <c r="I1317">
        <v>445</v>
      </c>
      <c r="J1317" s="4" t="s">
        <v>15</v>
      </c>
      <c r="K1317">
        <v>23.9</v>
      </c>
      <c r="L1317">
        <v>3.4</v>
      </c>
      <c r="M1317">
        <v>4</v>
      </c>
      <c r="N1317">
        <v>2</v>
      </c>
      <c r="O1317">
        <v>25.28</v>
      </c>
      <c r="P1317" t="str">
        <f t="shared" si="100"/>
        <v>OVERWEIGHT</v>
      </c>
      <c r="Q1317">
        <f t="shared" si="101"/>
        <v>94</v>
      </c>
      <c r="R1317" t="str">
        <f t="shared" si="102"/>
        <v>Average</v>
      </c>
      <c r="S1317">
        <f t="shared" si="103"/>
        <v>4</v>
      </c>
      <c r="T1317" t="str">
        <f t="shared" si="104"/>
        <v>Regular Member</v>
      </c>
    </row>
    <row r="1318" spans="1:20" x14ac:dyDescent="0.2">
      <c r="A1318">
        <v>24</v>
      </c>
      <c r="B1318" t="s">
        <v>16</v>
      </c>
      <c r="C1318">
        <v>40</v>
      </c>
      <c r="D1318">
        <v>1.82</v>
      </c>
      <c r="E1318">
        <v>168</v>
      </c>
      <c r="F1318">
        <v>120</v>
      </c>
      <c r="G1318">
        <v>74</v>
      </c>
      <c r="H1318" s="3">
        <v>1.28</v>
      </c>
      <c r="I1318">
        <v>303</v>
      </c>
      <c r="J1318" s="4" t="s">
        <v>15</v>
      </c>
      <c r="K1318">
        <v>25</v>
      </c>
      <c r="L1318">
        <v>3.6</v>
      </c>
      <c r="M1318">
        <v>3</v>
      </c>
      <c r="N1318">
        <v>1</v>
      </c>
      <c r="O1318">
        <v>17.95</v>
      </c>
      <c r="P1318" t="str">
        <f t="shared" si="100"/>
        <v>UNDERWEIGHT</v>
      </c>
      <c r="Q1318">
        <f t="shared" si="101"/>
        <v>94</v>
      </c>
      <c r="R1318" t="str">
        <f t="shared" si="102"/>
        <v>Average</v>
      </c>
      <c r="S1318">
        <f t="shared" si="103"/>
        <v>4</v>
      </c>
      <c r="T1318" t="str">
        <f t="shared" si="104"/>
        <v>Regular Member</v>
      </c>
    </row>
    <row r="1319" spans="1:20" x14ac:dyDescent="0.2">
      <c r="A1319">
        <v>33</v>
      </c>
      <c r="B1319" t="s">
        <v>14</v>
      </c>
      <c r="C1319">
        <v>62.4</v>
      </c>
      <c r="D1319">
        <v>1.72</v>
      </c>
      <c r="E1319">
        <v>168</v>
      </c>
      <c r="F1319">
        <v>164</v>
      </c>
      <c r="G1319">
        <v>74</v>
      </c>
      <c r="H1319" s="3">
        <v>0.91</v>
      </c>
      <c r="I1319">
        <v>1042</v>
      </c>
      <c r="J1319" s="4" t="s">
        <v>19</v>
      </c>
      <c r="K1319">
        <v>27.1</v>
      </c>
      <c r="L1319">
        <v>3.4</v>
      </c>
      <c r="M1319">
        <v>5</v>
      </c>
      <c r="N1319">
        <v>2</v>
      </c>
      <c r="O1319">
        <v>29.29</v>
      </c>
      <c r="P1319" t="str">
        <f t="shared" si="100"/>
        <v>OVERWEIGHT</v>
      </c>
      <c r="Q1319">
        <f t="shared" si="101"/>
        <v>94</v>
      </c>
      <c r="R1319" t="str">
        <f t="shared" si="102"/>
        <v>Average</v>
      </c>
      <c r="S1319">
        <f t="shared" si="103"/>
        <v>4.666666666666667</v>
      </c>
      <c r="T1319" t="str">
        <f t="shared" si="104"/>
        <v>Elite Athlete</v>
      </c>
    </row>
    <row r="1320" spans="1:20" x14ac:dyDescent="0.2">
      <c r="A1320">
        <v>36</v>
      </c>
      <c r="B1320" t="s">
        <v>16</v>
      </c>
      <c r="C1320">
        <v>71</v>
      </c>
      <c r="D1320">
        <v>1.66</v>
      </c>
      <c r="E1320">
        <v>168</v>
      </c>
      <c r="F1320">
        <v>131</v>
      </c>
      <c r="G1320">
        <v>74</v>
      </c>
      <c r="H1320" s="3">
        <v>1.1000000000000001</v>
      </c>
      <c r="I1320">
        <v>567</v>
      </c>
      <c r="J1320" s="4" t="s">
        <v>18</v>
      </c>
      <c r="K1320">
        <v>20.3</v>
      </c>
      <c r="L1320">
        <v>3.7</v>
      </c>
      <c r="M1320">
        <v>4</v>
      </c>
      <c r="N1320">
        <v>1</v>
      </c>
      <c r="O1320">
        <v>28.31</v>
      </c>
      <c r="P1320" t="str">
        <f t="shared" si="100"/>
        <v>OVERWEIGHT</v>
      </c>
      <c r="Q1320">
        <f t="shared" si="101"/>
        <v>94</v>
      </c>
      <c r="R1320" t="str">
        <f t="shared" si="102"/>
        <v>Average</v>
      </c>
      <c r="S1320">
        <f t="shared" si="103"/>
        <v>4.333333333333333</v>
      </c>
      <c r="T1320" t="str">
        <f t="shared" si="104"/>
        <v>Regular Member</v>
      </c>
    </row>
    <row r="1321" spans="1:20" x14ac:dyDescent="0.2">
      <c r="A1321">
        <v>56</v>
      </c>
      <c r="B1321" t="s">
        <v>14</v>
      </c>
      <c r="C1321">
        <v>68.099999999999994</v>
      </c>
      <c r="D1321">
        <v>2</v>
      </c>
      <c r="E1321">
        <v>168</v>
      </c>
      <c r="F1321">
        <v>160</v>
      </c>
      <c r="G1321">
        <v>74</v>
      </c>
      <c r="H1321" s="3">
        <v>1.39</v>
      </c>
      <c r="I1321">
        <v>1350</v>
      </c>
      <c r="J1321" s="4" t="s">
        <v>19</v>
      </c>
      <c r="K1321">
        <v>23.8</v>
      </c>
      <c r="L1321">
        <v>3.3</v>
      </c>
      <c r="M1321">
        <v>5</v>
      </c>
      <c r="N1321">
        <v>2</v>
      </c>
      <c r="O1321">
        <v>17.05</v>
      </c>
      <c r="P1321" t="str">
        <f t="shared" si="100"/>
        <v>UNDERWEIGHT</v>
      </c>
      <c r="Q1321">
        <f t="shared" si="101"/>
        <v>94</v>
      </c>
      <c r="R1321" t="str">
        <f t="shared" si="102"/>
        <v>Average</v>
      </c>
      <c r="S1321">
        <f t="shared" si="103"/>
        <v>3.6666666666666665</v>
      </c>
      <c r="T1321" t="str">
        <f t="shared" si="104"/>
        <v>Elite Athlete</v>
      </c>
    </row>
    <row r="1322" spans="1:20" x14ac:dyDescent="0.2">
      <c r="A1322">
        <v>44</v>
      </c>
      <c r="B1322" t="s">
        <v>14</v>
      </c>
      <c r="C1322">
        <v>63.6</v>
      </c>
      <c r="D1322">
        <v>1.78</v>
      </c>
      <c r="E1322">
        <v>167</v>
      </c>
      <c r="F1322">
        <v>129</v>
      </c>
      <c r="G1322">
        <v>74</v>
      </c>
      <c r="H1322" s="3">
        <v>1.34</v>
      </c>
      <c r="I1322">
        <v>1165</v>
      </c>
      <c r="J1322" s="4" t="s">
        <v>19</v>
      </c>
      <c r="K1322">
        <v>10.7</v>
      </c>
      <c r="L1322">
        <v>3.4</v>
      </c>
      <c r="M1322">
        <v>4</v>
      </c>
      <c r="N1322">
        <v>1</v>
      </c>
      <c r="O1322">
        <v>15.73</v>
      </c>
      <c r="P1322" t="str">
        <f t="shared" si="100"/>
        <v>UNDERWEIGHT</v>
      </c>
      <c r="Q1322">
        <f t="shared" si="101"/>
        <v>93</v>
      </c>
      <c r="R1322" t="str">
        <f t="shared" si="102"/>
        <v>Average</v>
      </c>
      <c r="S1322">
        <f t="shared" si="103"/>
        <v>3.3333333333333335</v>
      </c>
      <c r="T1322" t="str">
        <f t="shared" si="104"/>
        <v>Regular Member</v>
      </c>
    </row>
    <row r="1323" spans="1:20" x14ac:dyDescent="0.2">
      <c r="A1323">
        <v>33</v>
      </c>
      <c r="B1323" t="s">
        <v>14</v>
      </c>
      <c r="C1323">
        <v>58.3</v>
      </c>
      <c r="D1323">
        <v>1.77</v>
      </c>
      <c r="E1323">
        <v>167</v>
      </c>
      <c r="F1323">
        <v>153</v>
      </c>
      <c r="G1323">
        <v>74</v>
      </c>
      <c r="H1323" s="3">
        <v>1.41</v>
      </c>
      <c r="I1323">
        <v>969</v>
      </c>
      <c r="J1323" s="4" t="s">
        <v>15</v>
      </c>
      <c r="K1323">
        <v>29.5</v>
      </c>
      <c r="L1323">
        <v>2.6</v>
      </c>
      <c r="M1323">
        <v>2</v>
      </c>
      <c r="N1323">
        <v>1</v>
      </c>
      <c r="O1323">
        <v>20.47</v>
      </c>
      <c r="P1323" t="str">
        <f t="shared" si="100"/>
        <v>NORMAL WEIGHT</v>
      </c>
      <c r="Q1323">
        <f t="shared" si="101"/>
        <v>93</v>
      </c>
      <c r="R1323" t="str">
        <f t="shared" si="102"/>
        <v>Average</v>
      </c>
      <c r="S1323">
        <f t="shared" si="103"/>
        <v>2.6666666666666665</v>
      </c>
      <c r="T1323" t="str">
        <f t="shared" si="104"/>
        <v>Casual Gym-Goer</v>
      </c>
    </row>
    <row r="1324" spans="1:20" x14ac:dyDescent="0.2">
      <c r="A1324">
        <v>19</v>
      </c>
      <c r="B1324" t="s">
        <v>14</v>
      </c>
      <c r="C1324">
        <v>40</v>
      </c>
      <c r="D1324">
        <v>1.93</v>
      </c>
      <c r="E1324">
        <v>167</v>
      </c>
      <c r="F1324">
        <v>158</v>
      </c>
      <c r="G1324">
        <v>74</v>
      </c>
      <c r="H1324" s="3">
        <v>1.19</v>
      </c>
      <c r="I1324">
        <v>1265</v>
      </c>
      <c r="J1324" s="4" t="s">
        <v>19</v>
      </c>
      <c r="K1324">
        <v>24.7</v>
      </c>
      <c r="L1324">
        <v>2.6</v>
      </c>
      <c r="M1324">
        <v>4</v>
      </c>
      <c r="N1324">
        <v>3</v>
      </c>
      <c r="O1324">
        <v>12.32</v>
      </c>
      <c r="P1324" t="str">
        <f t="shared" si="100"/>
        <v>UNDERWEIGHT</v>
      </c>
      <c r="Q1324">
        <f t="shared" si="101"/>
        <v>93</v>
      </c>
      <c r="R1324" t="str">
        <f t="shared" si="102"/>
        <v>Average</v>
      </c>
      <c r="S1324">
        <f t="shared" si="103"/>
        <v>3.3333333333333335</v>
      </c>
      <c r="T1324" t="str">
        <f t="shared" si="104"/>
        <v>Regular Member</v>
      </c>
    </row>
    <row r="1325" spans="1:20" x14ac:dyDescent="0.2">
      <c r="A1325">
        <v>18</v>
      </c>
      <c r="B1325" t="s">
        <v>14</v>
      </c>
      <c r="C1325">
        <v>58.4</v>
      </c>
      <c r="D1325">
        <v>1.87</v>
      </c>
      <c r="E1325">
        <v>167</v>
      </c>
      <c r="F1325">
        <v>168</v>
      </c>
      <c r="G1325">
        <v>74</v>
      </c>
      <c r="H1325" s="3">
        <v>1.42</v>
      </c>
      <c r="I1325">
        <v>1306</v>
      </c>
      <c r="J1325" s="4" t="s">
        <v>17</v>
      </c>
      <c r="K1325">
        <v>26.9</v>
      </c>
      <c r="L1325">
        <v>3.2</v>
      </c>
      <c r="M1325">
        <v>2</v>
      </c>
      <c r="N1325">
        <v>1</v>
      </c>
      <c r="O1325">
        <v>17.66</v>
      </c>
      <c r="P1325" t="str">
        <f t="shared" si="100"/>
        <v>UNDERWEIGHT</v>
      </c>
      <c r="Q1325">
        <f t="shared" si="101"/>
        <v>93</v>
      </c>
      <c r="R1325" t="str">
        <f t="shared" si="102"/>
        <v>Average</v>
      </c>
      <c r="S1325">
        <f t="shared" si="103"/>
        <v>3.3333333333333335</v>
      </c>
      <c r="T1325" t="str">
        <f t="shared" si="104"/>
        <v>Casual Gym-Goer</v>
      </c>
    </row>
    <row r="1326" spans="1:20" x14ac:dyDescent="0.2">
      <c r="A1326">
        <v>18</v>
      </c>
      <c r="B1326" t="s">
        <v>16</v>
      </c>
      <c r="C1326">
        <v>64.7</v>
      </c>
      <c r="D1326">
        <v>1.67</v>
      </c>
      <c r="E1326">
        <v>167</v>
      </c>
      <c r="F1326">
        <v>152</v>
      </c>
      <c r="G1326">
        <v>74</v>
      </c>
      <c r="H1326" s="3">
        <v>1.38</v>
      </c>
      <c r="I1326">
        <v>1506</v>
      </c>
      <c r="J1326" s="4" t="s">
        <v>18</v>
      </c>
      <c r="K1326">
        <v>26</v>
      </c>
      <c r="L1326">
        <v>1.7</v>
      </c>
      <c r="M1326">
        <v>4</v>
      </c>
      <c r="N1326">
        <v>3</v>
      </c>
      <c r="O1326">
        <v>19.63</v>
      </c>
      <c r="P1326" t="str">
        <f t="shared" si="100"/>
        <v>NORMAL WEIGHT</v>
      </c>
      <c r="Q1326">
        <f t="shared" si="101"/>
        <v>93</v>
      </c>
      <c r="R1326" t="str">
        <f t="shared" si="102"/>
        <v>Average</v>
      </c>
      <c r="S1326">
        <f t="shared" si="103"/>
        <v>4.333333333333333</v>
      </c>
      <c r="T1326" t="str">
        <f t="shared" si="104"/>
        <v>Regular Member</v>
      </c>
    </row>
    <row r="1327" spans="1:20" x14ac:dyDescent="0.2">
      <c r="A1327">
        <v>44</v>
      </c>
      <c r="B1327" t="s">
        <v>16</v>
      </c>
      <c r="C1327">
        <v>61.6</v>
      </c>
      <c r="D1327">
        <v>1.65</v>
      </c>
      <c r="E1327">
        <v>167</v>
      </c>
      <c r="F1327">
        <v>158</v>
      </c>
      <c r="G1327">
        <v>74</v>
      </c>
      <c r="H1327" s="3">
        <v>1.1100000000000001</v>
      </c>
      <c r="I1327">
        <v>1223</v>
      </c>
      <c r="J1327" s="4" t="s">
        <v>15</v>
      </c>
      <c r="K1327">
        <v>23.8</v>
      </c>
      <c r="L1327">
        <v>2.9</v>
      </c>
      <c r="M1327">
        <v>4</v>
      </c>
      <c r="N1327">
        <v>1</v>
      </c>
      <c r="O1327">
        <v>15.25</v>
      </c>
      <c r="P1327" t="str">
        <f t="shared" si="100"/>
        <v>UNDERWEIGHT</v>
      </c>
      <c r="Q1327">
        <f t="shared" si="101"/>
        <v>93</v>
      </c>
      <c r="R1327" t="str">
        <f t="shared" si="102"/>
        <v>Average</v>
      </c>
      <c r="S1327">
        <f t="shared" si="103"/>
        <v>4</v>
      </c>
      <c r="T1327" t="str">
        <f t="shared" si="104"/>
        <v>Regular Member</v>
      </c>
    </row>
    <row r="1328" spans="1:20" x14ac:dyDescent="0.2">
      <c r="A1328">
        <v>27</v>
      </c>
      <c r="B1328" t="s">
        <v>16</v>
      </c>
      <c r="C1328">
        <v>77.7</v>
      </c>
      <c r="D1328">
        <v>1.76</v>
      </c>
      <c r="E1328">
        <v>167</v>
      </c>
      <c r="F1328">
        <v>131</v>
      </c>
      <c r="G1328">
        <v>74</v>
      </c>
      <c r="H1328" s="3">
        <v>1.36</v>
      </c>
      <c r="I1328">
        <v>448</v>
      </c>
      <c r="J1328" s="4" t="s">
        <v>18</v>
      </c>
      <c r="K1328">
        <v>24.9</v>
      </c>
      <c r="L1328">
        <v>2.1</v>
      </c>
      <c r="M1328">
        <v>5</v>
      </c>
      <c r="N1328">
        <v>2</v>
      </c>
      <c r="O1328">
        <v>23.19</v>
      </c>
      <c r="P1328" t="str">
        <f t="shared" si="100"/>
        <v>NORMAL WEIGHT</v>
      </c>
      <c r="Q1328">
        <f t="shared" si="101"/>
        <v>93</v>
      </c>
      <c r="R1328" t="str">
        <f t="shared" si="102"/>
        <v>Average</v>
      </c>
      <c r="S1328">
        <f t="shared" si="103"/>
        <v>3.6666666666666665</v>
      </c>
      <c r="T1328" t="str">
        <f t="shared" si="104"/>
        <v>Elite Athlete</v>
      </c>
    </row>
    <row r="1329" spans="1:20" x14ac:dyDescent="0.2">
      <c r="A1329">
        <v>21</v>
      </c>
      <c r="B1329" t="s">
        <v>16</v>
      </c>
      <c r="C1329">
        <v>76.8</v>
      </c>
      <c r="D1329">
        <v>1.75</v>
      </c>
      <c r="E1329">
        <v>166</v>
      </c>
      <c r="F1329">
        <v>125</v>
      </c>
      <c r="G1329">
        <v>74</v>
      </c>
      <c r="H1329" s="3">
        <v>1.56</v>
      </c>
      <c r="I1329">
        <v>1152</v>
      </c>
      <c r="J1329" s="4" t="s">
        <v>15</v>
      </c>
      <c r="K1329">
        <v>25.1</v>
      </c>
      <c r="L1329">
        <v>2.7</v>
      </c>
      <c r="M1329">
        <v>3</v>
      </c>
      <c r="N1329">
        <v>1</v>
      </c>
      <c r="O1329">
        <v>16.66</v>
      </c>
      <c r="P1329" t="str">
        <f t="shared" si="100"/>
        <v>UNDERWEIGHT</v>
      </c>
      <c r="Q1329">
        <f t="shared" si="101"/>
        <v>92</v>
      </c>
      <c r="R1329" t="str">
        <f t="shared" si="102"/>
        <v>Average</v>
      </c>
      <c r="S1329">
        <f t="shared" si="103"/>
        <v>3</v>
      </c>
      <c r="T1329" t="str">
        <f t="shared" si="104"/>
        <v>Regular Member</v>
      </c>
    </row>
    <row r="1330" spans="1:20" x14ac:dyDescent="0.2">
      <c r="A1330">
        <v>29</v>
      </c>
      <c r="B1330" t="s">
        <v>14</v>
      </c>
      <c r="C1330">
        <v>93.5</v>
      </c>
      <c r="D1330">
        <v>1.85</v>
      </c>
      <c r="E1330">
        <v>166</v>
      </c>
      <c r="F1330">
        <v>167</v>
      </c>
      <c r="G1330">
        <v>74</v>
      </c>
      <c r="H1330" s="3">
        <v>1.01</v>
      </c>
      <c r="I1330">
        <v>670</v>
      </c>
      <c r="J1330" s="4" t="s">
        <v>17</v>
      </c>
      <c r="K1330">
        <v>23.2</v>
      </c>
      <c r="L1330">
        <v>2.6</v>
      </c>
      <c r="M1330">
        <v>3</v>
      </c>
      <c r="N1330">
        <v>1</v>
      </c>
      <c r="O1330">
        <v>19.829999999999998</v>
      </c>
      <c r="P1330" t="str">
        <f t="shared" si="100"/>
        <v>NORMAL WEIGHT</v>
      </c>
      <c r="Q1330">
        <f t="shared" si="101"/>
        <v>92</v>
      </c>
      <c r="R1330" t="str">
        <f t="shared" si="102"/>
        <v>Average</v>
      </c>
      <c r="S1330">
        <f t="shared" si="103"/>
        <v>3.6666666666666665</v>
      </c>
      <c r="T1330" t="str">
        <f t="shared" si="104"/>
        <v>Regular Member</v>
      </c>
    </row>
    <row r="1331" spans="1:20" x14ac:dyDescent="0.2">
      <c r="A1331">
        <v>36</v>
      </c>
      <c r="B1331" t="s">
        <v>14</v>
      </c>
      <c r="C1331">
        <v>44.9</v>
      </c>
      <c r="D1331">
        <v>1.79</v>
      </c>
      <c r="E1331">
        <v>166</v>
      </c>
      <c r="F1331">
        <v>120</v>
      </c>
      <c r="G1331">
        <v>74</v>
      </c>
      <c r="H1331" s="3">
        <v>1.66</v>
      </c>
      <c r="I1331">
        <v>811</v>
      </c>
      <c r="J1331" s="4" t="s">
        <v>18</v>
      </c>
      <c r="K1331">
        <v>16.2</v>
      </c>
      <c r="L1331">
        <v>3.3</v>
      </c>
      <c r="M1331">
        <v>3</v>
      </c>
      <c r="N1331">
        <v>1</v>
      </c>
      <c r="O1331">
        <v>29.4</v>
      </c>
      <c r="P1331" t="str">
        <f t="shared" si="100"/>
        <v>OVERWEIGHT</v>
      </c>
      <c r="Q1331">
        <f t="shared" si="101"/>
        <v>92</v>
      </c>
      <c r="R1331" t="str">
        <f t="shared" si="102"/>
        <v>Average</v>
      </c>
      <c r="S1331">
        <f t="shared" si="103"/>
        <v>3.6666666666666665</v>
      </c>
      <c r="T1331" t="str">
        <f t="shared" si="104"/>
        <v>Regular Member</v>
      </c>
    </row>
    <row r="1332" spans="1:20" x14ac:dyDescent="0.2">
      <c r="A1332">
        <v>40</v>
      </c>
      <c r="B1332" t="s">
        <v>16</v>
      </c>
      <c r="C1332">
        <v>59.3</v>
      </c>
      <c r="D1332">
        <v>2</v>
      </c>
      <c r="E1332">
        <v>166</v>
      </c>
      <c r="F1332">
        <v>141</v>
      </c>
      <c r="G1332">
        <v>74</v>
      </c>
      <c r="H1332" s="3">
        <v>1.44</v>
      </c>
      <c r="I1332">
        <v>801</v>
      </c>
      <c r="J1332" s="4" t="s">
        <v>17</v>
      </c>
      <c r="K1332">
        <v>24.6</v>
      </c>
      <c r="L1332">
        <v>3.4</v>
      </c>
      <c r="M1332">
        <v>5</v>
      </c>
      <c r="N1332">
        <v>2</v>
      </c>
      <c r="O1332">
        <v>17.04</v>
      </c>
      <c r="P1332" t="str">
        <f t="shared" si="100"/>
        <v>UNDERWEIGHT</v>
      </c>
      <c r="Q1332">
        <f t="shared" si="101"/>
        <v>92</v>
      </c>
      <c r="R1332" t="str">
        <f t="shared" si="102"/>
        <v>Average</v>
      </c>
      <c r="S1332">
        <f t="shared" si="103"/>
        <v>4</v>
      </c>
      <c r="T1332" t="str">
        <f t="shared" si="104"/>
        <v>Elite Athlete</v>
      </c>
    </row>
    <row r="1333" spans="1:20" x14ac:dyDescent="0.2">
      <c r="A1333">
        <v>59</v>
      </c>
      <c r="B1333" t="s">
        <v>16</v>
      </c>
      <c r="C1333">
        <v>71.8</v>
      </c>
      <c r="D1333">
        <v>1.5</v>
      </c>
      <c r="E1333">
        <v>165</v>
      </c>
      <c r="F1333">
        <v>152</v>
      </c>
      <c r="G1333">
        <v>74</v>
      </c>
      <c r="H1333" s="3">
        <v>1.94</v>
      </c>
      <c r="I1333">
        <v>758</v>
      </c>
      <c r="J1333" s="4" t="s">
        <v>19</v>
      </c>
      <c r="K1333">
        <v>28.9</v>
      </c>
      <c r="L1333">
        <v>3.3</v>
      </c>
      <c r="M1333">
        <v>3</v>
      </c>
      <c r="N1333">
        <v>1</v>
      </c>
      <c r="O1333">
        <v>16.87</v>
      </c>
      <c r="P1333" t="str">
        <f t="shared" si="100"/>
        <v>UNDERWEIGHT</v>
      </c>
      <c r="Q1333">
        <f t="shared" si="101"/>
        <v>91</v>
      </c>
      <c r="R1333" t="str">
        <f t="shared" si="102"/>
        <v>Average</v>
      </c>
      <c r="S1333">
        <f t="shared" si="103"/>
        <v>3.6666666666666665</v>
      </c>
      <c r="T1333" t="str">
        <f t="shared" si="104"/>
        <v>Regular Member</v>
      </c>
    </row>
    <row r="1334" spans="1:20" x14ac:dyDescent="0.2">
      <c r="A1334">
        <v>41</v>
      </c>
      <c r="B1334" t="s">
        <v>14</v>
      </c>
      <c r="C1334">
        <v>72.3</v>
      </c>
      <c r="D1334">
        <v>1.66</v>
      </c>
      <c r="E1334">
        <v>165</v>
      </c>
      <c r="F1334">
        <v>142</v>
      </c>
      <c r="G1334">
        <v>74</v>
      </c>
      <c r="H1334" s="3">
        <v>1.4</v>
      </c>
      <c r="I1334">
        <v>758</v>
      </c>
      <c r="J1334" s="4" t="s">
        <v>17</v>
      </c>
      <c r="K1334">
        <v>25.6</v>
      </c>
      <c r="L1334">
        <v>3.6</v>
      </c>
      <c r="M1334">
        <v>4</v>
      </c>
      <c r="N1334">
        <v>1</v>
      </c>
      <c r="O1334">
        <v>23.85</v>
      </c>
      <c r="P1334" t="str">
        <f t="shared" si="100"/>
        <v>NORMAL WEIGHT</v>
      </c>
      <c r="Q1334">
        <f t="shared" si="101"/>
        <v>91</v>
      </c>
      <c r="R1334" t="str">
        <f t="shared" si="102"/>
        <v>Average</v>
      </c>
      <c r="S1334">
        <f t="shared" si="103"/>
        <v>4</v>
      </c>
      <c r="T1334" t="str">
        <f t="shared" si="104"/>
        <v>Regular Member</v>
      </c>
    </row>
    <row r="1335" spans="1:20" x14ac:dyDescent="0.2">
      <c r="A1335">
        <v>52</v>
      </c>
      <c r="B1335" t="s">
        <v>16</v>
      </c>
      <c r="C1335">
        <v>40</v>
      </c>
      <c r="D1335">
        <v>1.71</v>
      </c>
      <c r="E1335">
        <v>165</v>
      </c>
      <c r="F1335">
        <v>157</v>
      </c>
      <c r="G1335">
        <v>74</v>
      </c>
      <c r="H1335" s="3">
        <v>1.64</v>
      </c>
      <c r="I1335">
        <v>1001</v>
      </c>
      <c r="J1335" s="4" t="s">
        <v>18</v>
      </c>
      <c r="K1335">
        <v>18.600000000000001</v>
      </c>
      <c r="L1335">
        <v>2.8</v>
      </c>
      <c r="M1335">
        <v>4</v>
      </c>
      <c r="N1335">
        <v>2</v>
      </c>
      <c r="O1335">
        <v>17.27</v>
      </c>
      <c r="P1335" t="str">
        <f t="shared" si="100"/>
        <v>UNDERWEIGHT</v>
      </c>
      <c r="Q1335">
        <f t="shared" si="101"/>
        <v>91</v>
      </c>
      <c r="R1335" t="str">
        <f t="shared" si="102"/>
        <v>Average</v>
      </c>
      <c r="S1335">
        <f t="shared" si="103"/>
        <v>4.333333333333333</v>
      </c>
      <c r="T1335" t="str">
        <f t="shared" si="104"/>
        <v>Regular Member</v>
      </c>
    </row>
    <row r="1336" spans="1:20" x14ac:dyDescent="0.2">
      <c r="A1336">
        <v>31</v>
      </c>
      <c r="B1336" t="s">
        <v>14</v>
      </c>
      <c r="C1336">
        <v>63.6</v>
      </c>
      <c r="D1336">
        <v>1.57</v>
      </c>
      <c r="E1336">
        <v>165</v>
      </c>
      <c r="F1336">
        <v>169</v>
      </c>
      <c r="G1336">
        <v>74</v>
      </c>
      <c r="H1336" s="3">
        <v>1.0900000000000001</v>
      </c>
      <c r="I1336">
        <v>1148</v>
      </c>
      <c r="J1336" s="4" t="s">
        <v>15</v>
      </c>
      <c r="K1336">
        <v>15.1</v>
      </c>
      <c r="L1336">
        <v>3.4</v>
      </c>
      <c r="M1336">
        <v>4</v>
      </c>
      <c r="N1336">
        <v>1</v>
      </c>
      <c r="O1336">
        <v>13.15</v>
      </c>
      <c r="P1336" t="str">
        <f t="shared" si="100"/>
        <v>UNDERWEIGHT</v>
      </c>
      <c r="Q1336">
        <f t="shared" si="101"/>
        <v>91</v>
      </c>
      <c r="R1336" t="str">
        <f t="shared" si="102"/>
        <v>Average</v>
      </c>
      <c r="S1336">
        <f t="shared" si="103"/>
        <v>3.6666666666666665</v>
      </c>
      <c r="T1336" t="str">
        <f t="shared" si="104"/>
        <v>Regular Member</v>
      </c>
    </row>
    <row r="1337" spans="1:20" x14ac:dyDescent="0.2">
      <c r="A1337">
        <v>24</v>
      </c>
      <c r="B1337" t="s">
        <v>16</v>
      </c>
      <c r="C1337">
        <v>65.7</v>
      </c>
      <c r="D1337">
        <v>1.84</v>
      </c>
      <c r="E1337">
        <v>165</v>
      </c>
      <c r="F1337">
        <v>146</v>
      </c>
      <c r="G1337">
        <v>74</v>
      </c>
      <c r="H1337" s="3">
        <v>1.59</v>
      </c>
      <c r="I1337">
        <v>954</v>
      </c>
      <c r="J1337" s="4" t="s">
        <v>17</v>
      </c>
      <c r="K1337">
        <v>17.8</v>
      </c>
      <c r="L1337">
        <v>2.8</v>
      </c>
      <c r="M1337">
        <v>5</v>
      </c>
      <c r="N1337">
        <v>2</v>
      </c>
      <c r="O1337">
        <v>16.059999999999999</v>
      </c>
      <c r="P1337" t="str">
        <f t="shared" si="100"/>
        <v>UNDERWEIGHT</v>
      </c>
      <c r="Q1337">
        <f t="shared" si="101"/>
        <v>91</v>
      </c>
      <c r="R1337" t="str">
        <f t="shared" si="102"/>
        <v>Average</v>
      </c>
      <c r="S1337">
        <f t="shared" si="103"/>
        <v>4</v>
      </c>
      <c r="T1337" t="str">
        <f t="shared" si="104"/>
        <v>Elite Athlete</v>
      </c>
    </row>
    <row r="1338" spans="1:20" x14ac:dyDescent="0.2">
      <c r="A1338">
        <v>33</v>
      </c>
      <c r="B1338" t="s">
        <v>14</v>
      </c>
      <c r="C1338">
        <v>40</v>
      </c>
      <c r="D1338">
        <v>1.63</v>
      </c>
      <c r="E1338">
        <v>165</v>
      </c>
      <c r="F1338">
        <v>159</v>
      </c>
      <c r="G1338">
        <v>74</v>
      </c>
      <c r="H1338" s="3">
        <v>2</v>
      </c>
      <c r="I1338">
        <v>935</v>
      </c>
      <c r="J1338" s="4" t="s">
        <v>19</v>
      </c>
      <c r="K1338">
        <v>28.2</v>
      </c>
      <c r="L1338">
        <v>1.6</v>
      </c>
      <c r="M1338">
        <v>2</v>
      </c>
      <c r="N1338">
        <v>3</v>
      </c>
      <c r="O1338">
        <v>12.98</v>
      </c>
      <c r="P1338" t="str">
        <f t="shared" si="100"/>
        <v>UNDERWEIGHT</v>
      </c>
      <c r="Q1338">
        <f t="shared" si="101"/>
        <v>91</v>
      </c>
      <c r="R1338" t="str">
        <f t="shared" si="102"/>
        <v>Average</v>
      </c>
      <c r="S1338">
        <f t="shared" si="103"/>
        <v>3</v>
      </c>
      <c r="T1338" t="str">
        <f t="shared" si="104"/>
        <v>Casual Gym-Goer</v>
      </c>
    </row>
    <row r="1339" spans="1:20" x14ac:dyDescent="0.2">
      <c r="A1339">
        <v>39</v>
      </c>
      <c r="B1339" t="s">
        <v>14</v>
      </c>
      <c r="C1339">
        <v>67.8</v>
      </c>
      <c r="D1339">
        <v>1.59</v>
      </c>
      <c r="E1339">
        <v>164</v>
      </c>
      <c r="F1339">
        <v>158</v>
      </c>
      <c r="G1339">
        <v>74</v>
      </c>
      <c r="H1339" s="3">
        <v>1.65</v>
      </c>
      <c r="I1339">
        <v>1374</v>
      </c>
      <c r="J1339" s="4" t="s">
        <v>15</v>
      </c>
      <c r="K1339">
        <v>25.9</v>
      </c>
      <c r="L1339">
        <v>2.6</v>
      </c>
      <c r="M1339">
        <v>5</v>
      </c>
      <c r="N1339">
        <v>2</v>
      </c>
      <c r="O1339">
        <v>25</v>
      </c>
      <c r="P1339" t="str">
        <f t="shared" si="100"/>
        <v>OVERWEIGHT</v>
      </c>
      <c r="Q1339">
        <f t="shared" si="101"/>
        <v>90</v>
      </c>
      <c r="R1339" t="str">
        <f t="shared" si="102"/>
        <v>Average</v>
      </c>
      <c r="S1339">
        <f t="shared" si="103"/>
        <v>3.3333333333333335</v>
      </c>
      <c r="T1339" t="str">
        <f t="shared" si="104"/>
        <v>Elite Athlete</v>
      </c>
    </row>
    <row r="1340" spans="1:20" x14ac:dyDescent="0.2">
      <c r="A1340">
        <v>47</v>
      </c>
      <c r="B1340" t="s">
        <v>16</v>
      </c>
      <c r="C1340">
        <v>121.4</v>
      </c>
      <c r="D1340">
        <v>1.61</v>
      </c>
      <c r="E1340">
        <v>164</v>
      </c>
      <c r="F1340">
        <v>155</v>
      </c>
      <c r="G1340">
        <v>74</v>
      </c>
      <c r="H1340" s="3">
        <v>0.94</v>
      </c>
      <c r="I1340">
        <v>934</v>
      </c>
      <c r="J1340" s="4" t="s">
        <v>15</v>
      </c>
      <c r="K1340">
        <v>24.7</v>
      </c>
      <c r="L1340">
        <v>2.5</v>
      </c>
      <c r="M1340">
        <v>2</v>
      </c>
      <c r="N1340">
        <v>1</v>
      </c>
      <c r="O1340">
        <v>30.03</v>
      </c>
      <c r="P1340" t="str">
        <f t="shared" si="100"/>
        <v>OBESE</v>
      </c>
      <c r="Q1340">
        <f t="shared" si="101"/>
        <v>90</v>
      </c>
      <c r="R1340" t="str">
        <f t="shared" si="102"/>
        <v>Average</v>
      </c>
      <c r="S1340">
        <f t="shared" si="103"/>
        <v>2.3333333333333335</v>
      </c>
      <c r="T1340" t="str">
        <f t="shared" si="104"/>
        <v>Casual Gym-Goer</v>
      </c>
    </row>
    <row r="1341" spans="1:20" x14ac:dyDescent="0.2">
      <c r="A1341">
        <v>49</v>
      </c>
      <c r="B1341" t="s">
        <v>14</v>
      </c>
      <c r="C1341">
        <v>95.6</v>
      </c>
      <c r="D1341">
        <v>1.67</v>
      </c>
      <c r="E1341">
        <v>164</v>
      </c>
      <c r="F1341">
        <v>134</v>
      </c>
      <c r="G1341">
        <v>74</v>
      </c>
      <c r="H1341" s="3">
        <v>1.71</v>
      </c>
      <c r="I1341">
        <v>466</v>
      </c>
      <c r="J1341" s="4" t="s">
        <v>17</v>
      </c>
      <c r="K1341">
        <v>26</v>
      </c>
      <c r="L1341">
        <v>1.8</v>
      </c>
      <c r="M1341">
        <v>3</v>
      </c>
      <c r="N1341">
        <v>2</v>
      </c>
      <c r="O1341">
        <v>14.67</v>
      </c>
      <c r="P1341" t="str">
        <f t="shared" si="100"/>
        <v>UNDERWEIGHT</v>
      </c>
      <c r="Q1341">
        <f t="shared" si="101"/>
        <v>90</v>
      </c>
      <c r="R1341" t="str">
        <f t="shared" si="102"/>
        <v>Average</v>
      </c>
      <c r="S1341">
        <f t="shared" si="103"/>
        <v>3</v>
      </c>
      <c r="T1341" t="str">
        <f t="shared" si="104"/>
        <v>Regular Member</v>
      </c>
    </row>
    <row r="1342" spans="1:20" x14ac:dyDescent="0.2">
      <c r="A1342">
        <v>42</v>
      </c>
      <c r="B1342" t="s">
        <v>16</v>
      </c>
      <c r="C1342">
        <v>96.2</v>
      </c>
      <c r="D1342">
        <v>1.63</v>
      </c>
      <c r="E1342">
        <v>164</v>
      </c>
      <c r="F1342">
        <v>148</v>
      </c>
      <c r="G1342">
        <v>74</v>
      </c>
      <c r="H1342" s="3">
        <v>1.38</v>
      </c>
      <c r="I1342">
        <v>887</v>
      </c>
      <c r="J1342" s="4" t="s">
        <v>15</v>
      </c>
      <c r="K1342">
        <v>16.3</v>
      </c>
      <c r="L1342">
        <v>1.6</v>
      </c>
      <c r="M1342">
        <v>2</v>
      </c>
      <c r="N1342">
        <v>3</v>
      </c>
      <c r="O1342">
        <v>25.15</v>
      </c>
      <c r="P1342" t="str">
        <f t="shared" si="100"/>
        <v>OVERWEIGHT</v>
      </c>
      <c r="Q1342">
        <f t="shared" si="101"/>
        <v>90</v>
      </c>
      <c r="R1342" t="str">
        <f t="shared" si="102"/>
        <v>Average</v>
      </c>
      <c r="S1342">
        <f t="shared" si="103"/>
        <v>3.3333333333333335</v>
      </c>
      <c r="T1342" t="str">
        <f t="shared" si="104"/>
        <v>Casual Gym-Goer</v>
      </c>
    </row>
    <row r="1343" spans="1:20" x14ac:dyDescent="0.2">
      <c r="A1343">
        <v>22</v>
      </c>
      <c r="B1343" t="s">
        <v>16</v>
      </c>
      <c r="C1343">
        <v>71.099999999999994</v>
      </c>
      <c r="D1343">
        <v>1.68</v>
      </c>
      <c r="E1343">
        <v>164</v>
      </c>
      <c r="F1343">
        <v>160</v>
      </c>
      <c r="G1343">
        <v>74</v>
      </c>
      <c r="H1343" s="3">
        <v>1.51</v>
      </c>
      <c r="I1343">
        <v>955</v>
      </c>
      <c r="J1343" s="4" t="s">
        <v>17</v>
      </c>
      <c r="K1343">
        <v>10</v>
      </c>
      <c r="L1343">
        <v>3.3</v>
      </c>
      <c r="M1343">
        <v>4</v>
      </c>
      <c r="N1343">
        <v>2</v>
      </c>
      <c r="O1343">
        <v>16.09</v>
      </c>
      <c r="P1343" t="str">
        <f t="shared" si="100"/>
        <v>UNDERWEIGHT</v>
      </c>
      <c r="Q1343">
        <f t="shared" si="101"/>
        <v>90</v>
      </c>
      <c r="R1343" t="str">
        <f t="shared" si="102"/>
        <v>Average</v>
      </c>
      <c r="S1343">
        <f t="shared" si="103"/>
        <v>3.3333333333333335</v>
      </c>
      <c r="T1343" t="str">
        <f t="shared" si="104"/>
        <v>Regular Member</v>
      </c>
    </row>
    <row r="1344" spans="1:20" x14ac:dyDescent="0.2">
      <c r="A1344">
        <v>30</v>
      </c>
      <c r="B1344" t="s">
        <v>16</v>
      </c>
      <c r="C1344">
        <v>46.8</v>
      </c>
      <c r="D1344">
        <v>1.67</v>
      </c>
      <c r="E1344">
        <v>164</v>
      </c>
      <c r="F1344">
        <v>153</v>
      </c>
      <c r="G1344">
        <v>74</v>
      </c>
      <c r="H1344" s="3">
        <v>1.53</v>
      </c>
      <c r="I1344">
        <v>684</v>
      </c>
      <c r="J1344" s="4" t="s">
        <v>17</v>
      </c>
      <c r="K1344">
        <v>15.2</v>
      </c>
      <c r="L1344">
        <v>2.2999999999999998</v>
      </c>
      <c r="M1344">
        <v>4</v>
      </c>
      <c r="N1344">
        <v>2</v>
      </c>
      <c r="O1344">
        <v>12.32</v>
      </c>
      <c r="P1344" t="str">
        <f t="shared" si="100"/>
        <v>UNDERWEIGHT</v>
      </c>
      <c r="Q1344">
        <f t="shared" si="101"/>
        <v>90</v>
      </c>
      <c r="R1344" t="str">
        <f t="shared" si="102"/>
        <v>Average</v>
      </c>
      <c r="S1344">
        <f t="shared" si="103"/>
        <v>3.3333333333333335</v>
      </c>
      <c r="T1344" t="str">
        <f t="shared" si="104"/>
        <v>Regular Member</v>
      </c>
    </row>
    <row r="1345" spans="1:20" x14ac:dyDescent="0.2">
      <c r="A1345">
        <v>39</v>
      </c>
      <c r="B1345" t="s">
        <v>16</v>
      </c>
      <c r="C1345">
        <v>76.2</v>
      </c>
      <c r="D1345">
        <v>1.77</v>
      </c>
      <c r="E1345">
        <v>164</v>
      </c>
      <c r="F1345">
        <v>169</v>
      </c>
      <c r="G1345">
        <v>74</v>
      </c>
      <c r="H1345" s="3">
        <v>2</v>
      </c>
      <c r="I1345">
        <v>1196</v>
      </c>
      <c r="J1345" s="4" t="s">
        <v>18</v>
      </c>
      <c r="K1345">
        <v>28.7</v>
      </c>
      <c r="L1345">
        <v>3.3</v>
      </c>
      <c r="M1345">
        <v>2</v>
      </c>
      <c r="N1345">
        <v>1</v>
      </c>
      <c r="O1345">
        <v>17.38</v>
      </c>
      <c r="P1345" t="str">
        <f t="shared" si="100"/>
        <v>UNDERWEIGHT</v>
      </c>
      <c r="Q1345">
        <f t="shared" si="101"/>
        <v>90</v>
      </c>
      <c r="R1345" t="str">
        <f t="shared" si="102"/>
        <v>Average</v>
      </c>
      <c r="S1345">
        <f t="shared" si="103"/>
        <v>3</v>
      </c>
      <c r="T1345" t="str">
        <f t="shared" si="104"/>
        <v>Casual Gym-Goer</v>
      </c>
    </row>
    <row r="1346" spans="1:20" x14ac:dyDescent="0.2">
      <c r="A1346">
        <v>59</v>
      </c>
      <c r="B1346" t="s">
        <v>16</v>
      </c>
      <c r="C1346">
        <v>40</v>
      </c>
      <c r="D1346">
        <v>1.56</v>
      </c>
      <c r="E1346">
        <v>163</v>
      </c>
      <c r="F1346">
        <v>167</v>
      </c>
      <c r="G1346">
        <v>74</v>
      </c>
      <c r="H1346" s="3">
        <v>1.59</v>
      </c>
      <c r="I1346">
        <v>722</v>
      </c>
      <c r="J1346" s="4" t="s">
        <v>17</v>
      </c>
      <c r="K1346">
        <v>23.7</v>
      </c>
      <c r="L1346">
        <v>3.2</v>
      </c>
      <c r="M1346">
        <v>4</v>
      </c>
      <c r="N1346">
        <v>3</v>
      </c>
      <c r="O1346">
        <v>12.32</v>
      </c>
      <c r="P1346" t="str">
        <f t="shared" ref="P1346:P1409" si="105">IF(O1346&lt;18.5,"UNDERWEIGHT",IF(O1346&lt;25,"NORMAL WEIGHT",IF(O1346&lt;30,"OVERWEIGHT",IF(O1346&gt;30,"OBESE"))))</f>
        <v>UNDERWEIGHT</v>
      </c>
      <c r="Q1346">
        <f t="shared" ref="Q1346:Q1360" si="106">(E1346-G1346)</f>
        <v>89</v>
      </c>
      <c r="R1346" t="str">
        <f t="shared" ref="R1346:R1360" si="107">IF(G1346&lt;60,"Excellent",IF(G1346&lt;70,"Good",IF(G1346&lt;80,"Average","Poor")))</f>
        <v>Average</v>
      </c>
      <c r="S1346">
        <f t="shared" si="103"/>
        <v>3</v>
      </c>
      <c r="T1346" t="str">
        <f t="shared" si="104"/>
        <v>Regular Member</v>
      </c>
    </row>
    <row r="1347" spans="1:20" x14ac:dyDescent="0.2">
      <c r="A1347">
        <v>31</v>
      </c>
      <c r="B1347" t="s">
        <v>16</v>
      </c>
      <c r="C1347">
        <v>79.400000000000006</v>
      </c>
      <c r="D1347">
        <v>1.58</v>
      </c>
      <c r="E1347">
        <v>163</v>
      </c>
      <c r="F1347">
        <v>125</v>
      </c>
      <c r="G1347">
        <v>74</v>
      </c>
      <c r="H1347" s="3">
        <v>1.49</v>
      </c>
      <c r="I1347">
        <v>663</v>
      </c>
      <c r="J1347" s="4" t="s">
        <v>17</v>
      </c>
      <c r="K1347">
        <v>24</v>
      </c>
      <c r="L1347">
        <v>2.4</v>
      </c>
      <c r="M1347">
        <v>3</v>
      </c>
      <c r="N1347">
        <v>2</v>
      </c>
      <c r="O1347">
        <v>12.32</v>
      </c>
      <c r="P1347" t="str">
        <f t="shared" si="105"/>
        <v>UNDERWEIGHT</v>
      </c>
      <c r="Q1347">
        <f t="shared" si="106"/>
        <v>89</v>
      </c>
      <c r="R1347" t="str">
        <f t="shared" si="107"/>
        <v>Average</v>
      </c>
      <c r="S1347">
        <f t="shared" ref="S1347:S1360" si="108">AVERAGE(M1347:M1349)</f>
        <v>3</v>
      </c>
      <c r="T1347" t="str">
        <f t="shared" ref="T1347:T1360" si="109">IF(M1347=2, "Casual Gym-Goer", IF(OR(M1347=3, M1347=4), "Regular Member", IF(M1347=5, "Elite Athlete", "Other")))</f>
        <v>Regular Member</v>
      </c>
    </row>
    <row r="1348" spans="1:20" x14ac:dyDescent="0.2">
      <c r="A1348">
        <v>55</v>
      </c>
      <c r="B1348" t="s">
        <v>16</v>
      </c>
      <c r="C1348">
        <v>64.400000000000006</v>
      </c>
      <c r="D1348">
        <v>1.76</v>
      </c>
      <c r="E1348">
        <v>163</v>
      </c>
      <c r="F1348">
        <v>144</v>
      </c>
      <c r="G1348">
        <v>74</v>
      </c>
      <c r="H1348" s="3">
        <v>1.48</v>
      </c>
      <c r="I1348">
        <v>717</v>
      </c>
      <c r="J1348" s="4" t="s">
        <v>17</v>
      </c>
      <c r="K1348">
        <v>26.7</v>
      </c>
      <c r="L1348">
        <v>1.7</v>
      </c>
      <c r="M1348">
        <v>2</v>
      </c>
      <c r="N1348">
        <v>3</v>
      </c>
      <c r="O1348">
        <v>21.26</v>
      </c>
      <c r="P1348" t="str">
        <f t="shared" si="105"/>
        <v>NORMAL WEIGHT</v>
      </c>
      <c r="Q1348">
        <f t="shared" si="106"/>
        <v>89</v>
      </c>
      <c r="R1348" t="str">
        <f t="shared" si="107"/>
        <v>Average</v>
      </c>
      <c r="S1348">
        <f t="shared" si="108"/>
        <v>3.6666666666666665</v>
      </c>
      <c r="T1348" t="str">
        <f t="shared" si="109"/>
        <v>Casual Gym-Goer</v>
      </c>
    </row>
    <row r="1349" spans="1:20" x14ac:dyDescent="0.2">
      <c r="A1349">
        <v>46</v>
      </c>
      <c r="B1349" t="s">
        <v>16</v>
      </c>
      <c r="C1349">
        <v>108.9</v>
      </c>
      <c r="D1349">
        <v>1.86</v>
      </c>
      <c r="E1349">
        <v>162</v>
      </c>
      <c r="F1349">
        <v>165</v>
      </c>
      <c r="G1349">
        <v>74</v>
      </c>
      <c r="H1349" s="3">
        <v>1.42</v>
      </c>
      <c r="I1349">
        <v>936</v>
      </c>
      <c r="J1349" s="4" t="s">
        <v>15</v>
      </c>
      <c r="K1349">
        <v>22.2</v>
      </c>
      <c r="L1349">
        <v>1.9</v>
      </c>
      <c r="M1349">
        <v>4</v>
      </c>
      <c r="N1349">
        <v>2</v>
      </c>
      <c r="O1349">
        <v>27.29</v>
      </c>
      <c r="P1349" t="str">
        <f t="shared" si="105"/>
        <v>OVERWEIGHT</v>
      </c>
      <c r="Q1349">
        <f t="shared" si="106"/>
        <v>88</v>
      </c>
      <c r="R1349" t="str">
        <f t="shared" si="107"/>
        <v>Average</v>
      </c>
      <c r="S1349">
        <f t="shared" si="108"/>
        <v>4.666666666666667</v>
      </c>
      <c r="T1349" t="str">
        <f t="shared" si="109"/>
        <v>Regular Member</v>
      </c>
    </row>
    <row r="1350" spans="1:20" x14ac:dyDescent="0.2">
      <c r="A1350">
        <v>27</v>
      </c>
      <c r="B1350" t="s">
        <v>14</v>
      </c>
      <c r="C1350">
        <v>40</v>
      </c>
      <c r="D1350">
        <v>1.8</v>
      </c>
      <c r="E1350">
        <v>162</v>
      </c>
      <c r="F1350">
        <v>140</v>
      </c>
      <c r="G1350">
        <v>74</v>
      </c>
      <c r="H1350" s="3">
        <v>1.42</v>
      </c>
      <c r="I1350">
        <v>901</v>
      </c>
      <c r="J1350" s="4" t="s">
        <v>18</v>
      </c>
      <c r="K1350">
        <v>22.2</v>
      </c>
      <c r="L1350">
        <v>2.5</v>
      </c>
      <c r="M1350">
        <v>5</v>
      </c>
      <c r="N1350">
        <v>1</v>
      </c>
      <c r="O1350">
        <v>29.73</v>
      </c>
      <c r="P1350" t="str">
        <f t="shared" si="105"/>
        <v>OVERWEIGHT</v>
      </c>
      <c r="Q1350">
        <f t="shared" si="106"/>
        <v>88</v>
      </c>
      <c r="R1350" t="str">
        <f t="shared" si="107"/>
        <v>Average</v>
      </c>
      <c r="S1350">
        <f t="shared" si="108"/>
        <v>4</v>
      </c>
      <c r="T1350" t="str">
        <f t="shared" si="109"/>
        <v>Elite Athlete</v>
      </c>
    </row>
    <row r="1351" spans="1:20" x14ac:dyDescent="0.2">
      <c r="A1351">
        <v>21</v>
      </c>
      <c r="B1351" t="s">
        <v>14</v>
      </c>
      <c r="C1351">
        <v>59.8</v>
      </c>
      <c r="D1351">
        <v>1.65</v>
      </c>
      <c r="E1351">
        <v>162</v>
      </c>
      <c r="F1351">
        <v>169</v>
      </c>
      <c r="G1351">
        <v>74</v>
      </c>
      <c r="H1351" s="3">
        <v>1.5</v>
      </c>
      <c r="I1351">
        <v>1130</v>
      </c>
      <c r="J1351" s="4" t="s">
        <v>17</v>
      </c>
      <c r="K1351">
        <v>30.4</v>
      </c>
      <c r="L1351">
        <v>3.2</v>
      </c>
      <c r="M1351">
        <v>5</v>
      </c>
      <c r="N1351">
        <v>3</v>
      </c>
      <c r="O1351">
        <v>12.32</v>
      </c>
      <c r="P1351" t="str">
        <f t="shared" si="105"/>
        <v>UNDERWEIGHT</v>
      </c>
      <c r="Q1351">
        <f t="shared" si="106"/>
        <v>88</v>
      </c>
      <c r="R1351" t="str">
        <f t="shared" si="107"/>
        <v>Average</v>
      </c>
      <c r="S1351">
        <f t="shared" si="108"/>
        <v>3</v>
      </c>
      <c r="T1351" t="str">
        <f t="shared" si="109"/>
        <v>Elite Athlete</v>
      </c>
    </row>
    <row r="1352" spans="1:20" x14ac:dyDescent="0.2">
      <c r="A1352">
        <v>36</v>
      </c>
      <c r="B1352" t="s">
        <v>14</v>
      </c>
      <c r="C1352">
        <v>80.8</v>
      </c>
      <c r="D1352">
        <v>1.71</v>
      </c>
      <c r="E1352">
        <v>162</v>
      </c>
      <c r="F1352">
        <v>163</v>
      </c>
      <c r="G1352">
        <v>74</v>
      </c>
      <c r="H1352" s="3">
        <v>1.86</v>
      </c>
      <c r="I1352">
        <v>900</v>
      </c>
      <c r="J1352" s="4" t="s">
        <v>19</v>
      </c>
      <c r="K1352">
        <v>19.399999999999999</v>
      </c>
      <c r="L1352">
        <v>2</v>
      </c>
      <c r="M1352">
        <v>2</v>
      </c>
      <c r="N1352">
        <v>2</v>
      </c>
      <c r="O1352">
        <v>12.54</v>
      </c>
      <c r="P1352" t="str">
        <f t="shared" si="105"/>
        <v>UNDERWEIGHT</v>
      </c>
      <c r="Q1352">
        <f t="shared" si="106"/>
        <v>88</v>
      </c>
      <c r="R1352" t="str">
        <f t="shared" si="107"/>
        <v>Average</v>
      </c>
      <c r="S1352">
        <f t="shared" si="108"/>
        <v>2.3333333333333335</v>
      </c>
      <c r="T1352" t="str">
        <f t="shared" si="109"/>
        <v>Casual Gym-Goer</v>
      </c>
    </row>
    <row r="1353" spans="1:20" x14ac:dyDescent="0.2">
      <c r="A1353">
        <v>38</v>
      </c>
      <c r="B1353" t="s">
        <v>14</v>
      </c>
      <c r="C1353">
        <v>53</v>
      </c>
      <c r="D1353">
        <v>1.58</v>
      </c>
      <c r="E1353">
        <v>161</v>
      </c>
      <c r="F1353">
        <v>128</v>
      </c>
      <c r="G1353">
        <v>74</v>
      </c>
      <c r="H1353" s="3">
        <v>1.62</v>
      </c>
      <c r="I1353">
        <v>953</v>
      </c>
      <c r="J1353" s="4" t="s">
        <v>18</v>
      </c>
      <c r="K1353">
        <v>23.4</v>
      </c>
      <c r="L1353">
        <v>2.5</v>
      </c>
      <c r="M1353">
        <v>2</v>
      </c>
      <c r="N1353">
        <v>2</v>
      </c>
      <c r="O1353">
        <v>13.02</v>
      </c>
      <c r="P1353" t="str">
        <f t="shared" si="105"/>
        <v>UNDERWEIGHT</v>
      </c>
      <c r="Q1353">
        <f t="shared" si="106"/>
        <v>87</v>
      </c>
      <c r="R1353" t="str">
        <f t="shared" si="107"/>
        <v>Average</v>
      </c>
      <c r="S1353">
        <f t="shared" si="108"/>
        <v>2.6666666666666665</v>
      </c>
      <c r="T1353" t="str">
        <f t="shared" si="109"/>
        <v>Casual Gym-Goer</v>
      </c>
    </row>
    <row r="1354" spans="1:20" x14ac:dyDescent="0.2">
      <c r="A1354">
        <v>21</v>
      </c>
      <c r="B1354" t="s">
        <v>16</v>
      </c>
      <c r="C1354">
        <v>74.7</v>
      </c>
      <c r="D1354">
        <v>1.59</v>
      </c>
      <c r="E1354">
        <v>161</v>
      </c>
      <c r="F1354">
        <v>169</v>
      </c>
      <c r="G1354">
        <v>74</v>
      </c>
      <c r="H1354" s="3">
        <v>1.08</v>
      </c>
      <c r="I1354">
        <v>1379</v>
      </c>
      <c r="J1354" s="4" t="s">
        <v>19</v>
      </c>
      <c r="K1354">
        <v>15.2</v>
      </c>
      <c r="L1354">
        <v>2.5</v>
      </c>
      <c r="M1354">
        <v>3</v>
      </c>
      <c r="N1354">
        <v>2</v>
      </c>
      <c r="O1354">
        <v>21.53</v>
      </c>
      <c r="P1354" t="str">
        <f t="shared" si="105"/>
        <v>NORMAL WEIGHT</v>
      </c>
      <c r="Q1354">
        <f t="shared" si="106"/>
        <v>87</v>
      </c>
      <c r="R1354" t="str">
        <f t="shared" si="107"/>
        <v>Average</v>
      </c>
      <c r="S1354">
        <f t="shared" si="108"/>
        <v>3</v>
      </c>
      <c r="T1354" t="str">
        <f t="shared" si="109"/>
        <v>Regular Member</v>
      </c>
    </row>
    <row r="1355" spans="1:20" x14ac:dyDescent="0.2">
      <c r="A1355">
        <v>35</v>
      </c>
      <c r="B1355" t="s">
        <v>14</v>
      </c>
      <c r="C1355">
        <v>60.8</v>
      </c>
      <c r="D1355">
        <v>1.64</v>
      </c>
      <c r="E1355">
        <v>161</v>
      </c>
      <c r="F1355">
        <v>127</v>
      </c>
      <c r="G1355">
        <v>74</v>
      </c>
      <c r="H1355" s="3">
        <v>1.57</v>
      </c>
      <c r="I1355">
        <v>1132</v>
      </c>
      <c r="J1355" s="4" t="s">
        <v>19</v>
      </c>
      <c r="K1355">
        <v>20.7</v>
      </c>
      <c r="L1355">
        <v>3.7</v>
      </c>
      <c r="M1355">
        <v>3</v>
      </c>
      <c r="N1355">
        <v>3</v>
      </c>
      <c r="O1355">
        <v>19.54</v>
      </c>
      <c r="P1355" t="str">
        <f t="shared" si="105"/>
        <v>NORMAL WEIGHT</v>
      </c>
      <c r="Q1355">
        <f t="shared" si="106"/>
        <v>87</v>
      </c>
      <c r="R1355" t="str">
        <f t="shared" si="107"/>
        <v>Average</v>
      </c>
      <c r="S1355">
        <f t="shared" si="108"/>
        <v>3.3333333333333335</v>
      </c>
      <c r="T1355" t="str">
        <f t="shared" si="109"/>
        <v>Regular Member</v>
      </c>
    </row>
    <row r="1356" spans="1:20" x14ac:dyDescent="0.2">
      <c r="A1356">
        <v>32</v>
      </c>
      <c r="B1356" t="s">
        <v>14</v>
      </c>
      <c r="C1356">
        <v>52.3</v>
      </c>
      <c r="D1356">
        <v>1.59</v>
      </c>
      <c r="E1356">
        <v>161</v>
      </c>
      <c r="F1356">
        <v>121</v>
      </c>
      <c r="G1356">
        <v>74</v>
      </c>
      <c r="H1356" s="3">
        <v>2</v>
      </c>
      <c r="I1356">
        <v>723</v>
      </c>
      <c r="J1356" s="4" t="s">
        <v>15</v>
      </c>
      <c r="K1356">
        <v>20.3</v>
      </c>
      <c r="L1356">
        <v>3.3</v>
      </c>
      <c r="M1356">
        <v>3</v>
      </c>
      <c r="N1356">
        <v>1</v>
      </c>
      <c r="O1356">
        <v>22.56</v>
      </c>
      <c r="P1356" t="str">
        <f t="shared" si="105"/>
        <v>NORMAL WEIGHT</v>
      </c>
      <c r="Q1356">
        <f t="shared" si="106"/>
        <v>87</v>
      </c>
      <c r="R1356" t="str">
        <f t="shared" si="107"/>
        <v>Average</v>
      </c>
      <c r="S1356">
        <f t="shared" si="108"/>
        <v>3.3333333333333335</v>
      </c>
      <c r="T1356" t="str">
        <f t="shared" si="109"/>
        <v>Regular Member</v>
      </c>
    </row>
    <row r="1357" spans="1:20" x14ac:dyDescent="0.2">
      <c r="A1357">
        <v>29</v>
      </c>
      <c r="B1357" t="s">
        <v>14</v>
      </c>
      <c r="C1357">
        <v>85.3</v>
      </c>
      <c r="D1357">
        <v>1.68</v>
      </c>
      <c r="E1357">
        <v>161</v>
      </c>
      <c r="F1357">
        <v>133</v>
      </c>
      <c r="G1357">
        <v>74</v>
      </c>
      <c r="H1357" s="3">
        <v>1.45</v>
      </c>
      <c r="I1357">
        <v>1269</v>
      </c>
      <c r="J1357" s="4" t="s">
        <v>17</v>
      </c>
      <c r="K1357">
        <v>26.1</v>
      </c>
      <c r="L1357">
        <v>2.5</v>
      </c>
      <c r="M1357">
        <v>4</v>
      </c>
      <c r="N1357">
        <v>3</v>
      </c>
      <c r="O1357">
        <v>15.99</v>
      </c>
      <c r="P1357" t="str">
        <f t="shared" si="105"/>
        <v>UNDERWEIGHT</v>
      </c>
      <c r="Q1357">
        <f t="shared" si="106"/>
        <v>87</v>
      </c>
      <c r="R1357" t="str">
        <f t="shared" si="107"/>
        <v>Average</v>
      </c>
      <c r="S1357">
        <f t="shared" si="108"/>
        <v>3.6666666666666665</v>
      </c>
      <c r="T1357" t="str">
        <f t="shared" si="109"/>
        <v>Regular Member</v>
      </c>
    </row>
    <row r="1358" spans="1:20" x14ac:dyDescent="0.2">
      <c r="A1358">
        <v>18</v>
      </c>
      <c r="B1358" t="s">
        <v>14</v>
      </c>
      <c r="C1358">
        <v>69.900000000000006</v>
      </c>
      <c r="D1358">
        <v>1.78</v>
      </c>
      <c r="E1358">
        <v>160</v>
      </c>
      <c r="F1358">
        <v>143</v>
      </c>
      <c r="G1358">
        <v>74</v>
      </c>
      <c r="H1358" s="3">
        <v>2</v>
      </c>
      <c r="I1358">
        <v>930</v>
      </c>
      <c r="J1358" s="4" t="s">
        <v>18</v>
      </c>
      <c r="K1358">
        <v>19.600000000000001</v>
      </c>
      <c r="L1358">
        <v>2</v>
      </c>
      <c r="M1358">
        <v>3</v>
      </c>
      <c r="N1358">
        <v>3</v>
      </c>
      <c r="O1358">
        <v>12.32</v>
      </c>
      <c r="P1358" t="str">
        <f t="shared" si="105"/>
        <v>UNDERWEIGHT</v>
      </c>
      <c r="Q1358">
        <f t="shared" si="106"/>
        <v>86</v>
      </c>
      <c r="R1358" t="str">
        <f t="shared" si="107"/>
        <v>Average</v>
      </c>
      <c r="S1358">
        <f t="shared" si="108"/>
        <v>3</v>
      </c>
      <c r="T1358" t="str">
        <f t="shared" si="109"/>
        <v>Regular Member</v>
      </c>
    </row>
    <row r="1359" spans="1:20" x14ac:dyDescent="0.2">
      <c r="A1359">
        <v>46</v>
      </c>
      <c r="B1359" t="s">
        <v>14</v>
      </c>
      <c r="C1359">
        <v>67.5</v>
      </c>
      <c r="D1359">
        <v>1.76</v>
      </c>
      <c r="E1359">
        <v>160</v>
      </c>
      <c r="F1359">
        <v>150</v>
      </c>
      <c r="G1359">
        <v>74</v>
      </c>
      <c r="H1359" s="3">
        <v>1.43</v>
      </c>
      <c r="I1359">
        <v>577</v>
      </c>
      <c r="J1359" s="4" t="s">
        <v>19</v>
      </c>
      <c r="K1359">
        <v>20</v>
      </c>
      <c r="L1359">
        <v>2.6</v>
      </c>
      <c r="M1359">
        <v>4</v>
      </c>
      <c r="N1359">
        <v>2</v>
      </c>
      <c r="O1359">
        <v>17.39</v>
      </c>
      <c r="P1359" t="str">
        <f t="shared" si="105"/>
        <v>UNDERWEIGHT</v>
      </c>
      <c r="Q1359">
        <f t="shared" si="106"/>
        <v>86</v>
      </c>
      <c r="R1359" t="str">
        <f t="shared" si="107"/>
        <v>Average</v>
      </c>
      <c r="S1359">
        <f t="shared" si="108"/>
        <v>3</v>
      </c>
      <c r="T1359" t="str">
        <f t="shared" si="109"/>
        <v>Regular Member</v>
      </c>
    </row>
    <row r="1360" spans="1:20" x14ac:dyDescent="0.2">
      <c r="A1360">
        <v>47</v>
      </c>
      <c r="B1360" t="s">
        <v>14</v>
      </c>
      <c r="C1360">
        <v>79.2</v>
      </c>
      <c r="D1360">
        <v>1.81</v>
      </c>
      <c r="E1360">
        <v>160</v>
      </c>
      <c r="F1360">
        <v>169</v>
      </c>
      <c r="G1360">
        <v>74</v>
      </c>
      <c r="H1360" s="3">
        <v>1.28</v>
      </c>
      <c r="I1360">
        <v>595</v>
      </c>
      <c r="J1360" s="4" t="s">
        <v>19</v>
      </c>
      <c r="K1360">
        <v>19</v>
      </c>
      <c r="L1360">
        <v>3.3</v>
      </c>
      <c r="M1360">
        <v>2</v>
      </c>
      <c r="N1360">
        <v>2</v>
      </c>
      <c r="O1360">
        <v>20.55</v>
      </c>
      <c r="P1360" t="str">
        <f t="shared" si="105"/>
        <v>NORMAL WEIGHT</v>
      </c>
      <c r="Q1360">
        <f t="shared" si="106"/>
        <v>86</v>
      </c>
      <c r="R1360" t="str">
        <f t="shared" si="107"/>
        <v>Average</v>
      </c>
      <c r="S1360">
        <f t="shared" si="108"/>
        <v>2</v>
      </c>
      <c r="T1360" t="str">
        <f t="shared" si="109"/>
        <v>Casual Gym-Goer</v>
      </c>
    </row>
  </sheetData>
  <sortState xmlns:xlrd2="http://schemas.microsoft.com/office/spreadsheetml/2017/richdata2" ref="A2:R1366">
    <sortCondition ref="G1:G1366"/>
  </sortState>
  <conditionalFormatting sqref="E1:E1048576">
    <cfRule type="cellIs" dxfId="8" priority="1" operator="lessThan">
      <formula>80</formula>
    </cfRule>
    <cfRule type="cellIs" dxfId="7" priority="2" operator="lessThan">
      <formula>80</formula>
    </cfRule>
    <cfRule type="cellIs" dxfId="6" priority="3" operator="lessThan">
      <formula>100</formula>
    </cfRule>
    <cfRule type="cellIs" dxfId="5" priority="4" operator="greaterThan">
      <formula>150</formula>
    </cfRule>
    <cfRule type="cellIs" dxfId="4" priority="5" operator="greaterThan">
      <formula>200</formula>
    </cfRule>
  </conditionalFormatting>
  <conditionalFormatting sqref="G1:G1048576">
    <cfRule type="cellIs" dxfId="3" priority="6" operator="greaterThan">
      <formula>80</formula>
    </cfRule>
    <cfRule type="cellIs" dxfId="2" priority="7" operator="lessThan">
      <formula>60</formula>
    </cfRule>
  </conditionalFormatting>
  <conditionalFormatting sqref="Q1:Q1048576">
    <cfRule type="cellIs" dxfId="1" priority="8" operator="greaterThan">
      <formula>120</formula>
    </cfRule>
    <cfRule type="cellIs" dxfId="0" priority="11" operator="greaterThan">
      <formula>100</formula>
    </cfRule>
  </conditionalFormatting>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WORKOUT FREQUENCY BY BMI</vt:lpstr>
      <vt:lpstr>AGE DISTRIBUTION OF BMI</vt:lpstr>
      <vt:lpstr>DASHBOARD</vt:lpstr>
      <vt:lpstr>AVG CALORIES BURNEDBY WORKOUTS </vt:lpstr>
      <vt:lpstr>WORKOUT POPULARITY</vt:lpstr>
      <vt:lpstr>COUNT OF BMI CATEGORIES</vt:lpstr>
      <vt:lpstr>HEART RATE ANALYSIS</vt:lpstr>
      <vt:lpstr>CALORIES BURNED</vt:lpstr>
      <vt:lpstr>MOST ACTIVE AGE GROUP</vt:lpstr>
      <vt:lpstr>HYDRATION &amp;WORKOUT EFFICIENCY</vt:lpstr>
      <vt:lpstr>AVERAGE FREQUENCY WORKOUT ACROS</vt:lpstr>
      <vt:lpstr>Predicted Weight vs. Workou</vt:lpstr>
      <vt:lpstr>calories and their workout patt</vt:lpstr>
      <vt:lpstr>GENDER DISTRIBUTION ACROSS BMI</vt:lpstr>
      <vt:lpstr>GYM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Dodu, Loveryn Margaret Naa Densua - (loveryndodu)</dc:creator>
  <cp:lastModifiedBy>Dodu, Loveryn Margaret Naa Densua - (loveryndodu)</cp:lastModifiedBy>
  <dcterms:created xsi:type="dcterms:W3CDTF">2025-02-05T02:22:55Z</dcterms:created>
  <dcterms:modified xsi:type="dcterms:W3CDTF">2025-02-08T11:33:21Z</dcterms:modified>
</cp:coreProperties>
</file>