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ExcelR Assignments\"/>
    </mc:Choice>
  </mc:AlternateContent>
  <xr:revisionPtr revIDLastSave="0" documentId="8_{060BAA7D-8EFB-494D-9CF1-58428584248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dex&amp;Match" sheetId="1" r:id="rId1"/>
    <sheet name="Master Emp sheet" sheetId="2" r:id="rId2"/>
    <sheet name="Sour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O10" i="1" l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7" i="2"/>
  <c r="O11" i="1"/>
  <c r="N11" i="1"/>
  <c r="N10" i="1"/>
</calcChain>
</file>

<file path=xl/sharedStrings.xml><?xml version="1.0" encoding="utf-8"?>
<sst xmlns="http://schemas.openxmlformats.org/spreadsheetml/2006/main" count="480" uniqueCount="104">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</sst>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000"/>
  <sheetViews>
    <sheetView topLeftCell="A3" workbookViewId="0">
      <selection activeCell="O10" sqref="O10"/>
    </sheetView>
  </sheetViews>
  <sheetFormatPr defaultColWidth="14.44140625" defaultRowHeight="15" customHeight="1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>
        <f>VLOOKUP(MAX(K5:K42),K5:K42,1,0)</f>
        <v>92000</v>
      </c>
      <c r="O10" s="6" t="str">
        <f>VLOOKUP(N10,CHOOSE({1,2},$K$5:$K$42,$D$5:$D$42),MATCH(D4,$C$4:$K$4,0),0)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>
        <f>VLOOKUP(MIN(K5:K42),K5:K42,1,0)</f>
        <v>15000</v>
      </c>
      <c r="O11" s="6" t="str">
        <f>INDEX($C$5:$K$42,MATCH(N11,$K$5:$K$42,0),MATCH(D4,$C$4:$K$4,0))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tabSelected="1" topLeftCell="A19" workbookViewId="0">
      <selection activeCell="N22" sqref="N22"/>
    </sheetView>
  </sheetViews>
  <sheetFormatPr defaultColWidth="14.44140625" defaultRowHeight="15" customHeight="1"/>
  <cols>
    <col min="1" max="3" width="8.6640625" customWidth="1"/>
    <col min="4" max="4" width="64.6640625" customWidth="1"/>
    <col min="5" max="5" width="8.6640625" customWidth="1"/>
    <col min="6" max="6" width="9.88671875" customWidth="1"/>
    <col min="7" max="9" width="8.6640625" customWidth="1"/>
    <col min="10" max="10" width="20.77734375" customWidth="1"/>
    <col min="11" max="11" width="11.44140625" customWidth="1"/>
    <col min="12" max="26" width="8.664062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>
      <c r="C7" s="2">
        <v>150773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_xlfn.IFNA(VLOOKUP(C7,Source!$C$6:$F$40,3,0),"Retired")</f>
        <v>North</v>
      </c>
      <c r="J7" s="6" t="str">
        <f>IFERROR(VLOOKUP('Master Emp sheet'!C7,Source!$C$6:$F$40,2,0),"Retired")</f>
        <v>Finance</v>
      </c>
      <c r="K7" s="6">
        <f>IFERROR(VLOOKUP('Master Emp sheet'!C7,Source!$C$6:$F$40,4,0),"Retired")</f>
        <v>85000</v>
      </c>
    </row>
    <row r="8" spans="3:11" ht="14.25" customHeight="1">
      <c r="C8" s="2">
        <v>150777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_xlfn.IFNA(VLOOKUP(C8,Source!$C$6:$F$40,3,0),"Retired")</f>
        <v>North</v>
      </c>
      <c r="J8" s="6" t="str">
        <f>IFERROR(VLOOKUP('Master Emp sheet'!C8,Source!$C$6:$F$40,2,0),"Retired")</f>
        <v>Marketing</v>
      </c>
      <c r="K8" s="6">
        <f>IFERROR(VLOOKUP('Master Emp sheet'!C8,Source!$C$6:$F$40,4,0),"Retired")</f>
        <v>22000</v>
      </c>
    </row>
    <row r="9" spans="3:11" ht="14.25" customHeight="1">
      <c r="C9" s="2">
        <v>150784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_xlfn.IFNA(VLOOKUP(C9,Source!$C$6:$F$40,3,0),"Retired")</f>
        <v>North</v>
      </c>
      <c r="J9" s="6" t="str">
        <f>IFERROR(VLOOKUP('Master Emp sheet'!C9,Source!$C$6:$F$40,2,0),"Retired")</f>
        <v>Digital Marketing</v>
      </c>
      <c r="K9" s="6">
        <f>IFERROR(VLOOKUP('Master Emp sheet'!C9,Source!$C$6:$F$40,4,0),"Retired")</f>
        <v>35000</v>
      </c>
    </row>
    <row r="10" spans="3:11" ht="14.25" customHeight="1">
      <c r="C10" s="2">
        <v>150791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_xlfn.IFNA(VLOOKUP(C10,Source!$C$6:$F$40,3,0),"Retired")</f>
        <v>North</v>
      </c>
      <c r="J10" s="6" t="str">
        <f>IFERROR(VLOOKUP('Master Emp sheet'!C10,Source!$C$6:$F$40,2,0),"Retired")</f>
        <v>Digital Marketing</v>
      </c>
      <c r="K10" s="6">
        <f>IFERROR(VLOOKUP('Master Emp sheet'!C10,Source!$C$6:$F$40,4,0),"Retired")</f>
        <v>67000</v>
      </c>
    </row>
    <row r="11" spans="3:11" ht="14.25" customHeight="1">
      <c r="C11" s="2">
        <v>150798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_xlfn.IFNA(VLOOKUP(C11,Source!$C$6:$F$40,3,0),"Retired")</f>
        <v>North</v>
      </c>
      <c r="J11" s="6" t="str">
        <f>IFERROR(VLOOKUP('Master Emp sheet'!C11,Source!$C$6:$F$40,2,0),"Retired")</f>
        <v>Digital Marketing</v>
      </c>
      <c r="K11" s="6">
        <f>IFERROR(VLOOKUP('Master Emp sheet'!C11,Source!$C$6:$F$40,4,0),"Retired")</f>
        <v>81000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_xlfn.IFNA(VLOOKUP(C12,Source!$C$6:$F$40,3,0),"Retired")</f>
        <v>North</v>
      </c>
      <c r="J12" s="6" t="str">
        <f>IFERROR(VLOOKUP('Master Emp sheet'!C12,Source!$C$6:$F$40,2,0),"Retired")</f>
        <v>Director</v>
      </c>
      <c r="K12" s="6">
        <f>IFERROR(VLOOKUP('Master Emp sheet'!C12,Source!$C$6:$F$40,4,0),"Retired")</f>
        <v>91000</v>
      </c>
    </row>
    <row r="13" spans="3:11" ht="14.25" customHeight="1">
      <c r="C13" s="2">
        <v>150814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_xlfn.IFNA(VLOOKUP(C13,Source!$C$6:$F$40,3,0),"Retired")</f>
        <v>North</v>
      </c>
      <c r="J13" s="6" t="str">
        <f>IFERROR(VLOOKUP('Master Emp sheet'!C13,Source!$C$6:$F$40,2,0),"Retired")</f>
        <v>Inside Sales</v>
      </c>
      <c r="K13" s="6">
        <f>IFERROR(VLOOKUP('Master Emp sheet'!C13,Source!$C$6:$F$40,4,0),"Retired")</f>
        <v>50000</v>
      </c>
    </row>
    <row r="14" spans="3:11" ht="14.25" customHeight="1">
      <c r="C14" s="2">
        <v>150821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_xlfn.IFNA(VLOOKUP(C14,Source!$C$6:$F$40,3,0),"Retired")</f>
        <v>North</v>
      </c>
      <c r="J14" s="6" t="str">
        <f>IFERROR(VLOOKUP('Master Emp sheet'!C14,Source!$C$6:$F$40,2,0),"Retired")</f>
        <v>CCD</v>
      </c>
      <c r="K14" s="6">
        <f>IFERROR(VLOOKUP('Master Emp sheet'!C14,Source!$C$6:$F$40,4,0),"Retired")</f>
        <v>26000</v>
      </c>
    </row>
    <row r="15" spans="3:11" ht="14.25" customHeight="1">
      <c r="C15" s="2">
        <v>150830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_xlfn.IFNA(VLOOKUP(C15,Source!$C$6:$F$40,3,0),"Retired")</f>
        <v>North</v>
      </c>
      <c r="J15" s="6" t="str">
        <f>IFERROR(VLOOKUP('Master Emp sheet'!C15,Source!$C$6:$F$40,2,0),"Retired")</f>
        <v>Sales</v>
      </c>
      <c r="K15" s="6">
        <f>IFERROR(VLOOKUP('Master Emp sheet'!C15,Source!$C$6:$F$40,4,0),"Retired")</f>
        <v>52000</v>
      </c>
    </row>
    <row r="16" spans="3:11" ht="14.25" customHeight="1">
      <c r="C16" s="2">
        <v>150834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_xlfn.IFNA(VLOOKUP(C16,Source!$C$6:$F$40,3,0),"Retired")</f>
        <v>North</v>
      </c>
      <c r="J16" s="6" t="str">
        <f>IFERROR(VLOOKUP('Master Emp sheet'!C16,Source!$C$6:$F$40,2,0),"Retired")</f>
        <v>FLM</v>
      </c>
      <c r="K16" s="6">
        <f>IFERROR(VLOOKUP('Master Emp sheet'!C16,Source!$C$6:$F$40,4,0),"Retired")</f>
        <v>48000</v>
      </c>
    </row>
    <row r="17" spans="3:11" ht="14.25" customHeight="1">
      <c r="C17" s="2">
        <v>150840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_xlfn.IFNA(VLOOKUP(C17,Source!$C$6:$F$40,3,0),"Retired")</f>
        <v>East</v>
      </c>
      <c r="J17" s="6" t="str">
        <f>IFERROR(VLOOKUP('Master Emp sheet'!C17,Source!$C$6:$F$40,2,0),"Retired")</f>
        <v>Inside Sales</v>
      </c>
      <c r="K17" s="6">
        <f>IFERROR(VLOOKUP('Master Emp sheet'!C17,Source!$C$6:$F$40,4,0),"Retired")</f>
        <v>20000</v>
      </c>
    </row>
    <row r="18" spans="3:11" ht="14.25" customHeight="1">
      <c r="C18" s="2">
        <v>150850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_xlfn.IFNA(VLOOKUP(C18,Source!$C$6:$F$40,3,0),"Retired")</f>
        <v>East</v>
      </c>
      <c r="J18" s="6" t="str">
        <f>IFERROR(VLOOKUP('Master Emp sheet'!C18,Source!$C$6:$F$40,2,0),"Retired")</f>
        <v>CCD</v>
      </c>
      <c r="K18" s="6">
        <f>IFERROR(VLOOKUP('Master Emp sheet'!C18,Source!$C$6:$F$40,4,0),"Retired")</f>
        <v>47000</v>
      </c>
    </row>
    <row r="19" spans="3:11" ht="14.25" customHeight="1">
      <c r="C19" s="2">
        <v>150851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_xlfn.IFNA(VLOOKUP(C19,Source!$C$6:$F$40,3,0),"Retired")</f>
        <v>East</v>
      </c>
      <c r="J19" s="6" t="str">
        <f>IFERROR(VLOOKUP('Master Emp sheet'!C19,Source!$C$6:$F$40,2,0),"Retired")</f>
        <v>Inside Sales</v>
      </c>
      <c r="K19" s="6">
        <f>IFERROR(VLOOKUP('Master Emp sheet'!C19,Source!$C$6:$F$40,4,0),"Retired")</f>
        <v>75000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>_xlfn.IFNA(VLOOKUP(C20,Source!$C$6:$F$40,3,0),"Retired")</f>
        <v>Retired</v>
      </c>
      <c r="J20" s="6" t="str">
        <f>IFERROR(VLOOKUP('Master Emp sheet'!C20,Source!$C$6:$F$40,2,0),"Retired")</f>
        <v>Retired</v>
      </c>
      <c r="K20" s="6" t="str">
        <f>IFERROR(VLOOKUP('Master Emp sheet'!C20,Source!$C$6:$F$40,4,0),"Retired")</f>
        <v>Retired</v>
      </c>
    </row>
    <row r="21" spans="3:11" ht="14.25" customHeight="1">
      <c r="C21" s="2">
        <v>150865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_xlfn.IFNA(VLOOKUP(C21,Source!$C$6:$F$40,3,0),"Retired")</f>
        <v>East</v>
      </c>
      <c r="J21" s="6" t="str">
        <f>IFERROR(VLOOKUP('Master Emp sheet'!C21,Source!$C$6:$F$40,2,0),"Retired")</f>
        <v>CEO</v>
      </c>
      <c r="K21" s="6">
        <f>IFERROR(VLOOKUP('Master Emp sheet'!C21,Source!$C$6:$F$40,4,0),"Retired")</f>
        <v>90000</v>
      </c>
    </row>
    <row r="22" spans="3:11" ht="14.25" customHeight="1">
      <c r="C22" s="2">
        <v>150867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_xlfn.IFNA(VLOOKUP(C22,Source!$C$6:$F$40,3,0),"Retired")</f>
        <v>East</v>
      </c>
      <c r="J22" s="6" t="str">
        <f>IFERROR(VLOOKUP('Master Emp sheet'!C22,Source!$C$6:$F$40,2,0),"Retired")</f>
        <v>Finance</v>
      </c>
      <c r="K22" s="6">
        <f>IFERROR(VLOOKUP('Master Emp sheet'!C22,Source!$C$6:$F$40,4,0),"Retired")</f>
        <v>49000</v>
      </c>
    </row>
    <row r="23" spans="3:11" ht="14.25" customHeight="1">
      <c r="C23" s="2">
        <v>150874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_xlfn.IFNA(VLOOKUP(C23,Source!$C$6:$F$40,3,0),"Retired")</f>
        <v>East</v>
      </c>
      <c r="J23" s="6" t="str">
        <f>IFERROR(VLOOKUP('Master Emp sheet'!C23,Source!$C$6:$F$40,2,0),"Retired")</f>
        <v>Marketing</v>
      </c>
      <c r="K23" s="6">
        <f>IFERROR(VLOOKUP('Master Emp sheet'!C23,Source!$C$6:$F$40,4,0),"Retired")</f>
        <v>27000</v>
      </c>
    </row>
    <row r="24" spans="3:11" ht="14.25" customHeight="1">
      <c r="C24" s="2">
        <v>150881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_xlfn.IFNA(VLOOKUP(C24,Source!$C$6:$F$40,3,0),"Retired")</f>
        <v>East</v>
      </c>
      <c r="J24" s="6" t="str">
        <f>IFERROR(VLOOKUP('Master Emp sheet'!C24,Source!$C$6:$F$40,2,0),"Retired")</f>
        <v>Digital Marketing</v>
      </c>
      <c r="K24" s="6">
        <f>IFERROR(VLOOKUP('Master Emp sheet'!C24,Source!$C$6:$F$40,4,0),"Retired")</f>
        <v>92000</v>
      </c>
    </row>
    <row r="25" spans="3:11" ht="14.25" customHeight="1">
      <c r="C25" s="2">
        <v>150888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_xlfn.IFNA(VLOOKUP(C25,Source!$C$6:$F$40,3,0),"Retired")</f>
        <v>East</v>
      </c>
      <c r="J25" s="6" t="str">
        <f>IFERROR(VLOOKUP('Master Emp sheet'!C25,Source!$C$6:$F$40,2,0),"Retired")</f>
        <v>Learning &amp; Development</v>
      </c>
      <c r="K25" s="6">
        <f>IFERROR(VLOOKUP('Master Emp sheet'!C25,Source!$C$6:$F$40,4,0),"Retired")</f>
        <v>43000</v>
      </c>
    </row>
    <row r="26" spans="3:11" ht="14.25" customHeight="1">
      <c r="C26" s="2">
        <v>150894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_xlfn.IFNA(VLOOKUP(C26,Source!$C$6:$F$40,3,0),"Retired")</f>
        <v>South</v>
      </c>
      <c r="J26" s="6" t="str">
        <f>IFERROR(VLOOKUP('Master Emp sheet'!C26,Source!$C$6:$F$40,2,0),"Retired")</f>
        <v>Inside Sales</v>
      </c>
      <c r="K26" s="6">
        <f>IFERROR(VLOOKUP('Master Emp sheet'!C26,Source!$C$6:$F$40,4,0),"Retired")</f>
        <v>67000</v>
      </c>
    </row>
    <row r="27" spans="3:11" ht="14.25" customHeight="1">
      <c r="C27" s="2">
        <v>150899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_xlfn.IFNA(VLOOKUP(C27,Source!$C$6:$F$40,3,0),"Retired")</f>
        <v>Retired</v>
      </c>
      <c r="J27" s="6" t="str">
        <f>IFERROR(VLOOKUP('Master Emp sheet'!C27,Source!$C$6:$F$40,2,0),"Retired")</f>
        <v>Retired</v>
      </c>
      <c r="K27" s="6" t="str">
        <f>IFERROR(VLOOKUP('Master Emp sheet'!C27,Source!$C$6:$F$40,4,0),"Retired")</f>
        <v>Retired</v>
      </c>
    </row>
    <row r="28" spans="3:11" ht="14.25" customHeight="1">
      <c r="C28" s="2">
        <v>150901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_xlfn.IFNA(VLOOKUP(C28,Source!$C$6:$F$40,3,0),"Retired")</f>
        <v>South</v>
      </c>
      <c r="J28" s="6" t="str">
        <f>IFERROR(VLOOKUP('Master Emp sheet'!C28,Source!$C$6:$F$40,2,0),"Retired")</f>
        <v>Sales</v>
      </c>
      <c r="K28" s="6">
        <f>IFERROR(VLOOKUP('Master Emp sheet'!C28,Source!$C$6:$F$40,4,0),"Retired")</f>
        <v>53000</v>
      </c>
    </row>
    <row r="29" spans="3:11" ht="14.25" customHeight="1">
      <c r="C29" s="2">
        <v>150905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_xlfn.IFNA(VLOOKUP(C29,Source!$C$6:$F$40,3,0),"Retired")</f>
        <v>South</v>
      </c>
      <c r="J29" s="6" t="str">
        <f>IFERROR(VLOOKUP('Master Emp sheet'!C29,Source!$C$6:$F$40,2,0),"Retired")</f>
        <v>FLM</v>
      </c>
      <c r="K29" s="6">
        <f>IFERROR(VLOOKUP('Master Emp sheet'!C29,Source!$C$6:$F$40,4,0),"Retired")</f>
        <v>62000</v>
      </c>
    </row>
    <row r="30" spans="3:11" ht="14.25" customHeight="1">
      <c r="C30" s="2">
        <v>150912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>_xlfn.IFNA(VLOOKUP(C30,Source!$C$6:$F$40,3,0),"Retired")</f>
        <v>South</v>
      </c>
      <c r="J30" s="6" t="str">
        <f>IFERROR(VLOOKUP('Master Emp sheet'!C30,Source!$C$6:$F$40,2,0),"Retired")</f>
        <v>Operations</v>
      </c>
      <c r="K30" s="6">
        <f>IFERROR(VLOOKUP('Master Emp sheet'!C30,Source!$C$6:$F$40,4,0),"Retired")</f>
        <v>81000</v>
      </c>
    </row>
    <row r="31" spans="3:11" ht="14.25" customHeight="1">
      <c r="C31" s="2">
        <v>150921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_xlfn.IFNA(VLOOKUP(C31,Source!$C$6:$F$40,3,0),"Retired")</f>
        <v>South</v>
      </c>
      <c r="J31" s="6" t="str">
        <f>IFERROR(VLOOKUP('Master Emp sheet'!C31,Source!$C$6:$F$40,2,0),"Retired")</f>
        <v>Finance</v>
      </c>
      <c r="K31" s="6">
        <f>IFERROR(VLOOKUP('Master Emp sheet'!C31,Source!$C$6:$F$40,4,0),"Retired")</f>
        <v>19000</v>
      </c>
    </row>
    <row r="32" spans="3:11" ht="14.25" customHeight="1">
      <c r="C32" s="2">
        <v>150929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_xlfn.IFNA(VLOOKUP(C32,Source!$C$6:$F$40,3,0),"Retired")</f>
        <v>South</v>
      </c>
      <c r="J32" s="6" t="str">
        <f>IFERROR(VLOOKUP('Master Emp sheet'!C32,Source!$C$6:$F$40,2,0),"Retired")</f>
        <v>Marketing</v>
      </c>
      <c r="K32" s="6">
        <f>IFERROR(VLOOKUP('Master Emp sheet'!C32,Source!$C$6:$F$40,4,0),"Retired")</f>
        <v>58000</v>
      </c>
    </row>
    <row r="33" spans="3:11" ht="14.25" customHeight="1">
      <c r="C33" s="2">
        <v>150930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_xlfn.IFNA(VLOOKUP(C33,Source!$C$6:$F$40,3,0),"Retired")</f>
        <v>South</v>
      </c>
      <c r="J33" s="6" t="str">
        <f>IFERROR(VLOOKUP('Master Emp sheet'!C33,Source!$C$6:$F$40,2,0),"Retired")</f>
        <v>Digital Marketing</v>
      </c>
      <c r="K33" s="6">
        <f>IFERROR(VLOOKUP('Master Emp sheet'!C33,Source!$C$6:$F$40,4,0),"Retired")</f>
        <v>82000</v>
      </c>
    </row>
    <row r="34" spans="3:11" ht="14.25" customHeight="1">
      <c r="C34" s="2">
        <v>150937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_xlfn.IFNA(VLOOKUP(C34,Source!$C$6:$F$40,3,0),"Retired")</f>
        <v>South</v>
      </c>
      <c r="J34" s="6" t="str">
        <f>IFERROR(VLOOKUP('Master Emp sheet'!C34,Source!$C$6:$F$40,2,0),"Retired")</f>
        <v>Learning &amp; Development</v>
      </c>
      <c r="K34" s="6">
        <f>IFERROR(VLOOKUP('Master Emp sheet'!C34,Source!$C$6:$F$40,4,0),"Retired")</f>
        <v>37000</v>
      </c>
    </row>
    <row r="35" spans="3:11" ht="14.25" customHeight="1">
      <c r="C35" s="2">
        <v>150940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_xlfn.IFNA(VLOOKUP(C35,Source!$C$6:$F$40,3,0),"Retired")</f>
        <v>South</v>
      </c>
      <c r="J35" s="6" t="str">
        <f>IFERROR(VLOOKUP('Master Emp sheet'!C35,Source!$C$6:$F$40,2,0),"Retired")</f>
        <v>Inside Sales</v>
      </c>
      <c r="K35" s="6">
        <f>IFERROR(VLOOKUP('Master Emp sheet'!C35,Source!$C$6:$F$40,4,0),"Retired")</f>
        <v>87000</v>
      </c>
    </row>
    <row r="36" spans="3:11" ht="14.25" customHeight="1">
      <c r="C36" s="2">
        <v>150947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_xlfn.IFNA(VLOOKUP(C36,Source!$C$6:$F$40,3,0),"Retired")</f>
        <v>South</v>
      </c>
      <c r="J36" s="6" t="str">
        <f>IFERROR(VLOOKUP('Master Emp sheet'!C36,Source!$C$6:$F$40,2,0),"Retired")</f>
        <v>CCD</v>
      </c>
      <c r="K36" s="6">
        <f>IFERROR(VLOOKUP('Master Emp sheet'!C36,Source!$C$6:$F$40,4,0),"Retired")</f>
        <v>85000</v>
      </c>
    </row>
    <row r="37" spans="3:11" ht="14.25" customHeight="1">
      <c r="C37" s="2">
        <v>150954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_xlfn.IFNA(VLOOKUP(C37,Source!$C$6:$F$40,3,0),"Retired")</f>
        <v>Retired</v>
      </c>
      <c r="J37" s="6" t="str">
        <f>IFERROR(VLOOKUP('Master Emp sheet'!C37,Source!$C$6:$F$40,2,0),"Retired")</f>
        <v>Retired</v>
      </c>
      <c r="K37" s="6" t="str">
        <f>IFERROR(VLOOKUP('Master Emp sheet'!C37,Source!$C$6:$F$40,4,0),"Retired")</f>
        <v>Retired</v>
      </c>
    </row>
    <row r="38" spans="3:11" ht="14.25" customHeight="1">
      <c r="C38" s="2">
        <v>150962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>_xlfn.IFNA(VLOOKUP(C38,Source!$C$6:$F$40,3,0),"Retired")</f>
        <v>South</v>
      </c>
      <c r="J38" s="6" t="str">
        <f>IFERROR(VLOOKUP('Master Emp sheet'!C38,Source!$C$6:$F$40,2,0),"Retired")</f>
        <v>Director</v>
      </c>
      <c r="K38" s="6">
        <f>IFERROR(VLOOKUP('Master Emp sheet'!C38,Source!$C$6:$F$40,4,0),"Retired")</f>
        <v>87000</v>
      </c>
    </row>
    <row r="39" spans="3:11" ht="14.25" customHeight="1">
      <c r="C39" s="2">
        <v>150968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_xlfn.IFNA(VLOOKUP(C39,Source!$C$6:$F$40,3,0),"Retired")</f>
        <v>South</v>
      </c>
      <c r="J39" s="6" t="str">
        <f>IFERROR(VLOOKUP('Master Emp sheet'!C39,Source!$C$6:$F$40,2,0),"Retired")</f>
        <v>Operations</v>
      </c>
      <c r="K39" s="6">
        <f>IFERROR(VLOOKUP('Master Emp sheet'!C39,Source!$C$6:$F$40,4,0),"Retired")</f>
        <v>65000</v>
      </c>
    </row>
    <row r="40" spans="3:11" ht="14.25" customHeight="1">
      <c r="C40" s="2">
        <v>150975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_xlfn.IFNA(VLOOKUP(C40,Source!$C$6:$F$40,3,0),"Retired")</f>
        <v>Mid West</v>
      </c>
      <c r="J40" s="6" t="str">
        <f>IFERROR(VLOOKUP('Master Emp sheet'!C40,Source!$C$6:$F$40,2,0),"Retired")</f>
        <v>Finance</v>
      </c>
      <c r="K40" s="6">
        <f>IFERROR(VLOOKUP('Master Emp sheet'!C40,Source!$C$6:$F$40,4,0),"Retired")</f>
        <v>83000</v>
      </c>
    </row>
    <row r="41" spans="3:11" ht="14.25" customHeight="1">
      <c r="C41" s="2">
        <v>150982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_xlfn.IFNA(VLOOKUP(C41,Source!$C$6:$F$40,3,0),"Retired")</f>
        <v>Mid West</v>
      </c>
      <c r="J41" s="6" t="str">
        <f>IFERROR(VLOOKUP('Master Emp sheet'!C41,Source!$C$6:$F$40,2,0),"Retired")</f>
        <v>Marketing</v>
      </c>
      <c r="K41" s="6">
        <f>IFERROR(VLOOKUP('Master Emp sheet'!C41,Source!$C$6:$F$40,4,0),"Retired")</f>
        <v>47000</v>
      </c>
    </row>
    <row r="42" spans="3:11" ht="14.25" customHeight="1">
      <c r="C42" s="2">
        <v>150989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_xlfn.IFNA(VLOOKUP(C42,Source!$C$6:$F$40,3,0),"Retired")</f>
        <v>Mid West</v>
      </c>
      <c r="J42" s="6" t="str">
        <f>IFERROR(VLOOKUP('Master Emp sheet'!C42,Source!$C$6:$F$40,2,0),"Retired")</f>
        <v>Digital Marketing</v>
      </c>
      <c r="K42" s="6">
        <f>IFERROR(VLOOKUP('Master Emp sheet'!C42,Source!$C$6:$F$40,4,0),"Retired")</f>
        <v>45000</v>
      </c>
    </row>
    <row r="43" spans="3:11" ht="14.25" customHeight="1">
      <c r="C43" s="2">
        <v>150990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_xlfn.IFNA(VLOOKUP(C43,Source!$C$6:$F$40,3,0),"Retired")</f>
        <v>Mid West</v>
      </c>
      <c r="J43" s="6" t="str">
        <f>IFERROR(VLOOKUP('Master Emp sheet'!C43,Source!$C$6:$F$40,2,0),"Retired")</f>
        <v>Learning &amp; Development</v>
      </c>
      <c r="K43" s="6">
        <f>IFERROR(VLOOKUP('Master Emp sheet'!C43,Source!$C$6:$F$40,4,0),"Retired")</f>
        <v>77000</v>
      </c>
    </row>
    <row r="44" spans="3:11" ht="14.25" customHeight="1">
      <c r="C44" s="2">
        <v>150995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_xlfn.IFNA(VLOOKUP(C44,Source!$C$6:$F$40,3,0),"Retired")</f>
        <v>Mid West</v>
      </c>
      <c r="J44" s="6" t="str">
        <f>IFERROR(VLOOKUP('Master Emp sheet'!C44,Source!$C$6:$F$40,2,0),"Retired")</f>
        <v>Inside Sales</v>
      </c>
      <c r="K44" s="6">
        <f>IFERROR(VLOOKUP('Master Emp sheet'!C44,Source!$C$6:$F$40,4,0),"Retired")</f>
        <v>15000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sortState xmlns:xlrd2="http://schemas.microsoft.com/office/spreadsheetml/2017/richdata2" ref="C7:C44">
    <sortCondition ref="C7:C44"/>
  </sortState>
  <conditionalFormatting sqref="I7:K44">
    <cfRule type="containsText" dxfId="0" priority="1" operator="containsText" text="Retired">
      <formula>NOT(ISERROR(SEARCH("Retired",I7)))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opLeftCell="A13" workbookViewId="0">
      <selection activeCell="B2" sqref="B2"/>
    </sheetView>
  </sheetViews>
  <sheetFormatPr defaultColWidth="14.44140625" defaultRowHeight="15" customHeight="1"/>
  <cols>
    <col min="1" max="3" width="8.6640625" customWidth="1"/>
    <col min="4" max="4" width="21.33203125" customWidth="1"/>
    <col min="5" max="5" width="8.6640625" customWidth="1"/>
    <col min="6" max="6" width="11.44140625" customWidth="1"/>
    <col min="7" max="26" width="8.6640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sortState xmlns:xlrd2="http://schemas.microsoft.com/office/spreadsheetml/2017/richdata2" ref="C6:C40">
    <sortCondition ref="C6:C40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Index&amp;Match</vt:lpstr>
      <vt:lpstr>Master Emp sheet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Santanu Choudhury</dc:creator>
  <cp:lastModifiedBy>Santanu Choudhury</cp:lastModifiedBy>
  <dcterms:created xsi:type="dcterms:W3CDTF">2022-07-27T06:45:44Z</dcterms:created>
  <dcterms:modified xsi:type="dcterms:W3CDTF">2024-08-30T22:14:09Z</dcterms:modified>
</cp:coreProperties>
</file>