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codeName="ThisWorkbook" autoCompressPictures="0"/>
  <mc:AlternateContent xmlns:mc="http://schemas.openxmlformats.org/markup-compatibility/2006">
    <mc:Choice Requires="x15">
      <x15ac:absPath xmlns:x15ac="http://schemas.microsoft.com/office/spreadsheetml/2010/11/ac" url="C:\Users\Lorena Rincón\Documents\"/>
    </mc:Choice>
  </mc:AlternateContent>
  <xr:revisionPtr revIDLastSave="0" documentId="8_{870BEECB-6547-4A2C-B029-75813BEF92DF}" xr6:coauthVersionLast="37" xr6:coauthVersionMax="37" xr10:uidLastSave="{00000000-0000-0000-0000-000000000000}"/>
  <bookViews>
    <workbookView xWindow="0" yWindow="0" windowWidth="13500" windowHeight="7725" tabRatio="788" xr2:uid="{00000000-000D-0000-FFFF-FFFF00000000}"/>
  </bookViews>
  <sheets>
    <sheet name="Calendario" sheetId="14" r:id="rId1"/>
    <sheet name="CAMPAÑA" sheetId="15" r:id="rId2"/>
  </sheets>
  <definedNames>
    <definedName name="_xlnm.Print_Area" localSheetId="0">Calendario!$B$2:$I$31</definedName>
    <definedName name="Calendario10Año">Calendario!#REF!</definedName>
    <definedName name="Calendario10Mes">Calendario!#REF!</definedName>
    <definedName name="Calendario10MesOpción">MATCH(Calendario10Mes,Meses,0)</definedName>
    <definedName name="Calendario11Año">Calendario!#REF!</definedName>
    <definedName name="Calendario11Mes">Calendario!#REF!</definedName>
    <definedName name="Calendario11MesOpción">MATCH(Calendario11Mes,Meses,0)</definedName>
    <definedName name="Calendario12Año">Calendario!#REF!</definedName>
    <definedName name="Calendario12Mes">Calendario!#REF!</definedName>
    <definedName name="Calendario12MesOpción">MATCH(Calendario12Mes,Meses,0)</definedName>
    <definedName name="Calendario1Año">Calendario!$B$2</definedName>
    <definedName name="Calendario1Mes">Calendario!$C$2</definedName>
    <definedName name="Calendario1MesOpción">MATCH(Calendario1Mes,Meses,0)</definedName>
    <definedName name="Calendario2Año">Calendario!$B$18</definedName>
    <definedName name="Calendario2Mes">Calendario!$C$18</definedName>
    <definedName name="Calendario2MesOpción">MATCH(Calendario2Mes,Meses,0)</definedName>
    <definedName name="Calendario3Año">Calendario!#REF!</definedName>
    <definedName name="Calendario3Mes">Calendario!#REF!</definedName>
    <definedName name="Calendario3MesOpción">MATCH(Calendario3Mes,Meses,0)</definedName>
    <definedName name="Calendario4Año">Calendario!#REF!</definedName>
    <definedName name="Calendario4Mes">Calendario!#REF!</definedName>
    <definedName name="Calendario4MesOpción">MATCH(Calendario4Mes,Meses,0)</definedName>
    <definedName name="Calendario5Año">Calendario!#REF!</definedName>
    <definedName name="Calendario5Mes">Calendario!#REF!</definedName>
    <definedName name="Calendario5MesOpción">MATCH(Calendario5Mes,Meses,0)</definedName>
    <definedName name="Calendario6Año">Calendario!#REF!</definedName>
    <definedName name="Calendario6Mes">Calendario!#REF!</definedName>
    <definedName name="Calendario6MesOpción">MATCH(Calendario6Mes,Meses,0)</definedName>
    <definedName name="Calendario7Año">Calendario!#REF!</definedName>
    <definedName name="Calendario7Mes">Calendario!#REF!</definedName>
    <definedName name="Calendario7MesOpción">MATCH(Calendario7Mes,Meses,0)</definedName>
    <definedName name="Calendario8Año">Calendario!#REF!</definedName>
    <definedName name="Calendario8Mes">Calendario!#REF!</definedName>
    <definedName name="Calendario8MesOpción">MATCH(Calendario8Mes,Meses,0)</definedName>
    <definedName name="Calendario9Año">Calendario!#REF!</definedName>
    <definedName name="Calendario9Mes">Calendario!#REF!</definedName>
    <definedName name="Calendario9MesOpción">MATCH(Calendario9Mes,Meses,0)</definedName>
    <definedName name="DíaDeLaSemanaOpción">MATCH(InicioDeSemana,DíasDeLaSemana,0)+10</definedName>
    <definedName name="Días">{0,1,2,3,4,5,6}</definedName>
    <definedName name="DíasDeLaSemana">{"LUNES","MARTES","MIÉRCOLES","JUEVES","VIERNES","SÁBADO","DOMINGO"}</definedName>
    <definedName name="InicioDeSemana">Calendario!$B$4</definedName>
    <definedName name="Meses">{"Enero","Febrero","Marzo","Abril","Mayo","Junio","Julio","Agosto","Septiembre","Octubre","Noviembre","Diciembre"}</definedName>
    <definedName name="ValorDeInicioDeSemana">IF(InicioDeSemana="LUNES",2,1)</definedName>
  </definedName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H6" i="14" l="1"/>
  <c r="G6" i="14"/>
  <c r="F6" i="14"/>
  <c r="E6" i="14"/>
  <c r="D6" i="14"/>
  <c r="C6" i="14"/>
  <c r="B6" i="14"/>
  <c r="E2" i="14"/>
  <c r="A2" i="14" l="1"/>
  <c r="D117" i="15"/>
  <c r="D118" i="15"/>
  <c r="D119" i="15"/>
  <c r="D120" i="15"/>
  <c r="B117" i="15"/>
  <c r="B118" i="15"/>
  <c r="B119" i="15"/>
  <c r="B120" i="15"/>
  <c r="D96" i="15"/>
  <c r="D97" i="15"/>
  <c r="D98" i="15"/>
  <c r="D99" i="15"/>
  <c r="D100" i="15"/>
  <c r="D101" i="15"/>
  <c r="D102" i="15"/>
  <c r="D103" i="15"/>
  <c r="D104" i="15"/>
  <c r="D105" i="15"/>
  <c r="D106" i="15"/>
  <c r="D107" i="15"/>
  <c r="D108" i="15"/>
  <c r="D109" i="15"/>
  <c r="D110" i="15"/>
  <c r="D111" i="15"/>
  <c r="D112" i="15"/>
  <c r="D113" i="15"/>
  <c r="D114" i="15"/>
  <c r="D115" i="15"/>
  <c r="D116" i="15"/>
  <c r="B97" i="15"/>
  <c r="B98" i="15"/>
  <c r="B99" i="15"/>
  <c r="B100" i="15"/>
  <c r="B101" i="15"/>
  <c r="B102" i="15"/>
  <c r="B103" i="15"/>
  <c r="B104" i="15"/>
  <c r="B105" i="15"/>
  <c r="B106" i="15"/>
  <c r="B107" i="15"/>
  <c r="B108" i="15"/>
  <c r="B109" i="15"/>
  <c r="B110" i="15"/>
  <c r="B111" i="15"/>
  <c r="B112" i="15"/>
  <c r="B113" i="15"/>
  <c r="B114" i="15"/>
  <c r="B115" i="15"/>
  <c r="B116" i="15"/>
  <c r="B96" i="15"/>
  <c r="D90" i="15"/>
  <c r="D91" i="15"/>
  <c r="D92" i="15"/>
  <c r="D93" i="15"/>
  <c r="D94" i="15"/>
  <c r="D95" i="15"/>
  <c r="B90" i="15"/>
  <c r="B91" i="15"/>
  <c r="B92" i="15"/>
  <c r="B93" i="15"/>
  <c r="B94" i="15"/>
  <c r="B95" i="15"/>
  <c r="D89" i="15"/>
  <c r="B89" i="15"/>
  <c r="D84" i="15"/>
  <c r="D85" i="15"/>
  <c r="D86" i="15"/>
  <c r="D87" i="15"/>
  <c r="D88" i="15"/>
  <c r="B84" i="15"/>
  <c r="B85" i="15"/>
  <c r="B86" i="15"/>
  <c r="B87" i="15"/>
  <c r="B88" i="15"/>
  <c r="D80" i="15"/>
  <c r="B80" i="15"/>
  <c r="D81" i="15"/>
  <c r="D82" i="15"/>
  <c r="D83" i="15"/>
  <c r="B81" i="15"/>
  <c r="B82" i="15"/>
  <c r="B83" i="15"/>
  <c r="D75" i="15"/>
  <c r="D76" i="15"/>
  <c r="D77" i="15"/>
  <c r="D78" i="15"/>
  <c r="D79" i="15"/>
  <c r="B75" i="15"/>
  <c r="B76" i="15"/>
  <c r="B77" i="15"/>
  <c r="B78" i="15"/>
  <c r="B79" i="15"/>
  <c r="D71" i="15"/>
  <c r="D72" i="15"/>
  <c r="D73" i="15"/>
  <c r="D74" i="15"/>
  <c r="B71" i="15"/>
  <c r="B72" i="15"/>
  <c r="B73" i="15"/>
  <c r="B74" i="15"/>
  <c r="D57" i="15"/>
  <c r="D58" i="15"/>
  <c r="D59" i="15"/>
  <c r="D60" i="15"/>
  <c r="D61" i="15"/>
  <c r="D62" i="15"/>
  <c r="D63" i="15"/>
  <c r="D64" i="15"/>
  <c r="D65" i="15"/>
  <c r="D66" i="15"/>
  <c r="D67" i="15"/>
  <c r="D68" i="15"/>
  <c r="D69" i="15"/>
  <c r="D70" i="15"/>
  <c r="B57" i="15"/>
  <c r="B58" i="15"/>
  <c r="B59" i="15"/>
  <c r="B60" i="15"/>
  <c r="B61" i="15"/>
  <c r="B62" i="15"/>
  <c r="B63" i="15"/>
  <c r="B64" i="15"/>
  <c r="B65" i="15"/>
  <c r="B66" i="15"/>
  <c r="B67" i="15"/>
  <c r="B68" i="15"/>
  <c r="B69" i="15"/>
  <c r="B70" i="15"/>
  <c r="D47" i="15"/>
  <c r="D48" i="15"/>
  <c r="D49" i="15"/>
  <c r="D50" i="15"/>
  <c r="D51" i="15"/>
  <c r="D52" i="15"/>
  <c r="D53" i="15"/>
  <c r="D54" i="15"/>
  <c r="D55" i="15"/>
  <c r="D56" i="15"/>
  <c r="B47" i="15"/>
  <c r="B48" i="15"/>
  <c r="B49" i="15"/>
  <c r="B50" i="15"/>
  <c r="B51" i="15"/>
  <c r="B52" i="15"/>
  <c r="B53" i="15"/>
  <c r="B54" i="15"/>
  <c r="B55" i="15"/>
  <c r="B56" i="15"/>
  <c r="B46" i="15"/>
  <c r="D46" i="15"/>
  <c r="D7" i="15"/>
  <c r="D3" i="15"/>
  <c r="D4" i="15"/>
  <c r="D5" i="15"/>
  <c r="D6" i="15"/>
  <c r="D8" i="15"/>
  <c r="D9" i="15"/>
  <c r="D10" i="15"/>
  <c r="D11" i="15"/>
  <c r="D12" i="15"/>
  <c r="D13" i="15"/>
  <c r="D14" i="15"/>
  <c r="D15" i="15"/>
  <c r="D16" i="15"/>
  <c r="D17" i="15"/>
  <c r="D18" i="15"/>
  <c r="D19" i="15"/>
  <c r="D20" i="15"/>
  <c r="D21" i="15"/>
  <c r="D22" i="15"/>
  <c r="D23" i="15"/>
  <c r="D24" i="15"/>
  <c r="D25" i="15"/>
  <c r="D26" i="15"/>
  <c r="D27" i="15"/>
  <c r="D28" i="15"/>
  <c r="D29" i="15"/>
  <c r="D30" i="15"/>
  <c r="D31" i="15"/>
  <c r="D32" i="15"/>
  <c r="D33" i="15"/>
  <c r="D34" i="15"/>
  <c r="D35" i="15"/>
  <c r="D36" i="15"/>
  <c r="D37" i="15"/>
  <c r="D38" i="15"/>
  <c r="D39" i="15"/>
  <c r="D40" i="15"/>
  <c r="D41" i="15"/>
  <c r="D42" i="15"/>
  <c r="D43" i="15"/>
  <c r="D44" i="15"/>
  <c r="D45" i="15"/>
  <c r="D2" i="15"/>
  <c r="B45" i="15"/>
  <c r="B44" i="15"/>
  <c r="B19" i="15"/>
  <c r="B20" i="15"/>
  <c r="B21" i="15"/>
  <c r="B22" i="15"/>
  <c r="B23" i="15"/>
  <c r="B24" i="15"/>
  <c r="B25" i="15"/>
  <c r="B26" i="15"/>
  <c r="B27" i="15"/>
  <c r="B28" i="15"/>
  <c r="B29" i="15"/>
  <c r="B30" i="15"/>
  <c r="B31" i="15"/>
  <c r="B32" i="15"/>
  <c r="B33" i="15"/>
  <c r="B34" i="15"/>
  <c r="B35" i="15"/>
  <c r="B36" i="15"/>
  <c r="B37" i="15"/>
  <c r="B38" i="15"/>
  <c r="B39" i="15"/>
  <c r="B40" i="15"/>
  <c r="B41" i="15"/>
  <c r="B42" i="15"/>
  <c r="B43" i="15"/>
  <c r="B18" i="15"/>
  <c r="B3" i="15"/>
  <c r="B4" i="15"/>
  <c r="B5" i="15"/>
  <c r="B6" i="15"/>
  <c r="B7" i="15"/>
  <c r="B8" i="15"/>
  <c r="B9" i="15"/>
  <c r="B10" i="15"/>
  <c r="B11" i="15"/>
  <c r="B12" i="15"/>
  <c r="B13" i="15"/>
  <c r="B14" i="15"/>
  <c r="B15" i="15"/>
  <c r="B16" i="15"/>
  <c r="B17" i="15"/>
  <c r="B2" i="15"/>
  <c r="B5" i="14" l="1" a="1"/>
  <c r="C5" i="14" s="1"/>
  <c r="C4" i="14" s="1"/>
  <c r="C18" i="14"/>
  <c r="B18" i="14"/>
  <c r="B15" i="14" a="1"/>
  <c r="B13" i="14" a="1"/>
  <c r="B11" i="14" a="1"/>
  <c r="B9" i="14" a="1"/>
  <c r="B7" i="14" a="1"/>
  <c r="E5" i="14" l="1"/>
  <c r="E4" i="14" s="1"/>
  <c r="G5" i="14"/>
  <c r="G4" i="14" s="1"/>
  <c r="B5" i="14"/>
  <c r="F5" i="14"/>
  <c r="F4" i="14" s="1"/>
  <c r="D5" i="14"/>
  <c r="D4" i="14" s="1"/>
  <c r="H5" i="14"/>
  <c r="H4" i="14" s="1"/>
  <c r="B24" i="14" a="1"/>
  <c r="F24" i="14" s="1"/>
  <c r="B22" i="14" a="1"/>
  <c r="E22" i="14" s="1"/>
  <c r="B26" i="14" a="1"/>
  <c r="F26" i="14" s="1"/>
  <c r="B28" i="14" a="1"/>
  <c r="D28" i="14" s="1"/>
  <c r="C15" i="14"/>
  <c r="B15" i="14"/>
  <c r="B20" i="14" a="1"/>
  <c r="F20" i="14" s="1"/>
  <c r="F19" i="14" s="1"/>
  <c r="B30" i="14" a="1"/>
  <c r="C7" i="14"/>
  <c r="G7" i="14"/>
  <c r="D7" i="14"/>
  <c r="E7" i="14"/>
  <c r="H7" i="14"/>
  <c r="B7" i="14"/>
  <c r="F7" i="14"/>
  <c r="C11" i="14"/>
  <c r="G11" i="14"/>
  <c r="D11" i="14"/>
  <c r="E11" i="14"/>
  <c r="H11" i="14"/>
  <c r="B11" i="14"/>
  <c r="F11" i="14"/>
  <c r="C9" i="14"/>
  <c r="G9" i="14"/>
  <c r="D9" i="14"/>
  <c r="E9" i="14"/>
  <c r="H9" i="14"/>
  <c r="B9" i="14"/>
  <c r="F9" i="14"/>
  <c r="C13" i="14"/>
  <c r="G13" i="14"/>
  <c r="D13" i="14"/>
  <c r="E13" i="14"/>
  <c r="H13" i="14"/>
  <c r="B13" i="14"/>
  <c r="F13" i="14"/>
  <c r="F2" i="14" l="1"/>
  <c r="D24" i="14"/>
  <c r="E24" i="14"/>
  <c r="G24" i="14"/>
  <c r="C24" i="14"/>
  <c r="B24" i="14"/>
  <c r="H24" i="14"/>
  <c r="H22" i="14"/>
  <c r="F22" i="14"/>
  <c r="G22" i="14"/>
  <c r="D22" i="14"/>
  <c r="B22" i="14"/>
  <c r="H26" i="14"/>
  <c r="C22" i="14"/>
  <c r="G26" i="14"/>
  <c r="G28" i="14"/>
  <c r="E28" i="14"/>
  <c r="B26" i="14"/>
  <c r="D26" i="14"/>
  <c r="H28" i="14"/>
  <c r="C26" i="14"/>
  <c r="E26" i="14"/>
  <c r="C28" i="14"/>
  <c r="F28" i="14"/>
  <c r="B28" i="14"/>
  <c r="E20" i="14"/>
  <c r="E19" i="14" s="1"/>
  <c r="D20" i="14"/>
  <c r="D19" i="14" s="1"/>
  <c r="G20" i="14"/>
  <c r="G19" i="14" s="1"/>
  <c r="C20" i="14"/>
  <c r="C19" i="14" s="1"/>
  <c r="B20" i="14"/>
  <c r="B19" i="14" s="1"/>
  <c r="H20" i="14"/>
  <c r="H19" i="14" s="1"/>
  <c r="C30" i="14"/>
  <c r="B30" i="14"/>
</calcChain>
</file>

<file path=xl/sharedStrings.xml><?xml version="1.0" encoding="utf-8"?>
<sst xmlns="http://schemas.openxmlformats.org/spreadsheetml/2006/main" count="275" uniqueCount="48">
  <si>
    <t>LUNES</t>
  </si>
  <si>
    <t>Notas:</t>
  </si>
  <si>
    <t>Conferencias entre padres y docentes a las 19:00</t>
  </si>
  <si>
    <t>Plataforma</t>
  </si>
  <si>
    <t>Mes</t>
  </si>
  <si>
    <t>Diciembre</t>
  </si>
  <si>
    <t>Enero</t>
  </si>
  <si>
    <t>Febrero</t>
  </si>
  <si>
    <t>Marzo</t>
  </si>
  <si>
    <t>Abril</t>
  </si>
  <si>
    <t>Mayo</t>
  </si>
  <si>
    <t>Junio</t>
  </si>
  <si>
    <t>Julio</t>
  </si>
  <si>
    <t>Agosto</t>
  </si>
  <si>
    <t>Septiembre</t>
  </si>
  <si>
    <t>Octubre</t>
  </si>
  <si>
    <t>Noviembre</t>
  </si>
  <si>
    <t>Falabella</t>
  </si>
  <si>
    <t>Fecha</t>
  </si>
  <si>
    <t xml:space="preserve">Llave </t>
  </si>
  <si>
    <t>Campaña</t>
  </si>
  <si>
    <t>Madrugon</t>
  </si>
  <si>
    <t>Trasnoshow</t>
  </si>
  <si>
    <t>Oferton</t>
  </si>
  <si>
    <t>Cyber Black</t>
  </si>
  <si>
    <t>Regalos Falabella</t>
  </si>
  <si>
    <t>Calendario ecommerce</t>
  </si>
  <si>
    <t xml:space="preserve">Meses </t>
  </si>
  <si>
    <t>Num</t>
  </si>
  <si>
    <t>Éxito</t>
  </si>
  <si>
    <t>Homecenter</t>
  </si>
  <si>
    <t>Fallabella</t>
  </si>
  <si>
    <t>Punto mania</t>
  </si>
  <si>
    <t>Single Days</t>
  </si>
  <si>
    <t>Cyber Day</t>
  </si>
  <si>
    <t>Éxito VIP</t>
  </si>
  <si>
    <t>Christmas Day</t>
  </si>
  <si>
    <t>Precyber</t>
  </si>
  <si>
    <t>Linio</t>
  </si>
  <si>
    <t>Groupon</t>
  </si>
  <si>
    <t>Cuponatic</t>
  </si>
  <si>
    <t>Mercado libre</t>
  </si>
  <si>
    <t>Igor</t>
  </si>
  <si>
    <t>Dropshiping</t>
  </si>
  <si>
    <t>Prodalia</t>
  </si>
  <si>
    <t>Black Days</t>
  </si>
  <si>
    <t>Cyber Lunes</t>
  </si>
  <si>
    <t>Black Friday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</si>
</sst>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64" formatCode="dd"/>
  </numFmts>
  <fonts count="16" x14ac:knownFonts="1">
    <font>
      <sz val="11"/>
      <name val="Trebuchet MS"/>
      <family val="2"/>
      <scheme val="minor"/>
    </font>
    <font>
      <sz val="11"/>
      <color theme="1"/>
      <name val="Trebuchet MS"/>
      <family val="2"/>
      <scheme val="minor"/>
    </font>
    <font>
      <sz val="8"/>
      <name val="Arial"/>
      <family val="2"/>
    </font>
    <font>
      <sz val="10"/>
      <name val="Century Gothic"/>
      <family val="2"/>
    </font>
    <font>
      <b/>
      <sz val="11"/>
      <color theme="0"/>
      <name val="Trebuchet MS"/>
      <family val="2"/>
      <scheme val="minor"/>
    </font>
    <font>
      <b/>
      <sz val="14"/>
      <color theme="0"/>
      <name val="Trebuchet MS"/>
      <family val="2"/>
      <scheme val="minor"/>
    </font>
    <font>
      <b/>
      <sz val="28"/>
      <color theme="0"/>
      <name val="Arial"/>
      <family val="2"/>
      <scheme val="major"/>
    </font>
    <font>
      <sz val="36"/>
      <color theme="4" tint="-0.24994659260841701"/>
      <name val="Trebuchet MS"/>
      <family val="2"/>
      <scheme val="minor"/>
    </font>
    <font>
      <b/>
      <sz val="11"/>
      <color theme="3"/>
      <name val="Arial"/>
      <family val="2"/>
      <scheme val="major"/>
    </font>
    <font>
      <sz val="16"/>
      <color theme="1"/>
      <name val="Trebuchet MS"/>
      <family val="2"/>
      <scheme val="minor"/>
    </font>
    <font>
      <b/>
      <sz val="11"/>
      <color theme="0"/>
      <name val="Arial"/>
      <family val="2"/>
      <scheme val="major"/>
    </font>
    <font>
      <sz val="11"/>
      <name val="Trebuchet MS"/>
      <family val="2"/>
      <scheme val="minor"/>
    </font>
    <font>
      <sz val="11"/>
      <color theme="1"/>
      <name val="Arial"/>
      <family val="2"/>
      <scheme val="major"/>
    </font>
    <font>
      <sz val="11"/>
      <color indexed="63"/>
      <name val="Trebuchet MS"/>
      <family val="2"/>
      <scheme val="minor"/>
    </font>
    <font>
      <sz val="18"/>
      <color theme="4" tint="-0.24994659260841701"/>
      <name val="Trebuchet MS"/>
      <family val="2"/>
      <scheme val="minor"/>
    </font>
    <font>
      <sz val="12"/>
      <name val="Trebuchet MS"/>
      <family val="2"/>
      <scheme val="minor"/>
    </font>
  </fonts>
  <fills count="12">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4" tint="-0.24994659260841701"/>
        <bgColor indexed="64"/>
      </patternFill>
    </fill>
    <fill>
      <patternFill patternType="solid">
        <fgColor theme="7" tint="-0.499984740745262"/>
        <bgColor indexed="64"/>
      </patternFill>
    </fill>
    <fill>
      <patternFill patternType="solid">
        <fgColor rgb="FF00B0F0"/>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theme="8" tint="0.39997558519241921"/>
        <bgColor indexed="64"/>
      </patternFill>
    </fill>
  </fills>
  <borders count="21">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style="thick">
        <color theme="0"/>
      </right>
      <top/>
      <bottom/>
      <diagonal/>
    </border>
    <border>
      <left style="thin">
        <color theme="0" tint="-0.14996795556505021"/>
      </left>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3743705557422"/>
      </bottom>
      <diagonal/>
    </border>
    <border>
      <left style="thin">
        <color theme="0" tint="-0.14996795556505021"/>
      </left>
      <right/>
      <top style="thin">
        <color theme="0" tint="-0.14993743705557422"/>
      </top>
      <bottom/>
      <diagonal/>
    </border>
    <border>
      <left/>
      <right style="thin">
        <color theme="0" tint="-0.14993743705557422"/>
      </right>
      <top style="thin">
        <color theme="0" tint="-0.14996795556505021"/>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theme="0" tint="-0.14993743705557422"/>
      </right>
      <top/>
      <bottom/>
      <diagonal/>
    </border>
    <border>
      <left style="medium">
        <color indexed="64"/>
      </left>
      <right style="thick">
        <color theme="0"/>
      </right>
      <top style="medium">
        <color indexed="64"/>
      </top>
      <bottom style="medium">
        <color indexed="64"/>
      </bottom>
      <diagonal/>
    </border>
    <border>
      <left/>
      <right style="thick">
        <color theme="0"/>
      </right>
      <top style="medium">
        <color indexed="64"/>
      </top>
      <bottom style="medium">
        <color indexed="64"/>
      </bottom>
      <diagonal/>
    </border>
  </borders>
  <cellStyleXfs count="14">
    <xf numFmtId="0" fontId="0" fillId="0" borderId="0" applyFill="0" applyBorder="0" applyProtection="0"/>
    <xf numFmtId="0" fontId="13" fillId="3" borderId="0" applyNumberFormat="0" applyBorder="0" applyAlignment="0" applyProtection="0"/>
    <xf numFmtId="0" fontId="7" fillId="0" borderId="0" applyNumberFormat="0" applyFill="0" applyProtection="0">
      <alignment horizontal="left" indent="3"/>
    </xf>
    <xf numFmtId="0" fontId="4" fillId="4" borderId="1" applyNumberFormat="0" applyAlignment="0" applyProtection="0"/>
    <xf numFmtId="0" fontId="5" fillId="5" borderId="2" applyNumberFormat="0" applyProtection="0">
      <alignment vertical="center"/>
    </xf>
    <xf numFmtId="164" fontId="9" fillId="0" borderId="9" applyFill="0" applyProtection="0">
      <alignment horizontal="left" vertical="center" wrapText="1" indent="1"/>
    </xf>
    <xf numFmtId="164" fontId="12" fillId="0" borderId="6" applyFill="0" applyProtection="0">
      <alignment horizontal="left" vertical="top" wrapText="1" indent="1"/>
    </xf>
    <xf numFmtId="164" fontId="1" fillId="0" borderId="0" applyNumberFormat="0" applyFill="0" applyProtection="0">
      <alignment horizontal="left" vertical="top" wrapText="1" indent="1"/>
    </xf>
    <xf numFmtId="164" fontId="11" fillId="0" borderId="8" applyNumberFormat="0" applyFill="0" applyProtection="0">
      <alignment horizontal="left" vertical="center" wrapText="1" indent="1"/>
    </xf>
    <xf numFmtId="0" fontId="6" fillId="6" borderId="0" applyNumberFormat="0" applyBorder="0" applyProtection="0">
      <alignment horizontal="center"/>
    </xf>
    <xf numFmtId="0" fontId="10" fillId="7" borderId="3" applyNumberFormat="0" applyProtection="0">
      <alignment horizontal="left" vertical="center" indent="1"/>
    </xf>
    <xf numFmtId="0" fontId="10" fillId="6" borderId="3" applyNumberFormat="0" applyProtection="0">
      <alignment horizontal="left" indent="1"/>
    </xf>
    <xf numFmtId="0" fontId="8" fillId="0" borderId="0" applyNumberFormat="0" applyFill="0" applyBorder="0" applyAlignment="0" applyProtection="0"/>
    <xf numFmtId="41" fontId="11" fillId="0" borderId="0" applyFont="0" applyFill="0" applyBorder="0" applyAlignment="0" applyProtection="0"/>
  </cellStyleXfs>
  <cellXfs count="38">
    <xf numFmtId="0" fontId="0" fillId="0" borderId="0" xfId="0"/>
    <xf numFmtId="0" fontId="6" fillId="6" borderId="0" xfId="9">
      <alignment horizontal="center"/>
    </xf>
    <xf numFmtId="0" fontId="0" fillId="2" borderId="0" xfId="0" applyFill="1"/>
    <xf numFmtId="0" fontId="3" fillId="0" borderId="0" xfId="0" applyFont="1"/>
    <xf numFmtId="164" fontId="9" fillId="0" borderId="9" xfId="5" applyFill="1">
      <alignment horizontal="left" vertical="center" wrapText="1" indent="1"/>
    </xf>
    <xf numFmtId="164" fontId="9" fillId="0" borderId="4" xfId="5" applyFill="1" applyBorder="1">
      <alignment horizontal="left" vertical="center" wrapText="1" indent="1"/>
    </xf>
    <xf numFmtId="0" fontId="7" fillId="0" borderId="0" xfId="2">
      <alignment horizontal="left" indent="3"/>
    </xf>
    <xf numFmtId="0" fontId="10" fillId="7" borderId="3" xfId="10" applyAlignment="1">
      <alignment horizontal="left" vertical="center" indent="1"/>
    </xf>
    <xf numFmtId="0" fontId="10" fillId="6" borderId="3" xfId="11" applyAlignment="1">
      <alignment horizontal="left" vertical="center" indent="1"/>
    </xf>
    <xf numFmtId="0" fontId="0" fillId="2" borderId="0" xfId="0" applyFill="1" applyBorder="1"/>
    <xf numFmtId="0" fontId="12" fillId="0" borderId="6" xfId="6" applyNumberFormat="1" applyFill="1">
      <alignment horizontal="left" vertical="top" wrapText="1" indent="1"/>
    </xf>
    <xf numFmtId="0" fontId="12" fillId="0" borderId="5" xfId="6" applyNumberFormat="1" applyFill="1" applyBorder="1">
      <alignment horizontal="left" vertical="top" wrapText="1" indent="1"/>
    </xf>
    <xf numFmtId="0" fontId="12" fillId="0" borderId="7" xfId="6" applyNumberFormat="1" applyFill="1" applyBorder="1">
      <alignment horizontal="left" vertical="top" wrapText="1" indent="1"/>
    </xf>
    <xf numFmtId="14" fontId="0" fillId="0" borderId="0" xfId="0" applyNumberFormat="1"/>
    <xf numFmtId="0" fontId="0" fillId="8" borderId="0" xfId="0" applyFill="1" applyAlignment="1">
      <alignment horizontal="center"/>
    </xf>
    <xf numFmtId="0" fontId="0" fillId="9" borderId="0" xfId="0" applyFill="1" applyAlignment="1">
      <alignment horizontal="center"/>
    </xf>
    <xf numFmtId="0" fontId="1" fillId="0" borderId="5" xfId="7" applyNumberFormat="1" applyBorder="1">
      <alignment horizontal="left" vertical="top" wrapText="1" indent="1"/>
    </xf>
    <xf numFmtId="164" fontId="11" fillId="0" borderId="10" xfId="8" applyBorder="1">
      <alignment horizontal="left" vertical="center" wrapText="1" indent="1"/>
    </xf>
    <xf numFmtId="164" fontId="11" fillId="0" borderId="11" xfId="8" applyBorder="1">
      <alignment horizontal="left" vertical="center" wrapText="1" indent="1"/>
    </xf>
    <xf numFmtId="0" fontId="11" fillId="0" borderId="10" xfId="8" applyNumberFormat="1" applyBorder="1">
      <alignment horizontal="left" vertical="center" wrapText="1" indent="1"/>
    </xf>
    <xf numFmtId="0" fontId="11" fillId="0" borderId="11" xfId="8" applyNumberFormat="1" applyBorder="1">
      <alignment horizontal="left" vertical="center" wrapText="1" indent="1"/>
    </xf>
    <xf numFmtId="0" fontId="1" fillId="0" borderId="0" xfId="7" applyNumberFormat="1" applyBorder="1">
      <alignment horizontal="left" vertical="top" wrapText="1" indent="1"/>
    </xf>
    <xf numFmtId="0" fontId="1" fillId="0" borderId="0" xfId="7" applyNumberFormat="1" applyBorder="1">
      <alignment horizontal="left" vertical="top" wrapText="1" indent="1"/>
    </xf>
    <xf numFmtId="41" fontId="0" fillId="0" borderId="0" xfId="13" applyFont="1"/>
    <xf numFmtId="0" fontId="6" fillId="6" borderId="12" xfId="9" applyBorder="1">
      <alignment horizontal="center"/>
    </xf>
    <xf numFmtId="0" fontId="6" fillId="6" borderId="15" xfId="9" applyBorder="1" applyAlignment="1">
      <alignment horizontal="center"/>
    </xf>
    <xf numFmtId="0" fontId="6" fillId="6" borderId="16" xfId="9" applyBorder="1" applyAlignment="1">
      <alignment horizontal="center"/>
    </xf>
    <xf numFmtId="0" fontId="6" fillId="6" borderId="17" xfId="9" applyBorder="1" applyAlignment="1">
      <alignment horizontal="center"/>
    </xf>
    <xf numFmtId="164" fontId="9" fillId="0" borderId="18" xfId="5" applyFill="1" applyBorder="1">
      <alignment horizontal="left" vertical="center" wrapText="1" indent="1"/>
    </xf>
    <xf numFmtId="164" fontId="9" fillId="0" borderId="5" xfId="5" applyFill="1" applyBorder="1">
      <alignment horizontal="left" vertical="center" wrapText="1" indent="1"/>
    </xf>
    <xf numFmtId="0" fontId="10" fillId="10" borderId="19" xfId="10" applyFill="1" applyBorder="1" applyAlignment="1">
      <alignment horizontal="left" vertical="center" indent="1"/>
    </xf>
    <xf numFmtId="0" fontId="10" fillId="11" borderId="20" xfId="11" applyFill="1" applyBorder="1" applyAlignment="1">
      <alignment horizontal="left" vertical="center" indent="1"/>
    </xf>
    <xf numFmtId="0" fontId="10" fillId="10" borderId="20" xfId="10" applyFill="1" applyBorder="1" applyAlignment="1">
      <alignment horizontal="left" vertical="center" indent="1"/>
    </xf>
    <xf numFmtId="0" fontId="10" fillId="10" borderId="14" xfId="10" applyFill="1" applyBorder="1" applyAlignment="1">
      <alignment horizontal="left" vertical="center" indent="1"/>
    </xf>
    <xf numFmtId="0" fontId="14" fillId="0" borderId="13" xfId="2" applyFont="1" applyBorder="1" applyAlignment="1"/>
    <xf numFmtId="0" fontId="14" fillId="0" borderId="12" xfId="2" applyFont="1" applyBorder="1" applyAlignment="1"/>
    <xf numFmtId="0" fontId="15" fillId="0" borderId="0" xfId="2" applyFont="1" applyFill="1" applyBorder="1" applyAlignment="1">
      <alignment horizontal="center"/>
    </xf>
    <xf numFmtId="14" fontId="0" fillId="2" borderId="0" xfId="0" applyNumberFormat="1" applyFill="1" applyBorder="1"/>
  </cellXfs>
  <cellStyles count="14">
    <cellStyle name="40% - Énfasis1" xfId="1" builtinId="31" customBuiltin="1"/>
    <cellStyle name="Detalle de día" xfId="6" xr:uid="{00000000-0005-0000-0000-000001000000}"/>
    <cellStyle name="Día" xfId="5" xr:uid="{00000000-0005-0000-0000-000002000000}"/>
    <cellStyle name="Encabezado 1" xfId="2" builtinId="16" customBuiltin="1"/>
    <cellStyle name="Encabezado 4" xfId="12" builtinId="19" customBuiltin="1"/>
    <cellStyle name="Encabezado de notas" xfId="8" xr:uid="{00000000-0005-0000-0000-000005000000}"/>
    <cellStyle name="Énfasis1" xfId="3" builtinId="29" customBuiltin="1"/>
    <cellStyle name="Énfasis5" xfId="4" builtinId="45" customBuiltin="1"/>
    <cellStyle name="Millares [0]" xfId="13" builtinId="6"/>
    <cellStyle name="Normal" xfId="0" builtinId="0" customBuiltin="1"/>
    <cellStyle name="Notas" xfId="7" xr:uid="{00000000-0005-0000-0000-000009000000}"/>
    <cellStyle name="Título" xfId="9" builtinId="15" customBuiltin="1"/>
    <cellStyle name="Título 2" xfId="10" builtinId="17" customBuiltin="1"/>
    <cellStyle name="Título 3" xfId="11" builtinId="18" customBuiltin="1"/>
  </cellStyles>
  <dxfs count="14">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747474"/>
      </font>
    </dxf>
    <dxf>
      <font>
        <color rgb="FF747474"/>
      </font>
    </dxf>
    <dxf>
      <font>
        <color rgb="FF747474"/>
      </font>
    </dxf>
    <dxf>
      <font>
        <color rgb="FF747474"/>
      </font>
    </dxf>
    <dxf>
      <font>
        <color rgb="FF006100"/>
      </font>
      <fill>
        <patternFill>
          <bgColor rgb="FFC6EFCE"/>
        </patternFill>
      </fill>
    </dxf>
    <dxf>
      <font>
        <color rgb="FF747474"/>
      </font>
    </dxf>
    <dxf>
      <font>
        <color rgb="FF747474"/>
      </font>
    </dxf>
    <dxf>
      <font>
        <color rgb="FF747474"/>
      </font>
    </dxf>
    <dxf>
      <font>
        <color rgb="FF747474"/>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Academic Calendar">
      <a:dk1>
        <a:srgbClr val="000000"/>
      </a:dk1>
      <a:lt1>
        <a:srgbClr val="FFFFFF"/>
      </a:lt1>
      <a:dk2>
        <a:srgbClr val="616668"/>
      </a:dk2>
      <a:lt2>
        <a:srgbClr val="F8F8F9"/>
      </a:lt2>
      <a:accent1>
        <a:srgbClr val="329E95"/>
      </a:accent1>
      <a:accent2>
        <a:srgbClr val="F4812B"/>
      </a:accent2>
      <a:accent3>
        <a:srgbClr val="EDB000"/>
      </a:accent3>
      <a:accent4>
        <a:srgbClr val="79B142"/>
      </a:accent4>
      <a:accent5>
        <a:srgbClr val="E34742"/>
      </a:accent5>
      <a:accent6>
        <a:srgbClr val="6D426F"/>
      </a:accent6>
      <a:hlink>
        <a:srgbClr val="2388CF"/>
      </a:hlink>
      <a:folHlink>
        <a:srgbClr val="6D426F"/>
      </a:folHlink>
    </a:clrScheme>
    <a:fontScheme name="Custom 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249977111117893"/>
    <pageSetUpPr autoPageBreaks="0" fitToPage="1"/>
  </sheetPr>
  <dimension ref="A1:T31"/>
  <sheetViews>
    <sheetView showGridLines="0" tabSelected="1" zoomScaleNormal="100" workbookViewId="0">
      <selection activeCell="F2" sqref="F2"/>
    </sheetView>
  </sheetViews>
  <sheetFormatPr baseColWidth="10" defaultColWidth="8.75" defaultRowHeight="16.5" x14ac:dyDescent="0.3"/>
  <cols>
    <col min="1" max="1" width="5.5" customWidth="1"/>
    <col min="2" max="2" width="18.25" customWidth="1"/>
    <col min="3" max="4" width="17.625" customWidth="1"/>
    <col min="5" max="5" width="24.625" bestFit="1" customWidth="1"/>
    <col min="6" max="8" width="17.625" customWidth="1"/>
    <col min="9" max="9" width="2.5" customWidth="1"/>
    <col min="14" max="14" width="6.75" customWidth="1"/>
  </cols>
  <sheetData>
    <row r="1" spans="1:20" ht="54" customHeight="1" thickBot="1" x14ac:dyDescent="0.55000000000000004">
      <c r="B1" s="25" t="s">
        <v>26</v>
      </c>
      <c r="C1" s="26"/>
      <c r="D1" s="27"/>
    </row>
    <row r="2" spans="1:20" ht="54" customHeight="1" thickBot="1" x14ac:dyDescent="0.55000000000000004">
      <c r="A2" s="2">
        <f>VLOOKUP(Calendario1Mes,Q5:R16,2,0)</f>
        <v>11</v>
      </c>
      <c r="B2" s="24">
        <v>2018</v>
      </c>
      <c r="C2" s="34" t="s">
        <v>16</v>
      </c>
      <c r="D2" s="35" t="s">
        <v>29</v>
      </c>
      <c r="E2" s="36">
        <f>VLOOKUP(Calendario1Mes,Q5:R16,2,0)</f>
        <v>11</v>
      </c>
      <c r="F2" s="37">
        <f>DATE(Calendario1Año,E2,TEXT(B5,"DD"))</f>
        <v>43433</v>
      </c>
      <c r="G2" s="2"/>
      <c r="H2" s="2"/>
    </row>
    <row r="3" spans="1:20" ht="26.25" customHeight="1" thickBot="1" x14ac:dyDescent="0.35">
      <c r="A3" s="2"/>
      <c r="B3" s="2"/>
      <c r="C3" s="2"/>
      <c r="D3" s="2"/>
      <c r="E3" s="2"/>
      <c r="F3" s="2"/>
      <c r="G3" s="2"/>
      <c r="H3" s="2"/>
    </row>
    <row r="4" spans="1:20" ht="14.25" customHeight="1" thickBot="1" x14ac:dyDescent="0.35">
      <c r="A4" s="3"/>
      <c r="B4" s="30" t="s">
        <v>0</v>
      </c>
      <c r="C4" s="31" t="str">
        <f>UPPER(TEXT(C5,"dddd"))</f>
        <v>MARTES</v>
      </c>
      <c r="D4" s="32" t="str">
        <f>UPPER(TEXT(D5,"dddd"))</f>
        <v>MIÉRCOLES</v>
      </c>
      <c r="E4" s="31" t="str">
        <f t="shared" ref="E4:H4" si="0">UPPER(TEXT(E5,"dddd"))</f>
        <v>JUEVES</v>
      </c>
      <c r="F4" s="32" t="str">
        <f t="shared" si="0"/>
        <v>VIERNES</v>
      </c>
      <c r="G4" s="31" t="str">
        <f t="shared" si="0"/>
        <v>SÁBADO</v>
      </c>
      <c r="H4" s="33" t="str">
        <f t="shared" si="0"/>
        <v>DOMINGO</v>
      </c>
      <c r="Q4" t="s">
        <v>27</v>
      </c>
      <c r="R4" t="s">
        <v>28</v>
      </c>
      <c r="T4" t="s">
        <v>3</v>
      </c>
    </row>
    <row r="5" spans="1:20" ht="16.5" customHeight="1" x14ac:dyDescent="0.3">
      <c r="B5" s="28">
        <f t="array" ref="B5:H5">Días+1+DATE(Calendario1Año,Calendario1MesOpción,1)-WEEKDAY(DATE(Calendario1Año,Calendario1MesOpción,1),DíaDeLaSemanaOpción)</f>
        <v>43402</v>
      </c>
      <c r="C5" s="28">
        <v>43403</v>
      </c>
      <c r="D5" s="28">
        <v>43404</v>
      </c>
      <c r="E5" s="28">
        <v>43405</v>
      </c>
      <c r="F5" s="28">
        <v>43406</v>
      </c>
      <c r="G5" s="28">
        <v>43407</v>
      </c>
      <c r="H5" s="29">
        <v>43408</v>
      </c>
      <c r="Q5" t="s">
        <v>6</v>
      </c>
      <c r="R5" s="23">
        <v>1</v>
      </c>
      <c r="T5" t="s">
        <v>29</v>
      </c>
    </row>
    <row r="6" spans="1:20" ht="48" customHeight="1" x14ac:dyDescent="0.3">
      <c r="B6" s="10" t="str">
        <f>IFERROR(VLOOKUP(CONCATENATE($D$2,DATE($B$2,$E$2,TEXT(B5,"DD"))),CAMPAÑA!D2:E121,2,0),"")</f>
        <v/>
      </c>
      <c r="C6" s="10" t="str">
        <f>IFERROR(VLOOKUP(CONCATENATE($D$2,DATE($B$2,$E$2,TEXT(C5,"DD"))),CAMPAÑA!E2:F121,2,0),"")</f>
        <v/>
      </c>
      <c r="D6" s="10" t="str">
        <f>IFERROR(VLOOKUP(CONCATENATE($D$2,DATE($B$2,$E$2,TEXT(D5,"DD"))),CAMPAÑA!F2:G121,2,0),"")</f>
        <v/>
      </c>
      <c r="E6" s="10" t="str">
        <f>IFERROR(VLOOKUP(CONCATENATE($D$2,DATE($B$2,$E$2,TEXT(E5,"DD"))),CAMPAÑA!G2:H121,2,0),"")</f>
        <v/>
      </c>
      <c r="F6" s="10" t="str">
        <f>IFERROR(VLOOKUP(CONCATENATE($D$2,DATE($B$2,$E$2,TEXT(F5,"DD"))),CAMPAÑA!H2:I121,2,0),"")</f>
        <v/>
      </c>
      <c r="G6" s="10" t="str">
        <f>IFERROR(VLOOKUP(CONCATENATE($D$2,DATE($B$2,$E$2,TEXT(G5,"DD"))),CAMPAÑA!I2:J121,2,0),"")</f>
        <v/>
      </c>
      <c r="H6" s="10" t="str">
        <f>IFERROR(VLOOKUP(CONCATENATE($D$2,DATE($B$2,$E$2,TEXT(H5,"DD"))),CAMPAÑA!J2:K121,2,0),"")</f>
        <v/>
      </c>
      <c r="Q6" t="s">
        <v>7</v>
      </c>
      <c r="R6" s="23">
        <v>2</v>
      </c>
      <c r="T6" t="s">
        <v>30</v>
      </c>
    </row>
    <row r="7" spans="1:20" ht="16.5" customHeight="1" x14ac:dyDescent="0.3">
      <c r="B7" s="4">
        <f t="array" ref="B7:H7">Días+8+DATE(Calendario1Año,Calendario1MesOpción,1)-WEEKDAY(DATE(Calendario1Año,Calendario1MesOpción,1),DíaDeLaSemanaOpción)</f>
        <v>43409</v>
      </c>
      <c r="C7" s="4">
        <v>43410</v>
      </c>
      <c r="D7" s="4">
        <v>43411</v>
      </c>
      <c r="E7" s="4">
        <v>43412</v>
      </c>
      <c r="F7" s="4">
        <v>43413</v>
      </c>
      <c r="G7" s="4">
        <v>43414</v>
      </c>
      <c r="H7" s="5">
        <v>43415</v>
      </c>
      <c r="Q7" t="s">
        <v>8</v>
      </c>
      <c r="R7" s="23">
        <v>3</v>
      </c>
      <c r="T7" t="s">
        <v>31</v>
      </c>
    </row>
    <row r="8" spans="1:20" ht="35.25" customHeight="1" x14ac:dyDescent="0.3">
      <c r="B8" s="10"/>
      <c r="C8" s="10"/>
      <c r="D8" s="10"/>
      <c r="E8" s="10" t="s">
        <v>2</v>
      </c>
      <c r="F8" s="10"/>
      <c r="G8" s="10"/>
      <c r="H8" s="10"/>
      <c r="Q8" t="s">
        <v>9</v>
      </c>
      <c r="R8" s="23">
        <v>4</v>
      </c>
      <c r="T8" t="s">
        <v>38</v>
      </c>
    </row>
    <row r="9" spans="1:20" ht="16.5" customHeight="1" x14ac:dyDescent="0.3">
      <c r="B9" s="4">
        <f t="array" ref="B9:H9">Días+15+DATE(Calendario1Año,Calendario1MesOpción,1)-WEEKDAY(DATE(Calendario1Año,Calendario1MesOpción,1),DíaDeLaSemanaOpción)</f>
        <v>43416</v>
      </c>
      <c r="C9" s="4">
        <v>43417</v>
      </c>
      <c r="D9" s="4">
        <v>43418</v>
      </c>
      <c r="E9" s="4">
        <v>43419</v>
      </c>
      <c r="F9" s="4">
        <v>43420</v>
      </c>
      <c r="G9" s="4">
        <v>43421</v>
      </c>
      <c r="H9" s="5">
        <v>43422</v>
      </c>
      <c r="Q9" t="s">
        <v>10</v>
      </c>
      <c r="R9" s="23">
        <v>5</v>
      </c>
      <c r="T9" t="s">
        <v>39</v>
      </c>
    </row>
    <row r="10" spans="1:20" ht="39.75" customHeight="1" x14ac:dyDescent="0.3">
      <c r="B10" s="10"/>
      <c r="C10" s="10"/>
      <c r="D10" s="10"/>
      <c r="E10" s="10"/>
      <c r="F10" s="10"/>
      <c r="G10" s="10"/>
      <c r="H10" s="11"/>
      <c r="Q10" t="s">
        <v>11</v>
      </c>
      <c r="R10" s="23">
        <v>6</v>
      </c>
      <c r="T10" t="s">
        <v>40</v>
      </c>
    </row>
    <row r="11" spans="1:20" ht="16.5" customHeight="1" x14ac:dyDescent="0.3">
      <c r="B11" s="4">
        <f t="array" ref="B11:H11">Días+22+DATE(Calendario1Año,Calendario1MesOpción,1)-WEEKDAY(DATE(Calendario1Año,Calendario1MesOpción,1),DíaDeLaSemanaOpción)</f>
        <v>43423</v>
      </c>
      <c r="C11" s="4">
        <v>43424</v>
      </c>
      <c r="D11" s="4">
        <v>43425</v>
      </c>
      <c r="E11" s="4">
        <v>43426</v>
      </c>
      <c r="F11" s="4">
        <v>43427</v>
      </c>
      <c r="G11" s="4">
        <v>43428</v>
      </c>
      <c r="H11" s="5">
        <v>43429</v>
      </c>
      <c r="Q11" t="s">
        <v>12</v>
      </c>
      <c r="R11" s="23">
        <v>7</v>
      </c>
      <c r="T11" t="s">
        <v>41</v>
      </c>
    </row>
    <row r="12" spans="1:20" ht="43.5" customHeight="1" x14ac:dyDescent="0.3">
      <c r="B12" s="10"/>
      <c r="C12" s="10"/>
      <c r="D12" s="10"/>
      <c r="E12" s="10"/>
      <c r="F12" s="10"/>
      <c r="G12" s="10"/>
      <c r="H12" s="11"/>
      <c r="Q12" t="s">
        <v>13</v>
      </c>
      <c r="R12" s="23">
        <v>8</v>
      </c>
      <c r="T12" t="s">
        <v>42</v>
      </c>
    </row>
    <row r="13" spans="1:20" ht="16.5" customHeight="1" x14ac:dyDescent="0.3">
      <c r="B13" s="4">
        <f t="array" ref="B13:H13">Días+29+DATE(Calendario1Año,Calendario1MesOpción,1)-WEEKDAY(DATE(Calendario1Año,Calendario1MesOpción,1),DíaDeLaSemanaOpción)</f>
        <v>43430</v>
      </c>
      <c r="C13" s="4">
        <v>43431</v>
      </c>
      <c r="D13" s="4">
        <v>43432</v>
      </c>
      <c r="E13" s="4">
        <v>43433</v>
      </c>
      <c r="F13" s="4">
        <v>43434</v>
      </c>
      <c r="G13" s="4">
        <v>43435</v>
      </c>
      <c r="H13" s="5">
        <v>43436</v>
      </c>
      <c r="Q13" t="s">
        <v>14</v>
      </c>
      <c r="R13" s="23">
        <v>9</v>
      </c>
      <c r="T13" t="s">
        <v>43</v>
      </c>
    </row>
    <row r="14" spans="1:20" ht="44.25" customHeight="1" x14ac:dyDescent="0.3">
      <c r="B14" s="10"/>
      <c r="C14" s="10"/>
      <c r="D14" s="10"/>
      <c r="E14" s="10"/>
      <c r="F14" s="10"/>
      <c r="G14" s="10"/>
      <c r="H14" s="11"/>
      <c r="Q14" t="s">
        <v>15</v>
      </c>
      <c r="R14" s="23">
        <v>10</v>
      </c>
      <c r="T14" t="s">
        <v>44</v>
      </c>
    </row>
    <row r="15" spans="1:20" ht="16.5" customHeight="1" x14ac:dyDescent="0.3">
      <c r="B15" s="4">
        <f t="array" ref="B15:C15">Días+36+DATE(Calendario1Año,Calendario1MesOpción,1)-WEEKDAY(DATE(Calendario1Año,Calendario1MesOpción,1),DíaDeLaSemanaOpción)</f>
        <v>43437</v>
      </c>
      <c r="C15" s="4">
        <v>43438</v>
      </c>
      <c r="D15" s="19" t="s">
        <v>1</v>
      </c>
      <c r="E15" s="20"/>
      <c r="F15" s="20"/>
      <c r="G15" s="20"/>
      <c r="H15" s="20"/>
      <c r="Q15" t="s">
        <v>16</v>
      </c>
      <c r="R15" s="23">
        <v>11</v>
      </c>
    </row>
    <row r="16" spans="1:20" ht="39.75" customHeight="1" x14ac:dyDescent="0.3">
      <c r="B16" s="10"/>
      <c r="C16" s="10"/>
      <c r="D16" s="16"/>
      <c r="E16" s="21"/>
      <c r="F16" s="21"/>
      <c r="G16" s="21"/>
      <c r="H16" s="21"/>
      <c r="Q16" t="s">
        <v>5</v>
      </c>
      <c r="R16" s="23">
        <v>12</v>
      </c>
    </row>
    <row r="17" spans="1:18" ht="39.75" customHeight="1" x14ac:dyDescent="0.3">
      <c r="B17" s="10"/>
      <c r="C17" s="10"/>
      <c r="D17" s="22"/>
      <c r="E17" s="22"/>
      <c r="F17" s="22"/>
      <c r="G17" s="22"/>
      <c r="H17" s="22"/>
      <c r="R17" s="23"/>
    </row>
    <row r="18" spans="1:18" ht="54" customHeight="1" x14ac:dyDescent="0.7">
      <c r="A18" s="2"/>
      <c r="B18" s="1">
        <f>YEAR(DATE(Calendario1Año,Calendario1MesOpción+1,1))</f>
        <v>2018</v>
      </c>
      <c r="C18" s="6" t="str">
        <f>TEXT(DATE(Calendario1Año,Calendario1MesOpción+1,1),"mmmm")</f>
        <v>diciembre</v>
      </c>
      <c r="D18" s="9"/>
      <c r="E18" s="9"/>
      <c r="F18" s="9"/>
      <c r="G18" s="9"/>
      <c r="H18" s="2"/>
    </row>
    <row r="19" spans="1:18" ht="14.25" customHeight="1" x14ac:dyDescent="0.3">
      <c r="A19" s="3"/>
      <c r="B19" s="7" t="str">
        <f>UPPER(TEXT(B20,"dddd"))</f>
        <v>LUNES</v>
      </c>
      <c r="C19" s="8" t="str">
        <f t="shared" ref="C19:H19" si="1">UPPER(TEXT(C20,"dddd"))</f>
        <v>MARTES</v>
      </c>
      <c r="D19" s="7" t="str">
        <f t="shared" si="1"/>
        <v>MIÉRCOLES</v>
      </c>
      <c r="E19" s="8" t="str">
        <f t="shared" si="1"/>
        <v>JUEVES</v>
      </c>
      <c r="F19" s="7" t="str">
        <f t="shared" si="1"/>
        <v>VIERNES</v>
      </c>
      <c r="G19" s="8" t="str">
        <f t="shared" si="1"/>
        <v>SÁBADO</v>
      </c>
      <c r="H19" s="7" t="str">
        <f t="shared" si="1"/>
        <v>DOMINGO</v>
      </c>
    </row>
    <row r="20" spans="1:18" ht="16.5" customHeight="1" x14ac:dyDescent="0.3">
      <c r="B20" s="4">
        <f t="array" ref="B20:H20">Días+1+DATE(Calendario2Año,Calendario2MesOpción,1)-WEEKDAY(DATE(Calendario2Año,Calendario2MesOpción,1),DíaDeLaSemanaOpción)</f>
        <v>43430</v>
      </c>
      <c r="C20" s="4">
        <v>43431</v>
      </c>
      <c r="D20" s="4">
        <v>43432</v>
      </c>
      <c r="E20" s="4">
        <v>43433</v>
      </c>
      <c r="F20" s="4">
        <v>43434</v>
      </c>
      <c r="G20" s="4">
        <v>43435</v>
      </c>
      <c r="H20" s="5">
        <v>43436</v>
      </c>
    </row>
    <row r="21" spans="1:18" ht="56.25" customHeight="1" x14ac:dyDescent="0.3">
      <c r="B21" s="10"/>
      <c r="C21" s="10"/>
      <c r="D21" s="10"/>
      <c r="E21" s="10"/>
      <c r="F21" s="10"/>
      <c r="G21" s="10"/>
      <c r="H21" s="11"/>
    </row>
    <row r="22" spans="1:18" ht="16.5" customHeight="1" x14ac:dyDescent="0.3">
      <c r="B22" s="4">
        <f t="array" ref="B22:H22">Días+8+DATE(Calendario2Año,Calendario2MesOpción,1)-WEEKDAY(DATE(Calendario2Año,Calendario2MesOpción,1),DíaDeLaSemanaOpción)</f>
        <v>43437</v>
      </c>
      <c r="C22" s="4">
        <v>43438</v>
      </c>
      <c r="D22" s="4">
        <v>43439</v>
      </c>
      <c r="E22" s="4">
        <v>43440</v>
      </c>
      <c r="F22" s="4">
        <v>43441</v>
      </c>
      <c r="G22" s="4">
        <v>43442</v>
      </c>
      <c r="H22" s="5">
        <v>43443</v>
      </c>
    </row>
    <row r="23" spans="1:18" ht="56.25" customHeight="1" x14ac:dyDescent="0.3">
      <c r="B23" s="10"/>
      <c r="C23" s="10"/>
      <c r="D23" s="10"/>
      <c r="E23" s="10"/>
      <c r="F23" s="10"/>
      <c r="G23" s="10"/>
      <c r="H23" s="11"/>
    </row>
    <row r="24" spans="1:18" ht="16.5" customHeight="1" x14ac:dyDescent="0.3">
      <c r="B24" s="4">
        <f t="array" ref="B24:H24">Días+15+DATE(Calendario2Año,Calendario2MesOpción,1)-WEEKDAY(DATE(Calendario2Año,Calendario2MesOpción,1),DíaDeLaSemanaOpción)</f>
        <v>43444</v>
      </c>
      <c r="C24" s="4">
        <v>43445</v>
      </c>
      <c r="D24" s="4">
        <v>43446</v>
      </c>
      <c r="E24" s="4">
        <v>43447</v>
      </c>
      <c r="F24" s="4">
        <v>43448</v>
      </c>
      <c r="G24" s="4">
        <v>43449</v>
      </c>
      <c r="H24" s="5">
        <v>43450</v>
      </c>
    </row>
    <row r="25" spans="1:18" ht="56.25" customHeight="1" x14ac:dyDescent="0.3">
      <c r="B25" s="10"/>
      <c r="C25" s="10"/>
      <c r="D25" s="10"/>
      <c r="E25" s="10"/>
      <c r="F25" s="10"/>
      <c r="G25" s="10"/>
      <c r="H25" s="11"/>
    </row>
    <row r="26" spans="1:18" ht="16.5" customHeight="1" x14ac:dyDescent="0.3">
      <c r="B26" s="4">
        <f t="array" ref="B26:H26">Días+22+DATE(Calendario2Año,Calendario2MesOpción,1)-WEEKDAY(DATE(Calendario2Año,Calendario2MesOpción,1),DíaDeLaSemanaOpción)</f>
        <v>43451</v>
      </c>
      <c r="C26" s="4">
        <v>43452</v>
      </c>
      <c r="D26" s="4">
        <v>43453</v>
      </c>
      <c r="E26" s="4">
        <v>43454</v>
      </c>
      <c r="F26" s="4">
        <v>43455</v>
      </c>
      <c r="G26" s="4">
        <v>43456</v>
      </c>
      <c r="H26" s="5">
        <v>43457</v>
      </c>
    </row>
    <row r="27" spans="1:18" ht="56.25" customHeight="1" x14ac:dyDescent="0.3">
      <c r="B27" s="10"/>
      <c r="C27" s="10"/>
      <c r="D27" s="10"/>
      <c r="E27" s="10"/>
      <c r="F27" s="10"/>
      <c r="G27" s="10"/>
      <c r="H27" s="11"/>
    </row>
    <row r="28" spans="1:18" ht="16.5" customHeight="1" x14ac:dyDescent="0.3">
      <c r="B28" s="4">
        <f t="array" ref="B28:H28">Días+29+DATE(Calendario2Año,Calendario2MesOpción,1)-WEEKDAY(DATE(Calendario2Año,Calendario2MesOpción,1),DíaDeLaSemanaOpción)</f>
        <v>43458</v>
      </c>
      <c r="C28" s="4">
        <v>43459</v>
      </c>
      <c r="D28" s="4">
        <v>43460</v>
      </c>
      <c r="E28" s="4">
        <v>43461</v>
      </c>
      <c r="F28" s="4">
        <v>43462</v>
      </c>
      <c r="G28" s="4">
        <v>43463</v>
      </c>
      <c r="H28" s="5">
        <v>43464</v>
      </c>
    </row>
    <row r="29" spans="1:18" ht="57" customHeight="1" x14ac:dyDescent="0.3">
      <c r="B29" s="10"/>
      <c r="C29" s="10"/>
      <c r="D29" s="10"/>
      <c r="E29" s="10"/>
      <c r="F29" s="10"/>
      <c r="G29" s="10"/>
      <c r="H29" s="12"/>
    </row>
    <row r="30" spans="1:18" ht="16.5" customHeight="1" x14ac:dyDescent="0.3">
      <c r="B30" s="4">
        <f t="array" ref="B30:C30">Días+36+DATE(Calendario2Año,Calendario2MesOpción,1)-WEEKDAY(DATE(Calendario2Año,Calendario2MesOpción,1),DíaDeLaSemanaOpción)</f>
        <v>43465</v>
      </c>
      <c r="C30" s="4">
        <v>43466</v>
      </c>
      <c r="D30" s="17" t="s">
        <v>1</v>
      </c>
      <c r="E30" s="18"/>
      <c r="F30" s="18"/>
      <c r="G30" s="18"/>
      <c r="H30" s="18"/>
    </row>
    <row r="31" spans="1:18" ht="63.75" customHeight="1" x14ac:dyDescent="0.3">
      <c r="B31" s="10"/>
      <c r="C31" s="10"/>
      <c r="D31" s="16"/>
      <c r="E31" s="21"/>
      <c r="F31" s="21"/>
      <c r="G31" s="21"/>
      <c r="H31" s="21"/>
    </row>
  </sheetData>
  <mergeCells count="5">
    <mergeCell ref="D15:H15"/>
    <mergeCell ref="B1:D1"/>
    <mergeCell ref="D31:H31"/>
    <mergeCell ref="D30:H30"/>
    <mergeCell ref="D16:H16"/>
  </mergeCells>
  <phoneticPr fontId="2" type="noConversion"/>
  <conditionalFormatting sqref="B5:H5 B7:H7 B9:H9 B11:H11 B13:H13 B15:C15">
    <cfRule type="expression" dxfId="8" priority="41">
      <formula>MONTH(B5)&lt;&gt;Calendario1MesOpción</formula>
    </cfRule>
  </conditionalFormatting>
  <conditionalFormatting sqref="B20:H20 B22:H22 B24:H24 B26:H26 B28:H28 B30:C30">
    <cfRule type="expression" dxfId="7" priority="30">
      <formula>MONTH(B20)&lt;&gt;Calendario2MesOpción</formula>
    </cfRule>
  </conditionalFormatting>
  <conditionalFormatting sqref="A1:H16">
    <cfRule type="containsText" dxfId="0" priority="3" operator="containsText" text="Falabella">
      <formula>NOT(ISERROR(SEARCH("Falabella",A1)))</formula>
    </cfRule>
    <cfRule type="containsText" dxfId="1" priority="2" operator="containsText" text="Exito">
      <formula>NOT(ISERROR(SEARCH("Exito",A1)))</formula>
    </cfRule>
    <cfRule type="containsText" dxfId="2" priority="1" operator="containsText" text="Homecenter">
      <formula>NOT(ISERROR(SEARCH("Homecenter",A1)))</formula>
    </cfRule>
  </conditionalFormatting>
  <dataValidations count="12">
    <dataValidation type="list" allowBlank="1" showInputMessage="1" showErrorMessage="1" error="Solo los días de la lista desplegable se pueden usar para los encabezados de día de la semana. Para seleccionar un día de la semana distinto, seleccione CANCELAR y, después, ALT+FLECHA ABAJO para elegirlo en la lista desplegable." prompt="Seleccione el día de la semana de inicio en la lista desplegable. Presione ALT+FLECHA ABAJO para abrir la lista desplegable y, después, presione ENTRAR para seleccionar un día. El calendario se actualizará automáticamente." sqref="B4" xr:uid="{00000000-0002-0000-0000-000000000000}">
      <formula1>"DOMINGO, LUNES, MARTES, MIÉRCOLES, JUEVES, VIERNES, SÁBADO"</formula1>
    </dataValidation>
    <dataValidation type="list" allowBlank="1" showInputMessage="1" showErrorMessage="1" error="Seleccione un mes de las entradas de la lista. Seleccione CANCELAR y, después, ALT+FLECHA ABAJO para elegirlo en la lista desplegable." prompt="Seleccione el mes de inicio del calendario de la lista desplegable. Presione ALT+FLECHA ABAJO para abrir la lista desplegable y, después, presione ENTRAR para elegir uno de los elementos." sqref="C2:C3" xr:uid="{00000000-0002-0000-0000-000001000000}">
      <formula1>$Q$5:$Q$16</formula1>
    </dataValidation>
    <dataValidation allowBlank="1" showInputMessage="1" prompt="Este libro es un calendario de 12 meses. Escriba el año de inicio en la celda B1 y, después, seleccione el mes de inicio en la celda C1. El calendario se actualizará automáticamente para los meses posteriores." sqref="A2:A3" xr:uid="{00000000-0002-0000-0000-000002000000}"/>
    <dataValidation allowBlank="1" showInputMessage="1" showErrorMessage="1" prompt="Escriba el año para este calendario." sqref="B2:B3" xr:uid="{00000000-0002-0000-0000-000003000000}"/>
    <dataValidation allowBlank="1" showInputMessage="1" prompt="El día de la semana se determinará automáticamente. Para cambiar los días de la semana, seleccione un nuevo día de la semana de inicio en la celda B2." sqref="C4:H4 B19" xr:uid="{00000000-0002-0000-0000-000004000000}"/>
    <dataValidation allowBlank="1" showInputMessage="1" prompt="Fecha" sqref="B5" xr:uid="{00000000-0002-0000-0000-000005000000}"/>
    <dataValidation allowBlank="1" showInputMessage="1" prompt="Escriba aquí las notas del mes." sqref="D16:D17" xr:uid="{00000000-0002-0000-0000-000006000000}"/>
    <dataValidation allowBlank="1" showInputMessage="1" prompt="Título de notas del mes" sqref="D15" xr:uid="{00000000-0002-0000-0000-000007000000}"/>
    <dataValidation allowBlank="1" showInputMessage="1" prompt="Escriba aquí las notas del día." sqref="B6:H6" xr:uid="{00000000-0002-0000-0000-000008000000}"/>
    <dataValidation allowBlank="1" showInputMessage="1" prompt="El año natural se determina automáticamente por el año especificado en la celda B1" sqref="B18" xr:uid="{00000000-0002-0000-0000-000009000000}"/>
    <dataValidation allowBlank="1" showInputMessage="1" prompt="Desplazamiento de mes natural según el mes seleccionado en la celda C1" sqref="C18" xr:uid="{00000000-0002-0000-0000-00000A000000}"/>
    <dataValidation type="list" allowBlank="1" showInputMessage="1" showErrorMessage="1" error="Seleccione un mes de las entradas de la lista. Seleccione CANCELAR y, después, ALT+FLECHA ABAJO para elegirlo en la lista desplegable." prompt="Seleccione La plataforma de la lista desplegable. Presione ALT+FLECHA ABAJO para abrir la lista desplegable y, después, presione ENTRAR para elegir uno de los elementos._x000a_" sqref="D2" xr:uid="{D68AE111-8DFB-42D5-AF47-375B3E0CACF2}">
      <formula1>$T$5:$T$14</formula1>
    </dataValidation>
  </dataValidations>
  <printOptions horizontalCentered="1" verticalCentered="1"/>
  <pageMargins left="0.25" right="0.25" top="0.45" bottom="0.45" header="0.5" footer="0.5"/>
  <pageSetup paperSize="9" fitToHeight="0" orientation="landscape" r:id="rId1"/>
  <headerFooter alignWithMargins="0"/>
  <rowBreaks count="1" manualBreakCount="1">
    <brk id="17" min="1" max="8" man="1"/>
  </row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4892A-E487-4EC6-BFA3-DA5D44FE1E70}">
  <dimension ref="A1:E177"/>
  <sheetViews>
    <sheetView topLeftCell="A116" workbookViewId="0">
      <selection activeCell="A59" sqref="A59"/>
    </sheetView>
  </sheetViews>
  <sheetFormatPr baseColWidth="10" defaultRowHeight="16.5" x14ac:dyDescent="0.3"/>
  <cols>
    <col min="4" max="4" width="13" bestFit="1" customWidth="1"/>
  </cols>
  <sheetData>
    <row r="1" spans="1:5" x14ac:dyDescent="0.3">
      <c r="A1" s="15" t="s">
        <v>3</v>
      </c>
      <c r="B1" s="14" t="s">
        <v>4</v>
      </c>
      <c r="C1" s="15" t="s">
        <v>18</v>
      </c>
      <c r="D1" s="14" t="s">
        <v>19</v>
      </c>
      <c r="E1" s="15" t="s">
        <v>20</v>
      </c>
    </row>
    <row r="2" spans="1:5" x14ac:dyDescent="0.3">
      <c r="A2" t="s">
        <v>17</v>
      </c>
      <c r="B2" t="str">
        <f>TEXT(C2,"mmmm")</f>
        <v>noviembre</v>
      </c>
      <c r="C2" s="13">
        <v>43407</v>
      </c>
      <c r="D2" t="str">
        <f>CONCATENATE(A2,C2)</f>
        <v>Falabella43407</v>
      </c>
      <c r="E2" t="s">
        <v>21</v>
      </c>
    </row>
    <row r="3" spans="1:5" x14ac:dyDescent="0.3">
      <c r="A3" t="s">
        <v>17</v>
      </c>
      <c r="B3" t="str">
        <f t="shared" ref="B3:B66" si="0">TEXT(C3,"mmmm")</f>
        <v>noviembre</v>
      </c>
      <c r="C3" s="13">
        <v>43412</v>
      </c>
      <c r="D3" t="str">
        <f t="shared" ref="D3:D66" si="1">CONCATENATE(A3,C3)</f>
        <v>Falabella43412</v>
      </c>
      <c r="E3" t="s">
        <v>22</v>
      </c>
    </row>
    <row r="4" spans="1:5" x14ac:dyDescent="0.3">
      <c r="A4" t="s">
        <v>17</v>
      </c>
      <c r="B4" t="str">
        <f t="shared" si="0"/>
        <v>noviembre</v>
      </c>
      <c r="C4" s="13">
        <v>43413</v>
      </c>
      <c r="D4" t="str">
        <f t="shared" si="1"/>
        <v>Falabella43413</v>
      </c>
      <c r="E4" t="s">
        <v>23</v>
      </c>
    </row>
    <row r="5" spans="1:5" x14ac:dyDescent="0.3">
      <c r="A5" t="s">
        <v>17</v>
      </c>
      <c r="B5" t="str">
        <f t="shared" si="0"/>
        <v>noviembre</v>
      </c>
      <c r="C5" s="13">
        <v>43414</v>
      </c>
      <c r="D5" t="str">
        <f t="shared" si="1"/>
        <v>Falabella43414</v>
      </c>
      <c r="E5" t="s">
        <v>23</v>
      </c>
    </row>
    <row r="6" spans="1:5" x14ac:dyDescent="0.3">
      <c r="A6" t="s">
        <v>17</v>
      </c>
      <c r="B6" t="str">
        <f t="shared" si="0"/>
        <v>noviembre</v>
      </c>
      <c r="C6" s="13">
        <v>43415</v>
      </c>
      <c r="D6" t="str">
        <f t="shared" si="1"/>
        <v>Falabella43415</v>
      </c>
      <c r="E6" t="s">
        <v>23</v>
      </c>
    </row>
    <row r="7" spans="1:5" x14ac:dyDescent="0.3">
      <c r="A7" t="s">
        <v>17</v>
      </c>
      <c r="B7" t="str">
        <f t="shared" si="0"/>
        <v>noviembre</v>
      </c>
      <c r="C7" s="13">
        <v>43416</v>
      </c>
      <c r="D7" t="str">
        <f>CONCATENATE(A7,C7)</f>
        <v>Falabella43416</v>
      </c>
      <c r="E7" t="s">
        <v>23</v>
      </c>
    </row>
    <row r="8" spans="1:5" x14ac:dyDescent="0.3">
      <c r="A8" t="s">
        <v>17</v>
      </c>
      <c r="B8" t="str">
        <f t="shared" si="0"/>
        <v>noviembre</v>
      </c>
      <c r="C8" s="13">
        <v>43417</v>
      </c>
      <c r="D8" t="str">
        <f t="shared" si="1"/>
        <v>Falabella43417</v>
      </c>
      <c r="E8" t="s">
        <v>23</v>
      </c>
    </row>
    <row r="9" spans="1:5" x14ac:dyDescent="0.3">
      <c r="A9" t="s">
        <v>17</v>
      </c>
      <c r="B9" t="str">
        <f t="shared" si="0"/>
        <v>noviembre</v>
      </c>
      <c r="C9" s="13">
        <v>43418</v>
      </c>
      <c r="D9" t="str">
        <f t="shared" si="1"/>
        <v>Falabella43418</v>
      </c>
      <c r="E9" t="s">
        <v>23</v>
      </c>
    </row>
    <row r="10" spans="1:5" x14ac:dyDescent="0.3">
      <c r="A10" t="s">
        <v>17</v>
      </c>
      <c r="B10" t="str">
        <f t="shared" si="0"/>
        <v>noviembre</v>
      </c>
      <c r="C10" s="13">
        <v>43423</v>
      </c>
      <c r="D10" t="str">
        <f t="shared" si="1"/>
        <v>Falabella43423</v>
      </c>
      <c r="E10" t="s">
        <v>24</v>
      </c>
    </row>
    <row r="11" spans="1:5" x14ac:dyDescent="0.3">
      <c r="A11" t="s">
        <v>17</v>
      </c>
      <c r="B11" t="str">
        <f t="shared" si="0"/>
        <v>noviembre</v>
      </c>
      <c r="C11" s="13">
        <v>43424</v>
      </c>
      <c r="D11" t="str">
        <f t="shared" si="1"/>
        <v>Falabella43424</v>
      </c>
      <c r="E11" t="s">
        <v>24</v>
      </c>
    </row>
    <row r="12" spans="1:5" x14ac:dyDescent="0.3">
      <c r="A12" t="s">
        <v>17</v>
      </c>
      <c r="B12" t="str">
        <f t="shared" si="0"/>
        <v>noviembre</v>
      </c>
      <c r="C12" s="13">
        <v>43425</v>
      </c>
      <c r="D12" t="str">
        <f t="shared" si="1"/>
        <v>Falabella43425</v>
      </c>
      <c r="E12" t="s">
        <v>24</v>
      </c>
    </row>
    <row r="13" spans="1:5" x14ac:dyDescent="0.3">
      <c r="A13" t="s">
        <v>17</v>
      </c>
      <c r="B13" t="str">
        <f t="shared" si="0"/>
        <v>noviembre</v>
      </c>
      <c r="C13" s="13">
        <v>43426</v>
      </c>
      <c r="D13" t="str">
        <f t="shared" si="1"/>
        <v>Falabella43426</v>
      </c>
      <c r="E13" t="s">
        <v>24</v>
      </c>
    </row>
    <row r="14" spans="1:5" x14ac:dyDescent="0.3">
      <c r="A14" t="s">
        <v>17</v>
      </c>
      <c r="B14" t="str">
        <f t="shared" si="0"/>
        <v>noviembre</v>
      </c>
      <c r="C14" s="13">
        <v>43427</v>
      </c>
      <c r="D14" t="str">
        <f t="shared" si="1"/>
        <v>Falabella43427</v>
      </c>
      <c r="E14" t="s">
        <v>24</v>
      </c>
    </row>
    <row r="15" spans="1:5" x14ac:dyDescent="0.3">
      <c r="A15" t="s">
        <v>17</v>
      </c>
      <c r="B15" t="str">
        <f t="shared" si="0"/>
        <v>noviembre</v>
      </c>
      <c r="C15" s="13">
        <v>43428</v>
      </c>
      <c r="D15" t="str">
        <f t="shared" si="1"/>
        <v>Falabella43428</v>
      </c>
      <c r="E15" t="s">
        <v>24</v>
      </c>
    </row>
    <row r="16" spans="1:5" x14ac:dyDescent="0.3">
      <c r="A16" t="s">
        <v>17</v>
      </c>
      <c r="B16" t="str">
        <f t="shared" si="0"/>
        <v>noviembre</v>
      </c>
      <c r="C16" s="13">
        <v>43429</v>
      </c>
      <c r="D16" t="str">
        <f t="shared" si="1"/>
        <v>Falabella43429</v>
      </c>
      <c r="E16" t="s">
        <v>24</v>
      </c>
    </row>
    <row r="17" spans="1:5" x14ac:dyDescent="0.3">
      <c r="A17" t="s">
        <v>17</v>
      </c>
      <c r="B17" t="str">
        <f t="shared" si="0"/>
        <v>noviembre</v>
      </c>
      <c r="C17" s="13">
        <v>43430</v>
      </c>
      <c r="D17" t="str">
        <f t="shared" si="1"/>
        <v>Falabella43430</v>
      </c>
      <c r="E17" t="s">
        <v>24</v>
      </c>
    </row>
    <row r="18" spans="1:5" x14ac:dyDescent="0.3">
      <c r="A18" t="s">
        <v>17</v>
      </c>
      <c r="B18" t="str">
        <f t="shared" si="0"/>
        <v>diciembre</v>
      </c>
      <c r="C18" s="13">
        <v>43435</v>
      </c>
      <c r="D18" t="str">
        <f t="shared" si="1"/>
        <v>Falabella43435</v>
      </c>
      <c r="E18" t="s">
        <v>25</v>
      </c>
    </row>
    <row r="19" spans="1:5" x14ac:dyDescent="0.3">
      <c r="A19" t="s">
        <v>17</v>
      </c>
      <c r="B19" t="str">
        <f t="shared" si="0"/>
        <v>diciembre</v>
      </c>
      <c r="C19" s="13">
        <v>43436</v>
      </c>
      <c r="D19" t="str">
        <f t="shared" si="1"/>
        <v>Falabella43436</v>
      </c>
      <c r="E19" t="s">
        <v>25</v>
      </c>
    </row>
    <row r="20" spans="1:5" x14ac:dyDescent="0.3">
      <c r="A20" t="s">
        <v>17</v>
      </c>
      <c r="B20" t="str">
        <f t="shared" si="0"/>
        <v>diciembre</v>
      </c>
      <c r="C20" s="13">
        <v>43437</v>
      </c>
      <c r="D20" t="str">
        <f t="shared" si="1"/>
        <v>Falabella43437</v>
      </c>
      <c r="E20" t="s">
        <v>25</v>
      </c>
    </row>
    <row r="21" spans="1:5" x14ac:dyDescent="0.3">
      <c r="A21" t="s">
        <v>17</v>
      </c>
      <c r="B21" t="str">
        <f t="shared" si="0"/>
        <v>diciembre</v>
      </c>
      <c r="C21" s="13">
        <v>43438</v>
      </c>
      <c r="D21" t="str">
        <f t="shared" si="1"/>
        <v>Falabella43438</v>
      </c>
      <c r="E21" t="s">
        <v>25</v>
      </c>
    </row>
    <row r="22" spans="1:5" x14ac:dyDescent="0.3">
      <c r="A22" t="s">
        <v>17</v>
      </c>
      <c r="B22" t="str">
        <f t="shared" si="0"/>
        <v>diciembre</v>
      </c>
      <c r="C22" s="13">
        <v>43439</v>
      </c>
      <c r="D22" t="str">
        <f t="shared" si="1"/>
        <v>Falabella43439</v>
      </c>
      <c r="E22" t="s">
        <v>25</v>
      </c>
    </row>
    <row r="23" spans="1:5" x14ac:dyDescent="0.3">
      <c r="A23" t="s">
        <v>17</v>
      </c>
      <c r="B23" t="str">
        <f t="shared" si="0"/>
        <v>diciembre</v>
      </c>
      <c r="C23" s="13">
        <v>43440</v>
      </c>
      <c r="D23" t="str">
        <f t="shared" si="1"/>
        <v>Falabella43440</v>
      </c>
      <c r="E23" t="s">
        <v>25</v>
      </c>
    </row>
    <row r="24" spans="1:5" x14ac:dyDescent="0.3">
      <c r="A24" t="s">
        <v>17</v>
      </c>
      <c r="B24" t="str">
        <f t="shared" si="0"/>
        <v>diciembre</v>
      </c>
      <c r="C24" s="13">
        <v>43441</v>
      </c>
      <c r="D24" t="str">
        <f t="shared" si="1"/>
        <v>Falabella43441</v>
      </c>
      <c r="E24" t="s">
        <v>25</v>
      </c>
    </row>
    <row r="25" spans="1:5" x14ac:dyDescent="0.3">
      <c r="A25" t="s">
        <v>17</v>
      </c>
      <c r="B25" t="str">
        <f t="shared" si="0"/>
        <v>diciembre</v>
      </c>
      <c r="C25" s="13">
        <v>43442</v>
      </c>
      <c r="D25" t="str">
        <f t="shared" si="1"/>
        <v>Falabella43442</v>
      </c>
      <c r="E25" t="s">
        <v>25</v>
      </c>
    </row>
    <row r="26" spans="1:5" x14ac:dyDescent="0.3">
      <c r="A26" t="s">
        <v>17</v>
      </c>
      <c r="B26" t="str">
        <f t="shared" si="0"/>
        <v>diciembre</v>
      </c>
      <c r="C26" s="13">
        <v>43443</v>
      </c>
      <c r="D26" t="str">
        <f t="shared" si="1"/>
        <v>Falabella43443</v>
      </c>
      <c r="E26" t="s">
        <v>25</v>
      </c>
    </row>
    <row r="27" spans="1:5" x14ac:dyDescent="0.3">
      <c r="A27" t="s">
        <v>17</v>
      </c>
      <c r="B27" t="str">
        <f t="shared" si="0"/>
        <v>diciembre</v>
      </c>
      <c r="C27" s="13">
        <v>43444</v>
      </c>
      <c r="D27" t="str">
        <f t="shared" si="1"/>
        <v>Falabella43444</v>
      </c>
      <c r="E27" t="s">
        <v>25</v>
      </c>
    </row>
    <row r="28" spans="1:5" x14ac:dyDescent="0.3">
      <c r="A28" t="s">
        <v>17</v>
      </c>
      <c r="B28" t="str">
        <f t="shared" si="0"/>
        <v>diciembre</v>
      </c>
      <c r="C28" s="13">
        <v>43445</v>
      </c>
      <c r="D28" t="str">
        <f t="shared" si="1"/>
        <v>Falabella43445</v>
      </c>
      <c r="E28" t="s">
        <v>25</v>
      </c>
    </row>
    <row r="29" spans="1:5" x14ac:dyDescent="0.3">
      <c r="A29" t="s">
        <v>17</v>
      </c>
      <c r="B29" t="str">
        <f t="shared" si="0"/>
        <v>diciembre</v>
      </c>
      <c r="C29" s="13">
        <v>43446</v>
      </c>
      <c r="D29" t="str">
        <f t="shared" si="1"/>
        <v>Falabella43446</v>
      </c>
      <c r="E29" t="s">
        <v>25</v>
      </c>
    </row>
    <row r="30" spans="1:5" x14ac:dyDescent="0.3">
      <c r="A30" t="s">
        <v>17</v>
      </c>
      <c r="B30" t="str">
        <f t="shared" si="0"/>
        <v>diciembre</v>
      </c>
      <c r="C30" s="13">
        <v>43447</v>
      </c>
      <c r="D30" t="str">
        <f t="shared" si="1"/>
        <v>Falabella43447</v>
      </c>
      <c r="E30" t="s">
        <v>25</v>
      </c>
    </row>
    <row r="31" spans="1:5" x14ac:dyDescent="0.3">
      <c r="A31" t="s">
        <v>17</v>
      </c>
      <c r="B31" t="str">
        <f t="shared" si="0"/>
        <v>diciembre</v>
      </c>
      <c r="C31" s="13">
        <v>43448</v>
      </c>
      <c r="D31" t="str">
        <f t="shared" si="1"/>
        <v>Falabella43448</v>
      </c>
      <c r="E31" t="s">
        <v>25</v>
      </c>
    </row>
    <row r="32" spans="1:5" x14ac:dyDescent="0.3">
      <c r="A32" t="s">
        <v>17</v>
      </c>
      <c r="B32" t="str">
        <f t="shared" si="0"/>
        <v>diciembre</v>
      </c>
      <c r="C32" s="13">
        <v>43449</v>
      </c>
      <c r="D32" t="str">
        <f t="shared" si="1"/>
        <v>Falabella43449</v>
      </c>
      <c r="E32" t="s">
        <v>25</v>
      </c>
    </row>
    <row r="33" spans="1:5" x14ac:dyDescent="0.3">
      <c r="A33" t="s">
        <v>17</v>
      </c>
      <c r="B33" t="str">
        <f t="shared" si="0"/>
        <v>diciembre</v>
      </c>
      <c r="C33" s="13">
        <v>43450</v>
      </c>
      <c r="D33" t="str">
        <f t="shared" si="1"/>
        <v>Falabella43450</v>
      </c>
      <c r="E33" t="s">
        <v>25</v>
      </c>
    </row>
    <row r="34" spans="1:5" x14ac:dyDescent="0.3">
      <c r="A34" t="s">
        <v>17</v>
      </c>
      <c r="B34" t="str">
        <f t="shared" si="0"/>
        <v>diciembre</v>
      </c>
      <c r="C34" s="13">
        <v>43451</v>
      </c>
      <c r="D34" t="str">
        <f t="shared" si="1"/>
        <v>Falabella43451</v>
      </c>
      <c r="E34" t="s">
        <v>25</v>
      </c>
    </row>
    <row r="35" spans="1:5" x14ac:dyDescent="0.3">
      <c r="A35" t="s">
        <v>17</v>
      </c>
      <c r="B35" t="str">
        <f t="shared" si="0"/>
        <v>diciembre</v>
      </c>
      <c r="C35" s="13">
        <v>43452</v>
      </c>
      <c r="D35" t="str">
        <f t="shared" si="1"/>
        <v>Falabella43452</v>
      </c>
      <c r="E35" t="s">
        <v>25</v>
      </c>
    </row>
    <row r="36" spans="1:5" x14ac:dyDescent="0.3">
      <c r="A36" t="s">
        <v>17</v>
      </c>
      <c r="B36" t="str">
        <f t="shared" si="0"/>
        <v>diciembre</v>
      </c>
      <c r="C36" s="13">
        <v>43453</v>
      </c>
      <c r="D36" t="str">
        <f t="shared" si="1"/>
        <v>Falabella43453</v>
      </c>
      <c r="E36" t="s">
        <v>25</v>
      </c>
    </row>
    <row r="37" spans="1:5" x14ac:dyDescent="0.3">
      <c r="A37" t="s">
        <v>17</v>
      </c>
      <c r="B37" t="str">
        <f t="shared" si="0"/>
        <v>diciembre</v>
      </c>
      <c r="C37" s="13">
        <v>43454</v>
      </c>
      <c r="D37" t="str">
        <f t="shared" si="1"/>
        <v>Falabella43454</v>
      </c>
      <c r="E37" t="s">
        <v>25</v>
      </c>
    </row>
    <row r="38" spans="1:5" x14ac:dyDescent="0.3">
      <c r="A38" t="s">
        <v>17</v>
      </c>
      <c r="B38" t="str">
        <f t="shared" si="0"/>
        <v>diciembre</v>
      </c>
      <c r="C38" s="13">
        <v>43455</v>
      </c>
      <c r="D38" t="str">
        <f t="shared" si="1"/>
        <v>Falabella43455</v>
      </c>
      <c r="E38" t="s">
        <v>25</v>
      </c>
    </row>
    <row r="39" spans="1:5" x14ac:dyDescent="0.3">
      <c r="A39" t="s">
        <v>17</v>
      </c>
      <c r="B39" t="str">
        <f t="shared" si="0"/>
        <v>diciembre</v>
      </c>
      <c r="C39" s="13">
        <v>43456</v>
      </c>
      <c r="D39" t="str">
        <f t="shared" si="1"/>
        <v>Falabella43456</v>
      </c>
      <c r="E39" t="s">
        <v>25</v>
      </c>
    </row>
    <row r="40" spans="1:5" x14ac:dyDescent="0.3">
      <c r="A40" t="s">
        <v>17</v>
      </c>
      <c r="B40" t="str">
        <f t="shared" si="0"/>
        <v>diciembre</v>
      </c>
      <c r="C40" s="13">
        <v>43457</v>
      </c>
      <c r="D40" t="str">
        <f t="shared" si="1"/>
        <v>Falabella43457</v>
      </c>
      <c r="E40" t="s">
        <v>25</v>
      </c>
    </row>
    <row r="41" spans="1:5" x14ac:dyDescent="0.3">
      <c r="A41" t="s">
        <v>17</v>
      </c>
      <c r="B41" t="str">
        <f t="shared" si="0"/>
        <v>diciembre</v>
      </c>
      <c r="C41" s="13">
        <v>43458</v>
      </c>
      <c r="D41" t="str">
        <f t="shared" si="1"/>
        <v>Falabella43458</v>
      </c>
      <c r="E41" t="s">
        <v>25</v>
      </c>
    </row>
    <row r="42" spans="1:5" x14ac:dyDescent="0.3">
      <c r="A42" t="s">
        <v>17</v>
      </c>
      <c r="B42" t="str">
        <f t="shared" si="0"/>
        <v>diciembre</v>
      </c>
      <c r="C42" s="13">
        <v>43459</v>
      </c>
      <c r="D42" t="str">
        <f t="shared" si="1"/>
        <v>Falabella43459</v>
      </c>
      <c r="E42" t="s">
        <v>25</v>
      </c>
    </row>
    <row r="43" spans="1:5" x14ac:dyDescent="0.3">
      <c r="A43" t="s">
        <v>17</v>
      </c>
      <c r="B43" t="str">
        <f t="shared" si="0"/>
        <v>diciembre</v>
      </c>
      <c r="C43" s="13">
        <v>43460</v>
      </c>
      <c r="D43" t="str">
        <f t="shared" si="1"/>
        <v>Falabella43460</v>
      </c>
      <c r="E43" t="s">
        <v>25</v>
      </c>
    </row>
    <row r="44" spans="1:5" x14ac:dyDescent="0.3">
      <c r="A44" t="s">
        <v>17</v>
      </c>
      <c r="B44" t="str">
        <f t="shared" si="0"/>
        <v>diciembre</v>
      </c>
      <c r="C44" s="13">
        <v>43435</v>
      </c>
      <c r="D44" t="str">
        <f t="shared" si="1"/>
        <v>Falabella43435</v>
      </c>
      <c r="E44" t="s">
        <v>21</v>
      </c>
    </row>
    <row r="45" spans="1:5" x14ac:dyDescent="0.3">
      <c r="A45" t="s">
        <v>17</v>
      </c>
      <c r="B45" t="str">
        <f t="shared" si="0"/>
        <v>diciembre</v>
      </c>
      <c r="C45" s="13">
        <v>43439</v>
      </c>
      <c r="D45" t="str">
        <f t="shared" si="1"/>
        <v>Falabella43439</v>
      </c>
      <c r="E45" t="s">
        <v>22</v>
      </c>
    </row>
    <row r="46" spans="1:5" x14ac:dyDescent="0.3">
      <c r="A46" t="s">
        <v>29</v>
      </c>
      <c r="B46" t="str">
        <f t="shared" si="0"/>
        <v>noviembre</v>
      </c>
      <c r="C46" s="13">
        <v>43405</v>
      </c>
      <c r="D46" t="str">
        <f t="shared" si="1"/>
        <v>Éxito43405</v>
      </c>
      <c r="E46" t="s">
        <v>21</v>
      </c>
    </row>
    <row r="47" spans="1:5" x14ac:dyDescent="0.3">
      <c r="A47" t="s">
        <v>29</v>
      </c>
      <c r="B47" t="str">
        <f t="shared" si="0"/>
        <v>noviembre</v>
      </c>
      <c r="C47" s="13">
        <v>43406</v>
      </c>
      <c r="D47" t="str">
        <f t="shared" si="1"/>
        <v>Éxito43406</v>
      </c>
      <c r="E47" t="s">
        <v>21</v>
      </c>
    </row>
    <row r="48" spans="1:5" x14ac:dyDescent="0.3">
      <c r="A48" t="s">
        <v>29</v>
      </c>
      <c r="B48" t="str">
        <f t="shared" si="0"/>
        <v>noviembre</v>
      </c>
      <c r="C48" s="13">
        <v>43407</v>
      </c>
      <c r="D48" t="str">
        <f t="shared" si="1"/>
        <v>Éxito43407</v>
      </c>
      <c r="E48" t="s">
        <v>21</v>
      </c>
    </row>
    <row r="49" spans="1:5" x14ac:dyDescent="0.3">
      <c r="A49" t="s">
        <v>29</v>
      </c>
      <c r="B49" t="str">
        <f t="shared" si="0"/>
        <v>noviembre</v>
      </c>
      <c r="C49" s="13">
        <v>43408</v>
      </c>
      <c r="D49" t="str">
        <f t="shared" si="1"/>
        <v>Éxito43408</v>
      </c>
      <c r="E49" t="s">
        <v>21</v>
      </c>
    </row>
    <row r="50" spans="1:5" x14ac:dyDescent="0.3">
      <c r="A50" t="s">
        <v>29</v>
      </c>
      <c r="B50" t="str">
        <f t="shared" si="0"/>
        <v>noviembre</v>
      </c>
      <c r="C50" s="13">
        <v>43409</v>
      </c>
      <c r="D50" t="str">
        <f t="shared" si="1"/>
        <v>Éxito43409</v>
      </c>
      <c r="E50" t="s">
        <v>21</v>
      </c>
    </row>
    <row r="51" spans="1:5" x14ac:dyDescent="0.3">
      <c r="A51" t="s">
        <v>29</v>
      </c>
      <c r="B51" t="str">
        <f t="shared" si="0"/>
        <v>noviembre</v>
      </c>
      <c r="C51" s="13">
        <v>43410</v>
      </c>
      <c r="D51" t="str">
        <f t="shared" si="1"/>
        <v>Éxito43410</v>
      </c>
      <c r="E51" t="s">
        <v>21</v>
      </c>
    </row>
    <row r="52" spans="1:5" x14ac:dyDescent="0.3">
      <c r="A52" t="s">
        <v>29</v>
      </c>
      <c r="B52" t="str">
        <f t="shared" si="0"/>
        <v>noviembre</v>
      </c>
      <c r="C52" s="13">
        <v>43411</v>
      </c>
      <c r="D52" t="str">
        <f t="shared" si="1"/>
        <v>Éxito43411</v>
      </c>
      <c r="E52" t="s">
        <v>21</v>
      </c>
    </row>
    <row r="53" spans="1:5" x14ac:dyDescent="0.3">
      <c r="A53" t="s">
        <v>29</v>
      </c>
      <c r="B53" t="str">
        <f t="shared" si="0"/>
        <v>noviembre</v>
      </c>
      <c r="C53" s="13">
        <v>43405</v>
      </c>
      <c r="D53" t="str">
        <f t="shared" si="1"/>
        <v>Éxito43405</v>
      </c>
      <c r="E53" t="s">
        <v>32</v>
      </c>
    </row>
    <row r="54" spans="1:5" x14ac:dyDescent="0.3">
      <c r="A54" t="s">
        <v>29</v>
      </c>
      <c r="B54" t="str">
        <f t="shared" si="0"/>
        <v>noviembre</v>
      </c>
      <c r="C54" s="13">
        <v>43406</v>
      </c>
      <c r="D54" t="str">
        <f t="shared" si="1"/>
        <v>Éxito43406</v>
      </c>
      <c r="E54" t="s">
        <v>32</v>
      </c>
    </row>
    <row r="55" spans="1:5" x14ac:dyDescent="0.3">
      <c r="A55" t="s">
        <v>29</v>
      </c>
      <c r="B55" t="str">
        <f t="shared" si="0"/>
        <v>noviembre</v>
      </c>
      <c r="C55" s="13">
        <v>43407</v>
      </c>
      <c r="D55" t="str">
        <f t="shared" si="1"/>
        <v>Éxito43407</v>
      </c>
      <c r="E55" t="s">
        <v>32</v>
      </c>
    </row>
    <row r="56" spans="1:5" x14ac:dyDescent="0.3">
      <c r="A56" t="s">
        <v>29</v>
      </c>
      <c r="B56" t="str">
        <f t="shared" si="0"/>
        <v>noviembre</v>
      </c>
      <c r="C56" s="13">
        <v>43408</v>
      </c>
      <c r="D56" t="str">
        <f t="shared" si="1"/>
        <v>Éxito43408</v>
      </c>
      <c r="E56" t="s">
        <v>32</v>
      </c>
    </row>
    <row r="57" spans="1:5" x14ac:dyDescent="0.3">
      <c r="A57" t="s">
        <v>29</v>
      </c>
      <c r="B57" t="str">
        <f t="shared" si="0"/>
        <v>noviembre</v>
      </c>
      <c r="C57" s="13">
        <v>43409</v>
      </c>
      <c r="D57" t="str">
        <f t="shared" si="1"/>
        <v>Éxito43409</v>
      </c>
      <c r="E57" t="s">
        <v>32</v>
      </c>
    </row>
    <row r="58" spans="1:5" x14ac:dyDescent="0.3">
      <c r="A58" t="s">
        <v>29</v>
      </c>
      <c r="B58" t="str">
        <f t="shared" si="0"/>
        <v>noviembre</v>
      </c>
      <c r="C58" s="13">
        <v>43410</v>
      </c>
      <c r="D58" t="str">
        <f t="shared" si="1"/>
        <v>Éxito43410</v>
      </c>
      <c r="E58" t="s">
        <v>32</v>
      </c>
    </row>
    <row r="59" spans="1:5" x14ac:dyDescent="0.3">
      <c r="A59" t="s">
        <v>29</v>
      </c>
      <c r="B59" t="str">
        <f t="shared" si="0"/>
        <v>noviembre</v>
      </c>
      <c r="C59" s="13">
        <v>43411</v>
      </c>
      <c r="D59" t="str">
        <f t="shared" si="1"/>
        <v>Éxito43411</v>
      </c>
      <c r="E59" t="s">
        <v>32</v>
      </c>
    </row>
    <row r="60" spans="1:5" x14ac:dyDescent="0.3">
      <c r="A60" t="s">
        <v>29</v>
      </c>
      <c r="B60" t="str">
        <f t="shared" si="0"/>
        <v>noviembre</v>
      </c>
      <c r="C60" s="13">
        <v>43412</v>
      </c>
      <c r="D60" t="str">
        <f t="shared" si="1"/>
        <v>Éxito43412</v>
      </c>
      <c r="E60" t="s">
        <v>32</v>
      </c>
    </row>
    <row r="61" spans="1:5" x14ac:dyDescent="0.3">
      <c r="A61" t="s">
        <v>29</v>
      </c>
      <c r="B61" t="str">
        <f t="shared" si="0"/>
        <v>noviembre</v>
      </c>
      <c r="C61" s="13">
        <v>43413</v>
      </c>
      <c r="D61" t="str">
        <f t="shared" si="1"/>
        <v>Éxito43413</v>
      </c>
      <c r="E61" t="s">
        <v>32</v>
      </c>
    </row>
    <row r="62" spans="1:5" x14ac:dyDescent="0.3">
      <c r="A62" t="s">
        <v>29</v>
      </c>
      <c r="B62" t="str">
        <f t="shared" si="0"/>
        <v>noviembre</v>
      </c>
      <c r="C62" s="13">
        <v>43414</v>
      </c>
      <c r="D62" t="str">
        <f t="shared" si="1"/>
        <v>Éxito43414</v>
      </c>
      <c r="E62" t="s">
        <v>32</v>
      </c>
    </row>
    <row r="63" spans="1:5" x14ac:dyDescent="0.3">
      <c r="A63" t="s">
        <v>29</v>
      </c>
      <c r="B63" t="str">
        <f t="shared" si="0"/>
        <v>noviembre</v>
      </c>
      <c r="C63" s="13">
        <v>43415</v>
      </c>
      <c r="D63" t="str">
        <f t="shared" si="1"/>
        <v>Éxito43415</v>
      </c>
      <c r="E63" t="s">
        <v>32</v>
      </c>
    </row>
    <row r="64" spans="1:5" x14ac:dyDescent="0.3">
      <c r="A64" t="s">
        <v>29</v>
      </c>
      <c r="B64" t="str">
        <f t="shared" si="0"/>
        <v>noviembre</v>
      </c>
      <c r="C64" s="13">
        <v>43416</v>
      </c>
      <c r="D64" t="str">
        <f t="shared" si="1"/>
        <v>Éxito43416</v>
      </c>
      <c r="E64" t="s">
        <v>32</v>
      </c>
    </row>
    <row r="65" spans="1:5" x14ac:dyDescent="0.3">
      <c r="A65" t="s">
        <v>29</v>
      </c>
      <c r="B65" t="str">
        <f t="shared" si="0"/>
        <v>noviembre</v>
      </c>
      <c r="C65" s="13">
        <v>43417</v>
      </c>
      <c r="D65" t="str">
        <f t="shared" si="1"/>
        <v>Éxito43417</v>
      </c>
      <c r="E65" t="s">
        <v>32</v>
      </c>
    </row>
    <row r="66" spans="1:5" x14ac:dyDescent="0.3">
      <c r="A66" t="s">
        <v>29</v>
      </c>
      <c r="B66" t="str">
        <f t="shared" si="0"/>
        <v>noviembre</v>
      </c>
      <c r="C66" s="13">
        <v>43418</v>
      </c>
      <c r="D66" t="str">
        <f t="shared" si="1"/>
        <v>Éxito43418</v>
      </c>
      <c r="E66" t="s">
        <v>32</v>
      </c>
    </row>
    <row r="67" spans="1:5" x14ac:dyDescent="0.3">
      <c r="A67" t="s">
        <v>29</v>
      </c>
      <c r="B67" t="str">
        <f t="shared" ref="B67:B120" si="2">TEXT(C67,"mmmm")</f>
        <v>noviembre</v>
      </c>
      <c r="C67" s="13">
        <v>43419</v>
      </c>
      <c r="D67" t="str">
        <f t="shared" ref="D67:D74" si="3">CONCATENATE(A67,C67)</f>
        <v>Éxito43419</v>
      </c>
      <c r="E67" t="s">
        <v>32</v>
      </c>
    </row>
    <row r="68" spans="1:5" x14ac:dyDescent="0.3">
      <c r="A68" t="s">
        <v>29</v>
      </c>
      <c r="B68" t="str">
        <f t="shared" si="2"/>
        <v>noviembre</v>
      </c>
      <c r="C68" s="13">
        <v>43420</v>
      </c>
      <c r="D68" t="str">
        <f t="shared" si="3"/>
        <v>Éxito43420</v>
      </c>
      <c r="E68" t="s">
        <v>32</v>
      </c>
    </row>
    <row r="69" spans="1:5" x14ac:dyDescent="0.3">
      <c r="A69" t="s">
        <v>29</v>
      </c>
      <c r="B69" t="str">
        <f t="shared" si="2"/>
        <v>noviembre</v>
      </c>
      <c r="C69" s="13">
        <v>43421</v>
      </c>
      <c r="D69" t="str">
        <f t="shared" si="3"/>
        <v>Éxito43421</v>
      </c>
      <c r="E69" t="s">
        <v>32</v>
      </c>
    </row>
    <row r="70" spans="1:5" x14ac:dyDescent="0.3">
      <c r="A70" t="s">
        <v>29</v>
      </c>
      <c r="B70" t="str">
        <f t="shared" si="2"/>
        <v>noviembre</v>
      </c>
      <c r="C70" s="13">
        <v>43422</v>
      </c>
      <c r="D70" t="str">
        <f t="shared" si="3"/>
        <v>Éxito43422</v>
      </c>
      <c r="E70" t="s">
        <v>32</v>
      </c>
    </row>
    <row r="71" spans="1:5" x14ac:dyDescent="0.3">
      <c r="A71" t="s">
        <v>29</v>
      </c>
      <c r="B71" t="str">
        <f t="shared" si="2"/>
        <v>noviembre</v>
      </c>
      <c r="C71" s="13">
        <v>43413</v>
      </c>
      <c r="D71" t="str">
        <f t="shared" si="3"/>
        <v>Éxito43413</v>
      </c>
      <c r="E71" t="s">
        <v>33</v>
      </c>
    </row>
    <row r="72" spans="1:5" x14ac:dyDescent="0.3">
      <c r="A72" t="s">
        <v>29</v>
      </c>
      <c r="B72" t="str">
        <f t="shared" si="2"/>
        <v>noviembre</v>
      </c>
      <c r="C72" s="13">
        <v>43414</v>
      </c>
      <c r="D72" t="str">
        <f t="shared" si="3"/>
        <v>Éxito43414</v>
      </c>
      <c r="E72" t="s">
        <v>33</v>
      </c>
    </row>
    <row r="73" spans="1:5" x14ac:dyDescent="0.3">
      <c r="A73" t="s">
        <v>29</v>
      </c>
      <c r="B73" t="str">
        <f t="shared" si="2"/>
        <v>noviembre</v>
      </c>
      <c r="C73" s="13">
        <v>43415</v>
      </c>
      <c r="D73" t="str">
        <f t="shared" si="3"/>
        <v>Éxito43415</v>
      </c>
      <c r="E73" t="s">
        <v>33</v>
      </c>
    </row>
    <row r="74" spans="1:5" x14ac:dyDescent="0.3">
      <c r="A74" t="s">
        <v>29</v>
      </c>
      <c r="B74" t="str">
        <f t="shared" si="2"/>
        <v>noviembre</v>
      </c>
      <c r="C74" s="13">
        <v>43416</v>
      </c>
      <c r="D74" t="str">
        <f t="shared" si="3"/>
        <v>Éxito43416</v>
      </c>
      <c r="E74" t="s">
        <v>33</v>
      </c>
    </row>
    <row r="75" spans="1:5" x14ac:dyDescent="0.3">
      <c r="A75" t="s">
        <v>29</v>
      </c>
      <c r="B75" t="str">
        <f t="shared" si="2"/>
        <v>noviembre</v>
      </c>
      <c r="C75" s="13">
        <v>43420</v>
      </c>
      <c r="D75" t="str">
        <f t="shared" ref="D75:D120" si="4">CONCATENATE(A75,C75)</f>
        <v>Éxito43420</v>
      </c>
      <c r="E75" t="s">
        <v>34</v>
      </c>
    </row>
    <row r="76" spans="1:5" x14ac:dyDescent="0.3">
      <c r="A76" t="s">
        <v>29</v>
      </c>
      <c r="B76" t="str">
        <f t="shared" si="2"/>
        <v>noviembre</v>
      </c>
      <c r="C76" s="13">
        <v>43421</v>
      </c>
      <c r="D76" t="str">
        <f t="shared" si="4"/>
        <v>Éxito43421</v>
      </c>
      <c r="E76" t="s">
        <v>34</v>
      </c>
    </row>
    <row r="77" spans="1:5" x14ac:dyDescent="0.3">
      <c r="A77" t="s">
        <v>29</v>
      </c>
      <c r="B77" t="str">
        <f t="shared" si="2"/>
        <v>noviembre</v>
      </c>
      <c r="C77" s="13">
        <v>43422</v>
      </c>
      <c r="D77" t="str">
        <f t="shared" si="4"/>
        <v>Éxito43422</v>
      </c>
      <c r="E77" t="s">
        <v>34</v>
      </c>
    </row>
    <row r="78" spans="1:5" x14ac:dyDescent="0.3">
      <c r="A78" t="s">
        <v>29</v>
      </c>
      <c r="B78" t="str">
        <f t="shared" si="2"/>
        <v>noviembre</v>
      </c>
      <c r="C78" s="13">
        <v>43423</v>
      </c>
      <c r="D78" t="str">
        <f t="shared" si="4"/>
        <v>Éxito43423</v>
      </c>
      <c r="E78" t="s">
        <v>34</v>
      </c>
    </row>
    <row r="79" spans="1:5" x14ac:dyDescent="0.3">
      <c r="A79" t="s">
        <v>29</v>
      </c>
      <c r="B79" t="str">
        <f t="shared" si="2"/>
        <v>noviembre</v>
      </c>
      <c r="C79" s="13">
        <v>43424</v>
      </c>
      <c r="D79" t="str">
        <f t="shared" si="4"/>
        <v>Éxito43424</v>
      </c>
      <c r="E79" t="s">
        <v>34</v>
      </c>
    </row>
    <row r="80" spans="1:5" x14ac:dyDescent="0.3">
      <c r="A80" t="s">
        <v>29</v>
      </c>
      <c r="B80" t="str">
        <f t="shared" si="2"/>
        <v>noviembre</v>
      </c>
      <c r="C80" s="13">
        <v>43426</v>
      </c>
      <c r="D80" t="str">
        <f t="shared" si="4"/>
        <v>Éxito43426</v>
      </c>
      <c r="E80" t="s">
        <v>35</v>
      </c>
    </row>
    <row r="81" spans="1:5" x14ac:dyDescent="0.3">
      <c r="A81" t="s">
        <v>29</v>
      </c>
      <c r="B81" t="str">
        <f t="shared" si="2"/>
        <v>noviembre</v>
      </c>
      <c r="C81" s="13">
        <v>43427</v>
      </c>
      <c r="D81" t="str">
        <f t="shared" si="4"/>
        <v>Éxito43427</v>
      </c>
      <c r="E81" t="s">
        <v>24</v>
      </c>
    </row>
    <row r="82" spans="1:5" x14ac:dyDescent="0.3">
      <c r="A82" t="s">
        <v>29</v>
      </c>
      <c r="B82" t="str">
        <f t="shared" si="2"/>
        <v>noviembre</v>
      </c>
      <c r="C82" s="13">
        <v>43428</v>
      </c>
      <c r="D82" t="str">
        <f t="shared" si="4"/>
        <v>Éxito43428</v>
      </c>
      <c r="E82" t="s">
        <v>24</v>
      </c>
    </row>
    <row r="83" spans="1:5" x14ac:dyDescent="0.3">
      <c r="A83" t="s">
        <v>29</v>
      </c>
      <c r="B83" t="str">
        <f t="shared" si="2"/>
        <v>noviembre</v>
      </c>
      <c r="C83" s="13">
        <v>43429</v>
      </c>
      <c r="D83" t="str">
        <f t="shared" si="4"/>
        <v>Éxito43429</v>
      </c>
      <c r="E83" t="s">
        <v>24</v>
      </c>
    </row>
    <row r="84" spans="1:5" x14ac:dyDescent="0.3">
      <c r="A84" t="s">
        <v>29</v>
      </c>
      <c r="B84" t="str">
        <f t="shared" si="2"/>
        <v>diciembre</v>
      </c>
      <c r="C84" s="13">
        <v>43439</v>
      </c>
      <c r="D84" t="str">
        <f t="shared" si="4"/>
        <v>Éxito43439</v>
      </c>
      <c r="E84" t="s">
        <v>36</v>
      </c>
    </row>
    <row r="85" spans="1:5" x14ac:dyDescent="0.3">
      <c r="A85" t="s">
        <v>29</v>
      </c>
      <c r="B85" t="str">
        <f t="shared" si="2"/>
        <v>diciembre</v>
      </c>
      <c r="C85" s="13">
        <v>43440</v>
      </c>
      <c r="D85" t="str">
        <f t="shared" si="4"/>
        <v>Éxito43440</v>
      </c>
      <c r="E85" t="s">
        <v>36</v>
      </c>
    </row>
    <row r="86" spans="1:5" x14ac:dyDescent="0.3">
      <c r="A86" t="s">
        <v>29</v>
      </c>
      <c r="B86" t="str">
        <f t="shared" si="2"/>
        <v>diciembre</v>
      </c>
      <c r="C86" s="13">
        <v>43441</v>
      </c>
      <c r="D86" t="str">
        <f t="shared" si="4"/>
        <v>Éxito43441</v>
      </c>
      <c r="E86" t="s">
        <v>36</v>
      </c>
    </row>
    <row r="87" spans="1:5" x14ac:dyDescent="0.3">
      <c r="A87" t="s">
        <v>29</v>
      </c>
      <c r="B87" t="str">
        <f t="shared" si="2"/>
        <v>diciembre</v>
      </c>
      <c r="C87" s="13">
        <v>43442</v>
      </c>
      <c r="D87" t="str">
        <f t="shared" si="4"/>
        <v>Éxito43442</v>
      </c>
      <c r="E87" t="s">
        <v>36</v>
      </c>
    </row>
    <row r="88" spans="1:5" x14ac:dyDescent="0.3">
      <c r="A88" t="s">
        <v>29</v>
      </c>
      <c r="B88" t="str">
        <f t="shared" si="2"/>
        <v>diciembre</v>
      </c>
      <c r="C88" s="13">
        <v>43443</v>
      </c>
      <c r="D88" t="str">
        <f t="shared" si="4"/>
        <v>Éxito43443</v>
      </c>
      <c r="E88" t="s">
        <v>36</v>
      </c>
    </row>
    <row r="89" spans="1:5" x14ac:dyDescent="0.3">
      <c r="A89" t="s">
        <v>30</v>
      </c>
      <c r="B89" t="str">
        <f t="shared" si="2"/>
        <v>noviembre</v>
      </c>
      <c r="C89" s="13">
        <v>43405</v>
      </c>
      <c r="D89" t="str">
        <f t="shared" si="4"/>
        <v>Homecenter43405</v>
      </c>
      <c r="E89" t="s">
        <v>37</v>
      </c>
    </row>
    <row r="90" spans="1:5" x14ac:dyDescent="0.3">
      <c r="A90" t="s">
        <v>30</v>
      </c>
      <c r="B90" t="str">
        <f t="shared" si="2"/>
        <v>noviembre</v>
      </c>
      <c r="C90" s="13">
        <v>43406</v>
      </c>
      <c r="D90" t="str">
        <f t="shared" si="4"/>
        <v>Homecenter43406</v>
      </c>
      <c r="E90" t="s">
        <v>37</v>
      </c>
    </row>
    <row r="91" spans="1:5" x14ac:dyDescent="0.3">
      <c r="A91" t="s">
        <v>30</v>
      </c>
      <c r="B91" t="str">
        <f t="shared" si="2"/>
        <v>noviembre</v>
      </c>
      <c r="C91" s="13">
        <v>43407</v>
      </c>
      <c r="D91" t="str">
        <f t="shared" si="4"/>
        <v>Homecenter43407</v>
      </c>
      <c r="E91" t="s">
        <v>37</v>
      </c>
    </row>
    <row r="92" spans="1:5" x14ac:dyDescent="0.3">
      <c r="A92" t="s">
        <v>30</v>
      </c>
      <c r="B92" t="str">
        <f t="shared" si="2"/>
        <v>noviembre</v>
      </c>
      <c r="C92" s="13">
        <v>43408</v>
      </c>
      <c r="D92" t="str">
        <f t="shared" si="4"/>
        <v>Homecenter43408</v>
      </c>
      <c r="E92" t="s">
        <v>37</v>
      </c>
    </row>
    <row r="93" spans="1:5" x14ac:dyDescent="0.3">
      <c r="A93" t="s">
        <v>30</v>
      </c>
      <c r="B93" t="str">
        <f t="shared" si="2"/>
        <v>noviembre</v>
      </c>
      <c r="C93" s="13">
        <v>43409</v>
      </c>
      <c r="D93" t="str">
        <f t="shared" si="4"/>
        <v>Homecenter43409</v>
      </c>
      <c r="E93" t="s">
        <v>37</v>
      </c>
    </row>
    <row r="94" spans="1:5" x14ac:dyDescent="0.3">
      <c r="A94" t="s">
        <v>30</v>
      </c>
      <c r="B94" t="str">
        <f t="shared" si="2"/>
        <v>noviembre</v>
      </c>
      <c r="C94" s="13">
        <v>43410</v>
      </c>
      <c r="D94" t="str">
        <f t="shared" si="4"/>
        <v>Homecenter43410</v>
      </c>
      <c r="E94" t="s">
        <v>37</v>
      </c>
    </row>
    <row r="95" spans="1:5" x14ac:dyDescent="0.3">
      <c r="A95" t="s">
        <v>30</v>
      </c>
      <c r="B95" t="str">
        <f t="shared" si="2"/>
        <v>noviembre</v>
      </c>
      <c r="C95" s="13">
        <v>43411</v>
      </c>
      <c r="D95" t="str">
        <f t="shared" si="4"/>
        <v>Homecenter43411</v>
      </c>
      <c r="E95" t="s">
        <v>37</v>
      </c>
    </row>
    <row r="96" spans="1:5" x14ac:dyDescent="0.3">
      <c r="A96" t="s">
        <v>30</v>
      </c>
      <c r="B96" t="str">
        <f t="shared" si="2"/>
        <v>noviembre</v>
      </c>
      <c r="C96" s="13">
        <v>43412</v>
      </c>
      <c r="D96" t="str">
        <f t="shared" si="4"/>
        <v>Homecenter43412</v>
      </c>
      <c r="E96" t="s">
        <v>45</v>
      </c>
    </row>
    <row r="97" spans="1:5" x14ac:dyDescent="0.3">
      <c r="A97" t="s">
        <v>30</v>
      </c>
      <c r="B97" t="str">
        <f t="shared" si="2"/>
        <v>noviembre</v>
      </c>
      <c r="C97" s="13">
        <v>43413</v>
      </c>
      <c r="D97" t="str">
        <f t="shared" si="4"/>
        <v>Homecenter43413</v>
      </c>
      <c r="E97" t="s">
        <v>45</v>
      </c>
    </row>
    <row r="98" spans="1:5" x14ac:dyDescent="0.3">
      <c r="A98" t="s">
        <v>30</v>
      </c>
      <c r="B98" t="str">
        <f t="shared" si="2"/>
        <v>noviembre</v>
      </c>
      <c r="C98" s="13">
        <v>43414</v>
      </c>
      <c r="D98" t="str">
        <f t="shared" si="4"/>
        <v>Homecenter43414</v>
      </c>
      <c r="E98" t="s">
        <v>45</v>
      </c>
    </row>
    <row r="99" spans="1:5" x14ac:dyDescent="0.3">
      <c r="A99" t="s">
        <v>30</v>
      </c>
      <c r="B99" t="str">
        <f t="shared" si="2"/>
        <v>noviembre</v>
      </c>
      <c r="C99" s="13">
        <v>43415</v>
      </c>
      <c r="D99" t="str">
        <f t="shared" si="4"/>
        <v>Homecenter43415</v>
      </c>
      <c r="E99" t="s">
        <v>45</v>
      </c>
    </row>
    <row r="100" spans="1:5" x14ac:dyDescent="0.3">
      <c r="A100" t="s">
        <v>30</v>
      </c>
      <c r="B100" t="str">
        <f t="shared" si="2"/>
        <v>noviembre</v>
      </c>
      <c r="C100" s="13">
        <v>43416</v>
      </c>
      <c r="D100" t="str">
        <f t="shared" si="4"/>
        <v>Homecenter43416</v>
      </c>
      <c r="E100" t="s">
        <v>45</v>
      </c>
    </row>
    <row r="101" spans="1:5" x14ac:dyDescent="0.3">
      <c r="A101" t="s">
        <v>30</v>
      </c>
      <c r="B101" t="str">
        <f t="shared" si="2"/>
        <v>noviembre</v>
      </c>
      <c r="C101" s="13">
        <v>43417</v>
      </c>
      <c r="D101" t="str">
        <f t="shared" si="4"/>
        <v>Homecenter43417</v>
      </c>
      <c r="E101" t="s">
        <v>45</v>
      </c>
    </row>
    <row r="102" spans="1:5" x14ac:dyDescent="0.3">
      <c r="A102" t="s">
        <v>30</v>
      </c>
      <c r="B102" t="str">
        <f t="shared" si="2"/>
        <v>noviembre</v>
      </c>
      <c r="C102" s="13">
        <v>43418</v>
      </c>
      <c r="D102" t="str">
        <f t="shared" si="4"/>
        <v>Homecenter43418</v>
      </c>
      <c r="E102" t="s">
        <v>45</v>
      </c>
    </row>
    <row r="103" spans="1:5" x14ac:dyDescent="0.3">
      <c r="A103" t="s">
        <v>30</v>
      </c>
      <c r="B103" t="str">
        <f t="shared" si="2"/>
        <v>noviembre</v>
      </c>
      <c r="C103" s="13">
        <v>43419</v>
      </c>
      <c r="D103" t="str">
        <f t="shared" si="4"/>
        <v>Homecenter43419</v>
      </c>
      <c r="E103" t="s">
        <v>45</v>
      </c>
    </row>
    <row r="104" spans="1:5" x14ac:dyDescent="0.3">
      <c r="A104" t="s">
        <v>30</v>
      </c>
      <c r="B104" t="str">
        <f t="shared" si="2"/>
        <v>noviembre</v>
      </c>
      <c r="C104" s="13">
        <v>43420</v>
      </c>
      <c r="D104" t="str">
        <f t="shared" si="4"/>
        <v>Homecenter43420</v>
      </c>
      <c r="E104" t="s">
        <v>45</v>
      </c>
    </row>
    <row r="105" spans="1:5" x14ac:dyDescent="0.3">
      <c r="A105" t="s">
        <v>30</v>
      </c>
      <c r="B105" t="str">
        <f t="shared" si="2"/>
        <v>noviembre</v>
      </c>
      <c r="C105" s="13">
        <v>43421</v>
      </c>
      <c r="D105" t="str">
        <f t="shared" si="4"/>
        <v>Homecenter43421</v>
      </c>
      <c r="E105" t="s">
        <v>45</v>
      </c>
    </row>
    <row r="106" spans="1:5" x14ac:dyDescent="0.3">
      <c r="A106" t="s">
        <v>30</v>
      </c>
      <c r="B106" t="str">
        <f t="shared" si="2"/>
        <v>noviembre</v>
      </c>
      <c r="C106" s="13">
        <v>43422</v>
      </c>
      <c r="D106" t="str">
        <f t="shared" si="4"/>
        <v>Homecenter43422</v>
      </c>
      <c r="E106" t="s">
        <v>45</v>
      </c>
    </row>
    <row r="107" spans="1:5" x14ac:dyDescent="0.3">
      <c r="A107" t="s">
        <v>30</v>
      </c>
      <c r="B107" t="str">
        <f t="shared" si="2"/>
        <v>noviembre</v>
      </c>
      <c r="C107" s="13">
        <v>43423</v>
      </c>
      <c r="D107" t="str">
        <f t="shared" si="4"/>
        <v>Homecenter43423</v>
      </c>
      <c r="E107" t="s">
        <v>45</v>
      </c>
    </row>
    <row r="108" spans="1:5" x14ac:dyDescent="0.3">
      <c r="A108" t="s">
        <v>30</v>
      </c>
      <c r="B108" t="str">
        <f t="shared" si="2"/>
        <v>noviembre</v>
      </c>
      <c r="C108" s="13">
        <v>43424</v>
      </c>
      <c r="D108" t="str">
        <f t="shared" si="4"/>
        <v>Homecenter43424</v>
      </c>
      <c r="E108" t="s">
        <v>45</v>
      </c>
    </row>
    <row r="109" spans="1:5" x14ac:dyDescent="0.3">
      <c r="A109" t="s">
        <v>30</v>
      </c>
      <c r="B109" t="str">
        <f t="shared" si="2"/>
        <v>noviembre</v>
      </c>
      <c r="C109" s="13">
        <v>43425</v>
      </c>
      <c r="D109" t="str">
        <f t="shared" si="4"/>
        <v>Homecenter43425</v>
      </c>
      <c r="E109" t="s">
        <v>45</v>
      </c>
    </row>
    <row r="110" spans="1:5" x14ac:dyDescent="0.3">
      <c r="A110" t="s">
        <v>30</v>
      </c>
      <c r="B110" t="str">
        <f t="shared" si="2"/>
        <v>noviembre</v>
      </c>
      <c r="C110" s="13">
        <v>43426</v>
      </c>
      <c r="D110" t="str">
        <f t="shared" si="4"/>
        <v>Homecenter43426</v>
      </c>
      <c r="E110" t="s">
        <v>45</v>
      </c>
    </row>
    <row r="111" spans="1:5" x14ac:dyDescent="0.3">
      <c r="A111" t="s">
        <v>30</v>
      </c>
      <c r="B111" t="str">
        <f t="shared" si="2"/>
        <v>noviembre</v>
      </c>
      <c r="C111" s="13">
        <v>43427</v>
      </c>
      <c r="D111" t="str">
        <f t="shared" si="4"/>
        <v>Homecenter43427</v>
      </c>
      <c r="E111" t="s">
        <v>45</v>
      </c>
    </row>
    <row r="112" spans="1:5" x14ac:dyDescent="0.3">
      <c r="A112" t="s">
        <v>30</v>
      </c>
      <c r="B112" t="str">
        <f t="shared" si="2"/>
        <v>noviembre</v>
      </c>
      <c r="C112" s="13">
        <v>43428</v>
      </c>
      <c r="D112" t="str">
        <f t="shared" si="4"/>
        <v>Homecenter43428</v>
      </c>
      <c r="E112" t="s">
        <v>45</v>
      </c>
    </row>
    <row r="113" spans="1:5" x14ac:dyDescent="0.3">
      <c r="A113" t="s">
        <v>30</v>
      </c>
      <c r="B113" t="str">
        <f t="shared" si="2"/>
        <v>noviembre</v>
      </c>
      <c r="C113" s="13">
        <v>43429</v>
      </c>
      <c r="D113" t="str">
        <f t="shared" si="4"/>
        <v>Homecenter43429</v>
      </c>
      <c r="E113" t="s">
        <v>45</v>
      </c>
    </row>
    <row r="114" spans="1:5" x14ac:dyDescent="0.3">
      <c r="A114" t="s">
        <v>30</v>
      </c>
      <c r="B114" t="str">
        <f t="shared" si="2"/>
        <v>noviembre</v>
      </c>
      <c r="C114" s="13">
        <v>43430</v>
      </c>
      <c r="D114" t="str">
        <f t="shared" si="4"/>
        <v>Homecenter43430</v>
      </c>
      <c r="E114" t="s">
        <v>45</v>
      </c>
    </row>
    <row r="115" spans="1:5" x14ac:dyDescent="0.3">
      <c r="A115" t="s">
        <v>30</v>
      </c>
      <c r="B115" t="str">
        <f t="shared" si="2"/>
        <v>noviembre</v>
      </c>
      <c r="C115" s="13">
        <v>43431</v>
      </c>
      <c r="D115" t="str">
        <f t="shared" si="4"/>
        <v>Homecenter43431</v>
      </c>
      <c r="E115" t="s">
        <v>45</v>
      </c>
    </row>
    <row r="116" spans="1:5" x14ac:dyDescent="0.3">
      <c r="A116" t="s">
        <v>30</v>
      </c>
      <c r="B116" t="str">
        <f t="shared" si="2"/>
        <v>noviembre</v>
      </c>
      <c r="C116" s="13">
        <v>43432</v>
      </c>
      <c r="D116" t="str">
        <f t="shared" si="4"/>
        <v>Homecenter43432</v>
      </c>
      <c r="E116" t="s">
        <v>45</v>
      </c>
    </row>
    <row r="117" spans="1:5" x14ac:dyDescent="0.3">
      <c r="A117" t="s">
        <v>30</v>
      </c>
      <c r="B117" t="str">
        <f t="shared" si="2"/>
        <v>noviembre</v>
      </c>
      <c r="C117" s="13">
        <v>43423</v>
      </c>
      <c r="D117" t="str">
        <f t="shared" si="4"/>
        <v>Homecenter43423</v>
      </c>
      <c r="E117" t="s">
        <v>46</v>
      </c>
    </row>
    <row r="118" spans="1:5" x14ac:dyDescent="0.3">
      <c r="A118" t="s">
        <v>30</v>
      </c>
      <c r="B118" t="str">
        <f t="shared" si="2"/>
        <v>noviembre</v>
      </c>
      <c r="C118" s="13">
        <v>43424</v>
      </c>
      <c r="D118" t="str">
        <f t="shared" si="4"/>
        <v>Homecenter43424</v>
      </c>
      <c r="E118" t="s">
        <v>46</v>
      </c>
    </row>
    <row r="119" spans="1:5" x14ac:dyDescent="0.3">
      <c r="A119" t="s">
        <v>30</v>
      </c>
      <c r="B119" t="str">
        <f t="shared" si="2"/>
        <v>noviembre</v>
      </c>
      <c r="C119" s="13">
        <v>43427</v>
      </c>
      <c r="D119" t="str">
        <f t="shared" si="4"/>
        <v>Homecenter43427</v>
      </c>
      <c r="E119" t="s">
        <v>47</v>
      </c>
    </row>
    <row r="120" spans="1:5" x14ac:dyDescent="0.3">
      <c r="A120" t="s">
        <v>30</v>
      </c>
      <c r="B120" t="str">
        <f t="shared" si="2"/>
        <v>noviembre</v>
      </c>
      <c r="C120" s="13">
        <v>43428</v>
      </c>
      <c r="D120" t="str">
        <f t="shared" si="4"/>
        <v>Homecenter43428</v>
      </c>
      <c r="E120" t="s">
        <v>47</v>
      </c>
    </row>
    <row r="121" spans="1:5" x14ac:dyDescent="0.3">
      <c r="C121" s="13"/>
    </row>
    <row r="122" spans="1:5" x14ac:dyDescent="0.3">
      <c r="C122" s="13"/>
    </row>
    <row r="123" spans="1:5" x14ac:dyDescent="0.3">
      <c r="C123" s="13"/>
    </row>
    <row r="124" spans="1:5" x14ac:dyDescent="0.3">
      <c r="C124" s="13"/>
    </row>
    <row r="125" spans="1:5" x14ac:dyDescent="0.3">
      <c r="C125" s="13"/>
    </row>
    <row r="126" spans="1:5" x14ac:dyDescent="0.3">
      <c r="C126" s="13"/>
    </row>
    <row r="127" spans="1:5" x14ac:dyDescent="0.3">
      <c r="C127" s="13"/>
    </row>
    <row r="128" spans="1:5" x14ac:dyDescent="0.3">
      <c r="C128" s="13"/>
    </row>
    <row r="129" spans="3:3" x14ac:dyDescent="0.3">
      <c r="C129" s="13"/>
    </row>
    <row r="130" spans="3:3" x14ac:dyDescent="0.3">
      <c r="C130" s="13"/>
    </row>
    <row r="131" spans="3:3" x14ac:dyDescent="0.3">
      <c r="C131" s="13"/>
    </row>
    <row r="132" spans="3:3" x14ac:dyDescent="0.3">
      <c r="C132" s="13"/>
    </row>
    <row r="133" spans="3:3" x14ac:dyDescent="0.3">
      <c r="C133" s="13"/>
    </row>
    <row r="134" spans="3:3" x14ac:dyDescent="0.3">
      <c r="C134" s="13"/>
    </row>
    <row r="135" spans="3:3" x14ac:dyDescent="0.3">
      <c r="C135" s="13"/>
    </row>
    <row r="136" spans="3:3" x14ac:dyDescent="0.3">
      <c r="C136" s="13"/>
    </row>
    <row r="137" spans="3:3" x14ac:dyDescent="0.3">
      <c r="C137" s="13"/>
    </row>
    <row r="138" spans="3:3" x14ac:dyDescent="0.3">
      <c r="C138" s="13"/>
    </row>
    <row r="139" spans="3:3" x14ac:dyDescent="0.3">
      <c r="C139" s="13"/>
    </row>
    <row r="140" spans="3:3" x14ac:dyDescent="0.3">
      <c r="C140" s="13"/>
    </row>
    <row r="141" spans="3:3" x14ac:dyDescent="0.3">
      <c r="C141" s="13"/>
    </row>
    <row r="142" spans="3:3" x14ac:dyDescent="0.3">
      <c r="C142" s="13"/>
    </row>
    <row r="143" spans="3:3" x14ac:dyDescent="0.3">
      <c r="C143" s="13"/>
    </row>
    <row r="144" spans="3:3" x14ac:dyDescent="0.3">
      <c r="C144" s="13"/>
    </row>
    <row r="145" spans="3:3" x14ac:dyDescent="0.3">
      <c r="C145" s="13"/>
    </row>
    <row r="146" spans="3:3" x14ac:dyDescent="0.3">
      <c r="C146" s="13"/>
    </row>
    <row r="147" spans="3:3" x14ac:dyDescent="0.3">
      <c r="C147" s="13"/>
    </row>
    <row r="148" spans="3:3" x14ac:dyDescent="0.3">
      <c r="C148" s="13"/>
    </row>
    <row r="149" spans="3:3" x14ac:dyDescent="0.3">
      <c r="C149" s="13"/>
    </row>
    <row r="150" spans="3:3" x14ac:dyDescent="0.3">
      <c r="C150" s="13"/>
    </row>
    <row r="151" spans="3:3" x14ac:dyDescent="0.3">
      <c r="C151" s="13"/>
    </row>
    <row r="152" spans="3:3" x14ac:dyDescent="0.3">
      <c r="C152" s="13"/>
    </row>
    <row r="153" spans="3:3" x14ac:dyDescent="0.3">
      <c r="C153" s="13"/>
    </row>
    <row r="154" spans="3:3" x14ac:dyDescent="0.3">
      <c r="C154" s="13"/>
    </row>
    <row r="155" spans="3:3" x14ac:dyDescent="0.3">
      <c r="C155" s="13"/>
    </row>
    <row r="156" spans="3:3" x14ac:dyDescent="0.3">
      <c r="C156" s="13"/>
    </row>
    <row r="157" spans="3:3" x14ac:dyDescent="0.3">
      <c r="C157" s="13"/>
    </row>
    <row r="158" spans="3:3" x14ac:dyDescent="0.3">
      <c r="C158" s="13"/>
    </row>
    <row r="159" spans="3:3" x14ac:dyDescent="0.3">
      <c r="C159" s="13"/>
    </row>
    <row r="160" spans="3:3" x14ac:dyDescent="0.3">
      <c r="C160" s="13"/>
    </row>
    <row r="161" spans="3:3" x14ac:dyDescent="0.3">
      <c r="C161" s="13"/>
    </row>
    <row r="162" spans="3:3" x14ac:dyDescent="0.3">
      <c r="C162" s="13"/>
    </row>
    <row r="163" spans="3:3" x14ac:dyDescent="0.3">
      <c r="C163" s="13"/>
    </row>
    <row r="164" spans="3:3" x14ac:dyDescent="0.3">
      <c r="C164" s="13"/>
    </row>
    <row r="165" spans="3:3" x14ac:dyDescent="0.3">
      <c r="C165" s="13"/>
    </row>
    <row r="166" spans="3:3" x14ac:dyDescent="0.3">
      <c r="C166" s="13"/>
    </row>
    <row r="167" spans="3:3" x14ac:dyDescent="0.3">
      <c r="C167" s="13"/>
    </row>
    <row r="168" spans="3:3" x14ac:dyDescent="0.3">
      <c r="C168" s="13"/>
    </row>
    <row r="169" spans="3:3" x14ac:dyDescent="0.3">
      <c r="C169" s="13"/>
    </row>
    <row r="170" spans="3:3" x14ac:dyDescent="0.3">
      <c r="C170" s="13"/>
    </row>
    <row r="171" spans="3:3" x14ac:dyDescent="0.3">
      <c r="C171" s="13"/>
    </row>
    <row r="172" spans="3:3" x14ac:dyDescent="0.3">
      <c r="C172" s="13"/>
    </row>
    <row r="173" spans="3:3" x14ac:dyDescent="0.3">
      <c r="C173" s="13"/>
    </row>
    <row r="174" spans="3:3" x14ac:dyDescent="0.3">
      <c r="C174" s="13"/>
    </row>
    <row r="175" spans="3:3" x14ac:dyDescent="0.3">
      <c r="C175" s="13"/>
    </row>
    <row r="176" spans="3:3" x14ac:dyDescent="0.3">
      <c r="C176" s="13"/>
    </row>
    <row r="177" spans="3:3" x14ac:dyDescent="0.3">
      <c r="C177" s="1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Calendario</vt:lpstr>
      <vt:lpstr>CAMPAÑA</vt:lpstr>
      <vt:lpstr>Calendario!Área_de_impresión</vt:lpstr>
      <vt:lpstr>Calendario1Año</vt:lpstr>
      <vt:lpstr>Calendario1Mes</vt:lpstr>
      <vt:lpstr>Calendario2Año</vt:lpstr>
      <vt:lpstr>Calendario2Mes</vt:lpstr>
      <vt:lpstr>InicioDeSemana</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Lorena Rincón</dc:creator>
  <cp:lastModifiedBy>Lorena Rincón</cp:lastModifiedBy>
  <dcterms:created xsi:type="dcterms:W3CDTF">2016-07-26T15:53:57Z</dcterms:created>
  <dcterms:modified xsi:type="dcterms:W3CDTF">2018-11-02T21:11:43Z</dcterms:modified>
</cp:coreProperties>
</file>