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2021rp_followup_ruc\analysis\summary\resources\templates\"/>
    </mc:Choice>
  </mc:AlternateContent>
  <xr:revisionPtr revIDLastSave="0" documentId="13_ncr:1_{9C5F0E66-6D87-4692-AEFB-53CE51B88CD6}" xr6:coauthVersionLast="47" xr6:coauthVersionMax="47" xr10:uidLastSave="{00000000-0000-0000-0000-000000000000}"/>
  <bookViews>
    <workbookView xWindow="-120" yWindow="-120" windowWidth="29040" windowHeight="18240" firstSheet="2" activeTab="6" xr2:uid="{00000000-000D-0000-FFFF-FFFF00000000}"/>
  </bookViews>
  <sheets>
    <sheet name="scenarios" sheetId="1" r:id="rId1"/>
    <sheet name="modeShare" sheetId="2" r:id="rId2"/>
    <sheet name="tripLengthMode" sheetId="3" r:id="rId3"/>
    <sheet name="purposeShare" sheetId="4" r:id="rId4"/>
    <sheet name="tripLengthPurpose" sheetId="5" r:id="rId5"/>
    <sheet name="highwayNetwork" sheetId="6" r:id="rId6"/>
    <sheet name="transitNetwork" sheetId="8" r:id="rId7"/>
    <sheet name="AVsTNCs" sheetId="9" r:id="rId8"/>
    <sheet name="Trip&amp;VMTbyModel" sheetId="10" r:id="rId9"/>
    <sheet name="autoOwnership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5" i="8"/>
  <c r="F222" i="9"/>
  <c r="A174" i="9"/>
  <c r="B174" i="9"/>
  <c r="C174" i="9"/>
  <c r="D174" i="9"/>
  <c r="E174" i="9"/>
  <c r="A175" i="9"/>
  <c r="B175" i="9"/>
  <c r="C175" i="9"/>
  <c r="D175" i="9"/>
  <c r="E175" i="9"/>
  <c r="A176" i="9"/>
  <c r="B176" i="9"/>
  <c r="C176" i="9"/>
  <c r="D176" i="9"/>
  <c r="E176" i="9"/>
  <c r="A177" i="9"/>
  <c r="B177" i="9"/>
  <c r="C177" i="9"/>
  <c r="D177" i="9"/>
  <c r="E177" i="9"/>
  <c r="A178" i="9"/>
  <c r="B178" i="9"/>
  <c r="C178" i="9"/>
  <c r="D178" i="9"/>
  <c r="E178" i="9"/>
  <c r="A179" i="9"/>
  <c r="B179" i="9"/>
  <c r="C179" i="9"/>
  <c r="D179" i="9"/>
  <c r="E179" i="9"/>
  <c r="A180" i="9"/>
  <c r="B180" i="9"/>
  <c r="C180" i="9"/>
  <c r="D180" i="9"/>
  <c r="E180" i="9"/>
  <c r="A181" i="9"/>
  <c r="B181" i="9"/>
  <c r="C181" i="9"/>
  <c r="D181" i="9"/>
  <c r="E181" i="9"/>
  <c r="A182" i="9"/>
  <c r="B182" i="9"/>
  <c r="C182" i="9"/>
  <c r="D182" i="9"/>
  <c r="E182" i="9"/>
  <c r="A183" i="9"/>
  <c r="B183" i="9"/>
  <c r="C183" i="9"/>
  <c r="D183" i="9"/>
  <c r="E183" i="9"/>
  <c r="A184" i="9"/>
  <c r="B184" i="9"/>
  <c r="C184" i="9"/>
  <c r="D184" i="9"/>
  <c r="E184" i="9"/>
  <c r="A185" i="9"/>
  <c r="B185" i="9"/>
  <c r="C185" i="9"/>
  <c r="D185" i="9"/>
  <c r="E185" i="9"/>
  <c r="A186" i="9"/>
  <c r="B186" i="9"/>
  <c r="C186" i="9"/>
  <c r="D186" i="9"/>
  <c r="E186" i="9"/>
  <c r="A187" i="9"/>
  <c r="B187" i="9"/>
  <c r="C187" i="9"/>
  <c r="D187" i="9"/>
  <c r="E187" i="9"/>
  <c r="A188" i="9"/>
  <c r="B188" i="9"/>
  <c r="C188" i="9"/>
  <c r="D188" i="9"/>
  <c r="E188" i="9"/>
  <c r="A189" i="9"/>
  <c r="B189" i="9"/>
  <c r="C189" i="9"/>
  <c r="D189" i="9"/>
  <c r="E189" i="9"/>
  <c r="A190" i="9"/>
  <c r="B190" i="9"/>
  <c r="C190" i="9"/>
  <c r="D190" i="9"/>
  <c r="E190" i="9"/>
  <c r="A191" i="9"/>
  <c r="B191" i="9"/>
  <c r="C191" i="9"/>
  <c r="D191" i="9"/>
  <c r="E191" i="9"/>
  <c r="A192" i="9"/>
  <c r="B192" i="9"/>
  <c r="C192" i="9"/>
  <c r="D192" i="9"/>
  <c r="E192" i="9"/>
  <c r="A193" i="9"/>
  <c r="B193" i="9"/>
  <c r="C193" i="9"/>
  <c r="D193" i="9"/>
  <c r="E193" i="9"/>
  <c r="A101" i="9"/>
  <c r="B101" i="9"/>
  <c r="C101" i="9"/>
  <c r="D101" i="9"/>
  <c r="E101" i="9"/>
  <c r="A102" i="9"/>
  <c r="B102" i="9"/>
  <c r="C102" i="9"/>
  <c r="D102" i="9"/>
  <c r="E102" i="9"/>
  <c r="A103" i="9"/>
  <c r="B103" i="9"/>
  <c r="C103" i="9"/>
  <c r="D103" i="9"/>
  <c r="E103" i="9"/>
  <c r="A104" i="9"/>
  <c r="B104" i="9"/>
  <c r="C104" i="9"/>
  <c r="D104" i="9"/>
  <c r="E104" i="9"/>
  <c r="A105" i="9"/>
  <c r="B105" i="9"/>
  <c r="C105" i="9"/>
  <c r="D105" i="9"/>
  <c r="E105" i="9"/>
  <c r="A106" i="9"/>
  <c r="B106" i="9"/>
  <c r="C106" i="9"/>
  <c r="D106" i="9"/>
  <c r="E106" i="9"/>
  <c r="A107" i="9"/>
  <c r="B107" i="9"/>
  <c r="C107" i="9"/>
  <c r="D107" i="9"/>
  <c r="E107" i="9"/>
  <c r="A108" i="9"/>
  <c r="B108" i="9"/>
  <c r="C108" i="9"/>
  <c r="D108" i="9"/>
  <c r="E108" i="9"/>
  <c r="A109" i="9"/>
  <c r="B109" i="9"/>
  <c r="C109" i="9"/>
  <c r="D109" i="9"/>
  <c r="E109" i="9"/>
  <c r="A110" i="9"/>
  <c r="B110" i="9"/>
  <c r="C110" i="9"/>
  <c r="D110" i="9"/>
  <c r="E110" i="9"/>
  <c r="A111" i="9"/>
  <c r="B111" i="9"/>
  <c r="C111" i="9"/>
  <c r="D111" i="9"/>
  <c r="E111" i="9"/>
  <c r="A112" i="9"/>
  <c r="B112" i="9"/>
  <c r="C112" i="9"/>
  <c r="D112" i="9"/>
  <c r="E112" i="9"/>
  <c r="A113" i="9"/>
  <c r="B113" i="9"/>
  <c r="C113" i="9"/>
  <c r="D113" i="9"/>
  <c r="E113" i="9"/>
  <c r="A114" i="9"/>
  <c r="B114" i="9"/>
  <c r="C114" i="9"/>
  <c r="D114" i="9"/>
  <c r="E114" i="9"/>
  <c r="A115" i="9"/>
  <c r="B115" i="9"/>
  <c r="C115" i="9"/>
  <c r="D115" i="9"/>
  <c r="E115" i="9"/>
  <c r="A116" i="9"/>
  <c r="B116" i="9"/>
  <c r="C116" i="9"/>
  <c r="D116" i="9"/>
  <c r="E116" i="9"/>
  <c r="A117" i="9"/>
  <c r="B117" i="9"/>
  <c r="C117" i="9"/>
  <c r="D117" i="9"/>
  <c r="E117" i="9"/>
  <c r="A118" i="9"/>
  <c r="B118" i="9"/>
  <c r="C118" i="9"/>
  <c r="D118" i="9"/>
  <c r="E118" i="9"/>
  <c r="A119" i="9"/>
  <c r="B119" i="9"/>
  <c r="C119" i="9"/>
  <c r="D119" i="9"/>
  <c r="E119" i="9"/>
  <c r="A120" i="9"/>
  <c r="B120" i="9"/>
  <c r="C120" i="9"/>
  <c r="D120" i="9"/>
  <c r="E120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A100" i="9"/>
  <c r="B100" i="9"/>
  <c r="C100" i="9"/>
  <c r="D100" i="9"/>
  <c r="E100" i="9"/>
  <c r="B294" i="9"/>
  <c r="C294" i="9"/>
  <c r="D294" i="9"/>
  <c r="E294" i="9"/>
  <c r="F270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A28" i="9"/>
  <c r="B28" i="9"/>
  <c r="C28" i="9"/>
  <c r="D28" i="9"/>
  <c r="E28" i="9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20" i="2"/>
  <c r="Q20" i="2"/>
  <c r="R20" i="2"/>
  <c r="P21" i="2"/>
  <c r="Q21" i="2"/>
  <c r="R21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A293" i="9" l="1"/>
  <c r="E293" i="9" l="1"/>
  <c r="C293" i="9"/>
  <c r="D293" i="9"/>
  <c r="B293" i="9"/>
  <c r="C245" i="9" l="1"/>
  <c r="D245" i="9"/>
  <c r="E245" i="9"/>
  <c r="B245" i="9"/>
  <c r="A245" i="9"/>
  <c r="C173" i="9"/>
  <c r="D173" i="9"/>
  <c r="E173" i="9"/>
  <c r="B173" i="9"/>
  <c r="A173" i="9"/>
  <c r="P46" i="2" l="1"/>
  <c r="Q46" i="2"/>
  <c r="R46" i="2"/>
  <c r="P47" i="2"/>
  <c r="Q47" i="2"/>
  <c r="R47" i="2"/>
  <c r="P48" i="2"/>
  <c r="Q48" i="2"/>
  <c r="R48" i="2"/>
  <c r="P49" i="2"/>
  <c r="Q49" i="2"/>
  <c r="R49" i="2"/>
  <c r="R45" i="2"/>
  <c r="Q45" i="2"/>
  <c r="P45" i="2"/>
  <c r="R5" i="2"/>
  <c r="R6" i="2"/>
  <c r="R7" i="2"/>
  <c r="R8" i="2"/>
  <c r="R4" i="2"/>
  <c r="Q5" i="2"/>
  <c r="Q6" i="2"/>
  <c r="Q7" i="2"/>
  <c r="Q8" i="2"/>
  <c r="Q4" i="2"/>
  <c r="P5" i="2"/>
  <c r="P6" i="2"/>
  <c r="P7" i="2"/>
  <c r="P8" i="2"/>
  <c r="P4" i="2"/>
</calcChain>
</file>

<file path=xl/sharedStrings.xml><?xml version="1.0" encoding="utf-8"?>
<sst xmlns="http://schemas.openxmlformats.org/spreadsheetml/2006/main" count="416" uniqueCount="106">
  <si>
    <t>general scenario information</t>
  </si>
  <si>
    <t>scenario_id</t>
  </si>
  <si>
    <t>sample_rate</t>
  </si>
  <si>
    <t>path</t>
  </si>
  <si>
    <t>person trip mode share - all models</t>
  </si>
  <si>
    <t>Drive Alone</t>
  </si>
  <si>
    <t>Shared Ride 2</t>
  </si>
  <si>
    <t>TNC</t>
  </si>
  <si>
    <t>Walk</t>
  </si>
  <si>
    <t>Bike</t>
  </si>
  <si>
    <t>Transit</t>
  </si>
  <si>
    <t>Taxi</t>
  </si>
  <si>
    <t>Truck</t>
  </si>
  <si>
    <t>School Bus</t>
  </si>
  <si>
    <t>Total</t>
  </si>
  <si>
    <t>person trip distance by mode - all models</t>
  </si>
  <si>
    <t>person trip purpose share - all models</t>
  </si>
  <si>
    <t>Business</t>
  </si>
  <si>
    <t>Cargo</t>
  </si>
  <si>
    <t>Discretionary/Recreation</t>
  </si>
  <si>
    <t>Eating Out/Dining</t>
  </si>
  <si>
    <t>Escort</t>
  </si>
  <si>
    <t>Home</t>
  </si>
  <si>
    <t>Maintenance</t>
  </si>
  <si>
    <t>Not Applicable</t>
  </si>
  <si>
    <t>Other</t>
  </si>
  <si>
    <t>Personal</t>
  </si>
  <si>
    <t>School</t>
  </si>
  <si>
    <t>Shop</t>
  </si>
  <si>
    <t>University</t>
  </si>
  <si>
    <t>Visit</t>
  </si>
  <si>
    <t>Work</t>
  </si>
  <si>
    <t>Work-Based/Work-Related</t>
  </si>
  <si>
    <t>person trip distance by purpose - all models</t>
  </si>
  <si>
    <t>VMT by mode - all ifc</t>
  </si>
  <si>
    <t>Auto</t>
  </si>
  <si>
    <t>Bus</t>
  </si>
  <si>
    <t>VHT by mode - all ifc</t>
  </si>
  <si>
    <t>VHD by mode - all ifc</t>
  </si>
  <si>
    <t>transit boardings by mode - all time periods</t>
  </si>
  <si>
    <t>Commuter Rail</t>
  </si>
  <si>
    <t>Light Rail</t>
  </si>
  <si>
    <t>Freeway Rapid</t>
  </si>
  <si>
    <t>Arterial Rapid</t>
  </si>
  <si>
    <t>Premium Express Bus</t>
  </si>
  <si>
    <t>Express Bus</t>
  </si>
  <si>
    <t>Local Bus</t>
  </si>
  <si>
    <t>transit transfers by mode - all time periods</t>
  </si>
  <si>
    <t>Micro-Mobility</t>
  </si>
  <si>
    <t>person trip mode share - resident models</t>
  </si>
  <si>
    <t>Active</t>
  </si>
  <si>
    <t>Aggregations used for graph</t>
  </si>
  <si>
    <t>person trip distance by mode - resident models</t>
  </si>
  <si>
    <t>person trip time by mode - resident models</t>
  </si>
  <si>
    <t>person trip time by mode - all models</t>
  </si>
  <si>
    <t>person trip purpose share - resident models</t>
  </si>
  <si>
    <t>person trip distance by purpose - resident models</t>
  </si>
  <si>
    <t>person trip time by purpose - resident models</t>
  </si>
  <si>
    <t>person trip time by purpose - all models</t>
  </si>
  <si>
    <t>description</t>
  </si>
  <si>
    <t>VMT % Change</t>
  </si>
  <si>
    <t>-</t>
  </si>
  <si>
    <t>Transit Boarding % Change</t>
  </si>
  <si>
    <t>share of trips by number of passengers - AVs and TNCs</t>
  </si>
  <si>
    <t>0 passengers</t>
  </si>
  <si>
    <t>1 passenger</t>
  </si>
  <si>
    <t>2+ passengers</t>
  </si>
  <si>
    <t>VMT by number of passengers - AVs and TNCs</t>
  </si>
  <si>
    <t>Pooled TNC</t>
  </si>
  <si>
    <t>share of trips by number of passengers - AVs</t>
  </si>
  <si>
    <t>share of trips by number of passengers - TNCs</t>
  </si>
  <si>
    <t>Airport - CBX</t>
  </si>
  <si>
    <t>Airport - SAN</t>
  </si>
  <si>
    <t>Commercial Vehicle</t>
  </si>
  <si>
    <t>Cross Border</t>
  </si>
  <si>
    <t>External-External</t>
  </si>
  <si>
    <t>External-Internal</t>
  </si>
  <si>
    <t>Individual</t>
  </si>
  <si>
    <t>Internal-External</t>
  </si>
  <si>
    <t>Joint</t>
  </si>
  <si>
    <t>Visitor</t>
  </si>
  <si>
    <t>Resident Models</t>
  </si>
  <si>
    <t>All Models</t>
  </si>
  <si>
    <t>trips by model (excludes 0-passenger AVs and TNCs)</t>
  </si>
  <si>
    <t>person trips by model</t>
  </si>
  <si>
    <t>trips by number of passengers - AVs and TNCs</t>
  </si>
  <si>
    <t>trips by number of passengers - AVs</t>
  </si>
  <si>
    <t>share of total trips by number of passengers - AVs</t>
  </si>
  <si>
    <t>trips by number of passengers - TNCs</t>
  </si>
  <si>
    <t>share of total trips by number of passengers - TNCs</t>
  </si>
  <si>
    <t>share of total trips by number of passengers - AVs and TNCs - all models</t>
  </si>
  <si>
    <t>share of total VMT by number of passengers - AVs and TNCs</t>
  </si>
  <si>
    <t>HVs</t>
  </si>
  <si>
    <t>AVs</t>
  </si>
  <si>
    <t>autos</t>
  </si>
  <si>
    <t>mean autos owned per household</t>
  </si>
  <si>
    <t>Shared Ride 3+</t>
  </si>
  <si>
    <t>Micro-Transit</t>
  </si>
  <si>
    <t>Non-Pooled TNC</t>
  </si>
  <si>
    <t>Goods</t>
  </si>
  <si>
    <t>Return to Establishment</t>
  </si>
  <si>
    <t>Service</t>
  </si>
  <si>
    <t>VMT by number of passengers - Avs</t>
  </si>
  <si>
    <t>share of total VMT by number of passengers - Avs</t>
  </si>
  <si>
    <t>VMT by model</t>
  </si>
  <si>
    <t>TNC 0-Passenger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</si>
</sst>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5">
    <xf numFmtId="0" fontId="0" fillId="0" borderId="0" xfId="0"/>
    <xf numFmtId="0" fontId="0" fillId="2" borderId="1" xfId="0" applyFill="1" applyBorder="1"/>
    <xf numFmtId="0" fontId="2" fillId="0" borderId="0" xfId="0" applyFont="1"/>
    <xf numFmtId="164" fontId="0" fillId="0" borderId="0" xfId="2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1" applyNumberFormat="1" applyFont="1"/>
    <xf numFmtId="0" fontId="0" fillId="0" borderId="0" xfId="0"/>
    <xf numFmtId="166" fontId="0" fillId="0" borderId="0" xfId="1" applyNumberFormat="1" applyFont="1" applyAlignment="1">
      <alignment horizontal="right"/>
    </xf>
    <xf numFmtId="0" fontId="3" fillId="3" borderId="2" xfId="0" applyFont="1" applyFill="1" applyBorder="1" applyAlignment="1">
      <alignment horizontal="center" vertical="top"/>
    </xf>
    <xf numFmtId="164" fontId="1" fillId="0" borderId="0" xfId="2" applyNumberFormat="1" applyAlignment="1">
      <alignment horizontal="right"/>
    </xf>
    <xf numFmtId="0" fontId="3" fillId="3" borderId="3" xfId="0" applyFont="1" applyFill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0" fontId="4" fillId="3" borderId="2" xfId="0" applyFont="1" applyFill="1" applyBorder="1" applyAlignment="1">
      <alignment horizontal="center" vertical="top"/>
    </xf>
    <xf numFmtId="0" fontId="0" fillId="0" borderId="0" xfId="0" applyFill="1" applyBorder="1"/>
    <xf numFmtId="0" fontId="4" fillId="3" borderId="2" xfId="0" applyFont="1" applyFill="1" applyBorder="1" applyAlignment="1">
      <alignment horizontal="right" vertical="top"/>
    </xf>
    <xf numFmtId="166" fontId="1" fillId="0" borderId="0" xfId="1" applyNumberFormat="1"/>
    <xf numFmtId="0" fontId="0" fillId="0" borderId="0" xfId="0"/>
    <xf numFmtId="0" fontId="0" fillId="2" borderId="1" xfId="0" applyFill="1" applyBorder="1"/>
    <xf numFmtId="164" fontId="1" fillId="0" borderId="0" xfId="2" applyNumberFormat="1"/>
    <xf numFmtId="0" fontId="0" fillId="2" borderId="1" xfId="0" applyFill="1" applyBorder="1"/>
    <xf numFmtId="0" fontId="0" fillId="2" borderId="1" xfId="0" applyFill="1" applyBorder="1"/>
    <xf numFmtId="0" fontId="3" fillId="3" borderId="2" xfId="0" applyFont="1" applyFill="1" applyBorder="1" applyAlignment="1">
      <alignment horizontal="center" vertical="top"/>
    </xf>
    <xf numFmtId="0" fontId="0" fillId="0" borderId="0" xfId="0"/>
    <xf numFmtId="0" fontId="0" fillId="2" borderId="1" xfId="0" applyFill="1" applyBorder="1"/>
    <xf numFmtId="0" fontId="3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/>
    </xf>
    <xf numFmtId="0" fontId="0" fillId="0" borderId="0" xfId="0"/>
    <xf numFmtId="164" fontId="1" fillId="0" borderId="0" xfId="2" applyNumberFormat="1"/>
    <xf numFmtId="0" fontId="0" fillId="2" borderId="1" xfId="0" applyFill="1" applyBorder="1"/>
    <xf numFmtId="43" fontId="1" fillId="0" borderId="0" xfId="1"/>
    <xf numFmtId="164" fontId="0" fillId="0" borderId="0" xfId="0" applyNumberFormat="1"/>
    <xf numFmtId="165" fontId="0" fillId="0" borderId="0" xfId="0" applyNumberFormat="1"/>
    <xf numFmtId="3" fontId="1" fillId="0" borderId="0" xfId="1" applyNumberFormat="1"/>
    <xf numFmtId="3" fontId="0" fillId="0" borderId="0" xfId="0" applyNumberFormat="1"/>
    <xf numFmtId="10" fontId="1" fillId="0" borderId="0" xfId="2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Person Trips - ABM Resident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modeShare!$B$3</c:f>
              <c:strCache>
                <c:ptCount val="1"/>
                <c:pt idx="0">
                  <c:v>Drive Alone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modeShare!$B$4:$B$8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54C-4D45-959B-FE5CF02686B1}"/>
            </c:ext>
          </c:extLst>
        </c:ser>
        <c:ser>
          <c:idx val="3"/>
          <c:order val="1"/>
          <c:tx>
            <c:strRef>
              <c:f>modeShare!$P$3</c:f>
              <c:strCache>
                <c:ptCount val="1"/>
                <c:pt idx="0">
                  <c:v>TNC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modeShare!$P$4:$P$8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C-496C-9A49-82666DF9CE87}"/>
            </c:ext>
          </c:extLst>
        </c:ser>
        <c:ser>
          <c:idx val="1"/>
          <c:order val="2"/>
          <c:tx>
            <c:strRef>
              <c:f>modeShare!$C$3</c:f>
              <c:strCache>
                <c:ptCount val="1"/>
                <c:pt idx="0">
                  <c:v>Shared Ride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modeShare!$C$4:$C$8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54C-4D45-959B-FE5CF02686B1}"/>
            </c:ext>
          </c:extLst>
        </c:ser>
        <c:ser>
          <c:idx val="2"/>
          <c:order val="3"/>
          <c:tx>
            <c:strRef>
              <c:f>modeShare!$D$3</c:f>
              <c:strCache>
                <c:ptCount val="1"/>
                <c:pt idx="0">
                  <c:v>Shared Ride 3+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54C-4D45-959B-FE5CF02686B1}"/>
            </c:ext>
          </c:extLst>
        </c:ser>
        <c:ser>
          <c:idx val="6"/>
          <c:order val="4"/>
          <c:tx>
            <c:strRef>
              <c:f>modeShare!$K$3</c:f>
              <c:strCache>
                <c:ptCount val="1"/>
                <c:pt idx="0">
                  <c:v>Transit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Overflow="clip" horzOverflow="clip" wrap="none" lIns="0" tIns="45720" rIns="0" bIns="0" anchor="b" anchorCtr="0">
                <a:no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modeShare!$K$4:$K$8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1DC-496C-9A49-82666DF9CE87}"/>
            </c:ext>
          </c:extLst>
        </c:ser>
        <c:ser>
          <c:idx val="4"/>
          <c:order val="5"/>
          <c:tx>
            <c:strRef>
              <c:f>modeShare!$Q$3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modeShare!$Q$4:$Q$8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C-496C-9A49-82666DF9CE87}"/>
            </c:ext>
          </c:extLst>
        </c:ser>
        <c:ser>
          <c:idx val="5"/>
          <c:order val="6"/>
          <c:tx>
            <c:strRef>
              <c:f>modeShare!$R$3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modeShare!$R$4:$R$8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C-496C-9A49-82666DF9CE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tripLengthMode!$A$127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tripLengthMode!$B$126:$K$126</c15:sqref>
                  </c15:fullRef>
                </c:ext>
              </c:extLst>
              <c:f>(tripLengthMode!$B$126:$D$126,tripLengthMode!$K$126)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tripLengthMode!$B$127:$K$127</c15:sqref>
                  </c15:fullRef>
                </c:ext>
              </c:extLst>
              <c:f>(tripLengthMode!$B$127:$D$127,tripLengthMode!$K$127)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2C2-BE13-AACDBB2AF87C}"/>
            </c:ext>
          </c:extLst>
        </c:ser>
        <c:ser>
          <c:idx val="1"/>
          <c:order val="1"/>
          <c:tx>
            <c:strRef>
              <c:f>tripLengthMode!$A$128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tripLengthMode!$B$126:$K$126</c15:sqref>
                  </c15:fullRef>
                </c:ext>
              </c:extLst>
              <c:f>(tripLengthMode!$B$126:$D$126,tripLengthMode!$K$126)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tripLengthMode!$B$128:$K$128</c15:sqref>
                  </c15:fullRef>
                </c:ext>
              </c:extLst>
              <c:f>(tripLengthMode!$B$128:$D$128,tripLengthMode!$K$128)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8-42C2-BE13-AACDBB2AF87C}"/>
            </c:ext>
          </c:extLst>
        </c:ser>
        <c:ser>
          <c:idx val="2"/>
          <c:order val="2"/>
          <c:tx>
            <c:strRef>
              <c:f>tripLengthMode!$A$129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tripLengthMode!$B$126:$K$126</c15:sqref>
                  </c15:fullRef>
                </c:ext>
              </c:extLst>
              <c:f>(tripLengthMode!$B$126:$D$126,tripLengthMode!$K$126)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tripLengthMode!$B$129:$K$129</c15:sqref>
                  </c15:fullRef>
                </c:ext>
              </c:extLst>
              <c:f>(tripLengthMode!$B$129:$D$129,tripLengthMode!$K$129)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8-42C2-BE13-AACDBB2AF87C}"/>
            </c:ext>
          </c:extLst>
        </c:ser>
        <c:ser>
          <c:idx val="3"/>
          <c:order val="3"/>
          <c:tx>
            <c:strRef>
              <c:f>tripLengthMode!$A$130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tripLengthMode!$B$126:$K$126</c15:sqref>
                  </c15:fullRef>
                </c:ext>
              </c:extLst>
              <c:f>(tripLengthMode!$B$126:$D$126,tripLengthMode!$K$126)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tripLengthMode!$B$130:$K$130</c15:sqref>
                  </c15:fullRef>
                </c:ext>
              </c:extLst>
              <c:f>(tripLengthMode!$B$130:$D$130,tripLengthMode!$K$130)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8-42C2-BE13-AACDBB2AF87C}"/>
            </c:ext>
          </c:extLst>
        </c:ser>
        <c:ser>
          <c:idx val="4"/>
          <c:order val="4"/>
          <c:tx>
            <c:strRef>
              <c:f>tripLengthMode!$A$131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tripLengthMode!$B$126:$K$126</c15:sqref>
                  </c15:fullRef>
                </c:ext>
              </c:extLst>
              <c:f>(tripLengthMode!$B$126:$D$126,tripLengthMode!$K$126)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tripLengthMode!$B$131:$K$131</c15:sqref>
                  </c15:fullRef>
                </c:ext>
              </c:extLst>
              <c:f>(tripLengthMode!$B$131:$D$131,tripLengthMode!$K$131)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8-42C2-BE13-AACDBB2A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Purpose</a:t>
            </a:r>
            <a:r>
              <a:rPr lang="en-US" sz="1200" baseline="0"/>
              <a:t> Share of Person Trips - ABM Resident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purposeShare!$D$3</c:f>
              <c:strCache>
                <c:ptCount val="1"/>
                <c:pt idx="0">
                  <c:v>Discretionary/Recreation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9B7-44AB-894F-4F6BAB43BD74}"/>
            </c:ext>
          </c:extLst>
        </c:ser>
        <c:ser>
          <c:idx val="1"/>
          <c:order val="1"/>
          <c:tx>
            <c:strRef>
              <c:f>purposeShare!$E$3</c:f>
              <c:strCache>
                <c:ptCount val="1"/>
                <c:pt idx="0">
                  <c:v>Eating Out/Dining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purposeShare!$E$4:$E$8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9B7-44AB-894F-4F6BAB43BD74}"/>
            </c:ext>
          </c:extLst>
        </c:ser>
        <c:ser>
          <c:idx val="2"/>
          <c:order val="2"/>
          <c:tx>
            <c:strRef>
              <c:f>purposeShare!$F$3</c:f>
              <c:strCache>
                <c:ptCount val="1"/>
                <c:pt idx="0">
                  <c:v>Escort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purposeShare!$F$4:$F$8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9B7-44AB-894F-4F6BAB43BD74}"/>
            </c:ext>
          </c:extLst>
        </c:ser>
        <c:ser>
          <c:idx val="3"/>
          <c:order val="3"/>
          <c:tx>
            <c:strRef>
              <c:f>purposeShare!$G$3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purposeShare!$G$4:$G$8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9B7-44AB-894F-4F6BAB43BD74}"/>
            </c:ext>
          </c:extLst>
        </c:ser>
        <c:ser>
          <c:idx val="4"/>
          <c:order val="4"/>
          <c:tx>
            <c:strRef>
              <c:f>purposeShare!$H$3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purposeShare!$H$4:$H$8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9B7-44AB-894F-4F6BAB43BD74}"/>
            </c:ext>
          </c:extLst>
        </c:ser>
        <c:ser>
          <c:idx val="5"/>
          <c:order val="5"/>
          <c:tx>
            <c:strRef>
              <c:f>purposeShare!$L$3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purposeShare!$L$4:$L$8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09B7-44AB-894F-4F6BAB43BD74}"/>
            </c:ext>
          </c:extLst>
        </c:ser>
        <c:ser>
          <c:idx val="6"/>
          <c:order val="6"/>
          <c:tx>
            <c:strRef>
              <c:f>purposeShare!$M$3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purposeShare!$M$4:$M$8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09B7-44AB-894F-4F6BAB43BD74}"/>
            </c:ext>
          </c:extLst>
        </c:ser>
        <c:ser>
          <c:idx val="7"/>
          <c:order val="7"/>
          <c:tx>
            <c:strRef>
              <c:f>purposeShare!$N$3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2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purposeShare!$N$4:$N$8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09B7-44AB-894F-4F6BAB43BD74}"/>
            </c:ext>
          </c:extLst>
        </c:ser>
        <c:ser>
          <c:idx val="8"/>
          <c:order val="8"/>
          <c:tx>
            <c:strRef>
              <c:f>purposeShare!$O$3</c:f>
              <c:strCache>
                <c:ptCount val="1"/>
                <c:pt idx="0">
                  <c:v>Visit</c:v>
                </c:pt>
              </c:strCache>
            </c:strRef>
          </c:tx>
          <c:spPr>
            <a:solidFill>
              <a:schemeClr val="accent3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purposeShare!$O$4:$O$8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09B7-44AB-894F-4F6BAB43BD74}"/>
            </c:ext>
          </c:extLst>
        </c:ser>
        <c:ser>
          <c:idx val="9"/>
          <c:order val="9"/>
          <c:tx>
            <c:strRef>
              <c:f>purposeShare!$P$3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4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purposeShare!$P$4:$P$8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09B7-44AB-894F-4F6BAB43BD74}"/>
            </c:ext>
          </c:extLst>
        </c:ser>
        <c:ser>
          <c:idx val="10"/>
          <c:order val="10"/>
          <c:tx>
            <c:strRef>
              <c:f>purposeShare!$Q$3</c:f>
              <c:strCache>
                <c:ptCount val="1"/>
                <c:pt idx="0">
                  <c:v>Work-Based/Work-Related</c:v>
                </c:pt>
              </c:strCache>
            </c:strRef>
          </c:tx>
          <c:spPr>
            <a:solidFill>
              <a:schemeClr val="accent5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purposeShare!$Q$4:$Q$8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B7-44AB-894F-4F6BAB43BD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Purpose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Purpose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purposeShare!$D$44</c:f>
              <c:strCache>
                <c:ptCount val="1"/>
                <c:pt idx="0">
                  <c:v>Discretionary/Recreation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purposeShare!$D$45:$D$49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56F-40FE-A676-73729B3FB079}"/>
            </c:ext>
          </c:extLst>
        </c:ser>
        <c:ser>
          <c:idx val="1"/>
          <c:order val="1"/>
          <c:tx>
            <c:strRef>
              <c:f>purposeShare!$E$44</c:f>
              <c:strCache>
                <c:ptCount val="1"/>
                <c:pt idx="0">
                  <c:v>Eating Out/Dining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purposeShare!$E$45:$E$49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56F-40FE-A676-73729B3FB079}"/>
            </c:ext>
          </c:extLst>
        </c:ser>
        <c:ser>
          <c:idx val="2"/>
          <c:order val="2"/>
          <c:tx>
            <c:strRef>
              <c:f>purposeShare!$F$44</c:f>
              <c:strCache>
                <c:ptCount val="1"/>
                <c:pt idx="0">
                  <c:v>Escort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purposeShare!$F$45:$F$49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56F-40FE-A676-73729B3FB079}"/>
            </c:ext>
          </c:extLst>
        </c:ser>
        <c:ser>
          <c:idx val="3"/>
          <c:order val="3"/>
          <c:tx>
            <c:strRef>
              <c:f>purposeShare!$G$44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purposeShare!$G$45:$G$49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56F-40FE-A676-73729B3FB079}"/>
            </c:ext>
          </c:extLst>
        </c:ser>
        <c:ser>
          <c:idx val="4"/>
          <c:order val="4"/>
          <c:tx>
            <c:strRef>
              <c:f>purposeShare!$H$44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purposeShare!$H$45:$H$49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56F-40FE-A676-73729B3FB079}"/>
            </c:ext>
          </c:extLst>
        </c:ser>
        <c:ser>
          <c:idx val="5"/>
          <c:order val="5"/>
          <c:tx>
            <c:strRef>
              <c:f>purposeShare!$L$44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purposeShare!$L$45:$L$49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A56F-40FE-A676-73729B3FB079}"/>
            </c:ext>
          </c:extLst>
        </c:ser>
        <c:ser>
          <c:idx val="6"/>
          <c:order val="6"/>
          <c:tx>
            <c:strRef>
              <c:f>purposeShare!$M$44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purposeShare!$M$45:$M$49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A56F-40FE-A676-73729B3FB079}"/>
            </c:ext>
          </c:extLst>
        </c:ser>
        <c:ser>
          <c:idx val="7"/>
          <c:order val="7"/>
          <c:tx>
            <c:strRef>
              <c:f>purposeShare!$N$44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2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purposeShare!$N$45:$N$49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A56F-40FE-A676-73729B3FB079}"/>
            </c:ext>
          </c:extLst>
        </c:ser>
        <c:ser>
          <c:idx val="8"/>
          <c:order val="8"/>
          <c:tx>
            <c:strRef>
              <c:f>purposeShare!$O$44</c:f>
              <c:strCache>
                <c:ptCount val="1"/>
                <c:pt idx="0">
                  <c:v>Visit</c:v>
                </c:pt>
              </c:strCache>
            </c:strRef>
          </c:tx>
          <c:spPr>
            <a:solidFill>
              <a:schemeClr val="accent3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purposeShare!$O$45:$O$49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A56F-40FE-A676-73729B3FB079}"/>
            </c:ext>
          </c:extLst>
        </c:ser>
        <c:ser>
          <c:idx val="9"/>
          <c:order val="9"/>
          <c:tx>
            <c:strRef>
              <c:f>purposeShare!$P$44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4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purposeShare!$P$45:$P$49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A56F-40FE-A676-73729B3FB079}"/>
            </c:ext>
          </c:extLst>
        </c:ser>
        <c:ser>
          <c:idx val="10"/>
          <c:order val="10"/>
          <c:tx>
            <c:strRef>
              <c:f>purposeShare!$Q$44</c:f>
              <c:strCache>
                <c:ptCount val="1"/>
                <c:pt idx="0">
                  <c:v>Work-Based/Work-Related</c:v>
                </c:pt>
              </c:strCache>
            </c:strRef>
          </c:tx>
          <c:spPr>
            <a:solidFill>
              <a:schemeClr val="accent5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purposeShare!$A$45:$A$49</c:f>
              <c:numCache>
                <c:formatCode>General</c:formatCode>
                <c:ptCount val="5"/>
              </c:numCache>
            </c:numRef>
          </c:cat>
          <c:val>
            <c:numRef>
              <c:f>purposeShare!$Q$45:$Q$49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A56F-40FE-A676-73729B3FB0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Purpose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Purpose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(tripLengthPurpose!$D$4:$H$4,tripLengthPurpose!$L$4:$Q$4)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CF5-BDEC-DC2A9B985D40}"/>
            </c:ext>
          </c:extLst>
        </c:ser>
        <c:ser>
          <c:idx val="1"/>
          <c:order val="1"/>
          <c:tx>
            <c:strRef>
              <c:f>tripLengthPurpose!$A$5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(tripLengthPurpose!$D$5:$H$5,tripLengthPurpose!$L$5:$Q$5)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5-4CF5-BDEC-DC2A9B985D40}"/>
            </c:ext>
          </c:extLst>
        </c:ser>
        <c:ser>
          <c:idx val="2"/>
          <c:order val="2"/>
          <c:tx>
            <c:strRef>
              <c:f>tripLengthPurpose!$A$6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(tripLengthPurpose!$D$6:$H$6,tripLengthPurpose!$L$6:$Q$6)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5-4CF5-BDEC-DC2A9B985D40}"/>
            </c:ext>
          </c:extLst>
        </c:ser>
        <c:ser>
          <c:idx val="3"/>
          <c:order val="3"/>
          <c:tx>
            <c:strRef>
              <c:f>tripLengthPurpose!$A$7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(tripLengthPurpose!$D$7:$H$7,tripLengthPurpose!$L$7:$Q$7)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5-4CF5-BDEC-DC2A9B985D40}"/>
            </c:ext>
          </c:extLst>
        </c:ser>
        <c:ser>
          <c:idx val="4"/>
          <c:order val="4"/>
          <c:tx>
            <c:strRef>
              <c:f>tripLengthPurpose!$A$8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(tripLengthPurpose!$D$8:$H$8,tripLengthPurpose!$L$8:$Q$8)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5-4CF5-BDEC-DC2A9B98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(tripLengthPurpose!$B$44,tripLengthPurpose!$D$44:$H$44,tripLengthPurpose!$L$44:$Q$44)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(tripLengthPurpose!$B$45,tripLengthPurpose!$D$45:$H$45,tripLengthPurpose!$L$45:$Q$45)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153-A289-41280B439249}"/>
            </c:ext>
          </c:extLst>
        </c:ser>
        <c:ser>
          <c:idx val="1"/>
          <c:order val="1"/>
          <c:tx>
            <c:strRef>
              <c:f>tripLengthPurpose!$A$46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(tripLengthPurpose!$B$44,tripLengthPurpose!$D$44:$H$44,tripLengthPurpose!$L$44:$Q$44)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(tripLengthPurpose!$B$46,tripLengthPurpose!$D$46:$H$46,tripLengthPurpose!$L$46:$Q$46)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153-A289-41280B439249}"/>
            </c:ext>
          </c:extLst>
        </c:ser>
        <c:ser>
          <c:idx val="2"/>
          <c:order val="2"/>
          <c:tx>
            <c:strRef>
              <c:f>tripLengthPurpose!$A$47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(tripLengthPurpose!$B$44,tripLengthPurpose!$D$44:$H$44,tripLengthPurpose!$L$44:$Q$44)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(tripLengthPurpose!$B$47,tripLengthPurpose!$D$47:$H$47,tripLengthPurpose!$L$47:$Q$47)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153-A289-41280B439249}"/>
            </c:ext>
          </c:extLst>
        </c:ser>
        <c:ser>
          <c:idx val="3"/>
          <c:order val="3"/>
          <c:tx>
            <c:strRef>
              <c:f>tripLengthPurpose!$A$48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(tripLengthPurpose!$B$44,tripLengthPurpose!$D$44:$H$44,tripLengthPurpose!$L$44:$Q$44)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(tripLengthPurpose!$B$48,tripLengthPurpose!$D$48:$H$48,tripLengthPurpose!$L$48:$Q$48)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9-4153-A289-41280B439249}"/>
            </c:ext>
          </c:extLst>
        </c:ser>
        <c:ser>
          <c:idx val="4"/>
          <c:order val="4"/>
          <c:tx>
            <c:strRef>
              <c:f>tripLengthPurpose!$A$49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(tripLengthPurpose!$B$44,tripLengthPurpose!$D$44:$H$44,tripLengthPurpose!$L$44:$Q$44)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(tripLengthPurpose!$B$49,tripLengthPurpose!$D$49:$H$49,tripLengthPurpose!$L$49:$Q$49)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9-4153-A289-41280B43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Purpose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tripLengthPurpose!$A$86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(tripLengthPurpose!$B$85,tripLengthPurpose!$D$85:$H$85,tripLengthPurpose!$L$85:$Q$85)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(tripLengthPurpose!$B$86,tripLengthPurpose!$D$86:$H$86,tripLengthPurpose!$L$86:$Q$86)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AE8-BD52-C7FA4A7F8798}"/>
            </c:ext>
          </c:extLst>
        </c:ser>
        <c:ser>
          <c:idx val="1"/>
          <c:order val="1"/>
          <c:tx>
            <c:strRef>
              <c:f>tripLengthPurpose!$A$87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(tripLengthPurpose!$B$85,tripLengthPurpose!$D$85:$H$85,tripLengthPurpose!$L$85:$Q$85)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(tripLengthPurpose!$B$87,tripLengthPurpose!$D$87:$H$87,tripLengthPurpose!$L$87:$Q$87)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AE8-BD52-C7FA4A7F8798}"/>
            </c:ext>
          </c:extLst>
        </c:ser>
        <c:ser>
          <c:idx val="2"/>
          <c:order val="2"/>
          <c:tx>
            <c:strRef>
              <c:f>tripLengthPurpose!$A$88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(tripLengthPurpose!$B$85,tripLengthPurpose!$D$85:$H$85,tripLengthPurpose!$L$85:$Q$85)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(tripLengthPurpose!$B$88,tripLengthPurpose!$D$88:$H$88,tripLengthPurpose!$L$88:$Q$88)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0-4AE8-BD52-C7FA4A7F8798}"/>
            </c:ext>
          </c:extLst>
        </c:ser>
        <c:ser>
          <c:idx val="3"/>
          <c:order val="3"/>
          <c:tx>
            <c:strRef>
              <c:f>tripLengthPurpose!$A$89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(tripLengthPurpose!$B$85,tripLengthPurpose!$D$85:$H$85,tripLengthPurpose!$L$85:$Q$85)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(tripLengthPurpose!$B$89,tripLengthPurpose!$D$89:$H$89,tripLengthPurpose!$L$89:$Q$89)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0-4AE8-BD52-C7FA4A7F8798}"/>
            </c:ext>
          </c:extLst>
        </c:ser>
        <c:ser>
          <c:idx val="4"/>
          <c:order val="4"/>
          <c:tx>
            <c:strRef>
              <c:f>tripLengthPurpose!$A$90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(tripLengthPurpose!$B$85,tripLengthPurpose!$D$85:$H$85,tripLengthPurpose!$L$85:$Q$85)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(tripLengthPurpose!$B$90,tripLengthPurpose!$D$90:$H$90,tripLengthPurpose!$L$90:$Q$90)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0-4AE8-BD52-C7FA4A7F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tripLengthPurpose!$A$127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(tripLengthPurpose!$B$126,tripLengthPurpose!$D$126:$H$126,tripLengthPurpose!$L$126:$Q$126)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(tripLengthPurpose!$B$127,tripLengthPurpose!$D$127:$H$127,tripLengthPurpose!$L$127:$Q$127)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7-4A5F-8347-E6927889F8CF}"/>
            </c:ext>
          </c:extLst>
        </c:ser>
        <c:ser>
          <c:idx val="1"/>
          <c:order val="1"/>
          <c:tx>
            <c:strRef>
              <c:f>tripLengthPurpose!$A$128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(tripLengthPurpose!$B$126,tripLengthPurpose!$D$126:$H$126,tripLengthPurpose!$L$126:$Q$126)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(tripLengthPurpose!$B$128,tripLengthPurpose!$D$128:$H$128,tripLengthPurpose!$L$128:$Q$128)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7-4A5F-8347-E6927889F8CF}"/>
            </c:ext>
          </c:extLst>
        </c:ser>
        <c:ser>
          <c:idx val="2"/>
          <c:order val="2"/>
          <c:tx>
            <c:strRef>
              <c:f>tripLengthPurpose!$A$129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(tripLengthPurpose!$B$126,tripLengthPurpose!$D$126:$H$126,tripLengthPurpose!$L$126:$Q$126)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(tripLengthPurpose!$B$129,tripLengthPurpose!$D$129:$H$129,tripLengthPurpose!$L$129:$Q$129)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7-4A5F-8347-E6927889F8CF}"/>
            </c:ext>
          </c:extLst>
        </c:ser>
        <c:ser>
          <c:idx val="3"/>
          <c:order val="3"/>
          <c:tx>
            <c:strRef>
              <c:f>tripLengthPurpose!$A$130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(tripLengthPurpose!$B$126,tripLengthPurpose!$D$126:$H$126,tripLengthPurpose!$L$126:$Q$126)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(tripLengthPurpose!$B$130,tripLengthPurpose!$D$130:$H$130,tripLengthPurpose!$L$130:$Q$130)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7-4A5F-8347-E6927889F8CF}"/>
            </c:ext>
          </c:extLst>
        </c:ser>
        <c:ser>
          <c:idx val="4"/>
          <c:order val="4"/>
          <c:tx>
            <c:strRef>
              <c:f>tripLengthPurpose!$A$131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(tripLengthPurpose!$B$126,tripLengthPurpose!$D$126:$H$126,tripLengthPurpose!$L$126:$Q$126)</c:f>
              <c:strCache>
                <c:ptCount val="12"/>
                <c:pt idx="0">
                  <c:v>Business</c:v>
                </c:pt>
                <c:pt idx="1">
                  <c:v>Discretionary/Recreation</c:v>
                </c:pt>
                <c:pt idx="2">
                  <c:v>Eating Out/Dining</c:v>
                </c:pt>
                <c:pt idx="3">
                  <c:v>Escort</c:v>
                </c:pt>
                <c:pt idx="4">
                  <c:v>Home</c:v>
                </c:pt>
                <c:pt idx="5">
                  <c:v>Maintenance</c:v>
                </c:pt>
                <c:pt idx="6">
                  <c:v>School</c:v>
                </c:pt>
                <c:pt idx="7">
                  <c:v>Shop</c:v>
                </c:pt>
                <c:pt idx="8">
                  <c:v>University</c:v>
                </c:pt>
                <c:pt idx="9">
                  <c:v>Visit</c:v>
                </c:pt>
                <c:pt idx="10">
                  <c:v>Work</c:v>
                </c:pt>
                <c:pt idx="11">
                  <c:v>Work-Based/Work-Related</c:v>
                </c:pt>
              </c:strCache>
            </c:strRef>
          </c:cat>
          <c:val>
            <c:numRef>
              <c:f>(tripLengthPurpose!$B$131,tripLengthPurpose!$D$131:$H$131,tripLengthPurpose!$L$131:$Q$131)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7-4A5F-8347-E6927889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VMT (Vehicle Miles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highwayNetwork!$B$3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highwayNetwork!$A$4:$A$33</c:f>
              <c:numCache>
                <c:formatCode>General</c:formatCode>
                <c:ptCount val="30"/>
              </c:numCache>
            </c:numRef>
          </c:cat>
          <c:val>
            <c:numRef>
              <c:f>highwayNetwork!$B$4:$B$33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1C7D-459C-BBEB-49E4419E71AC}"/>
            </c:ext>
          </c:extLst>
        </c:ser>
        <c:ser>
          <c:idx val="1"/>
          <c:order val="1"/>
          <c:tx>
            <c:strRef>
              <c:f>highwayNetwork!$C$3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highwayNetwork!$A$4:$A$33</c:f>
              <c:numCache>
                <c:formatCode>General</c:formatCode>
                <c:ptCount val="30"/>
              </c:numCache>
            </c:numRef>
          </c:cat>
          <c:val>
            <c:numRef>
              <c:f>highwayNetwork!$C$4:$C$33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1C7D-459C-BBEB-49E4419E71AC}"/>
            </c:ext>
          </c:extLst>
        </c:ser>
        <c:ser>
          <c:idx val="2"/>
          <c:order val="2"/>
          <c:tx>
            <c:strRef>
              <c:f>highwayNetwork!$D$3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highwayNetwork!$A$4:$A$33</c:f>
              <c:numCache>
                <c:formatCode>General</c:formatCode>
                <c:ptCount val="30"/>
              </c:numCache>
            </c:numRef>
          </c:cat>
          <c:val>
            <c:numRef>
              <c:f>highwayNetwork!$D$4:$D$33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1C7D-459C-BBEB-49E4419E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VHT (Vehicle Hours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highwayNetwork!$B$37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highwayNetwork!$A$38:$A$67</c:f>
              <c:numCache>
                <c:formatCode>General</c:formatCode>
                <c:ptCount val="30"/>
              </c:numCache>
            </c:numRef>
          </c:cat>
          <c:val>
            <c:numRef>
              <c:f>highwayNetwork!$B$38:$B$67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CC1-4B8D-A165-DC9E65794E46}"/>
            </c:ext>
          </c:extLst>
        </c:ser>
        <c:ser>
          <c:idx val="1"/>
          <c:order val="1"/>
          <c:tx>
            <c:strRef>
              <c:f>highwayNetwork!$C$37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highwayNetwork!$A$38:$A$67</c:f>
              <c:numCache>
                <c:formatCode>General</c:formatCode>
                <c:ptCount val="30"/>
              </c:numCache>
            </c:numRef>
          </c:cat>
          <c:val>
            <c:numRef>
              <c:f>highwayNetwork!$C$38:$C$67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CC1-4B8D-A165-DC9E65794E46}"/>
            </c:ext>
          </c:extLst>
        </c:ser>
        <c:ser>
          <c:idx val="2"/>
          <c:order val="2"/>
          <c:tx>
            <c:strRef>
              <c:f>highwayNetwork!$D$37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highwayNetwork!$A$38:$A$67</c:f>
              <c:numCache>
                <c:formatCode>General</c:formatCode>
                <c:ptCount val="30"/>
              </c:numCache>
            </c:numRef>
          </c:cat>
          <c:val>
            <c:numRef>
              <c:f>highwayNetwork!$D$38:$D$67</c:f>
              <c:numCache>
                <c:formatCode>_(* #,##0_);_(* \(#,##0\);_(* "-"??_);_(@_)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CC1-4B8D-A165-DC9E6579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VHD (Vehicle Hours Delayed)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highwayNetwork!$B$71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highwayNetwork!$A$72:$A$91</c:f>
              <c:numCache>
                <c:formatCode>General</c:formatCode>
                <c:ptCount val="20"/>
              </c:numCache>
            </c:numRef>
          </c:cat>
          <c:val>
            <c:numRef>
              <c:f>highwayNetwork!$B$72:$B$91</c:f>
              <c:numCache>
                <c:formatCode>_(* #,##0_);_(* \(#,##0\);_(* "-"??_);_(@_)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C50-41AC-B8AC-2626E2946E97}"/>
            </c:ext>
          </c:extLst>
        </c:ser>
        <c:ser>
          <c:idx val="1"/>
          <c:order val="1"/>
          <c:tx>
            <c:strRef>
              <c:f>highwayNetwork!$C$71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highwayNetwork!$A$72:$A$91</c:f>
              <c:numCache>
                <c:formatCode>General</c:formatCode>
                <c:ptCount val="20"/>
              </c:numCache>
            </c:numRef>
          </c:cat>
          <c:val>
            <c:numRef>
              <c:f>highwayNetwork!$C$72:$C$91</c:f>
              <c:numCache>
                <c:formatCode>_(* #,##0_);_(* \(#,##0\);_(* "-"??_);_(@_)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4C50-41AC-B8AC-2626E2946E97}"/>
            </c:ext>
          </c:extLst>
        </c:ser>
        <c:ser>
          <c:idx val="2"/>
          <c:order val="2"/>
          <c:tx>
            <c:strRef>
              <c:f>highwayNetwork!$D$71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highwayNetwork!$A$72:$A$91</c:f>
              <c:numCache>
                <c:formatCode>General</c:formatCode>
                <c:ptCount val="20"/>
              </c:numCache>
            </c:numRef>
          </c:cat>
          <c:val>
            <c:numRef>
              <c:f>highwayNetwork!$D$72:$D$91</c:f>
              <c:numCache>
                <c:formatCode>_(* #,##0_);_(* \(#,##0\);_(* "-"??_);_(@_)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4C50-41AC-B8AC-2626E294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modeShare!$B$44</c:f>
              <c:strCache>
                <c:ptCount val="1"/>
                <c:pt idx="0">
                  <c:v>Drive Alone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modeShare!$B$45:$B$49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831-46ED-89DE-3884E5A43909}"/>
            </c:ext>
          </c:extLst>
        </c:ser>
        <c:ser>
          <c:idx val="3"/>
          <c:order val="1"/>
          <c:tx>
            <c:strRef>
              <c:f>modeShare!$P$44</c:f>
              <c:strCache>
                <c:ptCount val="1"/>
                <c:pt idx="0">
                  <c:v>TNC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modeShare!$P$45:$P$49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6ED-89DE-3884E5A43909}"/>
            </c:ext>
          </c:extLst>
        </c:ser>
        <c:ser>
          <c:idx val="1"/>
          <c:order val="2"/>
          <c:tx>
            <c:strRef>
              <c:f>modeShare!$C$44</c:f>
              <c:strCache>
                <c:ptCount val="1"/>
                <c:pt idx="0">
                  <c:v>Shared Ride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modeShare!$C$45:$C$49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831-46ED-89DE-3884E5A43909}"/>
            </c:ext>
          </c:extLst>
        </c:ser>
        <c:ser>
          <c:idx val="2"/>
          <c:order val="3"/>
          <c:tx>
            <c:strRef>
              <c:f>modeShare!$D$44</c:f>
              <c:strCache>
                <c:ptCount val="1"/>
                <c:pt idx="0">
                  <c:v>Shared Ride 3+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modeShare!$D$45:$D$49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831-46ED-89DE-3884E5A43909}"/>
            </c:ext>
          </c:extLst>
        </c:ser>
        <c:ser>
          <c:idx val="6"/>
          <c:order val="4"/>
          <c:tx>
            <c:strRef>
              <c:f>modeShare!$K$44</c:f>
              <c:strCache>
                <c:ptCount val="1"/>
                <c:pt idx="0">
                  <c:v>Transit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Overflow="clip" horzOverflow="clip" wrap="none" lIns="0" tIns="45720" rIns="0" bIns="0" anchor="b" anchorCtr="0">
                <a:no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modeShare!$K$45:$K$49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C831-46ED-89DE-3884E5A43909}"/>
            </c:ext>
          </c:extLst>
        </c:ser>
        <c:ser>
          <c:idx val="4"/>
          <c:order val="5"/>
          <c:tx>
            <c:strRef>
              <c:f>modeShare!$Q$44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modeShare!$Q$45:$Q$49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1-46ED-89DE-3884E5A43909}"/>
            </c:ext>
          </c:extLst>
        </c:ser>
        <c:ser>
          <c:idx val="5"/>
          <c:order val="6"/>
          <c:tx>
            <c:strRef>
              <c:f>modeShare!$R$44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modeShare!$A$45:$A$49</c:f>
              <c:numCache>
                <c:formatCode>General</c:formatCode>
                <c:ptCount val="5"/>
              </c:numCache>
            </c:numRef>
          </c:cat>
          <c:val>
            <c:numRef>
              <c:f>modeShare!$R$45:$R$49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1-46ED-89DE-3884E5A439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VMT % Change from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highwayNetwork!$F$3</c:f>
              <c:strCache>
                <c:ptCount val="1"/>
                <c:pt idx="0">
                  <c:v>VMT % 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highwayNetwork!$A$5:$A$8</c:f>
              <c:numCache>
                <c:formatCode>General</c:formatCode>
                <c:ptCount val="4"/>
              </c:numCache>
            </c:numRef>
          </c:cat>
          <c:val>
            <c:numRef>
              <c:f>highwayNetwork!$F$5:$F$8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7-492F-A02C-E3B8D638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51264"/>
        <c:axId val="1017408528"/>
      </c:barChart>
      <c:catAx>
        <c:axId val="14894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08528"/>
        <c:crosses val="autoZero"/>
        <c:auto val="1"/>
        <c:lblAlgn val="ctr"/>
        <c:lblOffset val="100"/>
        <c:noMultiLvlLbl val="0"/>
      </c:catAx>
      <c:valAx>
        <c:axId val="10174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Boardings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transitNetwork!$B$3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transitNetwork!$B$4:$B$9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257-48FA-A6D2-8DF4FD7210F1}"/>
            </c:ext>
          </c:extLst>
        </c:ser>
        <c:ser>
          <c:idx val="1"/>
          <c:order val="1"/>
          <c:tx>
            <c:strRef>
              <c:f>transitNetwork!$C$3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transitNetwork!$C$4:$C$9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257-48FA-A6D2-8DF4FD7210F1}"/>
            </c:ext>
          </c:extLst>
        </c:ser>
        <c:ser>
          <c:idx val="2"/>
          <c:order val="2"/>
          <c:tx>
            <c:strRef>
              <c:f>transitNetwork!$D$3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transitNetwork!$D$4:$D$9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257-48FA-A6D2-8DF4FD7210F1}"/>
            </c:ext>
          </c:extLst>
        </c:ser>
        <c:ser>
          <c:idx val="3"/>
          <c:order val="3"/>
          <c:tx>
            <c:strRef>
              <c:f>transitNetwork!$E$3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transitNetwork!$E$4:$E$9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257-48FA-A6D2-8DF4FD7210F1}"/>
            </c:ext>
          </c:extLst>
        </c:ser>
        <c:ser>
          <c:idx val="4"/>
          <c:order val="4"/>
          <c:tx>
            <c:strRef>
              <c:f>transitNetwork!$F$3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transitNetwork!$F$4:$F$9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257-48FA-A6D2-8DF4FD7210F1}"/>
            </c:ext>
          </c:extLst>
        </c:ser>
        <c:ser>
          <c:idx val="5"/>
          <c:order val="5"/>
          <c:tx>
            <c:strRef>
              <c:f>transitNetwork!$G$3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transitNetwork!$G$4:$G$9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257-48FA-A6D2-8DF4FD7210F1}"/>
            </c:ext>
          </c:extLst>
        </c:ser>
        <c:ser>
          <c:idx val="6"/>
          <c:order val="6"/>
          <c:tx>
            <c:strRef>
              <c:f>transitNetwork!$H$3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transitNetwork!$A$4:$A$9</c:f>
              <c:numCache>
                <c:formatCode>General</c:formatCode>
                <c:ptCount val="6"/>
              </c:numCache>
            </c:numRef>
          </c:cat>
          <c:val>
            <c:numRef>
              <c:f>transitNetwork!$H$4:$H$9</c:f>
              <c:numCache>
                <c:formatCode>_(* #,##0_);_(* \(#,##0\);_(*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257-48FA-A6D2-8DF4FD7210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Boardings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Transfers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transitNetwork!$B$44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transitNetwork!$B$45:$B$49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5B4-4A8D-9DB3-9F86336C3FD1}"/>
            </c:ext>
          </c:extLst>
        </c:ser>
        <c:ser>
          <c:idx val="1"/>
          <c:order val="1"/>
          <c:tx>
            <c:strRef>
              <c:f>transitNetwork!$C$44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transitNetwork!$C$45:$C$49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5B4-4A8D-9DB3-9F86336C3FD1}"/>
            </c:ext>
          </c:extLst>
        </c:ser>
        <c:ser>
          <c:idx val="2"/>
          <c:order val="2"/>
          <c:tx>
            <c:strRef>
              <c:f>transitNetwork!$D$44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transitNetwork!$D$45:$D$49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5B4-4A8D-9DB3-9F86336C3FD1}"/>
            </c:ext>
          </c:extLst>
        </c:ser>
        <c:ser>
          <c:idx val="3"/>
          <c:order val="3"/>
          <c:tx>
            <c:strRef>
              <c:f>transitNetwork!$E$44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transitNetwork!$E$45:$E$49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85B4-4A8D-9DB3-9F86336C3FD1}"/>
            </c:ext>
          </c:extLst>
        </c:ser>
        <c:ser>
          <c:idx val="4"/>
          <c:order val="4"/>
          <c:tx>
            <c:strRef>
              <c:f>transitNetwork!$F$44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transitNetwork!$F$45:$F$49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85B4-4A8D-9DB3-9F86336C3FD1}"/>
            </c:ext>
          </c:extLst>
        </c:ser>
        <c:ser>
          <c:idx val="5"/>
          <c:order val="5"/>
          <c:tx>
            <c:strRef>
              <c:f>transitNetwork!$G$44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transitNetwork!$G$45:$G$49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85B4-4A8D-9DB3-9F86336C3FD1}"/>
            </c:ext>
          </c:extLst>
        </c:ser>
        <c:ser>
          <c:idx val="6"/>
          <c:order val="6"/>
          <c:tx>
            <c:strRef>
              <c:f>transitNetwork!$H$44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transitNetwork!$H$45:$H$49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85B4-4A8D-9DB3-9F86336C3F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Transfers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Transit Boarding % Change from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transitNetwork!$J$3</c:f>
              <c:strCache>
                <c:ptCount val="1"/>
                <c:pt idx="0">
                  <c:v>Transit Boarding % 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transitNetwork!$A$5:$A$8</c:f>
              <c:numCache>
                <c:formatCode>General</c:formatCode>
                <c:ptCount val="4"/>
              </c:numCache>
            </c:numRef>
          </c:cat>
          <c:val>
            <c:numRef>
              <c:f>transitNetwork!$J$5:$J$8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9-4316-8534-E81DC6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52624"/>
        <c:axId val="1353342272"/>
      </c:barChart>
      <c:catAx>
        <c:axId val="15984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42272"/>
        <c:crosses val="autoZero"/>
        <c:auto val="1"/>
        <c:lblAlgn val="ctr"/>
        <c:lblOffset val="100"/>
        <c:noMultiLvlLbl val="0"/>
      </c:catAx>
      <c:valAx>
        <c:axId val="1353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Share of AV and TNC Trips by Number of  Passengers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AVsTNCs!$B$51</c:f>
              <c:strCache>
                <c:ptCount val="1"/>
                <c:pt idx="0">
                  <c:v>0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AVsTNCs!$A$52:$A$56</c:f>
              <c:numCache>
                <c:formatCode>General</c:formatCode>
                <c:ptCount val="5"/>
              </c:numCache>
            </c:numRef>
          </c:cat>
          <c:val>
            <c:numRef>
              <c:f>AVsTNCs!$B$52:$B$56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CB74-42AF-9B2C-E475FBDE9044}"/>
            </c:ext>
          </c:extLst>
        </c:ser>
        <c:ser>
          <c:idx val="0"/>
          <c:order val="1"/>
          <c:tx>
            <c:strRef>
              <c:f>AVsTNCs!$C$51</c:f>
              <c:strCache>
                <c:ptCount val="1"/>
                <c:pt idx="0">
                  <c:v>1 passenger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AVsTNCs!$A$52:$A$56</c:f>
              <c:numCache>
                <c:formatCode>General</c:formatCode>
                <c:ptCount val="5"/>
              </c:numCache>
            </c:numRef>
          </c:cat>
          <c:val>
            <c:numRef>
              <c:f>AVsTNCs!$C$52:$C$56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CB74-42AF-9B2C-E475FBDE9044}"/>
            </c:ext>
          </c:extLst>
        </c:ser>
        <c:ser>
          <c:idx val="1"/>
          <c:order val="2"/>
          <c:tx>
            <c:strRef>
              <c:f>AVsTNCs!$D$51</c:f>
              <c:strCache>
                <c:ptCount val="1"/>
                <c:pt idx="0">
                  <c:v>2+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AVsTNCs!$A$52:$A$56</c:f>
              <c:numCache>
                <c:formatCode>General</c:formatCode>
                <c:ptCount val="5"/>
              </c:numCache>
            </c:numRef>
          </c:cat>
          <c:val>
            <c:numRef>
              <c:f>AVsTNCs!$D$52:$D$56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CB74-42AF-9B2C-E475FBDE90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VMT (Vehicle Miles Traveled) by Number of Passengers - AV and TNC Trips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AVsTNCs!$B$220</c:f>
              <c:strCache>
                <c:ptCount val="1"/>
                <c:pt idx="0">
                  <c:v>0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AVsTNCs!$A$221:$A$225</c:f>
              <c:numCache>
                <c:formatCode>General</c:formatCode>
                <c:ptCount val="5"/>
              </c:numCache>
            </c:numRef>
          </c:cat>
          <c:val>
            <c:numRef>
              <c:f>AVsTNCs!$B$221:$B$225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738-4FC5-8304-7F26211B7538}"/>
            </c:ext>
          </c:extLst>
        </c:ser>
        <c:ser>
          <c:idx val="0"/>
          <c:order val="1"/>
          <c:tx>
            <c:strRef>
              <c:f>AVsTNCs!$C$220</c:f>
              <c:strCache>
                <c:ptCount val="1"/>
                <c:pt idx="0">
                  <c:v>1 passenger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AVsTNCs!$A$221:$A$225</c:f>
              <c:numCache>
                <c:formatCode>General</c:formatCode>
                <c:ptCount val="5"/>
              </c:numCache>
            </c:numRef>
          </c:cat>
          <c:val>
            <c:numRef>
              <c:f>AVsTNCs!$C$221:$C$225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738-4FC5-8304-7F26211B7538}"/>
            </c:ext>
          </c:extLst>
        </c:ser>
        <c:ser>
          <c:idx val="1"/>
          <c:order val="2"/>
          <c:tx>
            <c:strRef>
              <c:f>AVsTNCs!$D$220</c:f>
              <c:strCache>
                <c:ptCount val="1"/>
                <c:pt idx="0">
                  <c:v>2+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AVsTNCs!$A$221:$A$225</c:f>
              <c:numCache>
                <c:formatCode>General</c:formatCode>
                <c:ptCount val="5"/>
              </c:numCache>
            </c:numRef>
          </c:cat>
          <c:val>
            <c:numRef>
              <c:f>AVsTNCs!$D$221:$D$225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2738-4FC5-8304-7F26211B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VMT % Change from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AVsTNCs!$F$220</c:f>
              <c:strCache>
                <c:ptCount val="1"/>
                <c:pt idx="0">
                  <c:v>VMT % 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AVsTNCs!$A$222:$A$225</c:f>
              <c:numCache>
                <c:formatCode>General</c:formatCode>
                <c:ptCount val="4"/>
              </c:numCache>
            </c:numRef>
          </c:cat>
          <c:val>
            <c:numRef>
              <c:f>AVsTNCs!$F$222:$F$225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5-4D08-81F4-DEDFB4E4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51264"/>
        <c:axId val="1017408528"/>
      </c:barChart>
      <c:catAx>
        <c:axId val="14894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08528"/>
        <c:crosses val="autoZero"/>
        <c:auto val="1"/>
        <c:lblAlgn val="ctr"/>
        <c:lblOffset val="100"/>
        <c:noMultiLvlLbl val="0"/>
      </c:catAx>
      <c:valAx>
        <c:axId val="10174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Share of AV Trips by Number of  Passengers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AVsTNCs!$B$123</c:f>
              <c:strCache>
                <c:ptCount val="1"/>
                <c:pt idx="0">
                  <c:v>0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AVsTNCs!$A$124:$A$128</c:f>
              <c:numCache>
                <c:formatCode>General</c:formatCode>
                <c:ptCount val="5"/>
              </c:numCache>
            </c:numRef>
          </c:cat>
          <c:val>
            <c:numRef>
              <c:f>AVsTNCs!$B$124:$B$128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90B-47AE-8DFB-84A5B6357139}"/>
            </c:ext>
          </c:extLst>
        </c:ser>
        <c:ser>
          <c:idx val="0"/>
          <c:order val="1"/>
          <c:tx>
            <c:strRef>
              <c:f>AVsTNCs!$C$123</c:f>
              <c:strCache>
                <c:ptCount val="1"/>
                <c:pt idx="0">
                  <c:v>1 passenger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AVsTNCs!$A$124:$A$128</c:f>
              <c:numCache>
                <c:formatCode>General</c:formatCode>
                <c:ptCount val="5"/>
              </c:numCache>
            </c:numRef>
          </c:cat>
          <c:val>
            <c:numRef>
              <c:f>AVsTNCs!$C$124:$C$128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90B-47AE-8DFB-84A5B6357139}"/>
            </c:ext>
          </c:extLst>
        </c:ser>
        <c:ser>
          <c:idx val="1"/>
          <c:order val="2"/>
          <c:tx>
            <c:strRef>
              <c:f>AVsTNCs!$D$123</c:f>
              <c:strCache>
                <c:ptCount val="1"/>
                <c:pt idx="0">
                  <c:v>2+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AVsTNCs!$A$124:$A$128</c:f>
              <c:numCache>
                <c:formatCode>General</c:formatCode>
                <c:ptCount val="5"/>
              </c:numCache>
            </c:numRef>
          </c:cat>
          <c:val>
            <c:numRef>
              <c:f>AVsTNCs!$D$124:$D$128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90B-47AE-8DFB-84A5B63571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Share of TNC Trips by Number of  Passengers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AVsTNCs!$B$196</c:f>
              <c:strCache>
                <c:ptCount val="1"/>
                <c:pt idx="0">
                  <c:v>0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AVsTNCs!$A$197:$A$201</c:f>
              <c:numCache>
                <c:formatCode>General</c:formatCode>
                <c:ptCount val="5"/>
              </c:numCache>
            </c:numRef>
          </c:cat>
          <c:val>
            <c:numRef>
              <c:f>AVsTNCs!$B$197:$B$201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1C-49FB-AE68-8955BEA52C56}"/>
            </c:ext>
          </c:extLst>
        </c:ser>
        <c:ser>
          <c:idx val="0"/>
          <c:order val="1"/>
          <c:tx>
            <c:strRef>
              <c:f>AVsTNCs!$C$196</c:f>
              <c:strCache>
                <c:ptCount val="1"/>
                <c:pt idx="0">
                  <c:v>1 passenger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AVsTNCs!$A$197:$A$201</c:f>
              <c:numCache>
                <c:formatCode>General</c:formatCode>
                <c:ptCount val="5"/>
              </c:numCache>
            </c:numRef>
          </c:cat>
          <c:val>
            <c:numRef>
              <c:f>AVsTNCs!$C$197:$C$201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41C-49FB-AE68-8955BEA52C56}"/>
            </c:ext>
          </c:extLst>
        </c:ser>
        <c:ser>
          <c:idx val="1"/>
          <c:order val="2"/>
          <c:tx>
            <c:strRef>
              <c:f>AVsTNCs!$D$196</c:f>
              <c:strCache>
                <c:ptCount val="1"/>
                <c:pt idx="0">
                  <c:v>2+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AVsTNCs!$A$197:$A$201</c:f>
              <c:numCache>
                <c:formatCode>General</c:formatCode>
                <c:ptCount val="5"/>
              </c:numCache>
            </c:numRef>
          </c:cat>
          <c:val>
            <c:numRef>
              <c:f>AVsTNCs!$D$197:$D$201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41C-49FB-AE68-8955BEA52C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Trips - AVs and TNCs -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AVsTNCs!$B$27</c:f>
              <c:strCache>
                <c:ptCount val="1"/>
                <c:pt idx="0">
                  <c:v>0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AVsTNCs!$A$28:$A$32</c:f>
            </c:multiLvlStrRef>
          </c:cat>
          <c:val>
            <c:numRef>
              <c:f>AVsTNCs!$B$28:$B$32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8-4ACA-ABC2-9BA779D312D3}"/>
            </c:ext>
          </c:extLst>
        </c:ser>
        <c:ser>
          <c:idx val="1"/>
          <c:order val="1"/>
          <c:tx>
            <c:strRef>
              <c:f>AVsTNCs!$C$27</c:f>
              <c:strCache>
                <c:ptCount val="1"/>
                <c:pt idx="0">
                  <c:v>1 passenger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AVsTNCs!$A$28:$A$32</c:f>
            </c:multiLvlStrRef>
          </c:cat>
          <c:val>
            <c:numRef>
              <c:f>AVsTNCs!$C$28:$C$32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8-4ACA-ABC2-9BA779D312D3}"/>
            </c:ext>
          </c:extLst>
        </c:ser>
        <c:ser>
          <c:idx val="2"/>
          <c:order val="2"/>
          <c:tx>
            <c:strRef>
              <c:f>AVsTNCs!$D$27</c:f>
              <c:strCache>
                <c:ptCount val="1"/>
                <c:pt idx="0">
                  <c:v>2+ passengers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AVsTNCs!$A$28:$A$32</c:f>
            </c:multiLvlStrRef>
          </c:cat>
          <c:val>
            <c:numRef>
              <c:f>AVsTNCs!$D$28:$D$32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8-4ACA-ABC2-9BA779D312D3}"/>
            </c:ext>
          </c:extLst>
        </c:ser>
        <c:ser>
          <c:idx val="3"/>
          <c:order val="3"/>
          <c:tx>
            <c:strRef>
              <c:f>AVsTNCs!$E$27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AVsTNCs!$A$28:$A$32</c:f>
            </c:multiLvlStrRef>
          </c:cat>
          <c:val>
            <c:numRef>
              <c:f>AVsTNCs!$E$28:$E$32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8-4ACA-ABC2-9BA779D3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4256"/>
        <c:axId val="601404584"/>
      </c:barChart>
      <c:catAx>
        <c:axId val="601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584"/>
        <c:crosses val="autoZero"/>
        <c:auto val="1"/>
        <c:lblAlgn val="ctr"/>
        <c:lblOffset val="100"/>
        <c:noMultiLvlLbl val="0"/>
      </c:catAx>
      <c:valAx>
        <c:axId val="6014045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tripLengthMode!$B$3:$K$3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tripLengthMode!$B$4:$K$4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1-41E5-89E0-207618F1A07D}"/>
            </c:ext>
          </c:extLst>
        </c:ser>
        <c:ser>
          <c:idx val="1"/>
          <c:order val="1"/>
          <c:tx>
            <c:strRef>
              <c:f>tripLengthMode!$A$5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tripLengthMode!$B$3:$K$3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tripLengthMode!$B$5:$K$5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1-41E5-89E0-207618F1A07D}"/>
            </c:ext>
          </c:extLst>
        </c:ser>
        <c:ser>
          <c:idx val="2"/>
          <c:order val="2"/>
          <c:tx>
            <c:strRef>
              <c:f>tripLengthMode!$A$6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tripLengthMode!$B$3:$K$3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tripLengthMode!$B$6:$K$6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1-41E5-89E0-207618F1A07D}"/>
            </c:ext>
          </c:extLst>
        </c:ser>
        <c:ser>
          <c:idx val="3"/>
          <c:order val="3"/>
          <c:tx>
            <c:strRef>
              <c:f>tripLengthMode!$A$7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tripLengthMode!$B$3:$K$3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tripLengthMode!$B$7:$K$7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1-41E5-89E0-207618F1A07D}"/>
            </c:ext>
          </c:extLst>
        </c:ser>
        <c:ser>
          <c:idx val="4"/>
          <c:order val="4"/>
          <c:tx>
            <c:strRef>
              <c:f>tripLengthMode!$A$8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tripLengthMode!$B$3:$K$3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tripLengthMode!$B$8:$K$8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1-41E5-89E0-207618F1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Trips - AVs -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AVsTNCs!$B$99</c:f>
              <c:strCache>
                <c:ptCount val="1"/>
                <c:pt idx="0">
                  <c:v>0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AVsTNCs!$A$100:$A$104</c:f>
            </c:multiLvlStrRef>
          </c:cat>
          <c:val>
            <c:numRef>
              <c:f>AVsTNCs!$B$100:$B$104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D-4671-92AF-7F03ECFEB294}"/>
            </c:ext>
          </c:extLst>
        </c:ser>
        <c:ser>
          <c:idx val="1"/>
          <c:order val="1"/>
          <c:tx>
            <c:strRef>
              <c:f>AVsTNCs!$C$99</c:f>
              <c:strCache>
                <c:ptCount val="1"/>
                <c:pt idx="0">
                  <c:v>1 passenger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AVsTNCs!$A$100:$A$104</c:f>
            </c:multiLvlStrRef>
          </c:cat>
          <c:val>
            <c:numRef>
              <c:f>AVsTNCs!$C$100:$C$104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D-4671-92AF-7F03ECFEB294}"/>
            </c:ext>
          </c:extLst>
        </c:ser>
        <c:ser>
          <c:idx val="2"/>
          <c:order val="2"/>
          <c:tx>
            <c:strRef>
              <c:f>AVsTNCs!$D$99</c:f>
              <c:strCache>
                <c:ptCount val="1"/>
                <c:pt idx="0">
                  <c:v>2+ passengers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AVsTNCs!$A$100:$A$104</c:f>
            </c:multiLvlStrRef>
          </c:cat>
          <c:val>
            <c:numRef>
              <c:f>AVsTNCs!$D$100:$D$104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D-4671-92AF-7F03ECFEB294}"/>
            </c:ext>
          </c:extLst>
        </c:ser>
        <c:ser>
          <c:idx val="3"/>
          <c:order val="3"/>
          <c:tx>
            <c:strRef>
              <c:f>AVsTNCs!$E$99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AVsTNCs!$A$100:$A$104</c:f>
            </c:multiLvlStrRef>
          </c:cat>
          <c:val>
            <c:numRef>
              <c:f>AVsTNCs!$E$100:$E$104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D-4671-92AF-7F03ECFE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4256"/>
        <c:axId val="601404584"/>
      </c:barChart>
      <c:catAx>
        <c:axId val="601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584"/>
        <c:crosses val="autoZero"/>
        <c:auto val="1"/>
        <c:lblAlgn val="ctr"/>
        <c:lblOffset val="100"/>
        <c:noMultiLvlLbl val="0"/>
      </c:catAx>
      <c:valAx>
        <c:axId val="6014045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Trips - TNCs -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AVsTNCs!$B$172</c:f>
              <c:strCache>
                <c:ptCount val="1"/>
                <c:pt idx="0">
                  <c:v>0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AVsTNCs!$A$173:$A$177</c:f>
            </c:multiLvlStrRef>
          </c:cat>
          <c:val>
            <c:numRef>
              <c:f>AVsTNCs!$B$173:$B$177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49B4-8521-609154BABB35}"/>
            </c:ext>
          </c:extLst>
        </c:ser>
        <c:ser>
          <c:idx val="1"/>
          <c:order val="1"/>
          <c:tx>
            <c:strRef>
              <c:f>AVsTNCs!$C$172</c:f>
              <c:strCache>
                <c:ptCount val="1"/>
                <c:pt idx="0">
                  <c:v>1 passenger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AVsTNCs!$A$173:$A$177</c:f>
            </c:multiLvlStrRef>
          </c:cat>
          <c:val>
            <c:numRef>
              <c:f>AVsTNCs!$C$173:$C$177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B-49B4-8521-609154BABB35}"/>
            </c:ext>
          </c:extLst>
        </c:ser>
        <c:ser>
          <c:idx val="2"/>
          <c:order val="2"/>
          <c:tx>
            <c:strRef>
              <c:f>AVsTNCs!$D$172</c:f>
              <c:strCache>
                <c:ptCount val="1"/>
                <c:pt idx="0">
                  <c:v>2+ passengers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AVsTNCs!$A$173:$A$177</c:f>
            </c:multiLvlStrRef>
          </c:cat>
          <c:val>
            <c:numRef>
              <c:f>AVsTNCs!$D$173:$D$177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B-49B4-8521-609154BABB35}"/>
            </c:ext>
          </c:extLst>
        </c:ser>
        <c:ser>
          <c:idx val="3"/>
          <c:order val="3"/>
          <c:tx>
            <c:strRef>
              <c:f>AVsTNCs!$E$172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AVsTNCs!$A$173:$A$177</c:f>
            </c:multiLvlStrRef>
          </c:cat>
          <c:val>
            <c:numRef>
              <c:f>AVsTNCs!$E$173:$E$177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B-49B4-8521-609154BA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4256"/>
        <c:axId val="601404584"/>
      </c:barChart>
      <c:catAx>
        <c:axId val="601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584"/>
        <c:crosses val="autoZero"/>
        <c:auto val="1"/>
        <c:lblAlgn val="ctr"/>
        <c:lblOffset val="100"/>
        <c:noMultiLvlLbl val="0"/>
      </c:catAx>
      <c:valAx>
        <c:axId val="6014045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VMT - AVs and TNCs -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AVsTNCs!$B$244</c:f>
              <c:strCache>
                <c:ptCount val="1"/>
                <c:pt idx="0">
                  <c:v>0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AVsTNCs!$A$245:$A$249</c:f>
            </c:multiLvlStrRef>
          </c:cat>
          <c:val>
            <c:numRef>
              <c:f>AVsTNCs!$B$245:$B$249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078-BB05-F8AB9240C183}"/>
            </c:ext>
          </c:extLst>
        </c:ser>
        <c:ser>
          <c:idx val="1"/>
          <c:order val="1"/>
          <c:tx>
            <c:strRef>
              <c:f>AVsTNCs!$C$244</c:f>
              <c:strCache>
                <c:ptCount val="1"/>
                <c:pt idx="0">
                  <c:v>1 passenger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AVsTNCs!$A$245:$A$249</c:f>
            </c:multiLvlStrRef>
          </c:cat>
          <c:val>
            <c:numRef>
              <c:f>AVsTNCs!$C$245:$C$249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B-4078-BB05-F8AB9240C183}"/>
            </c:ext>
          </c:extLst>
        </c:ser>
        <c:ser>
          <c:idx val="2"/>
          <c:order val="2"/>
          <c:tx>
            <c:strRef>
              <c:f>AVsTNCs!$D$244</c:f>
              <c:strCache>
                <c:ptCount val="1"/>
                <c:pt idx="0">
                  <c:v>2+ passengers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AVsTNCs!$A$245:$A$249</c:f>
            </c:multiLvlStrRef>
          </c:cat>
          <c:val>
            <c:numRef>
              <c:f>AVsTNCs!$D$245:$D$249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B-4078-BB05-F8AB9240C183}"/>
            </c:ext>
          </c:extLst>
        </c:ser>
        <c:ser>
          <c:idx val="3"/>
          <c:order val="3"/>
          <c:tx>
            <c:strRef>
              <c:f>AVsTNCs!$E$244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AVsTNCs!$A$245:$A$249</c:f>
            </c:multiLvlStrRef>
          </c:cat>
          <c:val>
            <c:numRef>
              <c:f>AVsTNCs!$E$245:$E$249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B-4078-BB05-F8AB9240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4256"/>
        <c:axId val="601404584"/>
      </c:barChart>
      <c:catAx>
        <c:axId val="601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584"/>
        <c:crosses val="autoZero"/>
        <c:auto val="1"/>
        <c:lblAlgn val="ctr"/>
        <c:lblOffset val="100"/>
        <c:noMultiLvlLbl val="0"/>
      </c:catAx>
      <c:valAx>
        <c:axId val="6014045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VMT (Vehicle Miles Traveled) by Number of Passengers - AV Trips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AVsTNCs!$B$268</c:f>
              <c:strCache>
                <c:ptCount val="1"/>
                <c:pt idx="0">
                  <c:v>0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AVsTNCs!$A$269:$A$273</c:f>
              <c:numCache>
                <c:formatCode>General</c:formatCode>
                <c:ptCount val="5"/>
              </c:numCache>
            </c:numRef>
          </c:cat>
          <c:val>
            <c:numRef>
              <c:f>AVsTNCs!$B$269:$B$273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A58-4F48-A23C-A665D0E0B04E}"/>
            </c:ext>
          </c:extLst>
        </c:ser>
        <c:ser>
          <c:idx val="0"/>
          <c:order val="1"/>
          <c:tx>
            <c:strRef>
              <c:f>AVsTNCs!$C$268</c:f>
              <c:strCache>
                <c:ptCount val="1"/>
                <c:pt idx="0">
                  <c:v>1 passenger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AVsTNCs!$A$269:$A$273</c:f>
              <c:numCache>
                <c:formatCode>General</c:formatCode>
                <c:ptCount val="5"/>
              </c:numCache>
            </c:numRef>
          </c:cat>
          <c:val>
            <c:numRef>
              <c:f>AVsTNCs!$C$269:$C$273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A58-4F48-A23C-A665D0E0B04E}"/>
            </c:ext>
          </c:extLst>
        </c:ser>
        <c:ser>
          <c:idx val="1"/>
          <c:order val="2"/>
          <c:tx>
            <c:strRef>
              <c:f>AVsTNCs!$D$268</c:f>
              <c:strCache>
                <c:ptCount val="1"/>
                <c:pt idx="0">
                  <c:v>2+ passengers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AVsTNCs!$A$269:$A$273</c:f>
              <c:numCache>
                <c:formatCode>General</c:formatCode>
                <c:ptCount val="5"/>
              </c:numCache>
            </c:numRef>
          </c:cat>
          <c:val>
            <c:numRef>
              <c:f>AVsTNCs!$D$269:$D$273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A58-4F48-A23C-A665D0E0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VMT - AVs -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AVsTNCs!$B$292</c:f>
              <c:strCache>
                <c:ptCount val="1"/>
                <c:pt idx="0">
                  <c:v>0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AVsTNCs!$A$293:$A$297</c:f>
            </c:multiLvlStrRef>
          </c:cat>
          <c:val>
            <c:numRef>
              <c:f>AVsTNCs!$B$293:$B$297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A-440C-BE68-633E77B68863}"/>
            </c:ext>
          </c:extLst>
        </c:ser>
        <c:ser>
          <c:idx val="1"/>
          <c:order val="1"/>
          <c:tx>
            <c:strRef>
              <c:f>AVsTNCs!$C$292</c:f>
              <c:strCache>
                <c:ptCount val="1"/>
                <c:pt idx="0">
                  <c:v>1 passenger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AVsTNCs!$A$293:$A$297</c:f>
            </c:multiLvlStrRef>
          </c:cat>
          <c:val>
            <c:numRef>
              <c:f>AVsTNCs!$C$293:$C$297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A-440C-BE68-633E77B68863}"/>
            </c:ext>
          </c:extLst>
        </c:ser>
        <c:ser>
          <c:idx val="2"/>
          <c:order val="2"/>
          <c:tx>
            <c:strRef>
              <c:f>AVsTNCs!$D$292</c:f>
              <c:strCache>
                <c:ptCount val="1"/>
                <c:pt idx="0">
                  <c:v>2+ passengers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AVsTNCs!$A$293:$A$297</c:f>
            </c:multiLvlStrRef>
          </c:cat>
          <c:val>
            <c:numRef>
              <c:f>AVsTNCs!$D$293:$D$297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A-440C-BE68-633E77B68863}"/>
            </c:ext>
          </c:extLst>
        </c:ser>
        <c:ser>
          <c:idx val="3"/>
          <c:order val="3"/>
          <c:tx>
            <c:strRef>
              <c:f>AVsTNCs!$E$292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AVsTNCs!$A$293:$A$297</c:f>
            </c:multiLvlStrRef>
          </c:cat>
          <c:val>
            <c:numRef>
              <c:f>AVsTNCs!$E$293:$E$297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A-440C-BE68-633E77B6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04256"/>
        <c:axId val="601404584"/>
      </c:barChart>
      <c:catAx>
        <c:axId val="601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584"/>
        <c:crosses val="autoZero"/>
        <c:auto val="1"/>
        <c:lblAlgn val="ctr"/>
        <c:lblOffset val="100"/>
        <c:noMultiLvlLbl val="0"/>
      </c:catAx>
      <c:valAx>
        <c:axId val="6014045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</a:t>
            </a:r>
            <a:r>
              <a:rPr lang="en-US" sz="1200" baseline="0"/>
              <a:t>Person Trips - ABM Resident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'Trip&amp;VMTbyModel'!$M$3</c:f>
              <c:strCache>
                <c:ptCount val="1"/>
                <c:pt idx="0">
                  <c:v>Resident Models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'Trip&amp;VMTbyModel'!$A$4:$A$8</c:f>
              <c:numCache>
                <c:formatCode>General</c:formatCode>
                <c:ptCount val="5"/>
              </c:numCache>
            </c:numRef>
          </c:cat>
          <c:val>
            <c:numRef>
              <c:f>'Trip&amp;VMTbyModel'!$M$4:$M$8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D-6A48-427A-82B0-B7389D2736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Person 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</a:t>
            </a:r>
            <a:r>
              <a:rPr lang="en-US" sz="1200" baseline="0"/>
              <a:t>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'Trip&amp;VMTbyModel'!$N$3</c:f>
              <c:strCache>
                <c:ptCount val="1"/>
                <c:pt idx="0">
                  <c:v>All Models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tx1"/>
                      </a:solidFill>
                    </a:ln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'Trip&amp;VMTbyModel'!$A$4:$A$8</c:f>
              <c:numCache>
                <c:formatCode>General</c:formatCode>
                <c:ptCount val="5"/>
              </c:numCache>
            </c:numRef>
          </c:cat>
          <c:val>
            <c:numRef>
              <c:f>'Trip&amp;VMTbyModel'!$N$4:$N$8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E83-4823-959B-1B50E3C178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Person 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</a:t>
            </a:r>
            <a:r>
              <a:rPr lang="en-US" sz="1200" baseline="0"/>
              <a:t> Trips - ABM Resident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'Trip&amp;VMTbyModel'!$M$35</c:f>
              <c:strCache>
                <c:ptCount val="1"/>
                <c:pt idx="0">
                  <c:v>Resident Models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'Trip&amp;VMTbyModel'!$A$36:$A$40</c:f>
              <c:numCache>
                <c:formatCode>General</c:formatCode>
                <c:ptCount val="5"/>
              </c:numCache>
            </c:numRef>
          </c:cat>
          <c:val>
            <c:numRef>
              <c:f>'Trip&amp;VMTbyModel'!$M$36:$M$40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551-41B0-B006-1BF1136EA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</a:t>
            </a:r>
            <a:r>
              <a:rPr lang="en-US" sz="1200" baseline="0"/>
              <a:t>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'Trip&amp;VMTbyModel'!$N$35</c:f>
              <c:strCache>
                <c:ptCount val="1"/>
                <c:pt idx="0">
                  <c:v>All Models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tx1"/>
                      </a:solidFill>
                    </a:ln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'Trip&amp;VMTbyModel'!$A$36:$A$40</c:f>
              <c:numCache>
                <c:formatCode>General</c:formatCode>
                <c:ptCount val="5"/>
              </c:numCache>
            </c:numRef>
          </c:cat>
          <c:val>
            <c:numRef>
              <c:f>'Trip&amp;VMTbyModel'!$N$36:$N$40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68D-4AFF-992F-53356765F0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Autos Owned per Household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autoOwnership!$B$3</c:f>
              <c:strCache>
                <c:ptCount val="1"/>
                <c:pt idx="0">
                  <c:v>AVs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autoOwnership!$A$4:$A$8</c:f>
              <c:numCache>
                <c:formatCode>General</c:formatCode>
                <c:ptCount val="5"/>
              </c:numCache>
            </c:numRef>
          </c:cat>
          <c:val>
            <c:numRef>
              <c:f>autoOwnership!$B$4:$B$8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B-4DC2-A128-FCE2283A0830}"/>
            </c:ext>
          </c:extLst>
        </c:ser>
        <c:ser>
          <c:idx val="1"/>
          <c:order val="1"/>
          <c:tx>
            <c:strRef>
              <c:f>autoOwnership!$C$3</c:f>
              <c:strCache>
                <c:ptCount val="1"/>
                <c:pt idx="0">
                  <c:v>HVs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autoOwnership!$A$4:$A$8</c:f>
              <c:numCache>
                <c:formatCode>General</c:formatCode>
                <c:ptCount val="5"/>
              </c:numCache>
            </c:numRef>
          </c:cat>
          <c:val>
            <c:numRef>
              <c:f>autoOwnership!$C$4:$C$8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B-4DC2-A128-FCE2283A0830}"/>
            </c:ext>
          </c:extLst>
        </c:ser>
        <c:ser>
          <c:idx val="2"/>
          <c:order val="2"/>
          <c:tx>
            <c:strRef>
              <c:f>autoOwnership!$D$3</c:f>
              <c:strCache>
                <c:ptCount val="1"/>
                <c:pt idx="0">
                  <c:v>autos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autoOwnership!$A$4:$A$8</c:f>
              <c:numCache>
                <c:formatCode>General</c:formatCode>
                <c:ptCount val="5"/>
              </c:numCache>
            </c:numRef>
          </c:cat>
          <c:val>
            <c:numRef>
              <c:f>autoOwnership!$D$4:$D$8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B-4DC2-A128-FCE2283A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29504"/>
        <c:axId val="693932128"/>
      </c:barChart>
      <c:catAx>
        <c:axId val="6939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32128"/>
        <c:crosses val="autoZero"/>
        <c:auto val="1"/>
        <c:lblAlgn val="ctr"/>
        <c:lblOffset val="100"/>
        <c:noMultiLvlLbl val="0"/>
      </c:catAx>
      <c:valAx>
        <c:axId val="6939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tripLengthMode!$B$44:$K$44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tripLengthMode!$B$45:$K$45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0-4A66-9CF1-10A36ACC8868}"/>
            </c:ext>
          </c:extLst>
        </c:ser>
        <c:ser>
          <c:idx val="1"/>
          <c:order val="1"/>
          <c:tx>
            <c:strRef>
              <c:f>tripLengthMode!$A$46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tripLengthMode!$B$44:$K$44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tripLengthMode!$B$46:$K$46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0-4A66-9CF1-10A36ACC8868}"/>
            </c:ext>
          </c:extLst>
        </c:ser>
        <c:ser>
          <c:idx val="2"/>
          <c:order val="2"/>
          <c:tx>
            <c:strRef>
              <c:f>tripLengthMode!$A$47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tripLengthMode!$B$44:$K$44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tripLengthMode!$B$47:$K$47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0-4A66-9CF1-10A36ACC8868}"/>
            </c:ext>
          </c:extLst>
        </c:ser>
        <c:ser>
          <c:idx val="3"/>
          <c:order val="3"/>
          <c:tx>
            <c:strRef>
              <c:f>tripLengthMode!$A$48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tripLengthMode!$B$44:$K$44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tripLengthMode!$B$48:$K$48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0-4A66-9CF1-10A36ACC8868}"/>
            </c:ext>
          </c:extLst>
        </c:ser>
        <c:ser>
          <c:idx val="4"/>
          <c:order val="4"/>
          <c:tx>
            <c:strRef>
              <c:f>tripLengthMode!$A$49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tripLengthMode!$B$44:$K$44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tripLengthMode!$B$49:$J$49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0-4A66-9CF1-10A36ACC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tripLengthMode!$A$86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tripLengthMode!$B$85:$K$85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tripLengthMode!$B$86:$K$86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7-438C-B15A-604C1BF3F72A}"/>
            </c:ext>
          </c:extLst>
        </c:ser>
        <c:ser>
          <c:idx val="1"/>
          <c:order val="1"/>
          <c:tx>
            <c:strRef>
              <c:f>tripLengthMode!$A$87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tripLengthMode!$B$85:$K$85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tripLengthMode!$B$87:$K$87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7-438C-B15A-604C1BF3F72A}"/>
            </c:ext>
          </c:extLst>
        </c:ser>
        <c:ser>
          <c:idx val="2"/>
          <c:order val="2"/>
          <c:tx>
            <c:strRef>
              <c:f>tripLengthMode!$A$88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tripLengthMode!$B$85:$K$85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tripLengthMode!$B$88:$K$88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7-438C-B15A-604C1BF3F72A}"/>
            </c:ext>
          </c:extLst>
        </c:ser>
        <c:ser>
          <c:idx val="3"/>
          <c:order val="3"/>
          <c:tx>
            <c:strRef>
              <c:f>tripLengthMode!$A$89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tripLengthMode!$B$85:$K$85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tripLengthMode!$B$89:$K$89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7-438C-B15A-604C1BF3F72A}"/>
            </c:ext>
          </c:extLst>
        </c:ser>
        <c:ser>
          <c:idx val="4"/>
          <c:order val="4"/>
          <c:tx>
            <c:strRef>
              <c:f>tripLengthMode!$A$90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tripLengthMode!$B$85:$K$85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tripLengthMode!$B$90:$K$90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7-438C-B15A-604C1BF3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tripLengthMode!$A$127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tripLengthMode!$B$126:$K$126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tripLengthMode!$B$127:$K$127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CCE-854D-0F85B0FFD443}"/>
            </c:ext>
          </c:extLst>
        </c:ser>
        <c:ser>
          <c:idx val="1"/>
          <c:order val="1"/>
          <c:tx>
            <c:strRef>
              <c:f>tripLengthMode!$A$128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tripLengthMode!$B$126:$K$126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tripLengthMode!$B$128:$K$128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CCE-854D-0F85B0FFD443}"/>
            </c:ext>
          </c:extLst>
        </c:ser>
        <c:ser>
          <c:idx val="2"/>
          <c:order val="2"/>
          <c:tx>
            <c:strRef>
              <c:f>tripLengthMode!$A$129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tripLengthMode!$B$126:$K$126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tripLengthMode!$B$129:$K$129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6-4CCE-854D-0F85B0FFD443}"/>
            </c:ext>
          </c:extLst>
        </c:ser>
        <c:ser>
          <c:idx val="3"/>
          <c:order val="3"/>
          <c:tx>
            <c:strRef>
              <c:f>tripLengthMode!$A$130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tripLengthMode!$B$126:$K$126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tripLengthMode!$B$130:$K$130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6-4CCE-854D-0F85B0FFD443}"/>
            </c:ext>
          </c:extLst>
        </c:ser>
        <c:ser>
          <c:idx val="4"/>
          <c:order val="4"/>
          <c:tx>
            <c:strRef>
              <c:f>tripLengthMode!$A$131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tripLengthMode!$B$126:$K$126</c:f>
              <c:strCache>
                <c:ptCount val="10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Non-Pooled TNC</c:v>
                </c:pt>
                <c:pt idx="4">
                  <c:v>Pooled TNC</c:v>
                </c:pt>
                <c:pt idx="5">
                  <c:v>Walk</c:v>
                </c:pt>
                <c:pt idx="6">
                  <c:v>Bike</c:v>
                </c:pt>
                <c:pt idx="7">
                  <c:v>Micro-Mobility</c:v>
                </c:pt>
                <c:pt idx="8">
                  <c:v>Micro-Transit</c:v>
                </c:pt>
                <c:pt idx="9">
                  <c:v>Transit</c:v>
                </c:pt>
              </c:strCache>
            </c:strRef>
          </c:cat>
          <c:val>
            <c:numRef>
              <c:f>tripLengthMode!$B$131:$K$131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6-4CCE-854D-0F85B0FF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tripLengthMode!$A$86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tripLengthMode!$B$85:$K$85</c15:sqref>
                  </c15:fullRef>
                </c:ext>
              </c:extLst>
              <c:f>(tripLengthMode!$B$85:$D$85,tripLengthMode!$K$85)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tripLengthMode!$B$86:$K$86</c15:sqref>
                  </c15:fullRef>
                </c:ext>
              </c:extLst>
              <c:f>(tripLengthMode!$B$86:$D$86,tripLengthMode!$K$86)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D-443C-B3E9-BE4283FEDC30}"/>
            </c:ext>
          </c:extLst>
        </c:ser>
        <c:ser>
          <c:idx val="1"/>
          <c:order val="1"/>
          <c:tx>
            <c:strRef>
              <c:f>tripLengthMode!$A$87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tripLengthMode!$B$85:$K$85</c15:sqref>
                  </c15:fullRef>
                </c:ext>
              </c:extLst>
              <c:f>(tripLengthMode!$B$85:$D$85,tripLengthMode!$K$85)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tripLengthMode!$B$87:$K$87</c15:sqref>
                  </c15:fullRef>
                </c:ext>
              </c:extLst>
              <c:f>(tripLengthMode!$B$87:$D$87,tripLengthMode!$K$87)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D-443C-B3E9-BE4283FEDC30}"/>
            </c:ext>
          </c:extLst>
        </c:ser>
        <c:ser>
          <c:idx val="2"/>
          <c:order val="2"/>
          <c:tx>
            <c:strRef>
              <c:f>tripLengthMode!$A$88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tripLengthMode!$B$85:$K$85</c15:sqref>
                  </c15:fullRef>
                </c:ext>
              </c:extLst>
              <c:f>(tripLengthMode!$B$85:$D$85,tripLengthMode!$K$85)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tripLengthMode!$B$88:$K$88</c15:sqref>
                  </c15:fullRef>
                </c:ext>
              </c:extLst>
              <c:f>(tripLengthMode!$B$88:$D$88,tripLengthMode!$K$88)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D-443C-B3E9-BE4283FEDC30}"/>
            </c:ext>
          </c:extLst>
        </c:ser>
        <c:ser>
          <c:idx val="3"/>
          <c:order val="3"/>
          <c:tx>
            <c:strRef>
              <c:f>tripLengthMode!$A$89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tripLengthMode!$B$85:$K$85</c15:sqref>
                  </c15:fullRef>
                </c:ext>
              </c:extLst>
              <c:f>(tripLengthMode!$B$85:$D$85,tripLengthMode!$K$85)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tripLengthMode!$B$89:$K$89</c15:sqref>
                  </c15:fullRef>
                </c:ext>
              </c:extLst>
              <c:f>(tripLengthMode!$B$89:$D$89,tripLengthMode!$K$89)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D-443C-B3E9-BE4283FEDC30}"/>
            </c:ext>
          </c:extLst>
        </c:ser>
        <c:ser>
          <c:idx val="4"/>
          <c:order val="4"/>
          <c:tx>
            <c:strRef>
              <c:f>tripLengthMode!$A$90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tripLengthMode!$B$85:$K$85</c15:sqref>
                  </c15:fullRef>
                </c:ext>
              </c:extLst>
              <c:f>(tripLengthMode!$B$85:$D$85,tripLengthMode!$K$85)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tripLengthMode!$B$90:$K$90</c15:sqref>
                  </c15:fullRef>
                </c:ext>
              </c:extLst>
              <c:f>(tripLengthMode!$B$90:$D$90,tripLengthMode!$K$90)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D-443C-B3E9-BE4283FE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tripLengthMode!$B$3:$K$3</c15:sqref>
                  </c15:fullRef>
                </c:ext>
              </c:extLst>
              <c:f>(tripLengthMode!$B$3:$D$3,tripLengthMode!$K$3)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tripLengthMode!$B$4:$K$4</c15:sqref>
                  </c15:fullRef>
                </c:ext>
              </c:extLst>
              <c:f>(tripLengthMode!$B$4:$D$4,tripLengthMode!$K$4)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4-45DF-8262-EC615CDB96DE}"/>
            </c:ext>
          </c:extLst>
        </c:ser>
        <c:ser>
          <c:idx val="1"/>
          <c:order val="1"/>
          <c:tx>
            <c:strRef>
              <c:f>tripLengthMode!$A$5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tripLengthMode!$B$3:$K$3</c15:sqref>
                  </c15:fullRef>
                </c:ext>
              </c:extLst>
              <c:f>(tripLengthMode!$B$3:$D$3,tripLengthMode!$K$3)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tripLengthMode!$B$5:$K$5</c15:sqref>
                  </c15:fullRef>
                </c:ext>
              </c:extLst>
              <c:f>(tripLengthMode!$B$5:$D$5,tripLengthMode!$K$5)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4-45DF-8262-EC615CDB96DE}"/>
            </c:ext>
          </c:extLst>
        </c:ser>
        <c:ser>
          <c:idx val="2"/>
          <c:order val="2"/>
          <c:tx>
            <c:strRef>
              <c:f>tripLengthMode!$A$6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tripLengthMode!$B$3:$K$3</c15:sqref>
                  </c15:fullRef>
                </c:ext>
              </c:extLst>
              <c:f>(tripLengthMode!$B$3:$D$3,tripLengthMode!$K$3)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tripLengthMode!$B$6:$K$6</c15:sqref>
                  </c15:fullRef>
                </c:ext>
              </c:extLst>
              <c:f>(tripLengthMode!$B$6:$D$6,tripLengthMode!$K$6)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4-45DF-8262-EC615CDB96DE}"/>
            </c:ext>
          </c:extLst>
        </c:ser>
        <c:ser>
          <c:idx val="3"/>
          <c:order val="3"/>
          <c:tx>
            <c:strRef>
              <c:f>tripLengthMode!$A$7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tripLengthMode!$B$3:$K$3</c15:sqref>
                  </c15:fullRef>
                </c:ext>
              </c:extLst>
              <c:f>(tripLengthMode!$B$3:$D$3,tripLengthMode!$K$3)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tripLengthMode!$B$7:$K$7</c15:sqref>
                  </c15:fullRef>
                </c:ext>
              </c:extLst>
              <c:f>(tripLengthMode!$B$7:$D$7,tripLengthMode!$K$7)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4-45DF-8262-EC615CDB96DE}"/>
            </c:ext>
          </c:extLst>
        </c:ser>
        <c:ser>
          <c:idx val="4"/>
          <c:order val="4"/>
          <c:tx>
            <c:strRef>
              <c:f>tripLengthMode!$A$8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tripLengthMode!$B$3:$K$3</c15:sqref>
                  </c15:fullRef>
                </c:ext>
              </c:extLst>
              <c:f>(tripLengthMode!$B$3:$D$3,tripLengthMode!$K$3)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tripLengthMode!$B$8:$K$8</c15:sqref>
                  </c15:fullRef>
                </c:ext>
              </c:extLst>
              <c:f>(tripLengthMode!$B$8:$D$8,tripLengthMode!$K$8)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4-45DF-8262-EC615CDB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ABM Resident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tripLengthMode!$B$44:$K$44</c15:sqref>
                  </c15:fullRef>
                </c:ext>
              </c:extLst>
              <c:f>(tripLengthMode!$B$44:$D$44,tripLengthMode!$K$44)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tripLengthMode!$B$45:$K$45</c15:sqref>
                  </c15:fullRef>
                </c:ext>
              </c:extLst>
              <c:f>(tripLengthMode!$B$45:$D$45,tripLengthMode!$K$45)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E-42B5-B30F-75EC2EC169DE}"/>
            </c:ext>
          </c:extLst>
        </c:ser>
        <c:ser>
          <c:idx val="1"/>
          <c:order val="1"/>
          <c:tx>
            <c:strRef>
              <c:f>tripLengthMode!$A$46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tripLengthMode!$B$44:$K$44</c15:sqref>
                  </c15:fullRef>
                </c:ext>
              </c:extLst>
              <c:f>(tripLengthMode!$B$44:$D$44,tripLengthMode!$K$44)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tripLengthMode!$B$46:$K$46</c15:sqref>
                  </c15:fullRef>
                </c:ext>
              </c:extLst>
              <c:f>(tripLengthMode!$B$46:$D$46,tripLengthMode!$K$46)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2B5-B30F-75EC2EC169DE}"/>
            </c:ext>
          </c:extLst>
        </c:ser>
        <c:ser>
          <c:idx val="2"/>
          <c:order val="2"/>
          <c:tx>
            <c:strRef>
              <c:f>tripLengthMode!$A$47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tripLengthMode!$B$44:$K$44</c15:sqref>
                  </c15:fullRef>
                </c:ext>
              </c:extLst>
              <c:f>(tripLengthMode!$B$44:$D$44,tripLengthMode!$K$44)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tripLengthMode!$B$47:$K$47</c15:sqref>
                  </c15:fullRef>
                </c:ext>
              </c:extLst>
              <c:f>(tripLengthMode!$B$47:$D$47,tripLengthMode!$K$47)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2B5-B30F-75EC2EC169DE}"/>
            </c:ext>
          </c:extLst>
        </c:ser>
        <c:ser>
          <c:idx val="3"/>
          <c:order val="3"/>
          <c:tx>
            <c:strRef>
              <c:f>tripLengthMode!$A$48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tripLengthMode!$B$44:$K$44</c15:sqref>
                  </c15:fullRef>
                </c:ext>
              </c:extLst>
              <c:f>(tripLengthMode!$B$44:$D$44,tripLengthMode!$K$44)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tripLengthMode!$B$48:$K$48</c15:sqref>
                  </c15:fullRef>
                </c:ext>
              </c:extLst>
              <c:f>(tripLengthMode!$B$48:$D$48,tripLengthMode!$K$48)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E-42B5-B30F-75EC2EC169DE}"/>
            </c:ext>
          </c:extLst>
        </c:ser>
        <c:ser>
          <c:idx val="4"/>
          <c:order val="4"/>
          <c:tx>
            <c:strRef>
              <c:f>tripLengthMode!$A$49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tripLengthMode!$B$44:$K$44</c15:sqref>
                  </c15:fullRef>
                </c:ext>
              </c:extLst>
              <c:f>(tripLengthMode!$B$44:$D$44,tripLengthMode!$K$44)</c:f>
              <c:strCache>
                <c:ptCount val="4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Transit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tripLengthMode!$B$49:$J$49</c15:sqref>
                  </c15:fullRef>
                </c:ext>
              </c:extLst>
              <c:f>tripLengthMode!$B$49:$D$49</c:f>
              <c:numCache>
                <c:formatCode>0.0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E-42B5-B30F-75EC2EC1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54832</xdr:colOff>
      <xdr:row>9</xdr:row>
      <xdr:rowOff>102972</xdr:rowOff>
    </xdr:from>
    <xdr:to>
      <xdr:col>14</xdr:col>
      <xdr:colOff>361692</xdr:colOff>
      <xdr:row>38</xdr:row>
      <xdr:rowOff>62298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1264765</xdr:colOff>
      <xdr:row>53</xdr:row>
      <xdr:rowOff>102974</xdr:rowOff>
    </xdr:from>
    <xdr:to>
      <xdr:col>13</xdr:col>
      <xdr:colOff>464665</xdr:colOff>
      <xdr:row>82</xdr:row>
      <xdr:rowOff>62299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6964F-C323-49FC-98F5-F1165B1A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10</xdr:row>
      <xdr:rowOff>0</xdr:rowOff>
    </xdr:from>
    <xdr:to>
      <xdr:col>13</xdr:col>
      <xdr:colOff>142874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866774</xdr:colOff>
      <xdr:row>51</xdr:row>
      <xdr:rowOff>0</xdr:rowOff>
    </xdr:from>
    <xdr:to>
      <xdr:col>13</xdr:col>
      <xdr:colOff>142874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0BFD9-B90A-4D54-95F5-A71BA0E1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866774</xdr:colOff>
      <xdr:row>92</xdr:row>
      <xdr:rowOff>0</xdr:rowOff>
    </xdr:from>
    <xdr:to>
      <xdr:col>13</xdr:col>
      <xdr:colOff>142874</xdr:colOff>
      <xdr:row>120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025B2-3EBE-458E-B04C-C46A467F7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866774</xdr:colOff>
      <xdr:row>133</xdr:row>
      <xdr:rowOff>0</xdr:rowOff>
    </xdr:from>
    <xdr:to>
      <xdr:col>13</xdr:col>
      <xdr:colOff>142874</xdr:colOff>
      <xdr:row>161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4F68F-99DB-435C-BAD7-9E0E926F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92</xdr:row>
      <xdr:rowOff>0</xdr:rowOff>
    </xdr:from>
    <xdr:to>
      <xdr:col>30</xdr:col>
      <xdr:colOff>333375</xdr:colOff>
      <xdr:row>120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6B177-28A1-4806-A32C-EBD9299E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</xdr:row>
      <xdr:rowOff>9525</xdr:rowOff>
    </xdr:from>
    <xdr:to>
      <xdr:col>30</xdr:col>
      <xdr:colOff>342900</xdr:colOff>
      <xdr:row>38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A89A09-826C-4432-9710-67A0B6DE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51</xdr:row>
      <xdr:rowOff>0</xdr:rowOff>
    </xdr:from>
    <xdr:to>
      <xdr:col>30</xdr:col>
      <xdr:colOff>352425</xdr:colOff>
      <xdr:row>79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320C7F-95BB-40D8-9CE4-A3D7D007B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133</xdr:row>
      <xdr:rowOff>0</xdr:rowOff>
    </xdr:from>
    <xdr:to>
      <xdr:col>30</xdr:col>
      <xdr:colOff>342900</xdr:colOff>
      <xdr:row>161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F3C4DF-608B-4F15-A5D2-5C28A9791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10</xdr:row>
      <xdr:rowOff>0</xdr:rowOff>
    </xdr:from>
    <xdr:to>
      <xdr:col>11</xdr:col>
      <xdr:colOff>76199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51</xdr:row>
      <xdr:rowOff>0</xdr:rowOff>
    </xdr:from>
    <xdr:to>
      <xdr:col>11</xdr:col>
      <xdr:colOff>76199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F4270-BBA0-44D3-AFE8-15B1FB44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438150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438150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599E1-E8A6-41C0-8B95-1EC913C2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10</xdr:col>
      <xdr:colOff>438150</xdr:colOff>
      <xdr:row>120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728C5-D789-4852-902D-B4DBC629A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10</xdr:col>
      <xdr:colOff>438150</xdr:colOff>
      <xdr:row>161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C9422-7678-497B-9EE1-0AE8D7B0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247650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247650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12</xdr:col>
      <xdr:colOff>247650</xdr:colOff>
      <xdr:row>106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9A49E6-FEB1-447A-AE06-E1ABA4D9E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1023937</xdr:colOff>
      <xdr:row>11</xdr:row>
      <xdr:rowOff>47625</xdr:rowOff>
    </xdr:from>
    <xdr:to>
      <xdr:col>14</xdr:col>
      <xdr:colOff>47625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690562</xdr:colOff>
      <xdr:row>51</xdr:row>
      <xdr:rowOff>95250</xdr:rowOff>
    </xdr:from>
    <xdr:to>
      <xdr:col>16</xdr:col>
      <xdr:colOff>47625</xdr:colOff>
      <xdr:row>80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94DA20-5716-4AB1-83CB-8CCF33E1A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201756</xdr:colOff>
      <xdr:row>49</xdr:row>
      <xdr:rowOff>69273</xdr:rowOff>
    </xdr:from>
    <xdr:to>
      <xdr:col>14</xdr:col>
      <xdr:colOff>484909</xdr:colOff>
      <xdr:row>70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3A460-A667-47C1-AB6E-E47F2C3C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346823</xdr:colOff>
      <xdr:row>224</xdr:row>
      <xdr:rowOff>142620</xdr:rowOff>
    </xdr:from>
    <xdr:to>
      <xdr:col>10</xdr:col>
      <xdr:colOff>284222</xdr:colOff>
      <xdr:row>241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529D9-B660-47A5-A5E7-D26CD74C7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478847</xdr:colOff>
      <xdr:row>221</xdr:row>
      <xdr:rowOff>116031</xdr:rowOff>
    </xdr:from>
    <xdr:to>
      <xdr:col>16</xdr:col>
      <xdr:colOff>489238</xdr:colOff>
      <xdr:row>236</xdr:row>
      <xdr:rowOff>116031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762E2-9377-4832-A10B-6C5C4755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513485</xdr:colOff>
      <xdr:row>122</xdr:row>
      <xdr:rowOff>64944</xdr:rowOff>
    </xdr:from>
    <xdr:to>
      <xdr:col>14</xdr:col>
      <xdr:colOff>588819</xdr:colOff>
      <xdr:row>144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B2D48E-26DF-4DE9-9093-3822C7DE0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532840</xdr:colOff>
      <xdr:row>198</xdr:row>
      <xdr:rowOff>126066</xdr:rowOff>
    </xdr:from>
    <xdr:to>
      <xdr:col>15</xdr:col>
      <xdr:colOff>107983</xdr:colOff>
      <xdr:row>212</xdr:row>
      <xdr:rowOff>78441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D3DFD6-F1B5-4CE5-ADCE-C760A0ED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447675</xdr:colOff>
      <xdr:row>23</xdr:row>
      <xdr:rowOff>51954</xdr:rowOff>
    </xdr:from>
    <xdr:to>
      <xdr:col>14</xdr:col>
      <xdr:colOff>533400</xdr:colOff>
      <xdr:row>47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1F40A-E327-41E2-84A7-535B3AE4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390525</xdr:colOff>
      <xdr:row>95</xdr:row>
      <xdr:rowOff>121226</xdr:rowOff>
    </xdr:from>
    <xdr:to>
      <xdr:col>14</xdr:col>
      <xdr:colOff>476250</xdr:colOff>
      <xdr:row>119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6CD80A-56C9-4667-B275-4407A60F9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276225</xdr:colOff>
      <xdr:row>168</xdr:row>
      <xdr:rowOff>155863</xdr:rowOff>
    </xdr:from>
    <xdr:to>
      <xdr:col>14</xdr:col>
      <xdr:colOff>361950</xdr:colOff>
      <xdr:row>192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4B575-7142-4443-A2FB-6FCE8BF9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1556039</xdr:colOff>
      <xdr:row>242</xdr:row>
      <xdr:rowOff>128154</xdr:rowOff>
    </xdr:from>
    <xdr:to>
      <xdr:col>18</xdr:col>
      <xdr:colOff>169719</xdr:colOff>
      <xdr:row>266</xdr:row>
      <xdr:rowOff>51954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948705-DDEB-447B-9F35-BB02A9E23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198120</xdr:colOff>
      <xdr:row>269</xdr:row>
      <xdr:rowOff>144780</xdr:rowOff>
    </xdr:from>
    <xdr:to>
      <xdr:col>22</xdr:col>
      <xdr:colOff>38100</xdr:colOff>
      <xdr:row>289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D0221E-8DA5-4894-BDA7-1903737EB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675409</xdr:colOff>
      <xdr:row>292</xdr:row>
      <xdr:rowOff>51955</xdr:rowOff>
    </xdr:from>
    <xdr:to>
      <xdr:col>16</xdr:col>
      <xdr:colOff>501361</xdr:colOff>
      <xdr:row>310</xdr:row>
      <xdr:rowOff>109105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7B6DD1-8F17-497F-A9E0-DE18E8F8D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10</xdr:row>
      <xdr:rowOff>76200</xdr:rowOff>
    </xdr:from>
    <xdr:to>
      <xdr:col>6</xdr:col>
      <xdr:colOff>400051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C38D-41B0-4F6E-B16F-70EEF43E7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95249</xdr:rowOff>
    </xdr:from>
    <xdr:to>
      <xdr:col>13</xdr:col>
      <xdr:colOff>885824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CECAB-058E-4C31-A640-FA23606D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219076</xdr:colOff>
      <xdr:row>42</xdr:row>
      <xdr:rowOff>38100</xdr:rowOff>
    </xdr:from>
    <xdr:to>
      <xdr:col>6</xdr:col>
      <xdr:colOff>381001</xdr:colOff>
      <xdr:row>61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9B766-C513-4D00-87A8-8247D4541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657225</xdr:colOff>
      <xdr:row>42</xdr:row>
      <xdr:rowOff>47624</xdr:rowOff>
    </xdr:from>
    <xdr:to>
      <xdr:col>13</xdr:col>
      <xdr:colOff>838199</xdr:colOff>
      <xdr:row>61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BD136-356F-4686-8BD7-99293716E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38099</xdr:rowOff>
    </xdr:from>
    <xdr:to>
      <xdr:col>10</xdr:col>
      <xdr:colOff>104775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BD3C4-3F09-486F-868E-EAB9A06A1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4" sqref="C4"/>
    </sheetView>
  </sheetViews>
  <sheetFormatPr defaultRowHeight="15" x14ac:dyDescent="0.25"/>
  <cols>
    <col min="1" max="1" width="12.28515625" style="6" customWidth="1"/>
    <col min="2" max="2" width="25.7109375" style="6" customWidth="1"/>
    <col min="3" max="3" width="110.85546875" style="6" customWidth="1"/>
    <col min="4" max="4" width="12" bestFit="1" customWidth="1"/>
  </cols>
  <sheetData>
    <row r="1" spans="1:4" x14ac:dyDescent="0.25">
      <c r="A1" s="1" t="s">
        <v>0</v>
      </c>
      <c r="B1" s="1"/>
      <c r="C1" s="1"/>
      <c r="D1" s="13"/>
    </row>
    <row r="3" spans="1:4" x14ac:dyDescent="0.25">
      <c r="A3" s="8" t="s">
        <v>1</v>
      </c>
      <c r="B3" s="8" t="s">
        <v>59</v>
      </c>
      <c r="C3" s="8" t="s">
        <v>3</v>
      </c>
      <c r="D3" s="8" t="s">
        <v>2</v>
      </c>
    </row>
    <row r="4" spans="1:4" x14ac:dyDescent="0.25">
      <c r="A4"/>
      <c r="C4"/>
    </row>
    <row r="5" spans="1:4" x14ac:dyDescent="0.25">
      <c r="A5"/>
      <c r="C5"/>
    </row>
    <row r="6" spans="1:4" x14ac:dyDescent="0.25">
      <c r="A6"/>
      <c r="C6"/>
    </row>
    <row r="7" spans="1:4" x14ac:dyDescent="0.25">
      <c r="A7"/>
      <c r="C7"/>
    </row>
    <row r="8" spans="1:4" x14ac:dyDescent="0.25">
      <c r="A8"/>
      <c r="C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zoomScale="85" zoomScaleNormal="85" workbookViewId="0">
      <selection activeCell="Q10" sqref="Q10"/>
    </sheetView>
  </sheetViews>
  <sheetFormatPr defaultRowHeight="15" x14ac:dyDescent="0.25"/>
  <cols>
    <col min="1" max="1" width="25.7109375" customWidth="1"/>
  </cols>
  <sheetData>
    <row r="1" spans="1:4" x14ac:dyDescent="0.25">
      <c r="A1" s="28" t="s">
        <v>95</v>
      </c>
      <c r="B1" s="28"/>
      <c r="C1" s="28"/>
      <c r="D1" s="28"/>
    </row>
    <row r="2" spans="1:4" x14ac:dyDescent="0.25">
      <c r="A2" s="26"/>
      <c r="B2" s="26"/>
      <c r="C2" s="26"/>
      <c r="D2" s="26"/>
    </row>
    <row r="3" spans="1:4" x14ac:dyDescent="0.25">
      <c r="A3" s="24" t="s">
        <v>59</v>
      </c>
      <c r="B3" s="24" t="s">
        <v>93</v>
      </c>
      <c r="C3" s="24" t="s">
        <v>92</v>
      </c>
      <c r="D3" s="24" t="s">
        <v>94</v>
      </c>
    </row>
    <row r="4" spans="1:4" x14ac:dyDescent="0.25">
      <c r="A4" s="26"/>
      <c r="B4" s="29"/>
      <c r="C4" s="29"/>
      <c r="D4" s="29"/>
    </row>
    <row r="5" spans="1:4" x14ac:dyDescent="0.25">
      <c r="A5" s="26"/>
      <c r="B5" s="29"/>
      <c r="C5" s="29"/>
      <c r="D5" s="29"/>
    </row>
    <row r="6" spans="1:4" x14ac:dyDescent="0.25">
      <c r="A6" s="26"/>
      <c r="B6" s="29"/>
      <c r="C6" s="29"/>
      <c r="D6" s="29"/>
    </row>
    <row r="7" spans="1:4" x14ac:dyDescent="0.25">
      <c r="A7" s="26"/>
      <c r="B7" s="29"/>
      <c r="C7" s="29"/>
      <c r="D7" s="29"/>
    </row>
    <row r="8" spans="1:4" x14ac:dyDescent="0.25">
      <c r="A8" s="26"/>
      <c r="B8" s="29"/>
      <c r="C8" s="29"/>
      <c r="D8" s="29"/>
    </row>
    <row r="9" spans="1:4" x14ac:dyDescent="0.25">
      <c r="A9" s="26"/>
      <c r="B9" s="29"/>
      <c r="C9" s="29"/>
      <c r="D9" s="29"/>
    </row>
    <row r="10" spans="1:4" x14ac:dyDescent="0.25">
      <c r="A10" s="26"/>
      <c r="B10" s="29"/>
      <c r="C10" s="29"/>
      <c r="D10" s="29"/>
    </row>
    <row r="11" spans="1:4" x14ac:dyDescent="0.25">
      <c r="A11" s="26"/>
      <c r="B11" s="29"/>
      <c r="C11" s="29"/>
      <c r="D11" s="29"/>
    </row>
    <row r="12" spans="1:4" x14ac:dyDescent="0.25">
      <c r="A12" s="26"/>
      <c r="B12" s="29"/>
      <c r="C12" s="29"/>
      <c r="D12" s="29"/>
    </row>
    <row r="13" spans="1:4" x14ac:dyDescent="0.25">
      <c r="A13" s="26"/>
      <c r="B13" s="29"/>
      <c r="C13" s="29"/>
      <c r="D13" s="29"/>
    </row>
    <row r="14" spans="1:4" x14ac:dyDescent="0.25">
      <c r="A14" s="26"/>
      <c r="B14" s="29"/>
      <c r="C14" s="29"/>
      <c r="D14" s="29"/>
    </row>
    <row r="15" spans="1:4" x14ac:dyDescent="0.25">
      <c r="A15" s="26"/>
      <c r="B15" s="29"/>
      <c r="C15" s="29"/>
      <c r="D15" s="29"/>
    </row>
    <row r="16" spans="1:4" x14ac:dyDescent="0.25">
      <c r="A16" s="26"/>
      <c r="B16" s="29"/>
      <c r="C16" s="29"/>
      <c r="D16" s="29"/>
    </row>
    <row r="17" spans="1:4" x14ac:dyDescent="0.25">
      <c r="A17" s="26"/>
      <c r="B17" s="29"/>
      <c r="C17" s="29"/>
      <c r="D17" s="29"/>
    </row>
    <row r="18" spans="1:4" x14ac:dyDescent="0.25">
      <c r="A18" s="26"/>
      <c r="B18" s="29"/>
      <c r="C18" s="29"/>
      <c r="D18" s="29"/>
    </row>
    <row r="19" spans="1:4" x14ac:dyDescent="0.25">
      <c r="A19" s="26"/>
      <c r="B19" s="29"/>
      <c r="C19" s="29"/>
      <c r="D19" s="29"/>
    </row>
    <row r="20" spans="1:4" x14ac:dyDescent="0.25">
      <c r="A20" s="26"/>
      <c r="B20" s="29"/>
      <c r="C20" s="29"/>
      <c r="D20" s="29"/>
    </row>
    <row r="21" spans="1:4" x14ac:dyDescent="0.25">
      <c r="A21" s="26"/>
      <c r="B21" s="29"/>
      <c r="C21" s="29"/>
      <c r="D21" s="29"/>
    </row>
    <row r="22" spans="1:4" x14ac:dyDescent="0.25">
      <c r="A22" s="26"/>
      <c r="B22" s="29"/>
      <c r="C22" s="29"/>
      <c r="D22" s="29"/>
    </row>
    <row r="23" spans="1:4" x14ac:dyDescent="0.25">
      <c r="A23" s="26"/>
      <c r="B23" s="29"/>
      <c r="C23" s="29"/>
      <c r="D23" s="29"/>
    </row>
    <row r="24" spans="1:4" x14ac:dyDescent="0.25">
      <c r="A24" s="26"/>
      <c r="B24" s="29"/>
      <c r="C24" s="29"/>
      <c r="D24" s="29"/>
    </row>
    <row r="25" spans="1:4" x14ac:dyDescent="0.25">
      <c r="A25" s="26"/>
      <c r="B25" s="29"/>
      <c r="C25" s="29"/>
      <c r="D25" s="29"/>
    </row>
    <row r="26" spans="1:4" x14ac:dyDescent="0.25">
      <c r="A26" s="26"/>
      <c r="B26" s="29"/>
      <c r="C26" s="29"/>
      <c r="D26" s="29"/>
    </row>
    <row r="27" spans="1:4" x14ac:dyDescent="0.25">
      <c r="A27" s="26"/>
      <c r="B27" s="29"/>
      <c r="C27" s="29"/>
      <c r="D27" s="29"/>
    </row>
    <row r="28" spans="1:4" x14ac:dyDescent="0.25">
      <c r="A28" s="26"/>
      <c r="B28" s="29"/>
      <c r="C28" s="29"/>
      <c r="D28" s="29"/>
    </row>
    <row r="29" spans="1:4" x14ac:dyDescent="0.25">
      <c r="A29" s="26"/>
      <c r="B29" s="29"/>
      <c r="C29" s="29"/>
      <c r="D29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2"/>
  <sheetViews>
    <sheetView zoomScale="74" zoomScaleNormal="74" workbookViewId="0">
      <selection activeCell="T50" sqref="T50"/>
    </sheetView>
  </sheetViews>
  <sheetFormatPr defaultRowHeight="15" x14ac:dyDescent="0.25"/>
  <cols>
    <col min="1" max="1" width="25.7109375" style="6" customWidth="1"/>
    <col min="2" max="2" width="11.42578125" style="6" bestFit="1" customWidth="1"/>
    <col min="3" max="4" width="13.140625" style="6" bestFit="1" customWidth="1"/>
    <col min="5" max="5" width="15.140625" bestFit="1" customWidth="1"/>
    <col min="6" max="6" width="11.28515625" bestFit="1" customWidth="1"/>
    <col min="8" max="8" width="7.7109375" customWidth="1"/>
    <col min="9" max="9" width="13.5703125" customWidth="1"/>
    <col min="10" max="10" width="12" customWidth="1"/>
    <col min="11" max="11" width="10.42578125" style="6" bestFit="1" customWidth="1"/>
    <col min="13" max="13" width="10.42578125" bestFit="1" customWidth="1"/>
  </cols>
  <sheetData>
    <row r="1" spans="1:18" x14ac:dyDescent="0.25">
      <c r="A1" s="1" t="s">
        <v>49</v>
      </c>
      <c r="B1" s="1"/>
      <c r="C1" s="1"/>
    </row>
    <row r="2" spans="1:18" x14ac:dyDescent="0.25">
      <c r="A2" s="2"/>
      <c r="O2" s="26"/>
      <c r="P2" t="s">
        <v>51</v>
      </c>
    </row>
    <row r="3" spans="1:18" x14ac:dyDescent="0.25">
      <c r="A3" s="8" t="s">
        <v>59</v>
      </c>
      <c r="B3" s="8" t="s">
        <v>5</v>
      </c>
      <c r="C3" s="8" t="s">
        <v>6</v>
      </c>
      <c r="D3" s="8" t="s">
        <v>96</v>
      </c>
      <c r="E3" s="8" t="s">
        <v>98</v>
      </c>
      <c r="F3" s="8" t="s">
        <v>68</v>
      </c>
      <c r="G3" s="8" t="s">
        <v>8</v>
      </c>
      <c r="H3" s="8" t="s">
        <v>9</v>
      </c>
      <c r="I3" s="8" t="s">
        <v>48</v>
      </c>
      <c r="J3" s="24" t="s">
        <v>97</v>
      </c>
      <c r="K3" s="8" t="s">
        <v>10</v>
      </c>
      <c r="L3" s="8" t="s">
        <v>11</v>
      </c>
      <c r="M3" s="8" t="s">
        <v>12</v>
      </c>
      <c r="N3" s="8" t="s">
        <v>13</v>
      </c>
      <c r="O3" s="10" t="s">
        <v>14</v>
      </c>
      <c r="P3" s="8" t="s">
        <v>7</v>
      </c>
      <c r="Q3" s="8" t="s">
        <v>50</v>
      </c>
      <c r="R3" s="8" t="s">
        <v>25</v>
      </c>
    </row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/>
      <c r="O4" s="9"/>
      <c r="P4" s="11" t="str">
        <f>IF(SUM(E4:F4) &gt; 0, SUM(E4:F4), "NULL")</f>
        <v>NULL</v>
      </c>
      <c r="Q4" s="11" t="str">
        <f>IF(SUM(G4:I4) &gt; 0, SUM(G4:I4), "NULL")</f>
        <v>NULL</v>
      </c>
      <c r="R4" s="11" t="str">
        <f>IF(SUM(L4:N4) &gt; 0, SUM(L4:N4), "NULL")</f>
        <v>NULL</v>
      </c>
    </row>
    <row r="5" spans="1:18" x14ac:dyDescent="0.25">
      <c r="A5" s="2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/>
      <c r="O5" s="9"/>
      <c r="P5" s="11" t="str">
        <f>IF(SUM(E5:F5) &gt; 0, SUM(E5:F5), "NULL")</f>
        <v>NULL</v>
      </c>
      <c r="Q5" s="11" t="str">
        <f>IF(SUM(G5:I5) &gt; 0, SUM(G5:I5), "NULL")</f>
        <v>NULL</v>
      </c>
      <c r="R5" s="11" t="str">
        <f t="shared" ref="R5:R9" si="0">IF(SUM(L5:N5) &gt; 0, SUM(L5:N5), "NULL")</f>
        <v>NULL</v>
      </c>
    </row>
    <row r="6" spans="1:18" x14ac:dyDescent="0.25">
      <c r="A6" s="2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O6" s="9"/>
      <c r="P6" s="11" t="str">
        <f>IF(SUM(E6:F6) &gt; 0, SUM(E6:F6), "NULL")</f>
        <v>NULL</v>
      </c>
      <c r="Q6" s="11" t="str">
        <f>IF(SUM(G6:I6) &gt; 0, SUM(G6:I6), "NULL")</f>
        <v>NULL</v>
      </c>
      <c r="R6" s="11" t="str">
        <f t="shared" si="0"/>
        <v>NULL</v>
      </c>
    </row>
    <row r="7" spans="1:18" x14ac:dyDescent="0.25">
      <c r="A7" s="2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/>
      <c r="O7" s="9"/>
      <c r="P7" s="11" t="str">
        <f>IF(SUM(E7:F7) &gt; 0, SUM(E7:F7), "NULL")</f>
        <v>NULL</v>
      </c>
      <c r="Q7" s="11" t="str">
        <f>IF(SUM(G7:I7) &gt; 0, SUM(G7:I7), "NULL")</f>
        <v>NULL</v>
      </c>
      <c r="R7" s="11" t="str">
        <f t="shared" si="0"/>
        <v>NULL</v>
      </c>
    </row>
    <row r="8" spans="1:18" x14ac:dyDescent="0.25">
      <c r="A8" s="2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/>
      <c r="O8" s="9"/>
      <c r="P8" s="11" t="str">
        <f>IF(SUM(E8:F8) &gt; 0, SUM(E8:F8), "NULL")</f>
        <v>NULL</v>
      </c>
      <c r="Q8" s="11" t="str">
        <f>IF(SUM(G8:I8) &gt; 0, SUM(G8:I8), "NULL")</f>
        <v>NULL</v>
      </c>
      <c r="R8" s="11" t="str">
        <f t="shared" si="0"/>
        <v>NULL</v>
      </c>
    </row>
    <row r="9" spans="1:18" s="6" customFormat="1" x14ac:dyDescent="0.25">
      <c r="A9" s="2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/>
      <c r="O9" s="9"/>
      <c r="P9" s="11" t="str">
        <f t="shared" ref="P9:P19" si="1">IF(SUM(E9:F9) &gt; 0, SUM(E9:F9), "NULL")</f>
        <v>NULL</v>
      </c>
      <c r="Q9" s="11" t="str">
        <f t="shared" ref="Q9:Q19" si="2">IF(SUM(G9:I9) &gt; 0, SUM(G9:I9), "NULL")</f>
        <v>NULL</v>
      </c>
      <c r="R9" s="11" t="str">
        <f t="shared" si="0"/>
        <v>NULL</v>
      </c>
    </row>
    <row r="10" spans="1:18" x14ac:dyDescent="0.25">
      <c r="A10" s="2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/>
      <c r="O10" s="9"/>
      <c r="P10" s="11" t="str">
        <f t="shared" si="1"/>
        <v>NULL</v>
      </c>
      <c r="Q10" s="11" t="str">
        <f t="shared" si="2"/>
        <v>NULL</v>
      </c>
      <c r="R10" s="11" t="str">
        <f t="shared" ref="R10:R19" si="3">IF(SUM(L10:N10) &gt; 0, SUM(L10:N10), "NULL")</f>
        <v>NULL</v>
      </c>
    </row>
    <row r="11" spans="1:18" x14ac:dyDescent="0.25">
      <c r="A11" s="2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/>
      <c r="O11" s="9"/>
      <c r="P11" s="11" t="str">
        <f t="shared" si="1"/>
        <v>NULL</v>
      </c>
      <c r="Q11" s="11" t="str">
        <f t="shared" si="2"/>
        <v>NULL</v>
      </c>
      <c r="R11" s="11" t="str">
        <f t="shared" si="3"/>
        <v>NULL</v>
      </c>
    </row>
    <row r="12" spans="1:18" x14ac:dyDescent="0.25">
      <c r="A12" s="2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9"/>
      <c r="O12" s="9"/>
      <c r="P12" s="11" t="str">
        <f t="shared" si="1"/>
        <v>NULL</v>
      </c>
      <c r="Q12" s="11" t="str">
        <f t="shared" si="2"/>
        <v>NULL</v>
      </c>
      <c r="R12" s="11" t="str">
        <f t="shared" si="3"/>
        <v>NULL</v>
      </c>
    </row>
    <row r="13" spans="1:18" x14ac:dyDescent="0.25">
      <c r="A13" s="2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9"/>
      <c r="O13" s="9"/>
      <c r="P13" s="11" t="str">
        <f t="shared" si="1"/>
        <v>NULL</v>
      </c>
      <c r="Q13" s="11" t="str">
        <f t="shared" si="2"/>
        <v>NULL</v>
      </c>
      <c r="R13" s="11" t="str">
        <f t="shared" si="3"/>
        <v>NULL</v>
      </c>
    </row>
    <row r="14" spans="1:18" x14ac:dyDescent="0.25">
      <c r="A14" s="2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9"/>
      <c r="P14" s="11" t="str">
        <f t="shared" si="1"/>
        <v>NULL</v>
      </c>
      <c r="Q14" s="11" t="str">
        <f t="shared" si="2"/>
        <v>NULL</v>
      </c>
      <c r="R14" s="11" t="str">
        <f t="shared" si="3"/>
        <v>NULL</v>
      </c>
    </row>
    <row r="15" spans="1:18" x14ac:dyDescent="0.25">
      <c r="A15" s="2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9"/>
      <c r="O15" s="9"/>
      <c r="P15" s="11" t="str">
        <f t="shared" si="1"/>
        <v>NULL</v>
      </c>
      <c r="Q15" s="11" t="str">
        <f t="shared" si="2"/>
        <v>NULL</v>
      </c>
      <c r="R15" s="11" t="str">
        <f t="shared" si="3"/>
        <v>NULL</v>
      </c>
    </row>
    <row r="16" spans="1:18" x14ac:dyDescent="0.25">
      <c r="A16" s="2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9"/>
      <c r="O16" s="9"/>
      <c r="P16" s="11" t="str">
        <f t="shared" si="1"/>
        <v>NULL</v>
      </c>
      <c r="Q16" s="11" t="str">
        <f t="shared" si="2"/>
        <v>NULL</v>
      </c>
      <c r="R16" s="11" t="str">
        <f t="shared" si="3"/>
        <v>NULL</v>
      </c>
    </row>
    <row r="17" spans="1:18" x14ac:dyDescent="0.25">
      <c r="A17" s="2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9"/>
      <c r="O17" s="9"/>
      <c r="P17" s="11" t="str">
        <f t="shared" si="1"/>
        <v>NULL</v>
      </c>
      <c r="Q17" s="11" t="str">
        <f t="shared" si="2"/>
        <v>NULL</v>
      </c>
      <c r="R17" s="11" t="str">
        <f t="shared" si="3"/>
        <v>NULL</v>
      </c>
    </row>
    <row r="18" spans="1:18" x14ac:dyDescent="0.25">
      <c r="A18" s="2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9"/>
      <c r="O18" s="9"/>
      <c r="P18" s="11" t="str">
        <f t="shared" si="1"/>
        <v>NULL</v>
      </c>
      <c r="Q18" s="11" t="str">
        <f t="shared" si="2"/>
        <v>NULL</v>
      </c>
      <c r="R18" s="11" t="str">
        <f t="shared" si="3"/>
        <v>NULL</v>
      </c>
    </row>
    <row r="19" spans="1:18" x14ac:dyDescent="0.25">
      <c r="A19" s="2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9"/>
      <c r="O19" s="9"/>
      <c r="P19" s="11" t="str">
        <f t="shared" si="1"/>
        <v>NULL</v>
      </c>
      <c r="Q19" s="11" t="str">
        <f t="shared" si="2"/>
        <v>NULL</v>
      </c>
      <c r="R19" s="11" t="str">
        <f t="shared" si="3"/>
        <v>NULL</v>
      </c>
    </row>
    <row r="20" spans="1:18" x14ac:dyDescent="0.25">
      <c r="A20" s="2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9"/>
      <c r="O20" s="9"/>
      <c r="P20" s="11" t="str">
        <f>IF(SUM(E20:F20) &gt; 0, SUM(E20:F20), "NULL")</f>
        <v>NULL</v>
      </c>
      <c r="Q20" s="11" t="str">
        <f>IF(SUM(G20:I20) &gt; 0, SUM(G20:I20), "NULL")</f>
        <v>NULL</v>
      </c>
      <c r="R20" s="11" t="str">
        <f>IF(SUM(L20:N20) &gt; 0, SUM(L20:N20), "NULL")</f>
        <v>NULL</v>
      </c>
    </row>
    <row r="21" spans="1:18" x14ac:dyDescent="0.25">
      <c r="A21" s="2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/>
      <c r="O21" s="9"/>
      <c r="P21" s="11" t="str">
        <f>IF(SUM(E21:F21) &gt; 0, SUM(E21:F21), "NULL")</f>
        <v>NULL</v>
      </c>
      <c r="Q21" s="11" t="str">
        <f>IF(SUM(G21:I21) &gt; 0, SUM(G21:I21), "NULL")</f>
        <v>NULL</v>
      </c>
      <c r="R21" s="11" t="str">
        <f t="shared" ref="R21" si="4">IF(SUM(L21:N21) &gt; 0, SUM(L21:N21), "NULL")</f>
        <v>NULL</v>
      </c>
    </row>
    <row r="42" spans="1:18" x14ac:dyDescent="0.25">
      <c r="A42" s="1" t="s">
        <v>4</v>
      </c>
      <c r="B42" s="1"/>
      <c r="C42" s="1"/>
      <c r="E42" s="6"/>
      <c r="F42" s="6"/>
      <c r="G42" s="6"/>
      <c r="H42" s="6"/>
      <c r="I42" s="6"/>
      <c r="J42" s="6"/>
      <c r="L42" s="6"/>
      <c r="M42" s="6"/>
      <c r="N42" s="6"/>
      <c r="O42" s="6"/>
      <c r="P42" s="6"/>
      <c r="Q42" s="6"/>
    </row>
    <row r="43" spans="1:18" x14ac:dyDescent="0.25">
      <c r="A43" s="2"/>
      <c r="E43" s="6"/>
      <c r="F43" s="6"/>
      <c r="G43" s="6"/>
      <c r="H43" s="6"/>
      <c r="I43" s="6"/>
      <c r="J43" s="6"/>
      <c r="L43" s="6"/>
      <c r="M43" s="6"/>
      <c r="N43" s="6"/>
      <c r="O43" s="26"/>
      <c r="P43" s="6" t="s">
        <v>51</v>
      </c>
      <c r="Q43" s="6"/>
      <c r="R43" s="6"/>
    </row>
    <row r="44" spans="1:18" x14ac:dyDescent="0.25">
      <c r="A44" s="8" t="s">
        <v>59</v>
      </c>
      <c r="B44" s="8" t="s">
        <v>5</v>
      </c>
      <c r="C44" s="8" t="s">
        <v>6</v>
      </c>
      <c r="D44" s="8" t="s">
        <v>96</v>
      </c>
      <c r="E44" s="8" t="s">
        <v>98</v>
      </c>
      <c r="F44" s="8" t="s">
        <v>68</v>
      </c>
      <c r="G44" s="8" t="s">
        <v>8</v>
      </c>
      <c r="H44" s="8" t="s">
        <v>9</v>
      </c>
      <c r="I44" s="8" t="s">
        <v>48</v>
      </c>
      <c r="J44" s="24" t="s">
        <v>97</v>
      </c>
      <c r="K44" s="8" t="s">
        <v>10</v>
      </c>
      <c r="L44" s="8" t="s">
        <v>11</v>
      </c>
      <c r="M44" s="8" t="s">
        <v>12</v>
      </c>
      <c r="N44" s="8" t="s">
        <v>13</v>
      </c>
      <c r="O44" s="10" t="s">
        <v>14</v>
      </c>
      <c r="P44" s="8" t="s">
        <v>7</v>
      </c>
      <c r="Q44" s="8" t="s">
        <v>50</v>
      </c>
      <c r="R44" s="8" t="s">
        <v>25</v>
      </c>
    </row>
    <row r="45" spans="1:18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9"/>
      <c r="O45" s="9"/>
      <c r="P45" s="11" t="str">
        <f>IF(SUM(E45:F45) &gt; 0, SUM(E45:F45), "NULL")</f>
        <v>NULL</v>
      </c>
      <c r="Q45" s="11" t="str">
        <f>IF(SUM(G45:I45) &gt; 0, SUM(G45:I45), "NULL")</f>
        <v>NULL</v>
      </c>
      <c r="R45" s="11" t="str">
        <f>IF(SUM(L45:N45) &gt; 0, SUM(L45:N45), "NULL")</f>
        <v>NULL</v>
      </c>
    </row>
    <row r="46" spans="1:18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9"/>
      <c r="O46" s="9"/>
      <c r="P46" s="11" t="str">
        <f>IF(SUM(E46:F46) &gt; 0, SUM(E46:F46), "NULL")</f>
        <v>NULL</v>
      </c>
      <c r="Q46" s="11" t="str">
        <f>IF(SUM(G46:I46) &gt; 0, SUM(G46:I46), "NULL")</f>
        <v>NULL</v>
      </c>
      <c r="R46" s="11" t="str">
        <f t="shared" ref="R46:R50" si="5">IF(SUM(L46:N46) &gt; 0, SUM(L46:N46), "NULL")</f>
        <v>NULL</v>
      </c>
    </row>
    <row r="47" spans="1:18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9"/>
      <c r="O47" s="9"/>
      <c r="P47" s="11" t="str">
        <f>IF(SUM(E47:F47) &gt; 0, SUM(E47:F47), "NULL")</f>
        <v>NULL</v>
      </c>
      <c r="Q47" s="11" t="str">
        <f>IF(SUM(G47:I47) &gt; 0, SUM(G47:I47), "NULL")</f>
        <v>NULL</v>
      </c>
      <c r="R47" s="11" t="str">
        <f t="shared" si="5"/>
        <v>NULL</v>
      </c>
    </row>
    <row r="48" spans="1:18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9"/>
      <c r="O48" s="9"/>
      <c r="P48" s="11" t="str">
        <f>IF(SUM(E48:F48) &gt; 0, SUM(E48:F48), "NULL")</f>
        <v>NULL</v>
      </c>
      <c r="Q48" s="11" t="str">
        <f>IF(SUM(G48:I48) &gt; 0, SUM(G48:I48), "NULL")</f>
        <v>NULL</v>
      </c>
      <c r="R48" s="11" t="str">
        <f t="shared" si="5"/>
        <v>NULL</v>
      </c>
    </row>
    <row r="49" spans="1:18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9"/>
      <c r="O49" s="9"/>
      <c r="P49" s="11" t="str">
        <f>IF(SUM(E49:F49) &gt; 0, SUM(E49:F49), "NULL")</f>
        <v>NULL</v>
      </c>
      <c r="Q49" s="11" t="str">
        <f>IF(SUM(G49:I49) &gt; 0, SUM(G49:I49), "NULL")</f>
        <v>NULL</v>
      </c>
      <c r="R49" s="11" t="str">
        <f t="shared" si="5"/>
        <v>NULL</v>
      </c>
    </row>
    <row r="50" spans="1:18" x14ac:dyDescent="0.25">
      <c r="A50" s="2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9"/>
      <c r="O50" s="9"/>
      <c r="P50" s="11" t="str">
        <f t="shared" ref="P50:P64" si="6">IF(SUM(E50:F50) &gt; 0, SUM(E50:F50), "NULL")</f>
        <v>NULL</v>
      </c>
      <c r="Q50" s="11" t="str">
        <f t="shared" ref="Q50:Q64" si="7">IF(SUM(G50:I50) &gt; 0, SUM(G50:I50), "NULL")</f>
        <v>NULL</v>
      </c>
      <c r="R50" s="11" t="str">
        <f t="shared" si="5"/>
        <v>NULL</v>
      </c>
    </row>
    <row r="51" spans="1:18" x14ac:dyDescent="0.25">
      <c r="A51" s="2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9"/>
      <c r="O51" s="9"/>
      <c r="P51" s="11" t="str">
        <f t="shared" si="6"/>
        <v>NULL</v>
      </c>
      <c r="Q51" s="11" t="str">
        <f t="shared" si="7"/>
        <v>NULL</v>
      </c>
      <c r="R51" s="11" t="str">
        <f t="shared" ref="R51:R64" si="8">IF(SUM(L51:N51) &gt; 0, SUM(L51:N51), "NULL")</f>
        <v>NULL</v>
      </c>
    </row>
    <row r="52" spans="1:18" x14ac:dyDescent="0.25">
      <c r="A52" s="2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9"/>
      <c r="O52" s="9"/>
      <c r="P52" s="11" t="str">
        <f t="shared" si="6"/>
        <v>NULL</v>
      </c>
      <c r="Q52" s="11" t="str">
        <f t="shared" si="7"/>
        <v>NULL</v>
      </c>
      <c r="R52" s="11" t="str">
        <f t="shared" si="8"/>
        <v>NULL</v>
      </c>
    </row>
    <row r="53" spans="1:18" x14ac:dyDescent="0.25">
      <c r="A53" s="2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9"/>
      <c r="O53" s="9"/>
      <c r="P53" s="11" t="str">
        <f t="shared" si="6"/>
        <v>NULL</v>
      </c>
      <c r="Q53" s="11" t="str">
        <f t="shared" si="7"/>
        <v>NULL</v>
      </c>
      <c r="R53" s="11" t="str">
        <f t="shared" si="8"/>
        <v>NULL</v>
      </c>
    </row>
    <row r="54" spans="1:18" x14ac:dyDescent="0.25">
      <c r="A54" s="2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9"/>
      <c r="O54" s="9"/>
      <c r="P54" s="11" t="str">
        <f t="shared" si="6"/>
        <v>NULL</v>
      </c>
      <c r="Q54" s="11" t="str">
        <f t="shared" si="7"/>
        <v>NULL</v>
      </c>
      <c r="R54" s="11" t="str">
        <f t="shared" si="8"/>
        <v>NULL</v>
      </c>
    </row>
    <row r="55" spans="1:18" x14ac:dyDescent="0.25">
      <c r="A55" s="2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9"/>
      <c r="O55" s="9"/>
      <c r="P55" s="11" t="str">
        <f t="shared" si="6"/>
        <v>NULL</v>
      </c>
      <c r="Q55" s="11" t="str">
        <f t="shared" si="7"/>
        <v>NULL</v>
      </c>
      <c r="R55" s="11" t="str">
        <f t="shared" si="8"/>
        <v>NULL</v>
      </c>
    </row>
    <row r="56" spans="1:18" x14ac:dyDescent="0.25">
      <c r="A56" s="2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9"/>
      <c r="O56" s="9"/>
      <c r="P56" s="11" t="str">
        <f t="shared" si="6"/>
        <v>NULL</v>
      </c>
      <c r="Q56" s="11" t="str">
        <f t="shared" si="7"/>
        <v>NULL</v>
      </c>
      <c r="R56" s="11" t="str">
        <f t="shared" si="8"/>
        <v>NULL</v>
      </c>
    </row>
    <row r="57" spans="1:18" x14ac:dyDescent="0.25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9"/>
      <c r="O57" s="9"/>
      <c r="P57" s="11" t="str">
        <f t="shared" si="6"/>
        <v>NULL</v>
      </c>
      <c r="Q57" s="11" t="str">
        <f t="shared" si="7"/>
        <v>NULL</v>
      </c>
      <c r="R57" s="11" t="str">
        <f t="shared" si="8"/>
        <v>NULL</v>
      </c>
    </row>
    <row r="58" spans="1:18" x14ac:dyDescent="0.25">
      <c r="A58" s="2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9"/>
      <c r="O58" s="9"/>
      <c r="P58" s="11" t="str">
        <f t="shared" si="6"/>
        <v>NULL</v>
      </c>
      <c r="Q58" s="11" t="str">
        <f t="shared" si="7"/>
        <v>NULL</v>
      </c>
      <c r="R58" s="11" t="str">
        <f t="shared" si="8"/>
        <v>NULL</v>
      </c>
    </row>
    <row r="59" spans="1:18" x14ac:dyDescent="0.25">
      <c r="A59" s="2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9"/>
      <c r="O59" s="9"/>
      <c r="P59" s="11" t="str">
        <f t="shared" si="6"/>
        <v>NULL</v>
      </c>
      <c r="Q59" s="11" t="str">
        <f t="shared" si="7"/>
        <v>NULL</v>
      </c>
      <c r="R59" s="11" t="str">
        <f t="shared" si="8"/>
        <v>NULL</v>
      </c>
    </row>
    <row r="60" spans="1:18" x14ac:dyDescent="0.25">
      <c r="A60" s="2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9"/>
      <c r="O60" s="9"/>
      <c r="P60" s="11" t="str">
        <f t="shared" si="6"/>
        <v>NULL</v>
      </c>
      <c r="Q60" s="11" t="str">
        <f t="shared" si="7"/>
        <v>NULL</v>
      </c>
      <c r="R60" s="11" t="str">
        <f t="shared" si="8"/>
        <v>NULL</v>
      </c>
    </row>
    <row r="61" spans="1:18" x14ac:dyDescent="0.25">
      <c r="A61" s="2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9"/>
      <c r="O61" s="9"/>
      <c r="P61" s="11" t="str">
        <f t="shared" si="6"/>
        <v>NULL</v>
      </c>
      <c r="Q61" s="11" t="str">
        <f t="shared" si="7"/>
        <v>NULL</v>
      </c>
      <c r="R61" s="11" t="str">
        <f t="shared" si="8"/>
        <v>NULL</v>
      </c>
    </row>
    <row r="62" spans="1:18" x14ac:dyDescent="0.25">
      <c r="A62" s="2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9"/>
      <c r="O62" s="9"/>
      <c r="P62" s="11" t="str">
        <f t="shared" si="6"/>
        <v>NULL</v>
      </c>
      <c r="Q62" s="11" t="str">
        <f t="shared" si="7"/>
        <v>NULL</v>
      </c>
      <c r="R62" s="11" t="str">
        <f t="shared" si="8"/>
        <v>NULL</v>
      </c>
    </row>
    <row r="63" spans="1:18" x14ac:dyDescent="0.25">
      <c r="A63" s="2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9"/>
      <c r="O63" s="9"/>
      <c r="P63" s="11" t="str">
        <f t="shared" si="6"/>
        <v>NULL</v>
      </c>
      <c r="Q63" s="11" t="str">
        <f t="shared" si="7"/>
        <v>NULL</v>
      </c>
      <c r="R63" s="11" t="str">
        <f t="shared" si="8"/>
        <v>NULL</v>
      </c>
    </row>
    <row r="64" spans="1:18" x14ac:dyDescent="0.25">
      <c r="A64" s="2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9"/>
      <c r="O64" s="9"/>
      <c r="P64" s="11" t="str">
        <f t="shared" si="6"/>
        <v>NULL</v>
      </c>
      <c r="Q64" s="11" t="str">
        <f t="shared" si="7"/>
        <v>NULL</v>
      </c>
      <c r="R64" s="11" t="str">
        <f t="shared" si="8"/>
        <v>NULL</v>
      </c>
    </row>
    <row r="65" spans="5:17" x14ac:dyDescent="0.25"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</row>
    <row r="66" spans="5:17" x14ac:dyDescent="0.25"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</row>
    <row r="67" spans="5:17" x14ac:dyDescent="0.25"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5:17" x14ac:dyDescent="0.25">
      <c r="E68" s="6"/>
      <c r="F68" s="6"/>
      <c r="G68" s="6"/>
      <c r="H68" s="6"/>
      <c r="I68" s="6"/>
      <c r="J68" s="6"/>
      <c r="L68" s="6"/>
      <c r="M68" s="6"/>
      <c r="N68" s="6"/>
      <c r="O68" s="6"/>
      <c r="P68" s="6"/>
      <c r="Q68" s="6"/>
    </row>
    <row r="69" spans="5:17" x14ac:dyDescent="0.25">
      <c r="E69" s="6"/>
      <c r="F69" s="6"/>
      <c r="G69" s="6"/>
      <c r="H69" s="6"/>
      <c r="I69" s="6"/>
      <c r="J69" s="6"/>
      <c r="L69" s="6"/>
      <c r="M69" s="6"/>
      <c r="N69" s="6"/>
      <c r="O69" s="6"/>
      <c r="P69" s="6"/>
      <c r="Q69" s="6"/>
    </row>
    <row r="70" spans="5:17" x14ac:dyDescent="0.25">
      <c r="E70" s="6"/>
      <c r="F70" s="6"/>
      <c r="G70" s="6"/>
      <c r="H70" s="6"/>
      <c r="I70" s="6"/>
      <c r="J70" s="6"/>
      <c r="L70" s="6"/>
      <c r="M70" s="6"/>
      <c r="N70" s="6"/>
      <c r="O70" s="6"/>
      <c r="P70" s="6"/>
      <c r="Q70" s="6"/>
    </row>
    <row r="71" spans="5:17" x14ac:dyDescent="0.25">
      <c r="E71" s="6"/>
      <c r="F71" s="6"/>
      <c r="G71" s="6"/>
      <c r="H71" s="6"/>
      <c r="I71" s="6"/>
      <c r="J71" s="6"/>
      <c r="L71" s="6"/>
      <c r="M71" s="6"/>
      <c r="N71" s="6"/>
      <c r="O71" s="6"/>
      <c r="P71" s="6"/>
      <c r="Q71" s="6"/>
    </row>
    <row r="72" spans="5:17" x14ac:dyDescent="0.25">
      <c r="E72" s="6"/>
      <c r="F72" s="6"/>
      <c r="G72" s="6"/>
      <c r="H72" s="6"/>
      <c r="I72" s="6"/>
      <c r="J72" s="6"/>
      <c r="L72" s="6"/>
      <c r="M72" s="6"/>
      <c r="N72" s="6"/>
      <c r="O72" s="6"/>
      <c r="P72" s="6"/>
      <c r="Q72" s="6"/>
    </row>
    <row r="73" spans="5:17" x14ac:dyDescent="0.25">
      <c r="E73" s="6"/>
      <c r="F73" s="6"/>
      <c r="G73" s="6"/>
      <c r="H73" s="6"/>
      <c r="I73" s="6"/>
      <c r="J73" s="6"/>
      <c r="L73" s="6"/>
      <c r="M73" s="6"/>
      <c r="N73" s="6"/>
      <c r="O73" s="6"/>
      <c r="P73" s="6"/>
      <c r="Q73" s="6"/>
    </row>
    <row r="74" spans="5:17" x14ac:dyDescent="0.25">
      <c r="E74" s="6"/>
      <c r="F74" s="6"/>
      <c r="G74" s="6"/>
      <c r="H74" s="6"/>
      <c r="I74" s="6"/>
      <c r="J74" s="6"/>
      <c r="L74" s="6"/>
      <c r="M74" s="6"/>
      <c r="N74" s="6"/>
      <c r="O74" s="6"/>
      <c r="P74" s="6"/>
      <c r="Q74" s="6"/>
    </row>
    <row r="75" spans="5:17" x14ac:dyDescent="0.25">
      <c r="E75" s="6"/>
      <c r="F75" s="6"/>
      <c r="G75" s="6"/>
      <c r="H75" s="6"/>
      <c r="I75" s="6"/>
      <c r="J75" s="6"/>
      <c r="L75" s="6"/>
      <c r="M75" s="6"/>
      <c r="N75" s="6"/>
      <c r="O75" s="6"/>
      <c r="P75" s="6"/>
      <c r="Q75" s="6"/>
    </row>
    <row r="76" spans="5:17" x14ac:dyDescent="0.25">
      <c r="E76" s="6"/>
      <c r="F76" s="6"/>
      <c r="G76" s="6"/>
      <c r="H76" s="6"/>
      <c r="I76" s="6"/>
      <c r="J76" s="6"/>
      <c r="L76" s="6"/>
      <c r="M76" s="6"/>
      <c r="N76" s="6"/>
      <c r="O76" s="6"/>
      <c r="P76" s="6"/>
      <c r="Q76" s="6"/>
    </row>
    <row r="77" spans="5:17" x14ac:dyDescent="0.25">
      <c r="E77" s="6"/>
      <c r="F77" s="6"/>
      <c r="G77" s="6"/>
      <c r="H77" s="6"/>
      <c r="I77" s="6"/>
      <c r="J77" s="6"/>
      <c r="L77" s="6"/>
      <c r="M77" s="6"/>
      <c r="N77" s="6"/>
      <c r="O77" s="6"/>
      <c r="P77" s="6"/>
      <c r="Q77" s="6"/>
    </row>
    <row r="78" spans="5:17" x14ac:dyDescent="0.25">
      <c r="E78" s="6"/>
      <c r="F78" s="6"/>
      <c r="G78" s="6"/>
      <c r="H78" s="6"/>
      <c r="I78" s="6"/>
      <c r="J78" s="6"/>
      <c r="L78" s="6"/>
      <c r="M78" s="6"/>
      <c r="N78" s="6"/>
      <c r="O78" s="6"/>
      <c r="P78" s="6"/>
      <c r="Q78" s="6"/>
    </row>
    <row r="79" spans="5:17" x14ac:dyDescent="0.25">
      <c r="E79" s="6"/>
      <c r="F79" s="6"/>
      <c r="G79" s="6"/>
      <c r="H79" s="6"/>
      <c r="I79" s="6"/>
      <c r="J79" s="6"/>
      <c r="L79" s="6"/>
      <c r="M79" s="6"/>
      <c r="N79" s="6"/>
      <c r="O79" s="6"/>
      <c r="P79" s="6"/>
      <c r="Q79" s="6"/>
    </row>
    <row r="80" spans="5:17" x14ac:dyDescent="0.25">
      <c r="E80" s="6"/>
      <c r="F80" s="6"/>
      <c r="G80" s="6"/>
      <c r="H80" s="6"/>
      <c r="I80" s="6"/>
      <c r="J80" s="6"/>
      <c r="L80" s="6"/>
      <c r="M80" s="6"/>
      <c r="N80" s="6"/>
      <c r="O80" s="6"/>
      <c r="P80" s="6"/>
      <c r="Q80" s="6"/>
    </row>
    <row r="81" spans="5:17" x14ac:dyDescent="0.25">
      <c r="E81" s="6"/>
      <c r="F81" s="6"/>
      <c r="G81" s="6"/>
      <c r="H81" s="6"/>
      <c r="I81" s="6"/>
      <c r="J81" s="6"/>
      <c r="L81" s="6"/>
      <c r="M81" s="6"/>
      <c r="N81" s="6"/>
      <c r="O81" s="6"/>
      <c r="P81" s="6"/>
      <c r="Q81" s="6"/>
    </row>
    <row r="82" spans="5:17" x14ac:dyDescent="0.25">
      <c r="E82" s="6"/>
      <c r="F82" s="6"/>
      <c r="G82" s="6"/>
      <c r="H82" s="6"/>
      <c r="I82" s="6"/>
      <c r="J82" s="6"/>
      <c r="L82" s="6"/>
      <c r="M82" s="6"/>
      <c r="N82" s="6"/>
      <c r="O82" s="6"/>
      <c r="P82" s="6"/>
      <c r="Q82" s="6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A106" zoomScale="75" zoomScaleNormal="75" workbookViewId="0">
      <selection activeCell="J180" sqref="J180"/>
    </sheetView>
  </sheetViews>
  <sheetFormatPr defaultRowHeight="15" x14ac:dyDescent="0.25"/>
  <cols>
    <col min="1" max="1" width="25.7109375" style="6" customWidth="1"/>
    <col min="2" max="2" width="11.42578125" style="6" bestFit="1" customWidth="1"/>
    <col min="3" max="4" width="13.140625" style="6" bestFit="1" customWidth="1"/>
    <col min="5" max="5" width="15.5703125" bestFit="1" customWidth="1"/>
    <col min="6" max="6" width="11.28515625" bestFit="1" customWidth="1"/>
    <col min="8" max="8" width="7.28515625" customWidth="1"/>
    <col min="9" max="9" width="14.7109375" customWidth="1"/>
    <col min="10" max="10" width="12.7109375" customWidth="1"/>
    <col min="11" max="11" width="10.42578125" style="6" bestFit="1" customWidth="1"/>
    <col min="13" max="13" width="10.42578125" bestFit="1" customWidth="1"/>
    <col min="14" max="14" width="10.140625" customWidth="1"/>
  </cols>
  <sheetData>
    <row r="1" spans="1:15" x14ac:dyDescent="0.25">
      <c r="A1" s="1" t="s">
        <v>52</v>
      </c>
      <c r="B1" s="1"/>
      <c r="C1" s="1"/>
      <c r="D1" s="1"/>
    </row>
    <row r="2" spans="1:15" x14ac:dyDescent="0.25">
      <c r="A2" s="2"/>
      <c r="E2" s="6"/>
      <c r="F2" s="6"/>
      <c r="G2" s="6"/>
      <c r="H2" s="6"/>
      <c r="I2" s="6"/>
      <c r="J2" s="6"/>
      <c r="L2" s="6"/>
      <c r="M2" s="6"/>
      <c r="N2" s="6"/>
    </row>
    <row r="3" spans="1:15" x14ac:dyDescent="0.25">
      <c r="A3" s="8" t="s">
        <v>59</v>
      </c>
      <c r="B3" s="8" t="s">
        <v>5</v>
      </c>
      <c r="C3" s="8" t="s">
        <v>6</v>
      </c>
      <c r="D3" s="8" t="s">
        <v>96</v>
      </c>
      <c r="E3" s="8" t="s">
        <v>98</v>
      </c>
      <c r="F3" s="8" t="s">
        <v>68</v>
      </c>
      <c r="G3" s="8" t="s">
        <v>8</v>
      </c>
      <c r="H3" s="8" t="s">
        <v>9</v>
      </c>
      <c r="I3" s="8" t="s">
        <v>48</v>
      </c>
      <c r="J3" s="24" t="s">
        <v>97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</row>
    <row r="4" spans="1:15" x14ac:dyDescent="0.25">
      <c r="A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2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2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2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2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2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2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2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2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2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2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2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2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2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2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2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2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2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42" spans="1:15" x14ac:dyDescent="0.25">
      <c r="A42" s="1" t="s">
        <v>15</v>
      </c>
      <c r="B42" s="1"/>
      <c r="C42" s="1"/>
      <c r="D42" s="1"/>
      <c r="E42" s="6"/>
      <c r="F42" s="6"/>
      <c r="G42" s="6"/>
      <c r="H42" s="6"/>
      <c r="I42" s="6"/>
      <c r="J42" s="6"/>
      <c r="L42" s="6"/>
      <c r="M42" s="6"/>
      <c r="N42" s="6"/>
    </row>
    <row r="43" spans="1:15" x14ac:dyDescent="0.25">
      <c r="A43" s="2"/>
      <c r="E43" s="6"/>
      <c r="F43" s="6"/>
      <c r="G43" s="6"/>
      <c r="H43" s="6"/>
      <c r="I43" s="6"/>
      <c r="J43" s="6"/>
      <c r="L43" s="6"/>
      <c r="M43" s="6"/>
      <c r="N43" s="6"/>
    </row>
    <row r="44" spans="1:15" x14ac:dyDescent="0.25">
      <c r="A44" s="8" t="s">
        <v>59</v>
      </c>
      <c r="B44" s="8" t="s">
        <v>5</v>
      </c>
      <c r="C44" s="8" t="s">
        <v>6</v>
      </c>
      <c r="D44" s="8" t="s">
        <v>96</v>
      </c>
      <c r="E44" s="8" t="s">
        <v>98</v>
      </c>
      <c r="F44" s="8" t="s">
        <v>68</v>
      </c>
      <c r="G44" s="8" t="s">
        <v>8</v>
      </c>
      <c r="H44" s="8" t="s">
        <v>9</v>
      </c>
      <c r="I44" s="8" t="s">
        <v>48</v>
      </c>
      <c r="J44" s="24" t="s">
        <v>97</v>
      </c>
      <c r="K44" s="8" t="s">
        <v>10</v>
      </c>
      <c r="L44" s="8" t="s">
        <v>11</v>
      </c>
      <c r="M44" s="8" t="s">
        <v>12</v>
      </c>
      <c r="N44" s="8" t="s">
        <v>13</v>
      </c>
      <c r="O44" s="8" t="s">
        <v>14</v>
      </c>
    </row>
    <row r="45" spans="1:15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2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2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5">
      <c r="A48" s="2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5">
      <c r="A49" s="2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2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2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2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2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2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2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2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2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2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2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2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2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2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2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2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2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E66" s="6"/>
      <c r="F66" s="6"/>
      <c r="G66" s="6"/>
      <c r="H66" s="6"/>
      <c r="I66" s="6"/>
      <c r="J66" s="6"/>
      <c r="L66" s="6"/>
      <c r="M66" s="6"/>
      <c r="N66" s="6"/>
    </row>
    <row r="67" spans="1:15" x14ac:dyDescent="0.25">
      <c r="E67" s="6"/>
      <c r="F67" s="6"/>
      <c r="G67" s="6"/>
      <c r="H67" s="6"/>
      <c r="I67" s="6"/>
      <c r="J67" s="6"/>
      <c r="L67" s="6"/>
      <c r="M67" s="6"/>
      <c r="N67" s="6"/>
    </row>
    <row r="68" spans="1:15" x14ac:dyDescent="0.25">
      <c r="E68" s="6"/>
      <c r="F68" s="6"/>
      <c r="G68" s="6"/>
      <c r="H68" s="6"/>
      <c r="I68" s="6"/>
      <c r="J68" s="6"/>
      <c r="L68" s="6"/>
      <c r="M68" s="6"/>
      <c r="N68" s="6"/>
    </row>
    <row r="69" spans="1:15" x14ac:dyDescent="0.25">
      <c r="E69" s="6"/>
      <c r="F69" s="6"/>
      <c r="G69" s="6"/>
      <c r="H69" s="6"/>
      <c r="I69" s="6"/>
      <c r="J69" s="6"/>
      <c r="L69" s="6"/>
      <c r="M69" s="6"/>
      <c r="N69" s="6"/>
    </row>
    <row r="70" spans="1:15" x14ac:dyDescent="0.25">
      <c r="E70" s="6"/>
      <c r="F70" s="6"/>
      <c r="G70" s="6"/>
      <c r="H70" s="6"/>
      <c r="I70" s="6"/>
      <c r="J70" s="6"/>
      <c r="L70" s="6"/>
      <c r="M70" s="6"/>
      <c r="N70" s="6"/>
    </row>
    <row r="71" spans="1:15" x14ac:dyDescent="0.25">
      <c r="E71" s="6"/>
      <c r="F71" s="6"/>
      <c r="G71" s="6"/>
      <c r="H71" s="6"/>
      <c r="I71" s="6"/>
      <c r="J71" s="6"/>
      <c r="L71" s="6"/>
      <c r="M71" s="6"/>
      <c r="N71" s="6"/>
    </row>
    <row r="72" spans="1:15" x14ac:dyDescent="0.25">
      <c r="E72" s="6"/>
      <c r="F72" s="6"/>
      <c r="G72" s="6"/>
      <c r="H72" s="6"/>
      <c r="I72" s="6"/>
      <c r="J72" s="6"/>
      <c r="L72" s="6"/>
      <c r="M72" s="6"/>
      <c r="N72" s="6"/>
    </row>
    <row r="73" spans="1:15" x14ac:dyDescent="0.25">
      <c r="E73" s="6"/>
      <c r="F73" s="6"/>
      <c r="G73" s="6"/>
      <c r="H73" s="6"/>
      <c r="I73" s="6"/>
      <c r="J73" s="6"/>
      <c r="L73" s="6"/>
      <c r="M73" s="6"/>
      <c r="N73" s="6"/>
    </row>
    <row r="74" spans="1:15" x14ac:dyDescent="0.25">
      <c r="E74" s="6"/>
      <c r="F74" s="6"/>
      <c r="G74" s="6"/>
      <c r="H74" s="6"/>
      <c r="I74" s="6"/>
      <c r="J74" s="6"/>
      <c r="L74" s="6"/>
      <c r="M74" s="6"/>
      <c r="N74" s="6"/>
    </row>
    <row r="75" spans="1:15" x14ac:dyDescent="0.25">
      <c r="E75" s="6"/>
      <c r="F75" s="6"/>
      <c r="G75" s="6"/>
      <c r="H75" s="6"/>
      <c r="I75" s="6"/>
      <c r="J75" s="6"/>
      <c r="L75" s="6"/>
      <c r="M75" s="6"/>
      <c r="N75" s="6"/>
    </row>
    <row r="76" spans="1:15" x14ac:dyDescent="0.25">
      <c r="E76" s="6"/>
      <c r="F76" s="6"/>
      <c r="G76" s="6"/>
      <c r="H76" s="6"/>
      <c r="I76" s="6"/>
      <c r="J76" s="6"/>
      <c r="L76" s="6"/>
      <c r="M76" s="6"/>
      <c r="N76" s="6"/>
    </row>
    <row r="77" spans="1:15" x14ac:dyDescent="0.25">
      <c r="E77" s="6"/>
      <c r="F77" s="6"/>
      <c r="G77" s="6"/>
      <c r="H77" s="6"/>
      <c r="I77" s="6"/>
      <c r="J77" s="6"/>
      <c r="L77" s="6"/>
      <c r="M77" s="6"/>
      <c r="N77" s="6"/>
    </row>
    <row r="78" spans="1:15" x14ac:dyDescent="0.25">
      <c r="E78" s="6"/>
      <c r="F78" s="6"/>
      <c r="G78" s="6"/>
      <c r="H78" s="6"/>
      <c r="I78" s="6"/>
      <c r="J78" s="6"/>
      <c r="L78" s="6"/>
      <c r="M78" s="6"/>
      <c r="N78" s="6"/>
    </row>
    <row r="79" spans="1:15" x14ac:dyDescent="0.25">
      <c r="E79" s="6"/>
      <c r="F79" s="6"/>
      <c r="G79" s="6"/>
      <c r="H79" s="6"/>
      <c r="I79" s="6"/>
      <c r="J79" s="6"/>
      <c r="L79" s="6"/>
      <c r="M79" s="6"/>
      <c r="N79" s="6"/>
    </row>
    <row r="80" spans="1:15" x14ac:dyDescent="0.25">
      <c r="E80" s="6"/>
      <c r="F80" s="6"/>
      <c r="G80" s="6"/>
      <c r="H80" s="6"/>
      <c r="I80" s="6"/>
      <c r="J80" s="6"/>
      <c r="L80" s="6"/>
      <c r="M80" s="6"/>
      <c r="N80" s="6"/>
    </row>
    <row r="81" spans="1:16" x14ac:dyDescent="0.25">
      <c r="E81" s="6"/>
      <c r="F81" s="6"/>
      <c r="G81" s="6"/>
      <c r="H81" s="6"/>
      <c r="I81" s="6"/>
      <c r="J81" s="6"/>
      <c r="L81" s="6"/>
      <c r="M81" s="6"/>
      <c r="N81" s="6"/>
    </row>
    <row r="82" spans="1:16" x14ac:dyDescent="0.25">
      <c r="E82" s="6"/>
      <c r="F82" s="6"/>
      <c r="G82" s="6"/>
      <c r="H82" s="6"/>
      <c r="I82" s="6"/>
      <c r="J82" s="6"/>
      <c r="L82" s="6"/>
      <c r="M82" s="6"/>
      <c r="N82" s="6"/>
    </row>
    <row r="83" spans="1:16" x14ac:dyDescent="0.25">
      <c r="A83" s="1" t="s">
        <v>53</v>
      </c>
      <c r="B83" s="1"/>
      <c r="C83" s="1"/>
      <c r="D83" s="1"/>
      <c r="E83" s="6"/>
      <c r="F83" s="6"/>
      <c r="G83" s="6"/>
      <c r="H83" s="6"/>
      <c r="I83" s="6"/>
      <c r="J83" s="6"/>
      <c r="L83" s="6"/>
      <c r="M83" s="6"/>
      <c r="N83" s="6"/>
      <c r="O83" s="6"/>
    </row>
    <row r="84" spans="1:16" x14ac:dyDescent="0.25">
      <c r="A84" s="2"/>
      <c r="E84" s="6"/>
      <c r="F84" s="6"/>
      <c r="G84" s="6"/>
      <c r="H84" s="6"/>
      <c r="I84" s="6"/>
      <c r="J84" s="6"/>
      <c r="L84" s="6"/>
      <c r="M84" s="6"/>
      <c r="N84" s="6"/>
      <c r="O84" s="6"/>
    </row>
    <row r="85" spans="1:16" x14ac:dyDescent="0.25">
      <c r="A85" s="8" t="s">
        <v>59</v>
      </c>
      <c r="B85" s="8" t="s">
        <v>5</v>
      </c>
      <c r="C85" s="8" t="s">
        <v>6</v>
      </c>
      <c r="D85" s="8" t="s">
        <v>96</v>
      </c>
      <c r="E85" s="8" t="s">
        <v>98</v>
      </c>
      <c r="F85" s="8" t="s">
        <v>68</v>
      </c>
      <c r="G85" s="8" t="s">
        <v>8</v>
      </c>
      <c r="H85" s="8" t="s">
        <v>9</v>
      </c>
      <c r="I85" s="8" t="s">
        <v>48</v>
      </c>
      <c r="J85" s="24" t="s">
        <v>97</v>
      </c>
      <c r="K85" s="8" t="s">
        <v>10</v>
      </c>
      <c r="L85" s="8" t="s">
        <v>11</v>
      </c>
      <c r="M85" s="8" t="s">
        <v>12</v>
      </c>
      <c r="N85" s="8" t="s">
        <v>13</v>
      </c>
      <c r="O85" s="8" t="s">
        <v>14</v>
      </c>
      <c r="P85" s="6"/>
    </row>
    <row r="86" spans="1:16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6"/>
    </row>
    <row r="87" spans="1:16" x14ac:dyDescent="0.25">
      <c r="A87" s="2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6"/>
    </row>
    <row r="88" spans="1:16" x14ac:dyDescent="0.25">
      <c r="A88" s="2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6"/>
    </row>
    <row r="89" spans="1:16" x14ac:dyDescent="0.25">
      <c r="A89" s="2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6"/>
    </row>
    <row r="90" spans="1:16" x14ac:dyDescent="0.25">
      <c r="A90" s="2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6"/>
    </row>
    <row r="91" spans="1:16" x14ac:dyDescent="0.25">
      <c r="A91" s="2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6"/>
    </row>
    <row r="92" spans="1:16" x14ac:dyDescent="0.25">
      <c r="A92" s="2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6" x14ac:dyDescent="0.25">
      <c r="A93" s="2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6" x14ac:dyDescent="0.25">
      <c r="A94" s="2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6" x14ac:dyDescent="0.25">
      <c r="A95" s="2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x14ac:dyDescent="0.25">
      <c r="A96" s="2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2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2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2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2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2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2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2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2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2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2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E107" s="6"/>
      <c r="F107" s="6"/>
      <c r="G107" s="6"/>
      <c r="H107" s="6"/>
      <c r="I107" s="6"/>
      <c r="J107" s="6"/>
      <c r="L107" s="6"/>
      <c r="M107" s="6"/>
      <c r="N107" s="6"/>
      <c r="O107" s="6"/>
    </row>
    <row r="108" spans="1:15" x14ac:dyDescent="0.25">
      <c r="E108" s="6"/>
      <c r="F108" s="6"/>
      <c r="G108" s="6"/>
      <c r="H108" s="6"/>
      <c r="I108" s="6"/>
      <c r="J108" s="6"/>
      <c r="L108" s="6"/>
      <c r="M108" s="6"/>
      <c r="N108" s="6"/>
      <c r="O108" s="6"/>
    </row>
    <row r="109" spans="1:15" x14ac:dyDescent="0.25">
      <c r="E109" s="6"/>
      <c r="F109" s="6"/>
      <c r="G109" s="6"/>
      <c r="H109" s="6"/>
      <c r="I109" s="6"/>
      <c r="J109" s="6"/>
      <c r="L109" s="6"/>
      <c r="M109" s="6"/>
      <c r="N109" s="6"/>
      <c r="O109" s="6"/>
    </row>
    <row r="110" spans="1:15" x14ac:dyDescent="0.25">
      <c r="E110" s="6"/>
      <c r="F110" s="6"/>
      <c r="G110" s="6"/>
      <c r="H110" s="6"/>
      <c r="I110" s="6"/>
      <c r="J110" s="6"/>
      <c r="L110" s="6"/>
      <c r="M110" s="6"/>
      <c r="N110" s="6"/>
      <c r="O110" s="6"/>
    </row>
    <row r="111" spans="1:15" x14ac:dyDescent="0.25">
      <c r="E111" s="6"/>
      <c r="F111" s="6"/>
      <c r="G111" s="6"/>
      <c r="H111" s="6"/>
      <c r="I111" s="6"/>
      <c r="J111" s="6"/>
      <c r="L111" s="6"/>
      <c r="M111" s="6"/>
      <c r="N111" s="6"/>
      <c r="O111" s="6"/>
    </row>
    <row r="112" spans="1:15" x14ac:dyDescent="0.25">
      <c r="E112" s="6"/>
      <c r="F112" s="6"/>
      <c r="G112" s="6"/>
      <c r="H112" s="6"/>
      <c r="I112" s="6"/>
      <c r="J112" s="6"/>
      <c r="L112" s="6"/>
      <c r="M112" s="6"/>
      <c r="N112" s="6"/>
      <c r="O112" s="6"/>
    </row>
    <row r="113" spans="1:15" x14ac:dyDescent="0.25">
      <c r="E113" s="6"/>
      <c r="F113" s="6"/>
      <c r="G113" s="6"/>
      <c r="H113" s="6"/>
      <c r="I113" s="6"/>
      <c r="J113" s="6"/>
      <c r="L113" s="6"/>
      <c r="M113" s="6"/>
      <c r="N113" s="6"/>
      <c r="O113" s="6"/>
    </row>
    <row r="114" spans="1:15" x14ac:dyDescent="0.25">
      <c r="E114" s="6"/>
      <c r="F114" s="6"/>
      <c r="G114" s="6"/>
      <c r="H114" s="6"/>
      <c r="I114" s="6"/>
      <c r="J114" s="6"/>
      <c r="L114" s="6"/>
      <c r="M114" s="6"/>
      <c r="N114" s="6"/>
      <c r="O114" s="6"/>
    </row>
    <row r="115" spans="1:15" x14ac:dyDescent="0.25">
      <c r="E115" s="6"/>
      <c r="F115" s="6"/>
      <c r="G115" s="6"/>
      <c r="H115" s="6"/>
      <c r="I115" s="6"/>
      <c r="J115" s="6"/>
      <c r="L115" s="6"/>
      <c r="M115" s="6"/>
      <c r="N115" s="6"/>
      <c r="O115" s="6"/>
    </row>
    <row r="116" spans="1:15" x14ac:dyDescent="0.25">
      <c r="E116" s="6"/>
      <c r="F116" s="6"/>
      <c r="G116" s="6"/>
      <c r="H116" s="6"/>
      <c r="I116" s="6"/>
      <c r="J116" s="6"/>
      <c r="L116" s="6"/>
      <c r="M116" s="6"/>
      <c r="N116" s="6"/>
      <c r="O116" s="6"/>
    </row>
    <row r="117" spans="1:15" x14ac:dyDescent="0.25">
      <c r="E117" s="6"/>
      <c r="F117" s="6"/>
      <c r="G117" s="6"/>
      <c r="H117" s="6"/>
      <c r="I117" s="6"/>
      <c r="J117" s="6"/>
      <c r="L117" s="6"/>
      <c r="M117" s="6"/>
      <c r="N117" s="6"/>
      <c r="O117" s="6"/>
    </row>
    <row r="118" spans="1:15" x14ac:dyDescent="0.25">
      <c r="E118" s="6"/>
      <c r="F118" s="6"/>
      <c r="G118" s="6"/>
      <c r="H118" s="6"/>
      <c r="I118" s="6"/>
      <c r="J118" s="6"/>
      <c r="L118" s="6"/>
      <c r="M118" s="6"/>
      <c r="N118" s="6"/>
      <c r="O118" s="6"/>
    </row>
    <row r="119" spans="1:15" x14ac:dyDescent="0.25">
      <c r="E119" s="6"/>
      <c r="F119" s="6"/>
      <c r="G119" s="6"/>
      <c r="H119" s="6"/>
      <c r="I119" s="6"/>
      <c r="J119" s="6"/>
      <c r="L119" s="6"/>
      <c r="M119" s="6"/>
      <c r="N119" s="6"/>
      <c r="O119" s="6"/>
    </row>
    <row r="120" spans="1:15" x14ac:dyDescent="0.25">
      <c r="E120" s="6"/>
      <c r="F120" s="6"/>
      <c r="G120" s="6"/>
      <c r="H120" s="6"/>
      <c r="I120" s="6"/>
      <c r="J120" s="6"/>
      <c r="L120" s="6"/>
      <c r="M120" s="6"/>
      <c r="N120" s="6"/>
      <c r="O120" s="6"/>
    </row>
    <row r="121" spans="1:15" x14ac:dyDescent="0.25">
      <c r="E121" s="6"/>
      <c r="F121" s="6"/>
      <c r="G121" s="6"/>
      <c r="H121" s="6"/>
      <c r="I121" s="6"/>
      <c r="J121" s="6"/>
      <c r="L121" s="6"/>
      <c r="M121" s="6"/>
      <c r="N121" s="6"/>
      <c r="O121" s="6"/>
    </row>
    <row r="122" spans="1:15" x14ac:dyDescent="0.25">
      <c r="E122" s="6"/>
      <c r="F122" s="6"/>
      <c r="G122" s="6"/>
      <c r="H122" s="6"/>
      <c r="I122" s="6"/>
      <c r="J122" s="6"/>
      <c r="L122" s="6"/>
      <c r="M122" s="6"/>
      <c r="N122" s="6"/>
      <c r="O122" s="6"/>
    </row>
    <row r="123" spans="1:15" x14ac:dyDescent="0.25">
      <c r="E123" s="6"/>
      <c r="F123" s="6"/>
      <c r="G123" s="6"/>
      <c r="H123" s="6"/>
      <c r="I123" s="6"/>
      <c r="J123" s="6"/>
      <c r="L123" s="6"/>
      <c r="M123" s="6"/>
      <c r="N123" s="6"/>
      <c r="O123" s="6"/>
    </row>
    <row r="124" spans="1:15" x14ac:dyDescent="0.25">
      <c r="A124" s="1" t="s">
        <v>54</v>
      </c>
      <c r="B124" s="1"/>
      <c r="C124" s="1"/>
      <c r="D124" s="1"/>
      <c r="E124" s="6"/>
      <c r="F124" s="6"/>
      <c r="G124" s="6"/>
      <c r="H124" s="6"/>
      <c r="I124" s="6"/>
      <c r="J124" s="6"/>
      <c r="L124" s="6"/>
      <c r="M124" s="6"/>
      <c r="N124" s="6"/>
    </row>
    <row r="125" spans="1:15" x14ac:dyDescent="0.25">
      <c r="A125" s="2"/>
      <c r="E125" s="6"/>
      <c r="F125" s="6"/>
      <c r="G125" s="6"/>
      <c r="H125" s="6"/>
      <c r="I125" s="6"/>
      <c r="J125" s="6"/>
      <c r="L125" s="6"/>
      <c r="M125" s="6"/>
      <c r="N125" s="6"/>
    </row>
    <row r="126" spans="1:15" x14ac:dyDescent="0.25">
      <c r="A126" s="8" t="s">
        <v>59</v>
      </c>
      <c r="B126" s="8" t="s">
        <v>5</v>
      </c>
      <c r="C126" s="8" t="s">
        <v>6</v>
      </c>
      <c r="D126" s="8" t="s">
        <v>96</v>
      </c>
      <c r="E126" s="8" t="s">
        <v>98</v>
      </c>
      <c r="F126" s="8" t="s">
        <v>68</v>
      </c>
      <c r="G126" s="8" t="s">
        <v>8</v>
      </c>
      <c r="H126" s="8" t="s">
        <v>9</v>
      </c>
      <c r="I126" s="8" t="s">
        <v>48</v>
      </c>
      <c r="J126" s="24" t="s">
        <v>97</v>
      </c>
      <c r="K126" s="8" t="s">
        <v>10</v>
      </c>
      <c r="L126" s="8" t="s">
        <v>11</v>
      </c>
      <c r="M126" s="8" t="s">
        <v>12</v>
      </c>
      <c r="N126" s="8" t="s">
        <v>13</v>
      </c>
      <c r="O126" s="8" t="s">
        <v>14</v>
      </c>
    </row>
    <row r="127" spans="1:15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2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2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2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2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2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2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2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2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2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2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2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2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2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2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2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2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2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2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2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2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E148" s="6"/>
      <c r="F148" s="6"/>
      <c r="G148" s="6"/>
      <c r="H148" s="6"/>
      <c r="I148" s="6"/>
      <c r="J148" s="6"/>
      <c r="L148" s="6"/>
      <c r="M148" s="6"/>
      <c r="N148" s="6"/>
    </row>
    <row r="149" spans="1:15" x14ac:dyDescent="0.25">
      <c r="E149" s="6"/>
      <c r="F149" s="6"/>
      <c r="G149" s="6"/>
      <c r="H149" s="6"/>
      <c r="I149" s="6"/>
      <c r="J149" s="6"/>
      <c r="L149" s="6"/>
      <c r="M149" s="6"/>
      <c r="N149" s="6"/>
    </row>
    <row r="150" spans="1:15" x14ac:dyDescent="0.25">
      <c r="E150" s="6"/>
      <c r="F150" s="6"/>
      <c r="G150" s="6"/>
      <c r="H150" s="6"/>
      <c r="I150" s="6"/>
      <c r="J150" s="6"/>
      <c r="L150" s="6"/>
      <c r="M150" s="6"/>
      <c r="N150" s="6"/>
    </row>
    <row r="151" spans="1:15" x14ac:dyDescent="0.25">
      <c r="E151" s="6"/>
      <c r="F151" s="6"/>
      <c r="G151" s="6"/>
      <c r="H151" s="6"/>
      <c r="I151" s="6"/>
      <c r="J151" s="6"/>
      <c r="L151" s="6"/>
      <c r="M151" s="6"/>
      <c r="N151" s="6"/>
    </row>
    <row r="152" spans="1:15" x14ac:dyDescent="0.25">
      <c r="E152" s="6"/>
      <c r="F152" s="6"/>
      <c r="G152" s="6"/>
      <c r="H152" s="6"/>
      <c r="I152" s="6"/>
      <c r="J152" s="6"/>
      <c r="L152" s="6"/>
      <c r="M152" s="6"/>
      <c r="N152" s="6"/>
    </row>
    <row r="153" spans="1:15" x14ac:dyDescent="0.25">
      <c r="E153" s="6"/>
      <c r="F153" s="6"/>
      <c r="G153" s="6"/>
      <c r="H153" s="6"/>
      <c r="I153" s="6"/>
      <c r="J153" s="6"/>
      <c r="L153" s="6"/>
      <c r="M153" s="6"/>
      <c r="N153" s="6"/>
    </row>
    <row r="154" spans="1:15" x14ac:dyDescent="0.25">
      <c r="E154" s="6"/>
      <c r="F154" s="6"/>
      <c r="G154" s="6"/>
      <c r="H154" s="6"/>
      <c r="I154" s="6"/>
      <c r="J154" s="6"/>
      <c r="L154" s="6"/>
      <c r="M154" s="6"/>
      <c r="N154" s="6"/>
    </row>
    <row r="155" spans="1:15" x14ac:dyDescent="0.25">
      <c r="E155" s="6"/>
      <c r="F155" s="6"/>
      <c r="G155" s="6"/>
      <c r="H155" s="6"/>
      <c r="I155" s="6"/>
      <c r="J155" s="6"/>
      <c r="L155" s="6"/>
      <c r="M155" s="6"/>
      <c r="N155" s="6"/>
    </row>
    <row r="156" spans="1:15" x14ac:dyDescent="0.25">
      <c r="E156" s="6"/>
      <c r="F156" s="6"/>
      <c r="G156" s="6"/>
      <c r="H156" s="6"/>
      <c r="I156" s="6"/>
      <c r="J156" s="6"/>
      <c r="L156" s="6"/>
      <c r="M156" s="6"/>
      <c r="N156" s="6"/>
    </row>
    <row r="157" spans="1:15" x14ac:dyDescent="0.25">
      <c r="E157" s="6"/>
      <c r="F157" s="6"/>
      <c r="G157" s="6"/>
      <c r="H157" s="6"/>
      <c r="I157" s="6"/>
      <c r="J157" s="6"/>
      <c r="L157" s="6"/>
      <c r="M157" s="6"/>
      <c r="N157" s="6"/>
    </row>
    <row r="158" spans="1:15" x14ac:dyDescent="0.25">
      <c r="E158" s="6"/>
      <c r="F158" s="6"/>
      <c r="G158" s="6"/>
      <c r="H158" s="6"/>
      <c r="I158" s="6"/>
      <c r="J158" s="6"/>
      <c r="L158" s="6"/>
      <c r="M158" s="6"/>
      <c r="N158" s="6"/>
    </row>
    <row r="159" spans="1:15" x14ac:dyDescent="0.25">
      <c r="E159" s="6"/>
      <c r="F159" s="6"/>
      <c r="G159" s="6"/>
      <c r="H159" s="6"/>
      <c r="I159" s="6"/>
      <c r="J159" s="6"/>
      <c r="L159" s="6"/>
      <c r="M159" s="6"/>
      <c r="N159" s="6"/>
    </row>
    <row r="160" spans="1:15" x14ac:dyDescent="0.25">
      <c r="E160" s="6"/>
      <c r="F160" s="6"/>
      <c r="G160" s="6"/>
      <c r="H160" s="6"/>
      <c r="I160" s="6"/>
      <c r="J160" s="6"/>
      <c r="L160" s="6"/>
      <c r="M160" s="6"/>
      <c r="N160" s="6"/>
    </row>
    <row r="161" spans="5:14" x14ac:dyDescent="0.25">
      <c r="E161" s="6"/>
      <c r="F161" s="6"/>
      <c r="G161" s="6"/>
      <c r="H161" s="6"/>
      <c r="I161" s="6"/>
      <c r="J161" s="6"/>
      <c r="L161" s="6"/>
      <c r="M161" s="6"/>
      <c r="N161" s="6"/>
    </row>
    <row r="162" spans="5:14" x14ac:dyDescent="0.25">
      <c r="E162" s="6"/>
      <c r="F162" s="6"/>
      <c r="G162" s="6"/>
      <c r="H162" s="6"/>
      <c r="I162" s="6"/>
      <c r="J162" s="6"/>
      <c r="L162" s="6"/>
      <c r="M162" s="6"/>
      <c r="N162" s="6"/>
    </row>
    <row r="163" spans="5:14" x14ac:dyDescent="0.25">
      <c r="E163" s="6"/>
      <c r="F163" s="6"/>
      <c r="G163" s="6"/>
      <c r="H163" s="6"/>
      <c r="I163" s="6"/>
      <c r="J163" s="6"/>
      <c r="L163" s="6"/>
      <c r="M163" s="6"/>
      <c r="N163" s="6"/>
    </row>
    <row r="164" spans="5:14" x14ac:dyDescent="0.25">
      <c r="E164" s="6"/>
      <c r="F164" s="6"/>
      <c r="G164" s="6"/>
      <c r="H164" s="6"/>
      <c r="I164" s="6"/>
      <c r="J164" s="6"/>
      <c r="L164" s="6"/>
      <c r="M164" s="6"/>
      <c r="N164" s="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2"/>
  <sheetViews>
    <sheetView zoomScale="70" zoomScaleNormal="70" workbookViewId="0">
      <selection activeCell="Z59" sqref="Z59"/>
    </sheetView>
  </sheetViews>
  <sheetFormatPr defaultRowHeight="15" x14ac:dyDescent="0.25"/>
  <cols>
    <col min="1" max="1" width="25.7109375" style="6" customWidth="1"/>
    <col min="3" max="3" width="9.28515625" style="6" customWidth="1"/>
    <col min="4" max="4" width="23.5703125" style="6" bestFit="1" customWidth="1"/>
    <col min="5" max="5" width="16.85546875" style="6" bestFit="1" customWidth="1"/>
    <col min="8" max="8" width="12.5703125" style="6" bestFit="1" customWidth="1"/>
    <col min="9" max="9" width="14.28515625" style="6" bestFit="1" customWidth="1"/>
    <col min="14" max="14" width="10" style="6" bestFit="1" customWidth="1"/>
    <col min="17" max="17" width="25.28515625" style="6" bestFit="1" customWidth="1"/>
    <col min="19" max="19" width="23.28515625" customWidth="1"/>
    <col min="21" max="21" width="13.140625" customWidth="1"/>
  </cols>
  <sheetData>
    <row r="1" spans="1:21" x14ac:dyDescent="0.25">
      <c r="A1" s="1" t="s">
        <v>55</v>
      </c>
      <c r="B1" s="1"/>
      <c r="C1" s="1"/>
      <c r="D1" s="1"/>
    </row>
    <row r="3" spans="1:21" x14ac:dyDescent="0.25">
      <c r="A3" s="8" t="s">
        <v>59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8" t="s">
        <v>25</v>
      </c>
      <c r="K3" s="8" t="s">
        <v>26</v>
      </c>
      <c r="L3" s="8" t="s">
        <v>27</v>
      </c>
      <c r="M3" s="8" t="s">
        <v>28</v>
      </c>
      <c r="N3" s="8" t="s">
        <v>29</v>
      </c>
      <c r="O3" s="8" t="s">
        <v>30</v>
      </c>
      <c r="P3" s="8" t="s">
        <v>31</v>
      </c>
      <c r="Q3" s="8" t="s">
        <v>32</v>
      </c>
      <c r="R3" s="24" t="s">
        <v>99</v>
      </c>
      <c r="S3" s="24" t="s">
        <v>100</v>
      </c>
      <c r="T3" s="24" t="s">
        <v>101</v>
      </c>
      <c r="U3" s="8" t="s">
        <v>14</v>
      </c>
    </row>
    <row r="4" spans="1:21" x14ac:dyDescent="0.25">
      <c r="A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0"/>
      <c r="T4" s="30"/>
      <c r="U4" s="30"/>
    </row>
    <row r="5" spans="1:21" x14ac:dyDescent="0.25">
      <c r="A5" s="2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0"/>
      <c r="T5" s="30"/>
      <c r="U5" s="30"/>
    </row>
    <row r="6" spans="1:21" x14ac:dyDescent="0.25">
      <c r="A6" s="2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0"/>
      <c r="T6" s="30"/>
      <c r="U6" s="30"/>
    </row>
    <row r="7" spans="1:21" x14ac:dyDescent="0.25">
      <c r="A7" s="2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0"/>
      <c r="T7" s="30"/>
      <c r="U7" s="30"/>
    </row>
    <row r="8" spans="1:21" x14ac:dyDescent="0.25">
      <c r="A8" s="2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0"/>
      <c r="T8" s="30"/>
      <c r="U8" s="30"/>
    </row>
    <row r="9" spans="1:21" x14ac:dyDescent="0.25">
      <c r="A9" s="2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0"/>
      <c r="T9" s="30"/>
      <c r="U9" s="30"/>
    </row>
    <row r="10" spans="1:21" x14ac:dyDescent="0.25">
      <c r="A10" s="2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0"/>
      <c r="T10" s="30"/>
      <c r="U10" s="30"/>
    </row>
    <row r="11" spans="1:21" x14ac:dyDescent="0.25">
      <c r="A11" s="2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0"/>
      <c r="T11" s="30"/>
      <c r="U11" s="30"/>
    </row>
    <row r="12" spans="1:21" x14ac:dyDescent="0.25">
      <c r="A12" s="2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0"/>
      <c r="T12" s="30"/>
      <c r="U12" s="30"/>
    </row>
    <row r="13" spans="1:21" x14ac:dyDescent="0.25">
      <c r="A13" s="2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0"/>
      <c r="T13" s="30"/>
      <c r="U13" s="30"/>
    </row>
    <row r="14" spans="1:21" x14ac:dyDescent="0.25">
      <c r="A14" s="2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0"/>
      <c r="T14" s="30"/>
      <c r="U14" s="30"/>
    </row>
    <row r="15" spans="1:21" x14ac:dyDescent="0.25">
      <c r="A15" s="2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0"/>
      <c r="T15" s="30"/>
      <c r="U15" s="30"/>
    </row>
    <row r="16" spans="1:21" x14ac:dyDescent="0.25">
      <c r="A16" s="2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0"/>
      <c r="T16" s="30"/>
      <c r="U16" s="30"/>
    </row>
    <row r="17" spans="1:21" x14ac:dyDescent="0.25">
      <c r="A17" s="2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0"/>
      <c r="T17" s="30"/>
      <c r="U17" s="30"/>
    </row>
    <row r="18" spans="1:21" x14ac:dyDescent="0.25">
      <c r="A18" s="2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0"/>
      <c r="T18" s="30"/>
      <c r="U18" s="30"/>
    </row>
    <row r="19" spans="1:21" x14ac:dyDescent="0.25">
      <c r="A19" s="2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0"/>
      <c r="T19" s="30"/>
      <c r="U19" s="30"/>
    </row>
    <row r="20" spans="1:21" x14ac:dyDescent="0.25">
      <c r="A20" s="2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0"/>
      <c r="T20" s="30"/>
      <c r="U20" s="30"/>
    </row>
    <row r="21" spans="1:21" x14ac:dyDescent="0.25">
      <c r="A21" s="2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0"/>
      <c r="T21" s="30"/>
      <c r="U21" s="30"/>
    </row>
    <row r="22" spans="1:21" x14ac:dyDescent="0.25">
      <c r="A22" s="2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0"/>
      <c r="T22" s="30"/>
      <c r="U22" s="30"/>
    </row>
    <row r="23" spans="1:21" x14ac:dyDescent="0.25">
      <c r="A23" s="2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0"/>
      <c r="T23" s="30"/>
      <c r="U23" s="30"/>
    </row>
    <row r="24" spans="1:21" x14ac:dyDescent="0.25">
      <c r="A24" s="2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0"/>
      <c r="T24" s="30"/>
      <c r="U24" s="30"/>
    </row>
    <row r="38" spans="1:21" ht="13.5" customHeight="1" x14ac:dyDescent="0.25"/>
    <row r="42" spans="1:21" x14ac:dyDescent="0.25">
      <c r="A42" s="1" t="s">
        <v>16</v>
      </c>
      <c r="B42" s="1"/>
      <c r="C42" s="1"/>
      <c r="D42" s="1"/>
      <c r="F42" s="6"/>
      <c r="G42" s="6"/>
      <c r="J42" s="6"/>
      <c r="K42" s="6"/>
      <c r="L42" s="6"/>
      <c r="M42" s="6"/>
      <c r="O42" s="6"/>
      <c r="P42" s="6"/>
      <c r="R42" s="6"/>
    </row>
    <row r="43" spans="1:21" x14ac:dyDescent="0.25">
      <c r="B43" s="6"/>
      <c r="F43" s="6"/>
      <c r="G43" s="6"/>
      <c r="J43" s="6"/>
      <c r="K43" s="6"/>
      <c r="L43" s="6"/>
      <c r="M43" s="6"/>
      <c r="O43" s="6"/>
      <c r="P43" s="6"/>
      <c r="R43" s="6"/>
    </row>
    <row r="44" spans="1:21" x14ac:dyDescent="0.25">
      <c r="A44" s="8" t="s">
        <v>59</v>
      </c>
      <c r="B44" s="8" t="s">
        <v>17</v>
      </c>
      <c r="C44" s="8" t="s">
        <v>18</v>
      </c>
      <c r="D44" s="8" t="s">
        <v>19</v>
      </c>
      <c r="E44" s="8" t="s">
        <v>20</v>
      </c>
      <c r="F44" s="8" t="s">
        <v>21</v>
      </c>
      <c r="G44" s="8" t="s">
        <v>22</v>
      </c>
      <c r="H44" s="8" t="s">
        <v>23</v>
      </c>
      <c r="I44" s="8" t="s">
        <v>24</v>
      </c>
      <c r="J44" s="8" t="s">
        <v>25</v>
      </c>
      <c r="K44" s="8" t="s">
        <v>26</v>
      </c>
      <c r="L44" s="8" t="s">
        <v>27</v>
      </c>
      <c r="M44" s="8" t="s">
        <v>28</v>
      </c>
      <c r="N44" s="8" t="s">
        <v>29</v>
      </c>
      <c r="O44" s="8" t="s">
        <v>30</v>
      </c>
      <c r="P44" s="8" t="s">
        <v>31</v>
      </c>
      <c r="Q44" s="8" t="s">
        <v>32</v>
      </c>
      <c r="R44" s="24" t="s">
        <v>99</v>
      </c>
      <c r="S44" s="24" t="s">
        <v>100</v>
      </c>
      <c r="T44" s="24" t="s">
        <v>101</v>
      </c>
      <c r="U44" s="8" t="s">
        <v>14</v>
      </c>
    </row>
    <row r="45" spans="1:2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0"/>
      <c r="T45" s="30"/>
      <c r="U45" s="30"/>
    </row>
    <row r="46" spans="1:21" x14ac:dyDescent="0.25">
      <c r="A46" s="2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0"/>
      <c r="T46" s="30"/>
      <c r="U46" s="30"/>
    </row>
    <row r="47" spans="1:21" x14ac:dyDescent="0.25">
      <c r="A47" s="2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0"/>
      <c r="T47" s="30"/>
      <c r="U47" s="30"/>
    </row>
    <row r="48" spans="1:21" x14ac:dyDescent="0.25">
      <c r="A48" s="2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0"/>
      <c r="T48" s="30"/>
      <c r="U48" s="30"/>
    </row>
    <row r="49" spans="1:21" x14ac:dyDescent="0.25">
      <c r="A49" s="2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0"/>
      <c r="T49" s="30"/>
      <c r="U49" s="30"/>
    </row>
    <row r="50" spans="1:21" x14ac:dyDescent="0.25">
      <c r="A50" s="2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0"/>
      <c r="T50" s="30"/>
      <c r="U50" s="30"/>
    </row>
    <row r="51" spans="1:21" x14ac:dyDescent="0.25">
      <c r="A51" s="2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0"/>
      <c r="T51" s="30"/>
      <c r="U51" s="30"/>
    </row>
    <row r="52" spans="1:21" x14ac:dyDescent="0.25">
      <c r="A52" s="2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0"/>
      <c r="T52" s="30"/>
      <c r="U52" s="30"/>
    </row>
    <row r="53" spans="1:21" x14ac:dyDescent="0.25">
      <c r="A53" s="2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0"/>
      <c r="T53" s="30"/>
      <c r="U53" s="30"/>
    </row>
    <row r="54" spans="1:21" x14ac:dyDescent="0.25">
      <c r="A54" s="2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0"/>
      <c r="T54" s="30"/>
      <c r="U54" s="30"/>
    </row>
    <row r="55" spans="1:21" x14ac:dyDescent="0.25">
      <c r="A55" s="2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0"/>
      <c r="T55" s="30"/>
      <c r="U55" s="30"/>
    </row>
    <row r="56" spans="1:21" x14ac:dyDescent="0.25">
      <c r="A56" s="2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0"/>
      <c r="T56" s="30"/>
      <c r="U56" s="30"/>
    </row>
    <row r="57" spans="1:21" x14ac:dyDescent="0.25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0"/>
      <c r="T57" s="30"/>
      <c r="U57" s="30"/>
    </row>
    <row r="58" spans="1:21" x14ac:dyDescent="0.25">
      <c r="A58" s="2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0"/>
      <c r="T58" s="30"/>
      <c r="U58" s="30"/>
    </row>
    <row r="59" spans="1:21" x14ac:dyDescent="0.25">
      <c r="A59" s="2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0"/>
      <c r="T59" s="30"/>
      <c r="U59" s="30"/>
    </row>
    <row r="60" spans="1:21" x14ac:dyDescent="0.25">
      <c r="A60" s="2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0"/>
      <c r="T60" s="30"/>
      <c r="U60" s="30"/>
    </row>
    <row r="61" spans="1:21" x14ac:dyDescent="0.25">
      <c r="A61" s="2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0"/>
      <c r="T61" s="30"/>
      <c r="U61" s="30"/>
    </row>
    <row r="62" spans="1:21" x14ac:dyDescent="0.25">
      <c r="A62" s="2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0"/>
      <c r="T62" s="30"/>
      <c r="U62" s="30"/>
    </row>
    <row r="63" spans="1:21" x14ac:dyDescent="0.25">
      <c r="A63" s="2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0"/>
      <c r="T63" s="30"/>
      <c r="U63" s="30"/>
    </row>
    <row r="64" spans="1:21" x14ac:dyDescent="0.25">
      <c r="A64" s="2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0"/>
      <c r="T64" s="30"/>
      <c r="U64" s="30"/>
    </row>
    <row r="65" spans="1:21" x14ac:dyDescent="0.25">
      <c r="A65" s="2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0"/>
      <c r="T65" s="30"/>
      <c r="U65" s="30"/>
    </row>
    <row r="66" spans="1:21" x14ac:dyDescent="0.25">
      <c r="B66" s="6"/>
      <c r="F66" s="6"/>
      <c r="G66" s="6"/>
      <c r="J66" s="6"/>
      <c r="K66" s="6"/>
      <c r="L66" s="6"/>
      <c r="M66" s="6"/>
      <c r="O66" s="6"/>
      <c r="P66" s="6"/>
      <c r="R66" s="6"/>
    </row>
    <row r="67" spans="1:21" x14ac:dyDescent="0.25">
      <c r="B67" s="6"/>
      <c r="F67" s="6"/>
      <c r="G67" s="6"/>
      <c r="J67" s="6"/>
      <c r="K67" s="6"/>
      <c r="L67" s="6"/>
      <c r="M67" s="6"/>
      <c r="O67" s="6"/>
      <c r="P67" s="6"/>
      <c r="R67" s="6"/>
    </row>
    <row r="68" spans="1:21" x14ac:dyDescent="0.25">
      <c r="B68" s="6"/>
      <c r="F68" s="6"/>
      <c r="G68" s="6"/>
      <c r="J68" s="6"/>
      <c r="K68" s="6"/>
      <c r="L68" s="6"/>
      <c r="M68" s="6"/>
      <c r="O68" s="6"/>
      <c r="P68" s="6"/>
      <c r="R68" s="6"/>
    </row>
    <row r="69" spans="1:21" x14ac:dyDescent="0.25">
      <c r="B69" s="6"/>
      <c r="F69" s="6"/>
      <c r="G69" s="6"/>
      <c r="J69" s="6"/>
      <c r="K69" s="6"/>
      <c r="L69" s="6"/>
      <c r="M69" s="6"/>
      <c r="O69" s="6"/>
      <c r="P69" s="6"/>
      <c r="R69" s="6"/>
    </row>
    <row r="70" spans="1:21" x14ac:dyDescent="0.25">
      <c r="B70" s="6"/>
      <c r="F70" s="6"/>
      <c r="G70" s="6"/>
      <c r="J70" s="6"/>
      <c r="K70" s="6"/>
      <c r="L70" s="6"/>
      <c r="M70" s="6"/>
      <c r="O70" s="6"/>
      <c r="P70" s="6"/>
      <c r="R70" s="6"/>
    </row>
    <row r="71" spans="1:21" x14ac:dyDescent="0.25">
      <c r="B71" s="6"/>
      <c r="F71" s="6"/>
      <c r="G71" s="6"/>
      <c r="J71" s="6"/>
      <c r="K71" s="6"/>
      <c r="L71" s="6"/>
      <c r="M71" s="6"/>
      <c r="O71" s="6"/>
      <c r="P71" s="6"/>
      <c r="R71" s="6"/>
    </row>
    <row r="72" spans="1:21" x14ac:dyDescent="0.25">
      <c r="B72" s="6"/>
      <c r="F72" s="6"/>
      <c r="G72" s="6"/>
      <c r="J72" s="6"/>
      <c r="K72" s="6"/>
      <c r="L72" s="6"/>
      <c r="M72" s="6"/>
      <c r="O72" s="6"/>
      <c r="P72" s="6"/>
      <c r="R72" s="6"/>
    </row>
    <row r="73" spans="1:21" x14ac:dyDescent="0.25">
      <c r="B73" s="6"/>
      <c r="F73" s="6"/>
      <c r="G73" s="6"/>
      <c r="J73" s="6"/>
      <c r="K73" s="6"/>
      <c r="L73" s="6"/>
      <c r="M73" s="6"/>
      <c r="O73" s="6"/>
      <c r="P73" s="6"/>
      <c r="R73" s="6"/>
    </row>
    <row r="74" spans="1:21" x14ac:dyDescent="0.25">
      <c r="B74" s="6"/>
      <c r="F74" s="6"/>
      <c r="G74" s="6"/>
      <c r="J74" s="6"/>
      <c r="K74" s="6"/>
      <c r="L74" s="6"/>
      <c r="M74" s="6"/>
      <c r="O74" s="6"/>
      <c r="P74" s="6"/>
      <c r="R74" s="6"/>
    </row>
    <row r="75" spans="1:21" x14ac:dyDescent="0.25">
      <c r="B75" s="6"/>
      <c r="F75" s="6"/>
      <c r="G75" s="6"/>
      <c r="J75" s="6"/>
      <c r="K75" s="6"/>
      <c r="L75" s="6"/>
      <c r="M75" s="6"/>
      <c r="O75" s="6"/>
      <c r="P75" s="6"/>
      <c r="R75" s="6"/>
    </row>
    <row r="76" spans="1:21" x14ac:dyDescent="0.25">
      <c r="B76" s="6"/>
      <c r="F76" s="6"/>
      <c r="G76" s="6"/>
      <c r="J76" s="6"/>
      <c r="K76" s="6"/>
      <c r="L76" s="6"/>
      <c r="M76" s="6"/>
      <c r="O76" s="6"/>
      <c r="P76" s="6"/>
      <c r="R76" s="6"/>
    </row>
    <row r="77" spans="1:21" x14ac:dyDescent="0.25">
      <c r="B77" s="6"/>
      <c r="F77" s="6"/>
      <c r="G77" s="6"/>
      <c r="J77" s="6"/>
      <c r="K77" s="6"/>
      <c r="L77" s="6"/>
      <c r="M77" s="6"/>
      <c r="O77" s="6"/>
      <c r="P77" s="6"/>
      <c r="R77" s="6"/>
    </row>
    <row r="78" spans="1:21" x14ac:dyDescent="0.25">
      <c r="B78" s="6"/>
      <c r="F78" s="6"/>
      <c r="G78" s="6"/>
      <c r="J78" s="6"/>
      <c r="K78" s="6"/>
      <c r="L78" s="6"/>
      <c r="M78" s="6"/>
      <c r="O78" s="6"/>
      <c r="P78" s="6"/>
      <c r="R78" s="6"/>
    </row>
    <row r="79" spans="1:21" x14ac:dyDescent="0.25">
      <c r="B79" s="6"/>
      <c r="F79" s="6"/>
      <c r="G79" s="6"/>
      <c r="J79" s="6"/>
      <c r="K79" s="6"/>
      <c r="L79" s="6"/>
      <c r="M79" s="6"/>
      <c r="O79" s="6"/>
      <c r="P79" s="6"/>
      <c r="R79" s="6"/>
    </row>
    <row r="80" spans="1:21" x14ac:dyDescent="0.25">
      <c r="B80" s="6"/>
      <c r="F80" s="6"/>
      <c r="G80" s="6"/>
      <c r="J80" s="6"/>
      <c r="K80" s="6"/>
      <c r="L80" s="6"/>
      <c r="M80" s="6"/>
      <c r="O80" s="6"/>
      <c r="P80" s="6"/>
      <c r="R80" s="6"/>
    </row>
    <row r="81" spans="2:18" x14ac:dyDescent="0.25">
      <c r="B81" s="6"/>
      <c r="F81" s="6"/>
      <c r="G81" s="6"/>
      <c r="J81" s="6"/>
      <c r="K81" s="6"/>
      <c r="L81" s="6"/>
      <c r="M81" s="6"/>
      <c r="O81" s="6"/>
      <c r="P81" s="6"/>
      <c r="R81" s="6"/>
    </row>
    <row r="82" spans="2:18" x14ac:dyDescent="0.25">
      <c r="B82" s="6"/>
      <c r="F82" s="6"/>
      <c r="G82" s="6"/>
      <c r="J82" s="6"/>
      <c r="K82" s="6"/>
      <c r="L82" s="6"/>
      <c r="M82" s="6"/>
      <c r="O82" s="6"/>
      <c r="P82" s="6"/>
      <c r="R82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64"/>
  <sheetViews>
    <sheetView zoomScale="85" zoomScaleNormal="85" workbookViewId="0">
      <selection activeCell="M25" sqref="M25"/>
    </sheetView>
  </sheetViews>
  <sheetFormatPr defaultRowHeight="15" x14ac:dyDescent="0.25"/>
  <cols>
    <col min="1" max="1" width="25.7109375" style="6" customWidth="1"/>
    <col min="2" max="3" width="9.42578125" style="6" bestFit="1" customWidth="1"/>
    <col min="4" max="4" width="23.85546875" style="6" bestFit="1" customWidth="1"/>
    <col min="5" max="5" width="17.140625" style="6" bestFit="1" customWidth="1"/>
    <col min="6" max="7" width="9.42578125" style="6" bestFit="1" customWidth="1"/>
    <col min="8" max="8" width="12.85546875" style="6" bestFit="1" customWidth="1"/>
    <col min="9" max="9" width="14.5703125" style="6" bestFit="1" customWidth="1"/>
    <col min="10" max="10" width="10.7109375" style="6" bestFit="1" customWidth="1"/>
    <col min="11" max="13" width="9.42578125" style="6" bestFit="1" customWidth="1"/>
    <col min="14" max="14" width="10.28515625" style="6" bestFit="1" customWidth="1"/>
    <col min="15" max="15" width="9.42578125" style="6" bestFit="1" customWidth="1"/>
    <col min="16" max="16" width="10.5703125" style="6" bestFit="1" customWidth="1"/>
    <col min="17" max="17" width="25.5703125" style="6" bestFit="1" customWidth="1"/>
    <col min="19" max="19" width="22.5703125" customWidth="1"/>
  </cols>
  <sheetData>
    <row r="1" spans="1:21" x14ac:dyDescent="0.25">
      <c r="A1" s="1" t="s">
        <v>56</v>
      </c>
      <c r="B1" s="1"/>
      <c r="C1" s="1"/>
      <c r="D1" s="1"/>
    </row>
    <row r="3" spans="1:21" x14ac:dyDescent="0.25">
      <c r="A3" s="8" t="s">
        <v>59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8" t="s">
        <v>25</v>
      </c>
      <c r="K3" s="8" t="s">
        <v>26</v>
      </c>
      <c r="L3" s="8" t="s">
        <v>27</v>
      </c>
      <c r="M3" s="8" t="s">
        <v>28</v>
      </c>
      <c r="N3" s="8" t="s">
        <v>29</v>
      </c>
      <c r="O3" s="8" t="s">
        <v>30</v>
      </c>
      <c r="P3" s="8" t="s">
        <v>31</v>
      </c>
      <c r="Q3" s="8" t="s">
        <v>32</v>
      </c>
      <c r="R3" s="24" t="s">
        <v>99</v>
      </c>
      <c r="S3" s="24" t="s">
        <v>100</v>
      </c>
      <c r="T3" s="24" t="s">
        <v>101</v>
      </c>
      <c r="U3" s="24" t="s">
        <v>14</v>
      </c>
    </row>
    <row r="4" spans="1:21" x14ac:dyDescent="0.25">
      <c r="A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31"/>
      <c r="U4" s="31"/>
    </row>
    <row r="5" spans="1:21" x14ac:dyDescent="0.25">
      <c r="A5" s="2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31"/>
      <c r="U5" s="31"/>
    </row>
    <row r="6" spans="1:21" x14ac:dyDescent="0.25">
      <c r="A6" s="2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31"/>
      <c r="U6" s="31"/>
    </row>
    <row r="7" spans="1:21" x14ac:dyDescent="0.25">
      <c r="A7" s="2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31"/>
      <c r="U7" s="31"/>
    </row>
    <row r="8" spans="1:21" x14ac:dyDescent="0.25">
      <c r="A8" s="2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31"/>
      <c r="U8" s="31"/>
    </row>
    <row r="9" spans="1:21" x14ac:dyDescent="0.25">
      <c r="A9" s="2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31"/>
      <c r="U9" s="31"/>
    </row>
    <row r="10" spans="1:21" x14ac:dyDescent="0.25">
      <c r="A10" s="2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31"/>
      <c r="U10" s="31"/>
    </row>
    <row r="11" spans="1:21" x14ac:dyDescent="0.25">
      <c r="A11" s="2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31"/>
      <c r="U11" s="31"/>
    </row>
    <row r="12" spans="1:21" x14ac:dyDescent="0.25">
      <c r="A12" s="2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31"/>
      <c r="U12" s="31"/>
    </row>
    <row r="13" spans="1:21" x14ac:dyDescent="0.25">
      <c r="A13" s="2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31"/>
      <c r="U13" s="31"/>
    </row>
    <row r="14" spans="1:21" x14ac:dyDescent="0.25">
      <c r="A14" s="2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31"/>
      <c r="U14" s="31"/>
    </row>
    <row r="15" spans="1:21" x14ac:dyDescent="0.25">
      <c r="A15" s="2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31"/>
      <c r="U15" s="31"/>
    </row>
    <row r="16" spans="1:21" x14ac:dyDescent="0.25">
      <c r="A16" s="2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31"/>
      <c r="U16" s="31"/>
    </row>
    <row r="17" spans="1:21" x14ac:dyDescent="0.25">
      <c r="A17" s="2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31"/>
      <c r="U17" s="31"/>
    </row>
    <row r="18" spans="1:21" x14ac:dyDescent="0.25">
      <c r="A18" s="2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31"/>
      <c r="U18" s="31"/>
    </row>
    <row r="19" spans="1:21" x14ac:dyDescent="0.25">
      <c r="A19" s="2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31"/>
      <c r="U19" s="31"/>
    </row>
    <row r="20" spans="1:21" x14ac:dyDescent="0.25">
      <c r="A20" s="2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31"/>
      <c r="U20" s="31"/>
    </row>
    <row r="21" spans="1:21" x14ac:dyDescent="0.25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31"/>
      <c r="U21" s="31"/>
    </row>
    <row r="22" spans="1:21" x14ac:dyDescent="0.25">
      <c r="A22" s="2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31"/>
      <c r="U22" s="31"/>
    </row>
    <row r="23" spans="1:21" x14ac:dyDescent="0.25">
      <c r="A23" s="2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31"/>
      <c r="U23" s="31"/>
    </row>
    <row r="24" spans="1:21" x14ac:dyDescent="0.25">
      <c r="A24" s="2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31"/>
      <c r="U24" s="31"/>
    </row>
    <row r="25" spans="1:21" x14ac:dyDescent="0.25">
      <c r="A25" s="2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31"/>
      <c r="U25" s="31"/>
    </row>
    <row r="26" spans="1:21" x14ac:dyDescent="0.25">
      <c r="A26" s="2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31"/>
      <c r="U26" s="31"/>
    </row>
    <row r="27" spans="1:21" x14ac:dyDescent="0.25">
      <c r="A27" s="2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31"/>
      <c r="U27" s="31"/>
    </row>
    <row r="28" spans="1:21" x14ac:dyDescent="0.25">
      <c r="A28" s="2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31"/>
      <c r="U28" s="31"/>
    </row>
    <row r="29" spans="1:21" x14ac:dyDescent="0.25">
      <c r="A29" s="2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31"/>
      <c r="U29" s="31"/>
    </row>
    <row r="30" spans="1:21" x14ac:dyDescent="0.25">
      <c r="A30" s="2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31"/>
      <c r="U30" s="31"/>
    </row>
    <row r="31" spans="1:21" x14ac:dyDescent="0.25">
      <c r="A31" s="2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31"/>
      <c r="U31" s="31"/>
    </row>
    <row r="32" spans="1:21" x14ac:dyDescent="0.25">
      <c r="A32" s="2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1"/>
      <c r="T32" s="31"/>
      <c r="U32" s="31"/>
    </row>
    <row r="33" spans="1:21" x14ac:dyDescent="0.25">
      <c r="A33" s="2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1"/>
      <c r="T33" s="31"/>
      <c r="U33" s="31"/>
    </row>
    <row r="34" spans="1:21" x14ac:dyDescent="0.25">
      <c r="A34" s="2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1"/>
      <c r="T34" s="31"/>
      <c r="U34" s="31"/>
    </row>
    <row r="35" spans="1:21" x14ac:dyDescent="0.25">
      <c r="A35" s="2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1"/>
      <c r="T35" s="31"/>
      <c r="U35" s="31"/>
    </row>
    <row r="36" spans="1:21" x14ac:dyDescent="0.25">
      <c r="A36" s="2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1"/>
      <c r="T36" s="31"/>
      <c r="U36" s="31"/>
    </row>
    <row r="37" spans="1:21" x14ac:dyDescent="0.25">
      <c r="A37" s="2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1"/>
      <c r="T37" s="31"/>
      <c r="U37" s="31"/>
    </row>
    <row r="38" spans="1:21" x14ac:dyDescent="0.25">
      <c r="A38" s="2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1"/>
      <c r="T38" s="31"/>
      <c r="U38" s="31"/>
    </row>
    <row r="39" spans="1:21" x14ac:dyDescent="0.25">
      <c r="A39" s="2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1"/>
      <c r="T39" s="31"/>
      <c r="U39" s="31"/>
    </row>
    <row r="40" spans="1:21" x14ac:dyDescent="0.25">
      <c r="A40" s="2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1"/>
      <c r="T40" s="31"/>
      <c r="U40" s="31"/>
    </row>
    <row r="42" spans="1:21" x14ac:dyDescent="0.25">
      <c r="A42" s="1" t="s">
        <v>33</v>
      </c>
      <c r="B42" s="1"/>
      <c r="C42" s="1"/>
      <c r="D42" s="1"/>
      <c r="R42" s="6"/>
    </row>
    <row r="43" spans="1:21" x14ac:dyDescent="0.25">
      <c r="R43" s="6"/>
    </row>
    <row r="44" spans="1:21" x14ac:dyDescent="0.25">
      <c r="A44" s="8" t="s">
        <v>59</v>
      </c>
      <c r="B44" s="8" t="s">
        <v>17</v>
      </c>
      <c r="C44" s="8" t="s">
        <v>18</v>
      </c>
      <c r="D44" s="8" t="s">
        <v>19</v>
      </c>
      <c r="E44" s="8" t="s">
        <v>20</v>
      </c>
      <c r="F44" s="8" t="s">
        <v>21</v>
      </c>
      <c r="G44" s="8" t="s">
        <v>22</v>
      </c>
      <c r="H44" s="8" t="s">
        <v>23</v>
      </c>
      <c r="I44" s="8" t="s">
        <v>24</v>
      </c>
      <c r="J44" s="8" t="s">
        <v>25</v>
      </c>
      <c r="K44" s="8" t="s">
        <v>26</v>
      </c>
      <c r="L44" s="8" t="s">
        <v>27</v>
      </c>
      <c r="M44" s="8" t="s">
        <v>28</v>
      </c>
      <c r="N44" s="8" t="s">
        <v>29</v>
      </c>
      <c r="O44" s="8" t="s">
        <v>30</v>
      </c>
      <c r="P44" s="8" t="s">
        <v>31</v>
      </c>
      <c r="Q44" s="8" t="s">
        <v>32</v>
      </c>
      <c r="R44" s="24" t="s">
        <v>99</v>
      </c>
      <c r="S44" s="24" t="s">
        <v>100</v>
      </c>
      <c r="T44" s="24" t="s">
        <v>101</v>
      </c>
      <c r="U44" s="24" t="s">
        <v>14</v>
      </c>
    </row>
    <row r="45" spans="1:2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1"/>
      <c r="T45" s="31"/>
      <c r="U45" s="31"/>
    </row>
    <row r="46" spans="1:21" x14ac:dyDescent="0.25">
      <c r="A46" s="2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1"/>
      <c r="T46" s="31"/>
      <c r="U46" s="31"/>
    </row>
    <row r="47" spans="1:21" x14ac:dyDescent="0.25">
      <c r="A47" s="2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1"/>
      <c r="T47" s="31"/>
      <c r="U47" s="31"/>
    </row>
    <row r="48" spans="1:21" x14ac:dyDescent="0.25">
      <c r="A48" s="2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1"/>
      <c r="T48" s="31"/>
      <c r="U48" s="31"/>
    </row>
    <row r="49" spans="1:21" x14ac:dyDescent="0.25">
      <c r="A49" s="2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1"/>
      <c r="T49" s="31"/>
      <c r="U49" s="31"/>
    </row>
    <row r="50" spans="1:21" x14ac:dyDescent="0.25">
      <c r="A50" s="2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1"/>
      <c r="T50" s="31"/>
      <c r="U50" s="31"/>
    </row>
    <row r="51" spans="1:21" x14ac:dyDescent="0.25">
      <c r="A51" s="2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1"/>
      <c r="T51" s="31"/>
      <c r="U51" s="31"/>
    </row>
    <row r="52" spans="1:21" x14ac:dyDescent="0.25">
      <c r="A52" s="2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1"/>
      <c r="T52" s="31"/>
      <c r="U52" s="31"/>
    </row>
    <row r="53" spans="1:21" x14ac:dyDescent="0.25">
      <c r="A53" s="2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1"/>
      <c r="T53" s="31"/>
      <c r="U53" s="31"/>
    </row>
    <row r="54" spans="1:21" x14ac:dyDescent="0.25">
      <c r="A54" s="2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1"/>
      <c r="T54" s="31"/>
      <c r="U54" s="31"/>
    </row>
    <row r="55" spans="1:21" x14ac:dyDescent="0.25">
      <c r="A55" s="2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1"/>
      <c r="T55" s="31"/>
      <c r="U55" s="31"/>
    </row>
    <row r="56" spans="1:21" x14ac:dyDescent="0.25">
      <c r="A56" s="2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1"/>
      <c r="T56" s="31"/>
      <c r="U56" s="31"/>
    </row>
    <row r="57" spans="1:21" x14ac:dyDescent="0.25">
      <c r="A57" s="2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1"/>
      <c r="T57" s="31"/>
      <c r="U57" s="31"/>
    </row>
    <row r="58" spans="1:21" x14ac:dyDescent="0.25">
      <c r="A58" s="2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1"/>
      <c r="T58" s="31"/>
      <c r="U58" s="31"/>
    </row>
    <row r="59" spans="1:21" x14ac:dyDescent="0.25">
      <c r="A59" s="2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1"/>
      <c r="T59" s="31"/>
      <c r="U59" s="31"/>
    </row>
    <row r="60" spans="1:21" x14ac:dyDescent="0.25">
      <c r="A60" s="2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1"/>
      <c r="T60" s="31"/>
      <c r="U60" s="31"/>
    </row>
    <row r="61" spans="1:21" x14ac:dyDescent="0.25">
      <c r="A61" s="2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1"/>
      <c r="T61" s="31"/>
      <c r="U61" s="31"/>
    </row>
    <row r="62" spans="1:21" x14ac:dyDescent="0.25">
      <c r="A62" s="2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1"/>
      <c r="T62" s="31"/>
      <c r="U62" s="31"/>
    </row>
    <row r="63" spans="1:21" x14ac:dyDescent="0.25">
      <c r="A63" s="2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1"/>
      <c r="T63" s="31"/>
      <c r="U63" s="31"/>
    </row>
    <row r="64" spans="1:21" x14ac:dyDescent="0.25">
      <c r="A64" s="2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1"/>
      <c r="T64" s="31"/>
      <c r="U64" s="31"/>
    </row>
    <row r="65" spans="1:21" x14ac:dyDescent="0.25">
      <c r="A65" s="2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1"/>
      <c r="T65" s="31"/>
      <c r="U65" s="31"/>
    </row>
    <row r="66" spans="1:21" x14ac:dyDescent="0.25">
      <c r="A66" s="2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1"/>
      <c r="T66" s="31"/>
      <c r="U66" s="31"/>
    </row>
    <row r="67" spans="1:21" x14ac:dyDescent="0.25">
      <c r="A67" s="2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1"/>
      <c r="T67" s="31"/>
      <c r="U67" s="31"/>
    </row>
    <row r="68" spans="1:21" x14ac:dyDescent="0.25">
      <c r="A68" s="2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1"/>
      <c r="T68" s="31"/>
      <c r="U68" s="31"/>
    </row>
    <row r="69" spans="1:21" x14ac:dyDescent="0.25">
      <c r="A69" s="2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1"/>
      <c r="T69" s="31"/>
      <c r="U69" s="31"/>
    </row>
    <row r="70" spans="1:21" x14ac:dyDescent="0.25">
      <c r="A70" s="2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1"/>
      <c r="T70" s="31"/>
      <c r="U70" s="31"/>
    </row>
    <row r="71" spans="1:21" x14ac:dyDescent="0.25">
      <c r="A71" s="2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1"/>
      <c r="T71" s="31"/>
      <c r="U71" s="31"/>
    </row>
    <row r="72" spans="1:21" x14ac:dyDescent="0.25">
      <c r="A72" s="2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1"/>
      <c r="T72" s="31"/>
      <c r="U72" s="31"/>
    </row>
    <row r="73" spans="1:21" x14ac:dyDescent="0.25">
      <c r="A73" s="2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1"/>
      <c r="T73" s="31"/>
      <c r="U73" s="31"/>
    </row>
    <row r="74" spans="1:21" x14ac:dyDescent="0.25">
      <c r="A74" s="2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1"/>
      <c r="T74" s="31"/>
      <c r="U74" s="31"/>
    </row>
    <row r="75" spans="1:21" x14ac:dyDescent="0.25">
      <c r="A75" s="2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1"/>
      <c r="T75" s="31"/>
      <c r="U75" s="31"/>
    </row>
    <row r="76" spans="1:21" x14ac:dyDescent="0.25">
      <c r="A76" s="2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1"/>
      <c r="T76" s="31"/>
      <c r="U76" s="31"/>
    </row>
    <row r="77" spans="1:21" x14ac:dyDescent="0.25">
      <c r="A77" s="2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1"/>
      <c r="T77" s="31"/>
      <c r="U77" s="31"/>
    </row>
    <row r="78" spans="1:21" x14ac:dyDescent="0.25">
      <c r="A78" s="2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1"/>
      <c r="T78" s="31"/>
      <c r="U78" s="31"/>
    </row>
    <row r="79" spans="1:21" x14ac:dyDescent="0.25">
      <c r="A79" s="2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1"/>
      <c r="T79" s="31"/>
      <c r="U79" s="31"/>
    </row>
    <row r="80" spans="1:21" x14ac:dyDescent="0.25">
      <c r="A80" s="2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1"/>
      <c r="T80" s="31"/>
      <c r="U80" s="31"/>
    </row>
    <row r="81" spans="1:21" x14ac:dyDescent="0.25">
      <c r="R81" s="6"/>
    </row>
    <row r="82" spans="1:21" x14ac:dyDescent="0.25">
      <c r="R82" s="6"/>
    </row>
    <row r="83" spans="1:21" x14ac:dyDescent="0.25">
      <c r="A83" s="1" t="s">
        <v>57</v>
      </c>
      <c r="B83" s="1"/>
      <c r="C83" s="1"/>
      <c r="D83" s="1"/>
      <c r="R83" s="6"/>
    </row>
    <row r="84" spans="1:21" x14ac:dyDescent="0.25">
      <c r="R84" s="6"/>
    </row>
    <row r="85" spans="1:21" x14ac:dyDescent="0.25">
      <c r="A85" s="8" t="s">
        <v>59</v>
      </c>
      <c r="B85" s="8" t="s">
        <v>17</v>
      </c>
      <c r="C85" s="8" t="s">
        <v>18</v>
      </c>
      <c r="D85" s="8" t="s">
        <v>19</v>
      </c>
      <c r="E85" s="8" t="s">
        <v>20</v>
      </c>
      <c r="F85" s="8" t="s">
        <v>21</v>
      </c>
      <c r="G85" s="8" t="s">
        <v>22</v>
      </c>
      <c r="H85" s="8" t="s">
        <v>23</v>
      </c>
      <c r="I85" s="8" t="s">
        <v>24</v>
      </c>
      <c r="J85" s="8" t="s">
        <v>25</v>
      </c>
      <c r="K85" s="8" t="s">
        <v>26</v>
      </c>
      <c r="L85" s="8" t="s">
        <v>27</v>
      </c>
      <c r="M85" s="8" t="s">
        <v>28</v>
      </c>
      <c r="N85" s="8" t="s">
        <v>29</v>
      </c>
      <c r="O85" s="8" t="s">
        <v>30</v>
      </c>
      <c r="P85" s="8" t="s">
        <v>31</v>
      </c>
      <c r="Q85" s="8" t="s">
        <v>32</v>
      </c>
      <c r="R85" s="24" t="s">
        <v>99</v>
      </c>
      <c r="S85" s="24" t="s">
        <v>100</v>
      </c>
      <c r="T85" s="24" t="s">
        <v>101</v>
      </c>
      <c r="U85" s="24" t="s">
        <v>14</v>
      </c>
    </row>
    <row r="86" spans="1:2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31"/>
      <c r="T86" s="31"/>
      <c r="U86" s="31"/>
    </row>
    <row r="87" spans="1:21" x14ac:dyDescent="0.25">
      <c r="A87" s="2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31"/>
      <c r="T87" s="31"/>
      <c r="U87" s="31"/>
    </row>
    <row r="88" spans="1:21" x14ac:dyDescent="0.25">
      <c r="A88" s="2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1"/>
      <c r="T88" s="31"/>
      <c r="U88" s="31"/>
    </row>
    <row r="89" spans="1:21" x14ac:dyDescent="0.25">
      <c r="A89" s="2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1"/>
      <c r="T89" s="31"/>
      <c r="U89" s="31"/>
    </row>
    <row r="90" spans="1:21" x14ac:dyDescent="0.25">
      <c r="A90" s="2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31"/>
      <c r="T90" s="31"/>
      <c r="U90" s="31"/>
    </row>
    <row r="91" spans="1:21" x14ac:dyDescent="0.25">
      <c r="A91" s="2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1"/>
      <c r="T91" s="31"/>
      <c r="U91" s="31"/>
    </row>
    <row r="92" spans="1:21" x14ac:dyDescent="0.25">
      <c r="A92" s="2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31"/>
      <c r="T92" s="31"/>
      <c r="U92" s="31"/>
    </row>
    <row r="93" spans="1:21" x14ac:dyDescent="0.25">
      <c r="A93" s="2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31"/>
      <c r="T93" s="31"/>
      <c r="U93" s="31"/>
    </row>
    <row r="94" spans="1:21" x14ac:dyDescent="0.25">
      <c r="A94" s="2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1"/>
      <c r="T94" s="31"/>
      <c r="U94" s="31"/>
    </row>
    <row r="95" spans="1:21" x14ac:dyDescent="0.25">
      <c r="A95" s="2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1"/>
      <c r="T95" s="31"/>
      <c r="U95" s="31"/>
    </row>
    <row r="96" spans="1:21" x14ac:dyDescent="0.25">
      <c r="A96" s="2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31"/>
      <c r="T96" s="31"/>
      <c r="U96" s="31"/>
    </row>
    <row r="97" spans="1:21" x14ac:dyDescent="0.25">
      <c r="A97" s="2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1"/>
      <c r="T97" s="31"/>
      <c r="U97" s="31"/>
    </row>
    <row r="98" spans="1:21" x14ac:dyDescent="0.25">
      <c r="A98" s="2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31"/>
      <c r="T98" s="31"/>
      <c r="U98" s="31"/>
    </row>
    <row r="99" spans="1:21" x14ac:dyDescent="0.25">
      <c r="A99" s="2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31"/>
      <c r="T99" s="31"/>
      <c r="U99" s="31"/>
    </row>
    <row r="100" spans="1:21" x14ac:dyDescent="0.25">
      <c r="A100" s="2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1"/>
      <c r="T100" s="31"/>
      <c r="U100" s="31"/>
    </row>
    <row r="101" spans="1:21" x14ac:dyDescent="0.25">
      <c r="A101" s="2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1"/>
      <c r="T101" s="31"/>
      <c r="U101" s="31"/>
    </row>
    <row r="102" spans="1:21" x14ac:dyDescent="0.25">
      <c r="A102" s="2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31"/>
      <c r="T102" s="31"/>
      <c r="U102" s="31"/>
    </row>
    <row r="103" spans="1:21" x14ac:dyDescent="0.25">
      <c r="A103" s="2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1"/>
      <c r="T103" s="31"/>
      <c r="U103" s="31"/>
    </row>
    <row r="104" spans="1:21" x14ac:dyDescent="0.25">
      <c r="A104" s="2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1"/>
      <c r="T104" s="31"/>
      <c r="U104" s="31"/>
    </row>
    <row r="105" spans="1:21" x14ac:dyDescent="0.25">
      <c r="A105" s="2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31"/>
      <c r="T105" s="31"/>
      <c r="U105" s="31"/>
    </row>
    <row r="106" spans="1:21" x14ac:dyDescent="0.25">
      <c r="A106" s="2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1"/>
      <c r="T106" s="31"/>
      <c r="U106" s="31"/>
    </row>
    <row r="107" spans="1:21" x14ac:dyDescent="0.25">
      <c r="A107" s="2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31"/>
      <c r="T107" s="31"/>
      <c r="U107" s="31"/>
    </row>
    <row r="108" spans="1:21" x14ac:dyDescent="0.25">
      <c r="A108" s="2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31"/>
      <c r="T108" s="31"/>
      <c r="U108" s="31"/>
    </row>
    <row r="109" spans="1:21" x14ac:dyDescent="0.25">
      <c r="A109" s="2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1"/>
      <c r="T109" s="31"/>
      <c r="U109" s="31"/>
    </row>
    <row r="110" spans="1:21" x14ac:dyDescent="0.25">
      <c r="A110" s="2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1"/>
      <c r="T110" s="31"/>
      <c r="U110" s="31"/>
    </row>
    <row r="111" spans="1:21" x14ac:dyDescent="0.25">
      <c r="A111" s="2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31"/>
      <c r="T111" s="31"/>
      <c r="U111" s="31"/>
    </row>
    <row r="112" spans="1:21" x14ac:dyDescent="0.25">
      <c r="A112" s="2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1"/>
      <c r="T112" s="31"/>
      <c r="U112" s="31"/>
    </row>
    <row r="113" spans="1:21" x14ac:dyDescent="0.25">
      <c r="A113" s="2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1"/>
      <c r="T113" s="31"/>
      <c r="U113" s="31"/>
    </row>
    <row r="114" spans="1:21" x14ac:dyDescent="0.25">
      <c r="A114" s="2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1"/>
      <c r="T114" s="31"/>
      <c r="U114" s="31"/>
    </row>
    <row r="115" spans="1:21" x14ac:dyDescent="0.25">
      <c r="A115" s="2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1"/>
      <c r="T115" s="31"/>
      <c r="U115" s="31"/>
    </row>
    <row r="116" spans="1:21" x14ac:dyDescent="0.25">
      <c r="A116" s="2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1"/>
      <c r="T116" s="31"/>
      <c r="U116" s="31"/>
    </row>
    <row r="117" spans="1:21" x14ac:dyDescent="0.25">
      <c r="A117" s="2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1"/>
      <c r="T117" s="31"/>
      <c r="U117" s="31"/>
    </row>
    <row r="118" spans="1:21" x14ac:dyDescent="0.25">
      <c r="A118" s="2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1"/>
      <c r="T118" s="31"/>
      <c r="U118" s="31"/>
    </row>
    <row r="119" spans="1:21" x14ac:dyDescent="0.25">
      <c r="A119" s="2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1"/>
      <c r="T119" s="31"/>
      <c r="U119" s="31"/>
    </row>
    <row r="120" spans="1:21" x14ac:dyDescent="0.25">
      <c r="A120" s="2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1"/>
      <c r="T120" s="31"/>
      <c r="U120" s="31"/>
    </row>
    <row r="121" spans="1:21" x14ac:dyDescent="0.25">
      <c r="A121" s="2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1"/>
      <c r="T121" s="31"/>
      <c r="U121" s="31"/>
    </row>
    <row r="122" spans="1:21" x14ac:dyDescent="0.25">
      <c r="A122" s="2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1"/>
      <c r="T122" s="31"/>
      <c r="U122" s="31"/>
    </row>
    <row r="123" spans="1:21" x14ac:dyDescent="0.25">
      <c r="R123" s="6"/>
    </row>
    <row r="124" spans="1:21" x14ac:dyDescent="0.25">
      <c r="A124" s="1" t="s">
        <v>58</v>
      </c>
      <c r="B124" s="1"/>
      <c r="C124" s="1"/>
      <c r="D124" s="1"/>
      <c r="R124" s="6"/>
    </row>
    <row r="125" spans="1:21" x14ac:dyDescent="0.25">
      <c r="R125" s="6"/>
    </row>
    <row r="126" spans="1:21" x14ac:dyDescent="0.25">
      <c r="A126" s="8" t="s">
        <v>59</v>
      </c>
      <c r="B126" s="8" t="s">
        <v>17</v>
      </c>
      <c r="C126" s="8" t="s">
        <v>18</v>
      </c>
      <c r="D126" s="8" t="s">
        <v>19</v>
      </c>
      <c r="E126" s="8" t="s">
        <v>20</v>
      </c>
      <c r="F126" s="8" t="s">
        <v>21</v>
      </c>
      <c r="G126" s="8" t="s">
        <v>22</v>
      </c>
      <c r="H126" s="8" t="s">
        <v>23</v>
      </c>
      <c r="I126" s="8" t="s">
        <v>24</v>
      </c>
      <c r="J126" s="8" t="s">
        <v>25</v>
      </c>
      <c r="K126" s="8" t="s">
        <v>26</v>
      </c>
      <c r="L126" s="8" t="s">
        <v>27</v>
      </c>
      <c r="M126" s="8" t="s">
        <v>28</v>
      </c>
      <c r="N126" s="8" t="s">
        <v>29</v>
      </c>
      <c r="O126" s="8" t="s">
        <v>30</v>
      </c>
      <c r="P126" s="8" t="s">
        <v>31</v>
      </c>
      <c r="Q126" s="8" t="s">
        <v>32</v>
      </c>
      <c r="R126" s="24" t="s">
        <v>99</v>
      </c>
      <c r="S126" s="24" t="s">
        <v>100</v>
      </c>
      <c r="T126" s="24" t="s">
        <v>101</v>
      </c>
      <c r="U126" s="24" t="s">
        <v>14</v>
      </c>
    </row>
    <row r="127" spans="1:21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1"/>
      <c r="T127" s="31"/>
      <c r="U127" s="31"/>
    </row>
    <row r="128" spans="1:21" x14ac:dyDescent="0.25">
      <c r="A128" s="2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1"/>
      <c r="T128" s="31"/>
      <c r="U128" s="31"/>
    </row>
    <row r="129" spans="1:21" x14ac:dyDescent="0.25">
      <c r="A129" s="2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1"/>
      <c r="T129" s="31"/>
      <c r="U129" s="31"/>
    </row>
    <row r="130" spans="1:21" x14ac:dyDescent="0.25">
      <c r="A130" s="2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1"/>
      <c r="T130" s="31"/>
      <c r="U130" s="31"/>
    </row>
    <row r="131" spans="1:21" x14ac:dyDescent="0.25">
      <c r="A131" s="2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1"/>
      <c r="T131" s="31"/>
      <c r="U131" s="31"/>
    </row>
    <row r="132" spans="1:21" x14ac:dyDescent="0.25">
      <c r="A132" s="2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1"/>
      <c r="T132" s="31"/>
      <c r="U132" s="31"/>
    </row>
    <row r="133" spans="1:21" x14ac:dyDescent="0.25">
      <c r="A133" s="2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1"/>
      <c r="T133" s="31"/>
      <c r="U133" s="31"/>
    </row>
    <row r="134" spans="1:21" x14ac:dyDescent="0.25">
      <c r="A134" s="2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1"/>
      <c r="T134" s="31"/>
      <c r="U134" s="31"/>
    </row>
    <row r="135" spans="1:21" x14ac:dyDescent="0.25">
      <c r="A135" s="2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1"/>
      <c r="T135" s="31"/>
      <c r="U135" s="31"/>
    </row>
    <row r="136" spans="1:21" x14ac:dyDescent="0.25">
      <c r="A136" s="2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1"/>
      <c r="T136" s="31"/>
      <c r="U136" s="31"/>
    </row>
    <row r="137" spans="1:21" x14ac:dyDescent="0.25">
      <c r="A137" s="2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1"/>
      <c r="T137" s="31"/>
      <c r="U137" s="31"/>
    </row>
    <row r="138" spans="1:21" x14ac:dyDescent="0.25">
      <c r="A138" s="2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1"/>
      <c r="T138" s="31"/>
      <c r="U138" s="31"/>
    </row>
    <row r="139" spans="1:21" x14ac:dyDescent="0.25">
      <c r="A139" s="2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1"/>
      <c r="T139" s="31"/>
      <c r="U139" s="31"/>
    </row>
    <row r="140" spans="1:21" x14ac:dyDescent="0.25">
      <c r="A140" s="2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1"/>
      <c r="T140" s="31"/>
      <c r="U140" s="31"/>
    </row>
    <row r="141" spans="1:21" x14ac:dyDescent="0.25">
      <c r="A141" s="2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1"/>
      <c r="T141" s="31"/>
      <c r="U141" s="31"/>
    </row>
    <row r="142" spans="1:21" x14ac:dyDescent="0.25">
      <c r="A142" s="2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1"/>
      <c r="T142" s="31"/>
      <c r="U142" s="31"/>
    </row>
    <row r="143" spans="1:21" x14ac:dyDescent="0.25">
      <c r="A143" s="2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1"/>
      <c r="T143" s="31"/>
      <c r="U143" s="31"/>
    </row>
    <row r="144" spans="1:21" x14ac:dyDescent="0.25">
      <c r="A144" s="2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31"/>
      <c r="T144" s="31"/>
      <c r="U144" s="31"/>
    </row>
    <row r="145" spans="1:21" x14ac:dyDescent="0.25">
      <c r="A145" s="2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1"/>
      <c r="T145" s="31"/>
      <c r="U145" s="31"/>
    </row>
    <row r="146" spans="1:21" x14ac:dyDescent="0.25">
      <c r="A146" s="2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1"/>
      <c r="T146" s="31"/>
      <c r="U146" s="31"/>
    </row>
    <row r="147" spans="1:21" x14ac:dyDescent="0.25">
      <c r="A147" s="2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1"/>
      <c r="T147" s="31"/>
      <c r="U147" s="31"/>
    </row>
    <row r="148" spans="1:21" x14ac:dyDescent="0.25">
      <c r="A148" s="2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1"/>
      <c r="T148" s="31"/>
      <c r="U148" s="31"/>
    </row>
    <row r="149" spans="1:21" x14ac:dyDescent="0.25">
      <c r="A149" s="2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1"/>
      <c r="T149" s="31"/>
      <c r="U149" s="31"/>
    </row>
    <row r="150" spans="1:21" x14ac:dyDescent="0.25">
      <c r="A150" s="2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1"/>
      <c r="T150" s="31"/>
      <c r="U150" s="31"/>
    </row>
    <row r="151" spans="1:21" x14ac:dyDescent="0.25">
      <c r="A151" s="2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1"/>
      <c r="T151" s="31"/>
      <c r="U151" s="31"/>
    </row>
    <row r="152" spans="1:21" x14ac:dyDescent="0.25">
      <c r="A152" s="2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1"/>
      <c r="T152" s="31"/>
      <c r="U152" s="31"/>
    </row>
    <row r="153" spans="1:21" x14ac:dyDescent="0.25">
      <c r="A153" s="2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1"/>
      <c r="T153" s="31"/>
      <c r="U153" s="31"/>
    </row>
    <row r="154" spans="1:21" x14ac:dyDescent="0.25">
      <c r="A154" s="2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1"/>
      <c r="T154" s="31"/>
      <c r="U154" s="31"/>
    </row>
    <row r="155" spans="1:21" x14ac:dyDescent="0.25">
      <c r="A155" s="2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1"/>
      <c r="T155" s="31"/>
      <c r="U155" s="31"/>
    </row>
    <row r="156" spans="1:21" x14ac:dyDescent="0.25">
      <c r="A156" s="2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1"/>
      <c r="T156" s="31"/>
      <c r="U156" s="31"/>
    </row>
    <row r="157" spans="1:21" x14ac:dyDescent="0.25">
      <c r="A157" s="2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1"/>
      <c r="T157" s="31"/>
      <c r="U157" s="31"/>
    </row>
    <row r="158" spans="1:21" x14ac:dyDescent="0.25">
      <c r="A158" s="2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31"/>
      <c r="T158" s="31"/>
      <c r="U158" s="31"/>
    </row>
    <row r="159" spans="1:21" x14ac:dyDescent="0.25">
      <c r="A159" s="2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31"/>
      <c r="T159" s="31"/>
      <c r="U159" s="31"/>
    </row>
    <row r="160" spans="1:21" x14ac:dyDescent="0.25">
      <c r="A160" s="2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1"/>
      <c r="T160" s="31"/>
      <c r="U160" s="31"/>
    </row>
    <row r="161" spans="1:21" x14ac:dyDescent="0.25">
      <c r="A161" s="2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31"/>
      <c r="T161" s="31"/>
      <c r="U161" s="31"/>
    </row>
    <row r="162" spans="1:21" x14ac:dyDescent="0.25">
      <c r="R162" s="6"/>
    </row>
    <row r="163" spans="1:21" x14ac:dyDescent="0.25">
      <c r="R163" s="6"/>
    </row>
    <row r="164" spans="1:21" x14ac:dyDescent="0.25">
      <c r="R164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6"/>
  <sheetViews>
    <sheetView topLeftCell="A43" zoomScale="70" zoomScaleNormal="70" workbookViewId="0">
      <selection activeCell="F74" sqref="F74"/>
    </sheetView>
  </sheetViews>
  <sheetFormatPr defaultRowHeight="15" x14ac:dyDescent="0.25"/>
  <cols>
    <col min="1" max="1" width="25.7109375" style="6" customWidth="1"/>
    <col min="2" max="2" width="14.7109375" style="6" bestFit="1" customWidth="1"/>
    <col min="3" max="3" width="13.7109375" style="6" bestFit="1" customWidth="1"/>
    <col min="4" max="4" width="12.5703125" style="6" bestFit="1" customWidth="1"/>
    <col min="5" max="5" width="14.7109375" style="6" bestFit="1" customWidth="1"/>
    <col min="6" max="6" width="14.28515625" bestFit="1" customWidth="1"/>
  </cols>
  <sheetData>
    <row r="1" spans="1:6" x14ac:dyDescent="0.25">
      <c r="A1" s="1" t="s">
        <v>34</v>
      </c>
      <c r="B1" s="1"/>
    </row>
    <row r="3" spans="1:6" x14ac:dyDescent="0.25">
      <c r="A3" s="8" t="s">
        <v>59</v>
      </c>
      <c r="B3" s="8" t="s">
        <v>35</v>
      </c>
      <c r="C3" s="8" t="s">
        <v>12</v>
      </c>
      <c r="D3" s="8" t="s">
        <v>36</v>
      </c>
      <c r="E3" s="8" t="s">
        <v>14</v>
      </c>
      <c r="F3" s="14" t="s">
        <v>60</v>
      </c>
    </row>
    <row r="4" spans="1:6" x14ac:dyDescent="0.25">
      <c r="A4" s="26"/>
      <c r="B4" s="5"/>
      <c r="C4" s="5"/>
      <c r="D4" s="5"/>
      <c r="E4" s="5"/>
      <c r="F4" s="9" t="s">
        <v>61</v>
      </c>
    </row>
    <row r="5" spans="1:6" x14ac:dyDescent="0.25">
      <c r="A5" s="26"/>
      <c r="B5" s="5"/>
      <c r="C5" s="5"/>
      <c r="D5" s="5"/>
      <c r="E5" s="5"/>
      <c r="F5" s="9" t="str">
        <f>IF(ISBLANK(E5), "", (E5-$E$4)/$E$4)</f>
        <v/>
      </c>
    </row>
    <row r="6" spans="1:6" x14ac:dyDescent="0.25">
      <c r="A6" s="26"/>
      <c r="B6" s="5"/>
      <c r="C6" s="5"/>
      <c r="D6" s="5"/>
      <c r="E6" s="5"/>
      <c r="F6" s="9" t="str">
        <f t="shared" ref="F6:F34" si="0">IF(ISBLANK(E6), "", (E6-$E$4)/$E$4)</f>
        <v/>
      </c>
    </row>
    <row r="7" spans="1:6" x14ac:dyDescent="0.25">
      <c r="A7" s="26"/>
      <c r="B7" s="5"/>
      <c r="C7" s="5"/>
      <c r="D7" s="5"/>
      <c r="E7" s="5"/>
      <c r="F7" s="9" t="str">
        <f t="shared" si="0"/>
        <v/>
      </c>
    </row>
    <row r="8" spans="1:6" x14ac:dyDescent="0.25">
      <c r="A8" s="26"/>
      <c r="B8" s="5"/>
      <c r="C8" s="5"/>
      <c r="D8" s="5"/>
      <c r="E8" s="5"/>
      <c r="F8" s="9" t="str">
        <f t="shared" si="0"/>
        <v/>
      </c>
    </row>
    <row r="9" spans="1:6" x14ac:dyDescent="0.25">
      <c r="A9" s="26"/>
      <c r="B9" s="5"/>
      <c r="C9" s="5"/>
      <c r="D9" s="5"/>
      <c r="E9" s="5"/>
      <c r="F9" s="9" t="str">
        <f t="shared" si="0"/>
        <v/>
      </c>
    </row>
    <row r="10" spans="1:6" x14ac:dyDescent="0.25">
      <c r="A10" s="26"/>
      <c r="B10" s="5"/>
      <c r="C10" s="5"/>
      <c r="D10" s="5"/>
      <c r="E10" s="5"/>
      <c r="F10" s="9" t="str">
        <f t="shared" si="0"/>
        <v/>
      </c>
    </row>
    <row r="11" spans="1:6" x14ac:dyDescent="0.25">
      <c r="A11" s="26"/>
      <c r="B11" s="5"/>
      <c r="C11" s="5"/>
      <c r="D11" s="5"/>
      <c r="E11" s="5"/>
      <c r="F11" s="9" t="str">
        <f t="shared" si="0"/>
        <v/>
      </c>
    </row>
    <row r="12" spans="1:6" x14ac:dyDescent="0.25">
      <c r="A12" s="26"/>
      <c r="B12" s="5"/>
      <c r="C12" s="5"/>
      <c r="D12" s="5"/>
      <c r="E12" s="5"/>
      <c r="F12" s="9" t="str">
        <f t="shared" si="0"/>
        <v/>
      </c>
    </row>
    <row r="13" spans="1:6" x14ac:dyDescent="0.25">
      <c r="A13" s="26"/>
      <c r="B13" s="5"/>
      <c r="C13" s="5"/>
      <c r="D13" s="5"/>
      <c r="E13" s="5"/>
      <c r="F13" s="9" t="str">
        <f t="shared" si="0"/>
        <v/>
      </c>
    </row>
    <row r="14" spans="1:6" x14ac:dyDescent="0.25">
      <c r="A14" s="26"/>
      <c r="B14" s="5"/>
      <c r="C14" s="5"/>
      <c r="D14" s="5"/>
      <c r="E14" s="5"/>
      <c r="F14" s="9" t="str">
        <f t="shared" si="0"/>
        <v/>
      </c>
    </row>
    <row r="15" spans="1:6" x14ac:dyDescent="0.25">
      <c r="A15" s="26"/>
      <c r="B15" s="5"/>
      <c r="C15" s="5"/>
      <c r="D15" s="5"/>
      <c r="E15" s="5"/>
      <c r="F15" s="9" t="str">
        <f t="shared" si="0"/>
        <v/>
      </c>
    </row>
    <row r="16" spans="1:6" x14ac:dyDescent="0.25">
      <c r="A16" s="26"/>
      <c r="B16" s="5"/>
      <c r="C16" s="5"/>
      <c r="D16" s="5"/>
      <c r="E16" s="5"/>
      <c r="F16" s="9" t="str">
        <f t="shared" si="0"/>
        <v/>
      </c>
    </row>
    <row r="17" spans="1:6" x14ac:dyDescent="0.25">
      <c r="A17" s="26"/>
      <c r="B17" s="5"/>
      <c r="C17" s="5"/>
      <c r="D17" s="5"/>
      <c r="E17" s="5"/>
      <c r="F17" s="9" t="str">
        <f t="shared" si="0"/>
        <v/>
      </c>
    </row>
    <row r="18" spans="1:6" x14ac:dyDescent="0.25">
      <c r="A18" s="26"/>
      <c r="B18" s="5"/>
      <c r="C18" s="5"/>
      <c r="D18" s="5"/>
      <c r="E18" s="5"/>
      <c r="F18" s="9" t="str">
        <f t="shared" si="0"/>
        <v/>
      </c>
    </row>
    <row r="19" spans="1:6" x14ac:dyDescent="0.25">
      <c r="A19" s="26"/>
      <c r="B19" s="5"/>
      <c r="C19" s="5"/>
      <c r="D19" s="5"/>
      <c r="E19" s="5"/>
      <c r="F19" s="9" t="str">
        <f t="shared" si="0"/>
        <v/>
      </c>
    </row>
    <row r="20" spans="1:6" x14ac:dyDescent="0.25">
      <c r="A20" s="26"/>
      <c r="B20" s="5"/>
      <c r="C20" s="5"/>
      <c r="D20" s="5"/>
      <c r="E20" s="5"/>
      <c r="F20" s="9" t="str">
        <f t="shared" si="0"/>
        <v/>
      </c>
    </row>
    <row r="21" spans="1:6" x14ac:dyDescent="0.25">
      <c r="A21" s="26"/>
      <c r="B21" s="5"/>
      <c r="C21" s="5"/>
      <c r="D21" s="5"/>
      <c r="E21" s="5"/>
      <c r="F21" s="9" t="str">
        <f t="shared" si="0"/>
        <v/>
      </c>
    </row>
    <row r="22" spans="1:6" x14ac:dyDescent="0.25">
      <c r="A22" s="26"/>
      <c r="B22" s="5"/>
      <c r="C22" s="5"/>
      <c r="D22" s="5"/>
      <c r="E22" s="5"/>
      <c r="F22" s="9" t="str">
        <f t="shared" si="0"/>
        <v/>
      </c>
    </row>
    <row r="23" spans="1:6" x14ac:dyDescent="0.25">
      <c r="A23" s="26"/>
      <c r="B23" s="5"/>
      <c r="C23" s="5"/>
      <c r="D23" s="5"/>
      <c r="E23" s="5"/>
      <c r="F23" s="9" t="str">
        <f t="shared" si="0"/>
        <v/>
      </c>
    </row>
    <row r="24" spans="1:6" x14ac:dyDescent="0.25">
      <c r="A24" s="26"/>
      <c r="B24" s="5"/>
      <c r="C24" s="5"/>
      <c r="D24" s="5"/>
      <c r="E24" s="5"/>
      <c r="F24" s="9" t="str">
        <f t="shared" si="0"/>
        <v/>
      </c>
    </row>
    <row r="25" spans="1:6" x14ac:dyDescent="0.25">
      <c r="A25" s="26"/>
      <c r="B25" s="5"/>
      <c r="C25" s="5"/>
      <c r="D25" s="5"/>
      <c r="E25" s="5"/>
      <c r="F25" s="9" t="str">
        <f t="shared" si="0"/>
        <v/>
      </c>
    </row>
    <row r="26" spans="1:6" x14ac:dyDescent="0.25">
      <c r="A26" s="26"/>
      <c r="B26" s="5"/>
      <c r="C26" s="5"/>
      <c r="D26" s="5"/>
      <c r="E26" s="5"/>
      <c r="F26" s="9" t="str">
        <f t="shared" si="0"/>
        <v/>
      </c>
    </row>
    <row r="27" spans="1:6" x14ac:dyDescent="0.25">
      <c r="A27" s="26"/>
      <c r="B27" s="5"/>
      <c r="C27" s="5"/>
      <c r="D27" s="5"/>
      <c r="E27" s="5"/>
      <c r="F27" s="9" t="str">
        <f t="shared" si="0"/>
        <v/>
      </c>
    </row>
    <row r="28" spans="1:6" x14ac:dyDescent="0.25">
      <c r="A28" s="26"/>
      <c r="B28" s="5"/>
      <c r="C28" s="5"/>
      <c r="D28" s="5"/>
      <c r="E28" s="5"/>
      <c r="F28" s="9" t="str">
        <f t="shared" si="0"/>
        <v/>
      </c>
    </row>
    <row r="29" spans="1:6" x14ac:dyDescent="0.25">
      <c r="A29" s="26"/>
      <c r="B29" s="5"/>
      <c r="C29" s="5"/>
      <c r="D29" s="5"/>
      <c r="E29" s="5"/>
      <c r="F29" s="9" t="str">
        <f t="shared" si="0"/>
        <v/>
      </c>
    </row>
    <row r="30" spans="1:6" x14ac:dyDescent="0.25">
      <c r="A30" s="26"/>
      <c r="B30" s="5"/>
      <c r="C30" s="5"/>
      <c r="D30" s="5"/>
      <c r="E30" s="5"/>
      <c r="F30" s="9" t="str">
        <f t="shared" si="0"/>
        <v/>
      </c>
    </row>
    <row r="31" spans="1:6" x14ac:dyDescent="0.25">
      <c r="A31" s="26"/>
      <c r="B31" s="5"/>
      <c r="C31" s="5"/>
      <c r="D31" s="5"/>
      <c r="E31" s="5"/>
      <c r="F31" s="9" t="str">
        <f t="shared" si="0"/>
        <v/>
      </c>
    </row>
    <row r="32" spans="1:6" x14ac:dyDescent="0.25">
      <c r="A32" s="26"/>
      <c r="B32" s="5"/>
      <c r="C32" s="5"/>
      <c r="D32" s="5"/>
      <c r="E32" s="5"/>
      <c r="F32" s="9" t="str">
        <f t="shared" si="0"/>
        <v/>
      </c>
    </row>
    <row r="33" spans="1:6" x14ac:dyDescent="0.25">
      <c r="A33" s="26"/>
      <c r="B33" s="5"/>
      <c r="C33" s="5"/>
      <c r="D33" s="5"/>
      <c r="E33" s="5"/>
      <c r="F33" s="9" t="str">
        <f t="shared" si="0"/>
        <v/>
      </c>
    </row>
    <row r="34" spans="1:6" x14ac:dyDescent="0.25">
      <c r="A34" s="26"/>
      <c r="B34" s="5"/>
      <c r="C34" s="5"/>
      <c r="D34" s="5"/>
      <c r="E34" s="5"/>
      <c r="F34" s="9" t="str">
        <f t="shared" si="0"/>
        <v/>
      </c>
    </row>
    <row r="35" spans="1:6" x14ac:dyDescent="0.25">
      <c r="A35" s="1" t="s">
        <v>37</v>
      </c>
      <c r="B35" s="1"/>
    </row>
    <row r="37" spans="1:6" x14ac:dyDescent="0.25">
      <c r="A37" s="8" t="s">
        <v>59</v>
      </c>
      <c r="B37" s="8" t="s">
        <v>35</v>
      </c>
      <c r="C37" s="8" t="s">
        <v>12</v>
      </c>
      <c r="D37" s="8" t="s">
        <v>36</v>
      </c>
      <c r="E37" s="8" t="s">
        <v>14</v>
      </c>
    </row>
    <row r="38" spans="1:6" x14ac:dyDescent="0.25">
      <c r="B38" s="5"/>
      <c r="C38" s="5"/>
      <c r="D38" s="5"/>
      <c r="E38" s="5"/>
    </row>
    <row r="39" spans="1:6" x14ac:dyDescent="0.25">
      <c r="A39" s="26"/>
      <c r="B39" s="5"/>
      <c r="C39" s="5"/>
      <c r="D39" s="5"/>
      <c r="E39" s="5"/>
    </row>
    <row r="40" spans="1:6" x14ac:dyDescent="0.25">
      <c r="A40" s="26"/>
      <c r="B40" s="5"/>
      <c r="C40" s="5"/>
      <c r="D40" s="5"/>
      <c r="E40" s="5"/>
    </row>
    <row r="41" spans="1:6" x14ac:dyDescent="0.25">
      <c r="A41" s="26"/>
      <c r="B41" s="5"/>
      <c r="C41" s="5"/>
      <c r="D41" s="5"/>
      <c r="E41" s="5"/>
    </row>
    <row r="42" spans="1:6" x14ac:dyDescent="0.25">
      <c r="A42" s="26"/>
      <c r="B42" s="5"/>
      <c r="C42" s="5"/>
      <c r="D42" s="5"/>
      <c r="E42" s="5"/>
    </row>
    <row r="43" spans="1:6" x14ac:dyDescent="0.25">
      <c r="A43" s="26"/>
      <c r="B43" s="5"/>
      <c r="C43" s="5"/>
      <c r="D43" s="5"/>
      <c r="E43" s="5"/>
    </row>
    <row r="44" spans="1:6" x14ac:dyDescent="0.25">
      <c r="A44" s="26"/>
      <c r="B44" s="5"/>
      <c r="C44" s="5"/>
      <c r="D44" s="5"/>
      <c r="E44" s="5"/>
    </row>
    <row r="45" spans="1:6" x14ac:dyDescent="0.25">
      <c r="A45" s="26"/>
      <c r="B45" s="5"/>
      <c r="C45" s="5"/>
      <c r="D45" s="5"/>
      <c r="E45" s="5"/>
    </row>
    <row r="46" spans="1:6" x14ac:dyDescent="0.25">
      <c r="A46" s="26"/>
      <c r="B46" s="5"/>
      <c r="C46" s="5"/>
      <c r="D46" s="5"/>
      <c r="E46" s="5"/>
    </row>
    <row r="47" spans="1:6" x14ac:dyDescent="0.25">
      <c r="A47" s="26"/>
      <c r="B47" s="5"/>
      <c r="C47" s="5"/>
      <c r="D47" s="5"/>
      <c r="E47" s="5"/>
    </row>
    <row r="48" spans="1:6" x14ac:dyDescent="0.25">
      <c r="A48" s="26"/>
      <c r="B48" s="5"/>
      <c r="C48" s="5"/>
      <c r="D48" s="5"/>
      <c r="E48" s="5"/>
    </row>
    <row r="49" spans="1:5" x14ac:dyDescent="0.25">
      <c r="A49" s="26"/>
      <c r="B49" s="5"/>
      <c r="C49" s="5"/>
      <c r="D49" s="5"/>
      <c r="E49" s="5"/>
    </row>
    <row r="50" spans="1:5" x14ac:dyDescent="0.25">
      <c r="A50" s="26"/>
      <c r="B50" s="5"/>
      <c r="C50" s="5"/>
      <c r="D50" s="5"/>
      <c r="E50" s="5"/>
    </row>
    <row r="51" spans="1:5" x14ac:dyDescent="0.25">
      <c r="A51" s="26"/>
      <c r="B51" s="5"/>
      <c r="C51" s="5"/>
      <c r="D51" s="5"/>
      <c r="E51" s="5"/>
    </row>
    <row r="52" spans="1:5" x14ac:dyDescent="0.25">
      <c r="A52" s="26"/>
      <c r="B52" s="5"/>
      <c r="C52" s="5"/>
      <c r="D52" s="5"/>
      <c r="E52" s="5"/>
    </row>
    <row r="53" spans="1:5" x14ac:dyDescent="0.25">
      <c r="A53" s="26"/>
      <c r="B53" s="5"/>
      <c r="C53" s="5"/>
      <c r="D53" s="5"/>
      <c r="E53" s="5"/>
    </row>
    <row r="54" spans="1:5" x14ac:dyDescent="0.25">
      <c r="A54" s="26"/>
      <c r="B54" s="5"/>
      <c r="C54" s="5"/>
      <c r="D54" s="5"/>
      <c r="E54" s="5"/>
    </row>
    <row r="55" spans="1:5" x14ac:dyDescent="0.25">
      <c r="A55" s="26"/>
      <c r="B55" s="5"/>
      <c r="C55" s="5"/>
      <c r="D55" s="5"/>
      <c r="E55" s="5"/>
    </row>
    <row r="56" spans="1:5" x14ac:dyDescent="0.25">
      <c r="A56" s="26"/>
      <c r="B56" s="5"/>
      <c r="C56" s="5"/>
      <c r="D56" s="5"/>
      <c r="E56" s="5"/>
    </row>
    <row r="57" spans="1:5" x14ac:dyDescent="0.25">
      <c r="A57" s="26"/>
      <c r="B57" s="5"/>
      <c r="C57" s="5"/>
      <c r="D57" s="5"/>
      <c r="E57" s="5"/>
    </row>
    <row r="58" spans="1:5" x14ac:dyDescent="0.25">
      <c r="A58" s="26"/>
      <c r="B58" s="5"/>
      <c r="C58" s="5"/>
      <c r="D58" s="5"/>
      <c r="E58" s="5"/>
    </row>
    <row r="59" spans="1:5" x14ac:dyDescent="0.25">
      <c r="A59" s="26"/>
      <c r="B59" s="5"/>
      <c r="C59" s="5"/>
      <c r="D59" s="5"/>
      <c r="E59" s="5"/>
    </row>
    <row r="60" spans="1:5" x14ac:dyDescent="0.25">
      <c r="A60" s="26"/>
      <c r="B60" s="5"/>
      <c r="C60" s="5"/>
      <c r="D60" s="5"/>
      <c r="E60" s="5"/>
    </row>
    <row r="61" spans="1:5" x14ac:dyDescent="0.25">
      <c r="A61" s="26"/>
      <c r="B61" s="5"/>
      <c r="C61" s="5"/>
      <c r="D61" s="5"/>
      <c r="E61" s="5"/>
    </row>
    <row r="62" spans="1:5" x14ac:dyDescent="0.25">
      <c r="A62" s="26"/>
      <c r="B62" s="5"/>
      <c r="C62" s="5"/>
      <c r="D62" s="5"/>
      <c r="E62" s="5"/>
    </row>
    <row r="63" spans="1:5" x14ac:dyDescent="0.25">
      <c r="A63" s="26"/>
      <c r="B63" s="5"/>
      <c r="C63" s="5"/>
      <c r="D63" s="5"/>
      <c r="E63" s="5"/>
    </row>
    <row r="64" spans="1:5" x14ac:dyDescent="0.25">
      <c r="A64" s="26"/>
      <c r="B64" s="5"/>
      <c r="C64" s="5"/>
      <c r="D64" s="5"/>
      <c r="E64" s="5"/>
    </row>
    <row r="65" spans="1:5" x14ac:dyDescent="0.25">
      <c r="A65" s="26"/>
      <c r="B65" s="5"/>
      <c r="C65" s="5"/>
      <c r="D65" s="5"/>
      <c r="E65" s="5"/>
    </row>
    <row r="66" spans="1:5" x14ac:dyDescent="0.25">
      <c r="A66" s="26"/>
      <c r="B66" s="5"/>
      <c r="C66" s="5"/>
      <c r="D66" s="5"/>
      <c r="E66" s="5"/>
    </row>
    <row r="67" spans="1:5" x14ac:dyDescent="0.25">
      <c r="A67" s="26"/>
      <c r="B67" s="5"/>
      <c r="C67" s="5"/>
      <c r="D67" s="5"/>
      <c r="E67" s="5"/>
    </row>
    <row r="68" spans="1:5" x14ac:dyDescent="0.25">
      <c r="A68" s="26"/>
      <c r="B68" s="5"/>
      <c r="C68" s="5"/>
      <c r="D68" s="5"/>
      <c r="E68" s="5"/>
    </row>
    <row r="69" spans="1:5" x14ac:dyDescent="0.25">
      <c r="A69" s="1" t="s">
        <v>38</v>
      </c>
      <c r="B69" s="1"/>
    </row>
    <row r="71" spans="1:5" x14ac:dyDescent="0.25">
      <c r="A71" s="8" t="s">
        <v>59</v>
      </c>
      <c r="B71" s="8" t="s">
        <v>35</v>
      </c>
      <c r="C71" s="8" t="s">
        <v>12</v>
      </c>
      <c r="D71" s="8" t="s">
        <v>36</v>
      </c>
      <c r="E71" s="8" t="s">
        <v>14</v>
      </c>
    </row>
    <row r="72" spans="1:5" x14ac:dyDescent="0.25">
      <c r="B72" s="5"/>
      <c r="C72" s="5"/>
      <c r="D72" s="5"/>
      <c r="E72" s="5"/>
    </row>
    <row r="73" spans="1:5" x14ac:dyDescent="0.25">
      <c r="A73" s="26"/>
      <c r="B73" s="5"/>
      <c r="C73" s="5"/>
      <c r="D73" s="5"/>
      <c r="E73" s="5"/>
    </row>
    <row r="74" spans="1:5" x14ac:dyDescent="0.25">
      <c r="A74" s="26"/>
      <c r="B74" s="5"/>
      <c r="C74" s="5"/>
      <c r="D74" s="5"/>
      <c r="E74" s="5"/>
    </row>
    <row r="75" spans="1:5" x14ac:dyDescent="0.25">
      <c r="A75" s="26"/>
      <c r="B75" s="5"/>
      <c r="C75" s="5"/>
      <c r="D75" s="5"/>
      <c r="E75" s="5"/>
    </row>
    <row r="76" spans="1:5" x14ac:dyDescent="0.25">
      <c r="A76" s="26"/>
      <c r="B76" s="5"/>
      <c r="C76" s="5"/>
      <c r="D76" s="5"/>
      <c r="E76" s="5"/>
    </row>
    <row r="77" spans="1:5" x14ac:dyDescent="0.25">
      <c r="A77" s="26"/>
      <c r="B77" s="5"/>
      <c r="C77" s="5"/>
      <c r="D77" s="5"/>
      <c r="E77" s="5"/>
    </row>
    <row r="78" spans="1:5" x14ac:dyDescent="0.25">
      <c r="A78" s="26"/>
      <c r="B78" s="5"/>
      <c r="C78" s="5"/>
      <c r="D78" s="5"/>
      <c r="E78" s="5"/>
    </row>
    <row r="79" spans="1:5" x14ac:dyDescent="0.25">
      <c r="A79" s="26"/>
      <c r="B79" s="5"/>
      <c r="C79" s="5"/>
      <c r="D79" s="5"/>
      <c r="E79" s="5"/>
    </row>
    <row r="80" spans="1:5" x14ac:dyDescent="0.25">
      <c r="A80" s="26"/>
      <c r="B80" s="5"/>
      <c r="C80" s="5"/>
      <c r="D80" s="5"/>
      <c r="E80" s="5"/>
    </row>
    <row r="81" spans="1:5" x14ac:dyDescent="0.25">
      <c r="A81" s="26"/>
      <c r="B81" s="5"/>
      <c r="C81" s="5"/>
      <c r="D81" s="5"/>
      <c r="E81" s="5"/>
    </row>
    <row r="82" spans="1:5" x14ac:dyDescent="0.25">
      <c r="A82" s="26"/>
      <c r="B82" s="5"/>
      <c r="C82" s="5"/>
      <c r="D82" s="5"/>
      <c r="E82" s="5"/>
    </row>
    <row r="83" spans="1:5" x14ac:dyDescent="0.25">
      <c r="A83" s="26"/>
      <c r="B83" s="5"/>
      <c r="C83" s="5"/>
      <c r="D83" s="5"/>
      <c r="E83" s="5"/>
    </row>
    <row r="84" spans="1:5" x14ac:dyDescent="0.25">
      <c r="A84" s="26"/>
      <c r="B84" s="5"/>
      <c r="C84" s="5"/>
      <c r="D84" s="5"/>
      <c r="E84" s="5"/>
    </row>
    <row r="85" spans="1:5" x14ac:dyDescent="0.25">
      <c r="A85" s="26"/>
      <c r="B85" s="5"/>
      <c r="C85" s="5"/>
      <c r="D85" s="5"/>
      <c r="E85" s="5"/>
    </row>
    <row r="86" spans="1:5" x14ac:dyDescent="0.25">
      <c r="A86" s="26"/>
      <c r="B86" s="5"/>
      <c r="C86" s="5"/>
      <c r="D86" s="5"/>
      <c r="E86" s="5"/>
    </row>
    <row r="87" spans="1:5" x14ac:dyDescent="0.25">
      <c r="A87" s="26"/>
      <c r="B87" s="5"/>
      <c r="C87" s="5"/>
      <c r="D87" s="5"/>
      <c r="E87" s="5"/>
    </row>
    <row r="88" spans="1:5" x14ac:dyDescent="0.25">
      <c r="A88" s="26"/>
      <c r="B88" s="5"/>
      <c r="C88" s="5"/>
      <c r="D88" s="5"/>
      <c r="E88" s="5"/>
    </row>
    <row r="89" spans="1:5" x14ac:dyDescent="0.25">
      <c r="A89" s="26"/>
      <c r="B89" s="5"/>
      <c r="C89" s="5"/>
      <c r="D89" s="5"/>
      <c r="E89" s="5"/>
    </row>
    <row r="90" spans="1:5" x14ac:dyDescent="0.25">
      <c r="A90" s="26"/>
      <c r="B90" s="5"/>
      <c r="C90" s="5"/>
      <c r="D90" s="5"/>
      <c r="E90" s="5"/>
    </row>
    <row r="91" spans="1:5" x14ac:dyDescent="0.25">
      <c r="A91" s="26"/>
      <c r="B91" s="5"/>
      <c r="C91" s="5"/>
      <c r="D91" s="5"/>
      <c r="E91" s="5"/>
    </row>
    <row r="92" spans="1:5" x14ac:dyDescent="0.25">
      <c r="A92" s="26"/>
      <c r="B92" s="5"/>
      <c r="C92" s="5"/>
      <c r="D92" s="5"/>
      <c r="E92" s="5"/>
    </row>
    <row r="93" spans="1:5" x14ac:dyDescent="0.25">
      <c r="A93" s="26"/>
      <c r="B93" s="5"/>
      <c r="C93" s="5"/>
      <c r="D93" s="5"/>
      <c r="E93" s="5"/>
    </row>
    <row r="94" spans="1:5" x14ac:dyDescent="0.25">
      <c r="A94" s="26"/>
      <c r="B94" s="5"/>
      <c r="C94" s="5"/>
      <c r="D94" s="5"/>
      <c r="E94" s="5"/>
    </row>
    <row r="95" spans="1:5" x14ac:dyDescent="0.25">
      <c r="A95" s="26"/>
      <c r="B95" s="5"/>
      <c r="C95" s="5"/>
      <c r="D95" s="5"/>
      <c r="E95" s="5"/>
    </row>
    <row r="96" spans="1:5" x14ac:dyDescent="0.25">
      <c r="A96" s="26"/>
      <c r="B96" s="5"/>
      <c r="C96" s="5"/>
      <c r="D96" s="5"/>
      <c r="E96" s="5"/>
    </row>
    <row r="97" spans="1:5" x14ac:dyDescent="0.25">
      <c r="A97" s="26"/>
      <c r="B97" s="5"/>
      <c r="C97" s="5"/>
      <c r="D97" s="5"/>
      <c r="E97" s="5"/>
    </row>
    <row r="98" spans="1:5" x14ac:dyDescent="0.25">
      <c r="A98" s="26"/>
      <c r="B98" s="5"/>
      <c r="C98" s="5"/>
      <c r="D98" s="5"/>
      <c r="E98" s="5"/>
    </row>
    <row r="99" spans="1:5" x14ac:dyDescent="0.25">
      <c r="A99" s="26"/>
      <c r="B99" s="5"/>
      <c r="C99" s="5"/>
      <c r="D99" s="5"/>
      <c r="E99" s="5"/>
    </row>
    <row r="100" spans="1:5" x14ac:dyDescent="0.25">
      <c r="A100" s="26"/>
      <c r="B100" s="5"/>
      <c r="C100" s="5"/>
      <c r="D100" s="5"/>
      <c r="E100" s="5"/>
    </row>
    <row r="101" spans="1:5" x14ac:dyDescent="0.25">
      <c r="A101" s="26"/>
      <c r="B101" s="5"/>
      <c r="C101" s="5"/>
      <c r="D101" s="5"/>
      <c r="E101" s="5"/>
    </row>
    <row r="102" spans="1:5" x14ac:dyDescent="0.25">
      <c r="A102" s="26"/>
      <c r="B102" s="5"/>
      <c r="C102" s="5"/>
      <c r="D102" s="5"/>
      <c r="E102" s="5"/>
    </row>
    <row r="103" spans="1:5" x14ac:dyDescent="0.25">
      <c r="A103" s="26"/>
      <c r="B103" s="5"/>
      <c r="C103" s="5"/>
      <c r="D103" s="5"/>
      <c r="E103" s="5"/>
    </row>
    <row r="104" spans="1:5" x14ac:dyDescent="0.25">
      <c r="A104" s="26"/>
      <c r="B104" s="5"/>
      <c r="C104" s="5"/>
      <c r="D104" s="5"/>
      <c r="E104" s="5"/>
    </row>
    <row r="105" spans="1:5" x14ac:dyDescent="0.25">
      <c r="A105" s="26"/>
      <c r="B105" s="5"/>
      <c r="C105" s="5"/>
      <c r="D105" s="5"/>
      <c r="E105" s="5"/>
    </row>
    <row r="106" spans="1:5" x14ac:dyDescent="0.25">
      <c r="A106" s="26"/>
      <c r="B106" s="5"/>
      <c r="C106" s="5"/>
      <c r="D106" s="5"/>
      <c r="E106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6"/>
  <sheetViews>
    <sheetView tabSelected="1" zoomScale="40" zoomScaleNormal="40" workbookViewId="0">
      <selection activeCell="P45" sqref="P45"/>
    </sheetView>
  </sheetViews>
  <sheetFormatPr defaultRowHeight="15" x14ac:dyDescent="0.25"/>
  <cols>
    <col min="1" max="1" width="25.7109375" style="6" customWidth="1"/>
    <col min="2" max="2" width="16.7109375" style="6" customWidth="1"/>
    <col min="3" max="3" width="23.42578125" style="6" customWidth="1"/>
    <col min="4" max="4" width="14.28515625" style="6" bestFit="1" customWidth="1"/>
    <col min="5" max="5" width="13.28515625" style="6" bestFit="1" customWidth="1"/>
    <col min="6" max="6" width="20.140625" style="6" bestFit="1" customWidth="1"/>
    <col min="7" max="7" width="11.42578125" style="6" bestFit="1" customWidth="1"/>
    <col min="8" max="9" width="11.5703125" style="6" bestFit="1" customWidth="1"/>
    <col min="10" max="10" width="24.7109375" bestFit="1" customWidth="1"/>
  </cols>
  <sheetData>
    <row r="1" spans="1:10" x14ac:dyDescent="0.25">
      <c r="A1" s="1" t="s">
        <v>39</v>
      </c>
      <c r="B1" s="1"/>
      <c r="C1" s="1"/>
    </row>
    <row r="3" spans="1:10" x14ac:dyDescent="0.25">
      <c r="A3" s="8" t="s">
        <v>59</v>
      </c>
      <c r="B3" s="8" t="s">
        <v>40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14</v>
      </c>
      <c r="J3" s="12" t="s">
        <v>62</v>
      </c>
    </row>
    <row r="4" spans="1:10" x14ac:dyDescent="0.25">
      <c r="A4"/>
      <c r="B4" s="7"/>
      <c r="C4" s="7"/>
      <c r="D4" s="7"/>
      <c r="E4" s="7"/>
      <c r="F4" s="7"/>
      <c r="G4" s="7"/>
      <c r="H4" s="7"/>
      <c r="I4" s="7"/>
      <c r="J4" s="9" t="s">
        <v>61</v>
      </c>
    </row>
    <row r="5" spans="1:10" x14ac:dyDescent="0.25">
      <c r="A5" s="26"/>
      <c r="B5" s="7"/>
      <c r="C5" s="7"/>
      <c r="D5" s="7"/>
      <c r="E5" s="7"/>
      <c r="F5" s="7"/>
      <c r="G5" s="7"/>
      <c r="H5" s="7"/>
      <c r="I5" s="7"/>
      <c r="J5" s="9" t="str">
        <f>IF(ISBLANK(I5), "", (I5-$I$4)/$I$4)</f>
        <v/>
      </c>
    </row>
    <row r="6" spans="1:10" x14ac:dyDescent="0.25">
      <c r="A6" s="26"/>
      <c r="B6" s="7"/>
      <c r="C6" s="7"/>
      <c r="D6" s="7"/>
      <c r="E6" s="7"/>
      <c r="F6" s="7"/>
      <c r="G6" s="7"/>
      <c r="H6" s="7"/>
      <c r="I6" s="7"/>
      <c r="J6" s="9" t="str">
        <f t="shared" ref="J6:J41" si="0">IF(ISBLANK(I6), "", (I6-$I$4)/$I$4)</f>
        <v/>
      </c>
    </row>
    <row r="7" spans="1:10" x14ac:dyDescent="0.25">
      <c r="A7" s="26"/>
      <c r="B7" s="7"/>
      <c r="C7" s="7"/>
      <c r="D7" s="7"/>
      <c r="E7" s="7"/>
      <c r="F7" s="7"/>
      <c r="G7" s="7"/>
      <c r="H7" s="7"/>
      <c r="I7" s="7"/>
      <c r="J7" s="9" t="str">
        <f t="shared" si="0"/>
        <v/>
      </c>
    </row>
    <row r="8" spans="1:10" x14ac:dyDescent="0.25">
      <c r="A8" s="26"/>
      <c r="B8" s="7"/>
      <c r="C8" s="7"/>
      <c r="D8" s="7"/>
      <c r="E8" s="7"/>
      <c r="F8" s="7"/>
      <c r="G8" s="7"/>
      <c r="H8" s="7"/>
      <c r="I8" s="7"/>
      <c r="J8" s="9" t="str">
        <f t="shared" si="0"/>
        <v/>
      </c>
    </row>
    <row r="9" spans="1:10" x14ac:dyDescent="0.25">
      <c r="A9" s="26"/>
      <c r="B9" s="7"/>
      <c r="C9" s="7"/>
      <c r="D9" s="7"/>
      <c r="E9" s="7"/>
      <c r="F9" s="7"/>
      <c r="G9" s="7"/>
      <c r="H9" s="7"/>
      <c r="I9" s="7"/>
      <c r="J9" s="9" t="str">
        <f t="shared" si="0"/>
        <v/>
      </c>
    </row>
    <row r="10" spans="1:10" x14ac:dyDescent="0.25">
      <c r="A10" s="26"/>
      <c r="B10" s="7"/>
      <c r="C10" s="7"/>
      <c r="D10" s="7"/>
      <c r="E10" s="7"/>
      <c r="F10" s="7"/>
      <c r="G10" s="7"/>
      <c r="H10" s="7"/>
      <c r="I10" s="7"/>
      <c r="J10" s="9" t="str">
        <f t="shared" si="0"/>
        <v/>
      </c>
    </row>
    <row r="11" spans="1:10" x14ac:dyDescent="0.25">
      <c r="A11" s="26"/>
      <c r="B11" s="7"/>
      <c r="C11" s="7"/>
      <c r="D11" s="7"/>
      <c r="E11" s="7"/>
      <c r="F11" s="7"/>
      <c r="G11" s="7"/>
      <c r="H11" s="7"/>
      <c r="I11" s="7"/>
      <c r="J11" s="9" t="str">
        <f t="shared" si="0"/>
        <v/>
      </c>
    </row>
    <row r="12" spans="1:10" x14ac:dyDescent="0.25">
      <c r="A12" s="26"/>
      <c r="B12" s="7"/>
      <c r="C12" s="7"/>
      <c r="D12" s="7"/>
      <c r="E12" s="7"/>
      <c r="F12" s="7"/>
      <c r="G12" s="7"/>
      <c r="H12" s="7"/>
      <c r="I12" s="7"/>
      <c r="J12" s="9" t="str">
        <f t="shared" si="0"/>
        <v/>
      </c>
    </row>
    <row r="13" spans="1:10" x14ac:dyDescent="0.25">
      <c r="A13" s="26"/>
      <c r="B13" s="7"/>
      <c r="C13" s="7"/>
      <c r="D13" s="7"/>
      <c r="E13" s="7"/>
      <c r="F13" s="7"/>
      <c r="G13" s="7"/>
      <c r="H13" s="7"/>
      <c r="I13" s="7"/>
      <c r="J13" s="9" t="str">
        <f t="shared" si="0"/>
        <v/>
      </c>
    </row>
    <row r="14" spans="1:10" x14ac:dyDescent="0.25">
      <c r="A14" s="26"/>
      <c r="B14" s="7"/>
      <c r="C14" s="7"/>
      <c r="D14" s="7"/>
      <c r="E14" s="7"/>
      <c r="F14" s="7"/>
      <c r="G14" s="7"/>
      <c r="H14" s="7"/>
      <c r="I14" s="7"/>
      <c r="J14" s="9" t="str">
        <f t="shared" si="0"/>
        <v/>
      </c>
    </row>
    <row r="15" spans="1:10" x14ac:dyDescent="0.25">
      <c r="A15" s="26"/>
      <c r="B15" s="7"/>
      <c r="C15" s="7"/>
      <c r="D15" s="7"/>
      <c r="E15" s="7"/>
      <c r="F15" s="7"/>
      <c r="G15" s="7"/>
      <c r="H15" s="7"/>
      <c r="I15" s="7"/>
      <c r="J15" s="9" t="str">
        <f t="shared" si="0"/>
        <v/>
      </c>
    </row>
    <row r="16" spans="1:10" x14ac:dyDescent="0.25">
      <c r="A16" s="26"/>
      <c r="B16" s="7"/>
      <c r="C16" s="7"/>
      <c r="D16" s="7"/>
      <c r="E16" s="7"/>
      <c r="F16" s="7"/>
      <c r="G16" s="7"/>
      <c r="H16" s="7"/>
      <c r="I16" s="7"/>
      <c r="J16" s="9" t="str">
        <f t="shared" si="0"/>
        <v/>
      </c>
    </row>
    <row r="17" spans="1:10" x14ac:dyDescent="0.25">
      <c r="A17" s="26"/>
      <c r="B17" s="7"/>
      <c r="C17" s="7"/>
      <c r="D17" s="7"/>
      <c r="E17" s="7"/>
      <c r="F17" s="7"/>
      <c r="G17" s="7"/>
      <c r="H17" s="7"/>
      <c r="I17" s="7"/>
      <c r="J17" s="9" t="str">
        <f t="shared" si="0"/>
        <v/>
      </c>
    </row>
    <row r="18" spans="1:10" x14ac:dyDescent="0.25">
      <c r="A18" s="26"/>
      <c r="B18" s="7"/>
      <c r="C18" s="7"/>
      <c r="D18" s="7"/>
      <c r="E18" s="7"/>
      <c r="F18" s="7"/>
      <c r="G18" s="7"/>
      <c r="H18" s="7"/>
      <c r="I18" s="7"/>
      <c r="J18" s="9" t="str">
        <f t="shared" si="0"/>
        <v/>
      </c>
    </row>
    <row r="19" spans="1:10" x14ac:dyDescent="0.25">
      <c r="A19" s="26"/>
      <c r="B19" s="7"/>
      <c r="C19" s="7"/>
      <c r="D19" s="7"/>
      <c r="E19" s="7"/>
      <c r="F19" s="7"/>
      <c r="G19" s="7"/>
      <c r="H19" s="7"/>
      <c r="I19" s="7"/>
      <c r="J19" s="9" t="str">
        <f t="shared" si="0"/>
        <v/>
      </c>
    </row>
    <row r="20" spans="1:10" x14ac:dyDescent="0.25">
      <c r="A20" s="26"/>
      <c r="B20" s="7"/>
      <c r="C20" s="7"/>
      <c r="D20" s="7"/>
      <c r="E20" s="7"/>
      <c r="F20" s="7"/>
      <c r="G20" s="7"/>
      <c r="H20" s="7"/>
      <c r="I20" s="7"/>
      <c r="J20" s="9" t="str">
        <f t="shared" si="0"/>
        <v/>
      </c>
    </row>
    <row r="21" spans="1:10" x14ac:dyDescent="0.25">
      <c r="A21" s="26"/>
      <c r="B21" s="7"/>
      <c r="C21" s="7"/>
      <c r="D21" s="7"/>
      <c r="E21" s="7"/>
      <c r="F21" s="7"/>
      <c r="G21" s="7"/>
      <c r="H21" s="7"/>
      <c r="I21" s="7"/>
      <c r="J21" s="9" t="str">
        <f t="shared" si="0"/>
        <v/>
      </c>
    </row>
    <row r="22" spans="1:10" x14ac:dyDescent="0.25">
      <c r="A22" s="26"/>
      <c r="B22" s="7"/>
      <c r="C22" s="7"/>
      <c r="D22" s="7"/>
      <c r="E22" s="7"/>
      <c r="F22" s="7"/>
      <c r="G22" s="7"/>
      <c r="H22" s="7"/>
      <c r="I22" s="7"/>
      <c r="J22" s="9" t="str">
        <f t="shared" si="0"/>
        <v/>
      </c>
    </row>
    <row r="23" spans="1:10" x14ac:dyDescent="0.25">
      <c r="A23" s="26"/>
      <c r="B23" s="7"/>
      <c r="C23" s="7"/>
      <c r="D23" s="7"/>
      <c r="E23" s="7"/>
      <c r="F23" s="7"/>
      <c r="G23" s="7"/>
      <c r="H23" s="7"/>
      <c r="I23" s="7"/>
      <c r="J23" s="9" t="str">
        <f t="shared" si="0"/>
        <v/>
      </c>
    </row>
    <row r="24" spans="1:10" x14ac:dyDescent="0.25">
      <c r="A24" s="26"/>
      <c r="B24" s="7"/>
      <c r="C24" s="7"/>
      <c r="D24" s="7"/>
      <c r="E24" s="7"/>
      <c r="F24" s="7"/>
      <c r="G24" s="7"/>
      <c r="H24" s="7"/>
      <c r="I24" s="7"/>
      <c r="J24" s="9" t="str">
        <f t="shared" si="0"/>
        <v/>
      </c>
    </row>
    <row r="25" spans="1:10" x14ac:dyDescent="0.25">
      <c r="A25" s="26"/>
      <c r="B25" s="7"/>
      <c r="C25" s="7"/>
      <c r="D25" s="7"/>
      <c r="E25" s="7"/>
      <c r="F25" s="7"/>
      <c r="G25" s="7"/>
      <c r="H25" s="7"/>
      <c r="I25" s="7"/>
      <c r="J25" s="9" t="str">
        <f t="shared" si="0"/>
        <v/>
      </c>
    </row>
    <row r="26" spans="1:10" x14ac:dyDescent="0.25">
      <c r="A26" s="26"/>
      <c r="B26" s="7"/>
      <c r="C26" s="7"/>
      <c r="D26" s="7"/>
      <c r="E26" s="7"/>
      <c r="F26" s="7"/>
      <c r="G26" s="7"/>
      <c r="H26" s="7"/>
      <c r="I26" s="7"/>
      <c r="J26" s="9" t="str">
        <f t="shared" si="0"/>
        <v/>
      </c>
    </row>
    <row r="27" spans="1:10" x14ac:dyDescent="0.25">
      <c r="A27" s="26"/>
      <c r="B27" s="7"/>
      <c r="C27" s="7"/>
      <c r="D27" s="7"/>
      <c r="E27" s="7"/>
      <c r="F27" s="7"/>
      <c r="G27" s="7"/>
      <c r="H27" s="7"/>
      <c r="I27" s="7"/>
      <c r="J27" s="9" t="str">
        <f t="shared" si="0"/>
        <v/>
      </c>
    </row>
    <row r="28" spans="1:10" x14ac:dyDescent="0.25">
      <c r="A28" s="26"/>
      <c r="B28" s="7"/>
      <c r="C28" s="7"/>
      <c r="D28" s="7"/>
      <c r="E28" s="7"/>
      <c r="F28" s="7"/>
      <c r="G28" s="7"/>
      <c r="H28" s="7"/>
      <c r="I28" s="7"/>
      <c r="J28" s="9" t="str">
        <f t="shared" si="0"/>
        <v/>
      </c>
    </row>
    <row r="29" spans="1:10" x14ac:dyDescent="0.25">
      <c r="A29" s="26"/>
      <c r="B29" s="7"/>
      <c r="C29" s="7"/>
      <c r="D29" s="7"/>
      <c r="E29" s="7"/>
      <c r="F29" s="7"/>
      <c r="G29" s="7"/>
      <c r="H29" s="7"/>
      <c r="I29" s="7"/>
      <c r="J29" s="9" t="str">
        <f t="shared" si="0"/>
        <v/>
      </c>
    </row>
    <row r="30" spans="1:10" x14ac:dyDescent="0.25">
      <c r="A30" s="26"/>
      <c r="B30" s="7"/>
      <c r="C30" s="7"/>
      <c r="D30" s="7"/>
      <c r="E30" s="7"/>
      <c r="F30" s="7"/>
      <c r="G30" s="7"/>
      <c r="H30" s="7"/>
      <c r="I30" s="7"/>
      <c r="J30" s="9" t="str">
        <f t="shared" si="0"/>
        <v/>
      </c>
    </row>
    <row r="31" spans="1:10" x14ac:dyDescent="0.25">
      <c r="A31" s="26"/>
      <c r="B31" s="7"/>
      <c r="C31" s="7"/>
      <c r="D31" s="7"/>
      <c r="E31" s="7"/>
      <c r="F31" s="7"/>
      <c r="G31" s="7"/>
      <c r="H31" s="7"/>
      <c r="I31" s="7"/>
      <c r="J31" s="9" t="str">
        <f t="shared" si="0"/>
        <v/>
      </c>
    </row>
    <row r="32" spans="1:10" x14ac:dyDescent="0.25">
      <c r="A32" s="26"/>
      <c r="B32" s="7"/>
      <c r="C32" s="7"/>
      <c r="D32" s="7"/>
      <c r="E32" s="7"/>
      <c r="F32" s="7"/>
      <c r="G32" s="7"/>
      <c r="H32" s="7"/>
      <c r="I32" s="7"/>
      <c r="J32" s="9" t="str">
        <f t="shared" si="0"/>
        <v/>
      </c>
    </row>
    <row r="33" spans="1:10" x14ac:dyDescent="0.25">
      <c r="A33" s="26"/>
      <c r="B33" s="7"/>
      <c r="C33" s="7"/>
      <c r="D33" s="7"/>
      <c r="E33" s="7"/>
      <c r="F33" s="7"/>
      <c r="G33" s="7"/>
      <c r="H33" s="7"/>
      <c r="I33" s="7"/>
      <c r="J33" s="9" t="str">
        <f t="shared" si="0"/>
        <v/>
      </c>
    </row>
    <row r="34" spans="1:10" x14ac:dyDescent="0.25">
      <c r="A34" s="26"/>
      <c r="B34" s="7"/>
      <c r="C34" s="7"/>
      <c r="D34" s="7"/>
      <c r="E34" s="7"/>
      <c r="F34" s="7"/>
      <c r="G34" s="7"/>
      <c r="H34" s="7"/>
      <c r="I34" s="7"/>
      <c r="J34" s="9" t="str">
        <f t="shared" si="0"/>
        <v/>
      </c>
    </row>
    <row r="35" spans="1:10" x14ac:dyDescent="0.25">
      <c r="A35" s="26"/>
      <c r="B35" s="7"/>
      <c r="C35" s="7"/>
      <c r="D35" s="7"/>
      <c r="E35" s="7"/>
      <c r="F35" s="7"/>
      <c r="G35" s="7"/>
      <c r="H35" s="7"/>
      <c r="I35" s="7"/>
      <c r="J35" s="9" t="str">
        <f t="shared" si="0"/>
        <v/>
      </c>
    </row>
    <row r="36" spans="1:10" x14ac:dyDescent="0.25">
      <c r="A36" s="26"/>
      <c r="B36" s="7"/>
      <c r="C36" s="7"/>
      <c r="D36" s="7"/>
      <c r="E36" s="7"/>
      <c r="F36" s="7"/>
      <c r="G36" s="7"/>
      <c r="H36" s="7"/>
      <c r="I36" s="7"/>
      <c r="J36" s="9" t="str">
        <f t="shared" si="0"/>
        <v/>
      </c>
    </row>
    <row r="37" spans="1:10" x14ac:dyDescent="0.25">
      <c r="A37" s="26"/>
      <c r="B37" s="7"/>
      <c r="C37" s="7"/>
      <c r="D37" s="7"/>
      <c r="E37" s="7"/>
      <c r="F37" s="7"/>
      <c r="G37" s="7"/>
      <c r="H37" s="7"/>
      <c r="I37" s="7"/>
      <c r="J37" s="9" t="str">
        <f t="shared" si="0"/>
        <v/>
      </c>
    </row>
    <row r="38" spans="1:10" x14ac:dyDescent="0.25">
      <c r="A38" s="26"/>
      <c r="B38" s="7"/>
      <c r="C38" s="7"/>
      <c r="D38" s="7"/>
      <c r="E38" s="7"/>
      <c r="F38" s="7"/>
      <c r="G38" s="7"/>
      <c r="H38" s="7"/>
      <c r="I38" s="7"/>
      <c r="J38" s="9" t="str">
        <f t="shared" si="0"/>
        <v/>
      </c>
    </row>
    <row r="39" spans="1:10" x14ac:dyDescent="0.25">
      <c r="A39" s="26"/>
      <c r="B39" s="7"/>
      <c r="C39" s="7"/>
      <c r="D39" s="7"/>
      <c r="E39" s="7"/>
      <c r="F39" s="7"/>
      <c r="G39" s="7"/>
      <c r="H39" s="7"/>
      <c r="I39" s="7"/>
      <c r="J39" s="9" t="str">
        <f t="shared" si="0"/>
        <v/>
      </c>
    </row>
    <row r="40" spans="1:10" x14ac:dyDescent="0.25">
      <c r="A40" s="26"/>
      <c r="B40" s="7"/>
      <c r="C40" s="7"/>
      <c r="D40" s="7"/>
      <c r="E40" s="7"/>
      <c r="F40" s="7"/>
      <c r="G40" s="7"/>
      <c r="H40" s="7"/>
      <c r="I40" s="7"/>
      <c r="J40" s="9" t="str">
        <f t="shared" si="0"/>
        <v/>
      </c>
    </row>
    <row r="41" spans="1:10" x14ac:dyDescent="0.25">
      <c r="A41" s="26"/>
      <c r="B41" s="7"/>
      <c r="C41" s="7"/>
      <c r="D41" s="7"/>
      <c r="E41" s="7"/>
      <c r="F41" s="7"/>
      <c r="G41" s="7"/>
      <c r="H41" s="7"/>
      <c r="I41" s="7"/>
      <c r="J41" s="9" t="str">
        <f t="shared" si="0"/>
        <v/>
      </c>
    </row>
    <row r="42" spans="1:10" x14ac:dyDescent="0.25">
      <c r="A42" s="1" t="s">
        <v>47</v>
      </c>
      <c r="B42" s="1"/>
      <c r="C42" s="1"/>
    </row>
    <row r="44" spans="1:10" x14ac:dyDescent="0.25">
      <c r="A44" s="8" t="s">
        <v>59</v>
      </c>
      <c r="B44" s="8" t="s">
        <v>40</v>
      </c>
      <c r="C44" s="8" t="s">
        <v>41</v>
      </c>
      <c r="D44" s="8" t="s">
        <v>42</v>
      </c>
      <c r="E44" s="8" t="s">
        <v>43</v>
      </c>
      <c r="F44" s="8" t="s">
        <v>44</v>
      </c>
      <c r="G44" s="8" t="s">
        <v>45</v>
      </c>
      <c r="H44" s="8" t="s">
        <v>46</v>
      </c>
      <c r="I44" s="8" t="s">
        <v>14</v>
      </c>
    </row>
    <row r="45" spans="1:10" x14ac:dyDescent="0.25">
      <c r="A45"/>
      <c r="B45" s="7"/>
      <c r="C45" s="7"/>
      <c r="D45" s="7"/>
      <c r="E45" s="7"/>
      <c r="F45" s="7"/>
      <c r="G45" s="7"/>
      <c r="H45" s="7"/>
      <c r="I45" s="7"/>
    </row>
    <row r="46" spans="1:10" x14ac:dyDescent="0.25">
      <c r="A46"/>
      <c r="B46" s="7"/>
      <c r="C46" s="7"/>
      <c r="D46" s="7"/>
      <c r="E46" s="7"/>
      <c r="F46" s="7"/>
      <c r="G46" s="7"/>
      <c r="H46" s="7"/>
      <c r="I46" s="7"/>
    </row>
    <row r="47" spans="1:10" x14ac:dyDescent="0.25">
      <c r="A47"/>
      <c r="B47" s="7"/>
      <c r="C47" s="7"/>
      <c r="D47" s="7"/>
      <c r="E47" s="7"/>
      <c r="F47" s="7"/>
      <c r="G47" s="7"/>
      <c r="H47" s="7"/>
      <c r="I47" s="7"/>
    </row>
    <row r="48" spans="1:10" x14ac:dyDescent="0.25">
      <c r="A48" s="26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26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26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26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26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26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26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26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26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26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26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26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26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26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26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26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26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26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26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26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26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26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26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26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26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26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26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26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26"/>
      <c r="B76" s="7"/>
      <c r="C76" s="7"/>
      <c r="D76" s="7"/>
      <c r="E76" s="7"/>
      <c r="F76" s="7"/>
      <c r="G76" s="7"/>
      <c r="H76" s="7"/>
      <c r="I76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2"/>
  <sheetViews>
    <sheetView zoomScale="85" zoomScaleNormal="85" workbookViewId="0">
      <selection activeCell="F227" sqref="F227"/>
    </sheetView>
  </sheetViews>
  <sheetFormatPr defaultRowHeight="15" x14ac:dyDescent="0.25"/>
  <cols>
    <col min="1" max="1" width="25.7109375" customWidth="1"/>
    <col min="2" max="3" width="13.28515625" bestFit="1" customWidth="1"/>
    <col min="4" max="4" width="13.5703125" bestFit="1" customWidth="1"/>
    <col min="5" max="5" width="13.7109375" customWidth="1"/>
    <col min="6" max="6" width="14.28515625" bestFit="1" customWidth="1"/>
    <col min="7" max="7" width="25.7109375" customWidth="1"/>
    <col min="8" max="8" width="13.28515625" bestFit="1" customWidth="1"/>
    <col min="9" max="9" width="11.42578125" bestFit="1" customWidth="1"/>
    <col min="10" max="10" width="13.42578125" bestFit="1" customWidth="1"/>
  </cols>
  <sheetData>
    <row r="1" spans="1:5" s="26" customFormat="1" x14ac:dyDescent="0.25">
      <c r="A1" s="28" t="s">
        <v>85</v>
      </c>
      <c r="B1" s="28"/>
      <c r="C1" s="28"/>
      <c r="D1" s="28"/>
      <c r="E1" s="13"/>
    </row>
    <row r="2" spans="1:5" s="26" customFormat="1" x14ac:dyDescent="0.25"/>
    <row r="3" spans="1:5" s="26" customFormat="1" x14ac:dyDescent="0.25">
      <c r="A3" s="24" t="s">
        <v>59</v>
      </c>
      <c r="B3" s="24" t="s">
        <v>64</v>
      </c>
      <c r="C3" s="24" t="s">
        <v>65</v>
      </c>
      <c r="D3" s="24" t="s">
        <v>66</v>
      </c>
      <c r="E3" s="24" t="s">
        <v>14</v>
      </c>
    </row>
    <row r="4" spans="1:5" s="26" customFormat="1" x14ac:dyDescent="0.25">
      <c r="B4" s="15"/>
      <c r="C4" s="15"/>
      <c r="D4" s="15"/>
      <c r="E4" s="15"/>
    </row>
    <row r="5" spans="1:5" s="26" customFormat="1" x14ac:dyDescent="0.25">
      <c r="B5" s="15"/>
      <c r="C5" s="15"/>
      <c r="D5" s="15"/>
      <c r="E5" s="15"/>
    </row>
    <row r="6" spans="1:5" s="26" customFormat="1" x14ac:dyDescent="0.25">
      <c r="B6" s="15"/>
      <c r="C6" s="15"/>
      <c r="D6" s="15"/>
      <c r="E6" s="15"/>
    </row>
    <row r="7" spans="1:5" s="26" customFormat="1" x14ac:dyDescent="0.25">
      <c r="B7" s="15"/>
      <c r="C7" s="15"/>
      <c r="D7" s="15"/>
      <c r="E7" s="15"/>
    </row>
    <row r="8" spans="1:5" s="26" customFormat="1" x14ac:dyDescent="0.25">
      <c r="B8" s="15"/>
      <c r="C8" s="15"/>
      <c r="D8" s="15"/>
      <c r="E8" s="15"/>
    </row>
    <row r="9" spans="1:5" s="26" customFormat="1" x14ac:dyDescent="0.25">
      <c r="B9" s="15"/>
      <c r="C9" s="15"/>
      <c r="D9" s="15"/>
      <c r="E9" s="15"/>
    </row>
    <row r="10" spans="1:5" s="26" customFormat="1" x14ac:dyDescent="0.25">
      <c r="B10" s="15"/>
      <c r="C10" s="15"/>
      <c r="D10" s="15"/>
      <c r="E10" s="15"/>
    </row>
    <row r="11" spans="1:5" s="26" customFormat="1" x14ac:dyDescent="0.25">
      <c r="B11" s="15"/>
      <c r="C11" s="15"/>
      <c r="D11" s="15"/>
      <c r="E11" s="15"/>
    </row>
    <row r="12" spans="1:5" s="26" customFormat="1" x14ac:dyDescent="0.25">
      <c r="B12" s="15"/>
      <c r="C12" s="15"/>
      <c r="D12" s="15"/>
      <c r="E12" s="15"/>
    </row>
    <row r="13" spans="1:5" s="26" customFormat="1" x14ac:dyDescent="0.25">
      <c r="B13" s="15"/>
      <c r="C13" s="15"/>
      <c r="D13" s="15"/>
      <c r="E13" s="15"/>
    </row>
    <row r="14" spans="1:5" s="26" customFormat="1" x14ac:dyDescent="0.25">
      <c r="B14" s="15"/>
      <c r="C14" s="15"/>
      <c r="D14" s="15"/>
      <c r="E14" s="15"/>
    </row>
    <row r="15" spans="1:5" s="26" customFormat="1" x14ac:dyDescent="0.25">
      <c r="B15" s="15"/>
      <c r="C15" s="15"/>
      <c r="D15" s="15"/>
      <c r="E15" s="15"/>
    </row>
    <row r="16" spans="1:5" s="26" customFormat="1" x14ac:dyDescent="0.25">
      <c r="B16" s="15"/>
      <c r="C16" s="15"/>
      <c r="D16" s="15"/>
      <c r="E16" s="15"/>
    </row>
    <row r="17" spans="1:5" s="26" customFormat="1" x14ac:dyDescent="0.25">
      <c r="B17" s="15"/>
      <c r="C17" s="15"/>
      <c r="D17" s="15"/>
      <c r="E17" s="15"/>
    </row>
    <row r="18" spans="1:5" s="26" customFormat="1" x14ac:dyDescent="0.25">
      <c r="B18" s="15"/>
      <c r="C18" s="15"/>
      <c r="D18" s="15"/>
      <c r="E18" s="15"/>
    </row>
    <row r="19" spans="1:5" s="26" customFormat="1" x14ac:dyDescent="0.25">
      <c r="B19" s="15"/>
      <c r="C19" s="15"/>
      <c r="D19" s="15"/>
      <c r="E19" s="15"/>
    </row>
    <row r="20" spans="1:5" s="26" customFormat="1" x14ac:dyDescent="0.25">
      <c r="B20" s="15"/>
      <c r="C20" s="15"/>
      <c r="D20" s="15"/>
      <c r="E20" s="15"/>
    </row>
    <row r="21" spans="1:5" s="26" customFormat="1" x14ac:dyDescent="0.25">
      <c r="B21" s="15"/>
      <c r="C21" s="15"/>
      <c r="D21" s="15"/>
      <c r="E21" s="15"/>
    </row>
    <row r="22" spans="1:5" s="26" customFormat="1" x14ac:dyDescent="0.25">
      <c r="B22" s="15"/>
      <c r="C22" s="15"/>
      <c r="D22" s="15"/>
      <c r="E22" s="15"/>
    </row>
    <row r="23" spans="1:5" s="26" customFormat="1" x14ac:dyDescent="0.25">
      <c r="B23" s="15"/>
      <c r="C23" s="15"/>
      <c r="D23" s="15"/>
      <c r="E23" s="15"/>
    </row>
    <row r="24" spans="1:5" s="26" customFormat="1" x14ac:dyDescent="0.25">
      <c r="B24" s="15"/>
      <c r="C24" s="15"/>
      <c r="D24" s="15"/>
      <c r="E24" s="15"/>
    </row>
    <row r="25" spans="1:5" s="26" customFormat="1" x14ac:dyDescent="0.25">
      <c r="A25" s="28" t="s">
        <v>90</v>
      </c>
      <c r="B25" s="28"/>
      <c r="C25" s="28"/>
      <c r="D25" s="28"/>
      <c r="E25" s="13"/>
    </row>
    <row r="26" spans="1:5" s="26" customFormat="1" x14ac:dyDescent="0.25"/>
    <row r="27" spans="1:5" s="26" customFormat="1" x14ac:dyDescent="0.25">
      <c r="A27" s="24" t="s">
        <v>59</v>
      </c>
      <c r="B27" s="24" t="s">
        <v>64</v>
      </c>
      <c r="C27" s="24" t="s">
        <v>65</v>
      </c>
      <c r="D27" s="24" t="s">
        <v>66</v>
      </c>
      <c r="E27" s="24" t="s">
        <v>14</v>
      </c>
    </row>
    <row r="28" spans="1:5" s="26" customFormat="1" x14ac:dyDescent="0.25">
      <c r="A28" s="26" t="str">
        <f>IF(ISBLANK(A4), "", A4)</f>
        <v/>
      </c>
      <c r="B28" s="27" t="str">
        <f>IF(ISBLANK(B4), "", B4/($B$4 + 'Trip&amp;VMTbyModel'!$N$36))</f>
        <v/>
      </c>
      <c r="C28" s="27" t="str">
        <f>IF(ISBLANK(C4), "", C4/($B$4 + 'Trip&amp;VMTbyModel'!$N$36))</f>
        <v/>
      </c>
      <c r="D28" s="27" t="str">
        <f>IF(ISBLANK(D4), "", D4/($B$4 + 'Trip&amp;VMTbyModel'!$N$36))</f>
        <v/>
      </c>
      <c r="E28" s="27" t="str">
        <f>IF(ISBLANK(E4), "", E4/($B$4 + 'Trip&amp;VMTbyModel'!$N$36))</f>
        <v/>
      </c>
    </row>
    <row r="29" spans="1:5" s="26" customFormat="1" x14ac:dyDescent="0.25">
      <c r="A29" s="26" t="str">
        <f t="shared" ref="A29:A48" si="0">IF(ISBLANK(A5), "", A5)</f>
        <v/>
      </c>
      <c r="B29" s="27" t="str">
        <f>IF(ISBLANK(B5), "", B5/($B$4 + 'Trip&amp;VMTbyModel'!$N$36))</f>
        <v/>
      </c>
      <c r="C29" s="27" t="str">
        <f>IF(ISBLANK(C5), "", C5/($B$4 + 'Trip&amp;VMTbyModel'!$N$36))</f>
        <v/>
      </c>
      <c r="D29" s="27" t="str">
        <f>IF(ISBLANK(D5), "", D5/($B$4 + 'Trip&amp;VMTbyModel'!$N$36))</f>
        <v/>
      </c>
      <c r="E29" s="27" t="str">
        <f>IF(ISBLANK(E5), "", E5/($B$4 + 'Trip&amp;VMTbyModel'!$N$36))</f>
        <v/>
      </c>
    </row>
    <row r="30" spans="1:5" s="26" customFormat="1" x14ac:dyDescent="0.25">
      <c r="A30" s="26" t="str">
        <f t="shared" si="0"/>
        <v/>
      </c>
      <c r="B30" s="27" t="str">
        <f>IF(ISBLANK(B6), "", B6/($B$4 + 'Trip&amp;VMTbyModel'!$N$36))</f>
        <v/>
      </c>
      <c r="C30" s="27" t="str">
        <f>IF(ISBLANK(C6), "", C6/($B$4 + 'Trip&amp;VMTbyModel'!$N$36))</f>
        <v/>
      </c>
      <c r="D30" s="27" t="str">
        <f>IF(ISBLANK(D6), "", D6/($B$4 + 'Trip&amp;VMTbyModel'!$N$36))</f>
        <v/>
      </c>
      <c r="E30" s="27" t="str">
        <f>IF(ISBLANK(E6), "", E6/($B$4 + 'Trip&amp;VMTbyModel'!$N$36))</f>
        <v/>
      </c>
    </row>
    <row r="31" spans="1:5" s="26" customFormat="1" x14ac:dyDescent="0.25">
      <c r="A31" s="26" t="str">
        <f t="shared" si="0"/>
        <v/>
      </c>
      <c r="B31" s="27" t="str">
        <f>IF(ISBLANK(B7), "", B7/($B$4 + 'Trip&amp;VMTbyModel'!$N$36))</f>
        <v/>
      </c>
      <c r="C31" s="27" t="str">
        <f>IF(ISBLANK(C7), "", C7/($B$4 + 'Trip&amp;VMTbyModel'!$N$36))</f>
        <v/>
      </c>
      <c r="D31" s="27" t="str">
        <f>IF(ISBLANK(D7), "", D7/($B$4 + 'Trip&amp;VMTbyModel'!$N$36))</f>
        <v/>
      </c>
      <c r="E31" s="27" t="str">
        <f>IF(ISBLANK(E7), "", E7/($B$4 + 'Trip&amp;VMTbyModel'!$N$36))</f>
        <v/>
      </c>
    </row>
    <row r="32" spans="1:5" s="26" customFormat="1" x14ac:dyDescent="0.25">
      <c r="A32" s="26" t="str">
        <f t="shared" si="0"/>
        <v/>
      </c>
      <c r="B32" s="27" t="str">
        <f>IF(ISBLANK(B8), "", B8/($B$4 + 'Trip&amp;VMTbyModel'!$N$36))</f>
        <v/>
      </c>
      <c r="C32" s="27" t="str">
        <f>IF(ISBLANK(C8), "", C8/($B$4 + 'Trip&amp;VMTbyModel'!$N$36))</f>
        <v/>
      </c>
      <c r="D32" s="27" t="str">
        <f>IF(ISBLANK(D8), "", D8/($B$4 + 'Trip&amp;VMTbyModel'!$N$36))</f>
        <v/>
      </c>
      <c r="E32" s="27" t="str">
        <f>IF(ISBLANK(E8), "", E8/($B$4 + 'Trip&amp;VMTbyModel'!$N$36))</f>
        <v/>
      </c>
    </row>
    <row r="33" spans="1:5" s="26" customFormat="1" x14ac:dyDescent="0.25">
      <c r="A33" s="26" t="str">
        <f t="shared" si="0"/>
        <v/>
      </c>
      <c r="B33" s="27" t="str">
        <f>IF(ISBLANK(B9), "", B9/($B$4 + 'Trip&amp;VMTbyModel'!$N$36))</f>
        <v/>
      </c>
      <c r="C33" s="27" t="str">
        <f>IF(ISBLANK(C9), "", C9/($B$4 + 'Trip&amp;VMTbyModel'!$N$36))</f>
        <v/>
      </c>
      <c r="D33" s="27" t="str">
        <f>IF(ISBLANK(D9), "", D9/($B$4 + 'Trip&amp;VMTbyModel'!$N$36))</f>
        <v/>
      </c>
      <c r="E33" s="27" t="str">
        <f>IF(ISBLANK(E9), "", E9/($B$4 + 'Trip&amp;VMTbyModel'!$N$36))</f>
        <v/>
      </c>
    </row>
    <row r="34" spans="1:5" s="26" customFormat="1" x14ac:dyDescent="0.25">
      <c r="A34" s="26" t="str">
        <f t="shared" si="0"/>
        <v/>
      </c>
      <c r="B34" s="27" t="str">
        <f>IF(ISBLANK(B10), "", B10/($B$4 + 'Trip&amp;VMTbyModel'!$N$36))</f>
        <v/>
      </c>
      <c r="C34" s="27" t="str">
        <f>IF(ISBLANK(C10), "", C10/($B$4 + 'Trip&amp;VMTbyModel'!$N$36))</f>
        <v/>
      </c>
      <c r="D34" s="27" t="str">
        <f>IF(ISBLANK(D10), "", D10/($B$4 + 'Trip&amp;VMTbyModel'!$N$36))</f>
        <v/>
      </c>
      <c r="E34" s="27" t="str">
        <f>IF(ISBLANK(E10), "", E10/($B$4 + 'Trip&amp;VMTbyModel'!$N$36))</f>
        <v/>
      </c>
    </row>
    <row r="35" spans="1:5" s="26" customFormat="1" x14ac:dyDescent="0.25">
      <c r="A35" s="26" t="str">
        <f t="shared" si="0"/>
        <v/>
      </c>
      <c r="B35" s="27" t="str">
        <f>IF(ISBLANK(B11), "", B11/($B$4 + 'Trip&amp;VMTbyModel'!$N$36))</f>
        <v/>
      </c>
      <c r="C35" s="27" t="str">
        <f>IF(ISBLANK(C11), "", C11/($B$4 + 'Trip&amp;VMTbyModel'!$N$36))</f>
        <v/>
      </c>
      <c r="D35" s="27" t="str">
        <f>IF(ISBLANK(D11), "", D11/($B$4 + 'Trip&amp;VMTbyModel'!$N$36))</f>
        <v/>
      </c>
      <c r="E35" s="27" t="str">
        <f>IF(ISBLANK(E11), "", E11/($B$4 + 'Trip&amp;VMTbyModel'!$N$36))</f>
        <v/>
      </c>
    </row>
    <row r="36" spans="1:5" s="26" customFormat="1" x14ac:dyDescent="0.25">
      <c r="A36" s="26" t="str">
        <f t="shared" si="0"/>
        <v/>
      </c>
      <c r="B36" s="27" t="str">
        <f>IF(ISBLANK(B12), "", B12/($B$4 + 'Trip&amp;VMTbyModel'!$N$36))</f>
        <v/>
      </c>
      <c r="C36" s="27" t="str">
        <f>IF(ISBLANK(C12), "", C12/($B$4 + 'Trip&amp;VMTbyModel'!$N$36))</f>
        <v/>
      </c>
      <c r="D36" s="27" t="str">
        <f>IF(ISBLANK(D12), "", D12/($B$4 + 'Trip&amp;VMTbyModel'!$N$36))</f>
        <v/>
      </c>
      <c r="E36" s="27" t="str">
        <f>IF(ISBLANK(E12), "", E12/($B$4 + 'Trip&amp;VMTbyModel'!$N$36))</f>
        <v/>
      </c>
    </row>
    <row r="37" spans="1:5" s="26" customFormat="1" x14ac:dyDescent="0.25">
      <c r="A37" s="26" t="str">
        <f t="shared" si="0"/>
        <v/>
      </c>
      <c r="B37" s="27" t="str">
        <f>IF(ISBLANK(B13), "", B13/($B$4 + 'Trip&amp;VMTbyModel'!$N$36))</f>
        <v/>
      </c>
      <c r="C37" s="27" t="str">
        <f>IF(ISBLANK(C13), "", C13/($B$4 + 'Trip&amp;VMTbyModel'!$N$36))</f>
        <v/>
      </c>
      <c r="D37" s="27" t="str">
        <f>IF(ISBLANK(D13), "", D13/($B$4 + 'Trip&amp;VMTbyModel'!$N$36))</f>
        <v/>
      </c>
      <c r="E37" s="27" t="str">
        <f>IF(ISBLANK(E13), "", E13/($B$4 + 'Trip&amp;VMTbyModel'!$N$36))</f>
        <v/>
      </c>
    </row>
    <row r="38" spans="1:5" s="26" customFormat="1" x14ac:dyDescent="0.25">
      <c r="A38" s="26" t="str">
        <f t="shared" si="0"/>
        <v/>
      </c>
      <c r="B38" s="27" t="str">
        <f>IF(ISBLANK(B14), "", B14/($B$4 + 'Trip&amp;VMTbyModel'!$N$36))</f>
        <v/>
      </c>
      <c r="C38" s="27" t="str">
        <f>IF(ISBLANK(C14), "", C14/($B$4 + 'Trip&amp;VMTbyModel'!$N$36))</f>
        <v/>
      </c>
      <c r="D38" s="27" t="str">
        <f>IF(ISBLANK(D14), "", D14/($B$4 + 'Trip&amp;VMTbyModel'!$N$36))</f>
        <v/>
      </c>
      <c r="E38" s="27" t="str">
        <f>IF(ISBLANK(E14), "", E14/($B$4 + 'Trip&amp;VMTbyModel'!$N$36))</f>
        <v/>
      </c>
    </row>
    <row r="39" spans="1:5" s="26" customFormat="1" x14ac:dyDescent="0.25">
      <c r="A39" s="26" t="str">
        <f t="shared" si="0"/>
        <v/>
      </c>
      <c r="B39" s="27" t="str">
        <f>IF(ISBLANK(B15), "", B15/($B$4 + 'Trip&amp;VMTbyModel'!$N$36))</f>
        <v/>
      </c>
      <c r="C39" s="27" t="str">
        <f>IF(ISBLANK(C15), "", C15/($B$4 + 'Trip&amp;VMTbyModel'!$N$36))</f>
        <v/>
      </c>
      <c r="D39" s="27" t="str">
        <f>IF(ISBLANK(D15), "", D15/($B$4 + 'Trip&amp;VMTbyModel'!$N$36))</f>
        <v/>
      </c>
      <c r="E39" s="27" t="str">
        <f>IF(ISBLANK(E15), "", E15/($B$4 + 'Trip&amp;VMTbyModel'!$N$36))</f>
        <v/>
      </c>
    </row>
    <row r="40" spans="1:5" s="26" customFormat="1" x14ac:dyDescent="0.25">
      <c r="A40" s="26" t="str">
        <f t="shared" si="0"/>
        <v/>
      </c>
      <c r="B40" s="27" t="str">
        <f>IF(ISBLANK(B16), "", B16/($B$4 + 'Trip&amp;VMTbyModel'!$N$36))</f>
        <v/>
      </c>
      <c r="C40" s="27" t="str">
        <f>IF(ISBLANK(C16), "", C16/($B$4 + 'Trip&amp;VMTbyModel'!$N$36))</f>
        <v/>
      </c>
      <c r="D40" s="27" t="str">
        <f>IF(ISBLANK(D16), "", D16/($B$4 + 'Trip&amp;VMTbyModel'!$N$36))</f>
        <v/>
      </c>
      <c r="E40" s="27" t="str">
        <f>IF(ISBLANK(E16), "", E16/($B$4 + 'Trip&amp;VMTbyModel'!$N$36))</f>
        <v/>
      </c>
    </row>
    <row r="41" spans="1:5" s="26" customFormat="1" x14ac:dyDescent="0.25">
      <c r="A41" s="26" t="str">
        <f t="shared" si="0"/>
        <v/>
      </c>
      <c r="B41" s="27" t="str">
        <f>IF(ISBLANK(B17), "", B17/($B$4 + 'Trip&amp;VMTbyModel'!$N$36))</f>
        <v/>
      </c>
      <c r="C41" s="27" t="str">
        <f>IF(ISBLANK(C17), "", C17/($B$4 + 'Trip&amp;VMTbyModel'!$N$36))</f>
        <v/>
      </c>
      <c r="D41" s="27" t="str">
        <f>IF(ISBLANK(D17), "", D17/($B$4 + 'Trip&amp;VMTbyModel'!$N$36))</f>
        <v/>
      </c>
      <c r="E41" s="27" t="str">
        <f>IF(ISBLANK(E17), "", E17/($B$4 + 'Trip&amp;VMTbyModel'!$N$36))</f>
        <v/>
      </c>
    </row>
    <row r="42" spans="1:5" s="26" customFormat="1" x14ac:dyDescent="0.25">
      <c r="A42" s="26" t="str">
        <f t="shared" si="0"/>
        <v/>
      </c>
      <c r="B42" s="27" t="str">
        <f>IF(ISBLANK(B18), "", B18/($B$4 + 'Trip&amp;VMTbyModel'!$N$36))</f>
        <v/>
      </c>
      <c r="C42" s="27" t="str">
        <f>IF(ISBLANK(C18), "", C18/($B$4 + 'Trip&amp;VMTbyModel'!$N$36))</f>
        <v/>
      </c>
      <c r="D42" s="27" t="str">
        <f>IF(ISBLANK(D18), "", D18/($B$4 + 'Trip&amp;VMTbyModel'!$N$36))</f>
        <v/>
      </c>
      <c r="E42" s="27" t="str">
        <f>IF(ISBLANK(E18), "", E18/($B$4 + 'Trip&amp;VMTbyModel'!$N$36))</f>
        <v/>
      </c>
    </row>
    <row r="43" spans="1:5" s="26" customFormat="1" x14ac:dyDescent="0.25">
      <c r="A43" s="26" t="str">
        <f t="shared" si="0"/>
        <v/>
      </c>
      <c r="B43" s="27" t="str">
        <f>IF(ISBLANK(B19), "", B19/($B$4 + 'Trip&amp;VMTbyModel'!$N$36))</f>
        <v/>
      </c>
      <c r="C43" s="27" t="str">
        <f>IF(ISBLANK(C19), "", C19/($B$4 + 'Trip&amp;VMTbyModel'!$N$36))</f>
        <v/>
      </c>
      <c r="D43" s="27" t="str">
        <f>IF(ISBLANK(D19), "", D19/($B$4 + 'Trip&amp;VMTbyModel'!$N$36))</f>
        <v/>
      </c>
      <c r="E43" s="27" t="str">
        <f>IF(ISBLANK(E19), "", E19/($B$4 + 'Trip&amp;VMTbyModel'!$N$36))</f>
        <v/>
      </c>
    </row>
    <row r="44" spans="1:5" s="26" customFormat="1" x14ac:dyDescent="0.25">
      <c r="A44" s="26" t="str">
        <f t="shared" si="0"/>
        <v/>
      </c>
      <c r="B44" s="27" t="str">
        <f>IF(ISBLANK(B20), "", B20/($B$4 + 'Trip&amp;VMTbyModel'!$N$36))</f>
        <v/>
      </c>
      <c r="C44" s="27" t="str">
        <f>IF(ISBLANK(C20), "", C20/($B$4 + 'Trip&amp;VMTbyModel'!$N$36))</f>
        <v/>
      </c>
      <c r="D44" s="27" t="str">
        <f>IF(ISBLANK(D20), "", D20/($B$4 + 'Trip&amp;VMTbyModel'!$N$36))</f>
        <v/>
      </c>
      <c r="E44" s="27" t="str">
        <f>IF(ISBLANK(E20), "", E20/($B$4 + 'Trip&amp;VMTbyModel'!$N$36))</f>
        <v/>
      </c>
    </row>
    <row r="45" spans="1:5" s="26" customFormat="1" x14ac:dyDescent="0.25">
      <c r="A45" s="26" t="str">
        <f t="shared" si="0"/>
        <v/>
      </c>
      <c r="B45" s="27" t="str">
        <f>IF(ISBLANK(B21), "", B21/($B$4 + 'Trip&amp;VMTbyModel'!$N$36))</f>
        <v/>
      </c>
      <c r="C45" s="27" t="str">
        <f>IF(ISBLANK(C21), "", C21/($B$4 + 'Trip&amp;VMTbyModel'!$N$36))</f>
        <v/>
      </c>
      <c r="D45" s="27" t="str">
        <f>IF(ISBLANK(D21), "", D21/($B$4 + 'Trip&amp;VMTbyModel'!$N$36))</f>
        <v/>
      </c>
      <c r="E45" s="27" t="str">
        <f>IF(ISBLANK(E21), "", E21/($B$4 + 'Trip&amp;VMTbyModel'!$N$36))</f>
        <v/>
      </c>
    </row>
    <row r="46" spans="1:5" s="26" customFormat="1" x14ac:dyDescent="0.25">
      <c r="A46" s="26" t="str">
        <f t="shared" si="0"/>
        <v/>
      </c>
      <c r="B46" s="27" t="str">
        <f>IF(ISBLANK(B22), "", B22/($B$4 + 'Trip&amp;VMTbyModel'!$N$36))</f>
        <v/>
      </c>
      <c r="C46" s="27" t="str">
        <f>IF(ISBLANK(C22), "", C22/($B$4 + 'Trip&amp;VMTbyModel'!$N$36))</f>
        <v/>
      </c>
      <c r="D46" s="27" t="str">
        <f>IF(ISBLANK(D22), "", D22/($B$4 + 'Trip&amp;VMTbyModel'!$N$36))</f>
        <v/>
      </c>
      <c r="E46" s="27" t="str">
        <f>IF(ISBLANK(E22), "", E22/($B$4 + 'Trip&amp;VMTbyModel'!$N$36))</f>
        <v/>
      </c>
    </row>
    <row r="47" spans="1:5" s="26" customFormat="1" x14ac:dyDescent="0.25">
      <c r="A47" s="26" t="str">
        <f t="shared" si="0"/>
        <v/>
      </c>
      <c r="B47" s="27" t="str">
        <f>IF(ISBLANK(B23), "", B23/($B$4 + 'Trip&amp;VMTbyModel'!$N$36))</f>
        <v/>
      </c>
      <c r="C47" s="27" t="str">
        <f>IF(ISBLANK(C23), "", C23/($B$4 + 'Trip&amp;VMTbyModel'!$N$36))</f>
        <v/>
      </c>
      <c r="D47" s="27" t="str">
        <f>IF(ISBLANK(D23), "", D23/($B$4 + 'Trip&amp;VMTbyModel'!$N$36))</f>
        <v/>
      </c>
      <c r="E47" s="27" t="str">
        <f>IF(ISBLANK(E23), "", E23/($B$4 + 'Trip&amp;VMTbyModel'!$N$36))</f>
        <v/>
      </c>
    </row>
    <row r="48" spans="1:5" s="26" customFormat="1" x14ac:dyDescent="0.25">
      <c r="A48" s="26" t="str">
        <f t="shared" si="0"/>
        <v/>
      </c>
      <c r="B48" s="27" t="str">
        <f>IF(ISBLANK(B24), "", B24/($B$4 + 'Trip&amp;VMTbyModel'!$N$36))</f>
        <v/>
      </c>
      <c r="C48" s="27" t="str">
        <f>IF(ISBLANK(C24), "", C24/($B$4 + 'Trip&amp;VMTbyModel'!$N$36))</f>
        <v/>
      </c>
      <c r="D48" s="27" t="str">
        <f>IF(ISBLANK(D24), "", D24/($B$4 + 'Trip&amp;VMTbyModel'!$N$36))</f>
        <v/>
      </c>
      <c r="E48" s="27" t="str">
        <f>IF(ISBLANK(E24), "", E24/($B$4 + 'Trip&amp;VMTbyModel'!$N$36))</f>
        <v/>
      </c>
    </row>
    <row r="49" spans="1:5" x14ac:dyDescent="0.25">
      <c r="A49" s="1" t="s">
        <v>63</v>
      </c>
      <c r="B49" s="1"/>
      <c r="C49" s="1"/>
      <c r="D49" s="1"/>
    </row>
    <row r="51" spans="1:5" x14ac:dyDescent="0.25">
      <c r="A51" s="8" t="s">
        <v>59</v>
      </c>
      <c r="B51" s="8" t="s">
        <v>64</v>
      </c>
      <c r="C51" s="8" t="s">
        <v>65</v>
      </c>
      <c r="D51" s="8" t="s">
        <v>66</v>
      </c>
      <c r="E51" s="8" t="s">
        <v>14</v>
      </c>
    </row>
    <row r="52" spans="1:5" x14ac:dyDescent="0.25">
      <c r="A52" s="26"/>
      <c r="B52" s="27"/>
      <c r="C52" s="27"/>
      <c r="D52" s="27"/>
      <c r="E52" s="27"/>
    </row>
    <row r="53" spans="1:5" x14ac:dyDescent="0.25">
      <c r="A53" s="26"/>
      <c r="B53" s="27"/>
      <c r="C53" s="27"/>
      <c r="D53" s="27"/>
      <c r="E53" s="27"/>
    </row>
    <row r="54" spans="1:5" x14ac:dyDescent="0.25">
      <c r="A54" s="26"/>
      <c r="B54" s="27"/>
      <c r="C54" s="27"/>
      <c r="D54" s="27"/>
      <c r="E54" s="27"/>
    </row>
    <row r="55" spans="1:5" x14ac:dyDescent="0.25">
      <c r="A55" s="26"/>
      <c r="B55" s="27"/>
      <c r="C55" s="27"/>
      <c r="D55" s="27"/>
      <c r="E55" s="27"/>
    </row>
    <row r="56" spans="1:5" x14ac:dyDescent="0.25">
      <c r="A56" s="26"/>
      <c r="B56" s="27"/>
      <c r="C56" s="27"/>
      <c r="D56" s="27"/>
      <c r="E56" s="27"/>
    </row>
    <row r="57" spans="1:5" x14ac:dyDescent="0.25">
      <c r="A57" s="26"/>
      <c r="B57" s="27"/>
      <c r="C57" s="27"/>
      <c r="D57" s="27"/>
      <c r="E57" s="27"/>
    </row>
    <row r="58" spans="1:5" x14ac:dyDescent="0.25">
      <c r="A58" s="26"/>
      <c r="B58" s="27"/>
      <c r="C58" s="27"/>
      <c r="D58" s="27"/>
      <c r="E58" s="27"/>
    </row>
    <row r="59" spans="1:5" x14ac:dyDescent="0.25">
      <c r="A59" s="26"/>
      <c r="B59" s="27"/>
      <c r="C59" s="27"/>
      <c r="D59" s="27"/>
      <c r="E59" s="27"/>
    </row>
    <row r="60" spans="1:5" x14ac:dyDescent="0.25">
      <c r="A60" s="26"/>
      <c r="B60" s="27"/>
      <c r="C60" s="27"/>
      <c r="D60" s="27"/>
      <c r="E60" s="27"/>
    </row>
    <row r="61" spans="1:5" x14ac:dyDescent="0.25">
      <c r="A61" s="26"/>
      <c r="B61" s="27"/>
      <c r="C61" s="27"/>
      <c r="D61" s="27"/>
      <c r="E61" s="27"/>
    </row>
    <row r="62" spans="1:5" x14ac:dyDescent="0.25">
      <c r="A62" s="26"/>
      <c r="B62" s="27"/>
      <c r="C62" s="27"/>
      <c r="D62" s="27"/>
      <c r="E62" s="27"/>
    </row>
    <row r="63" spans="1:5" x14ac:dyDescent="0.25">
      <c r="A63" s="26"/>
      <c r="B63" s="27"/>
      <c r="C63" s="27"/>
      <c r="D63" s="27"/>
      <c r="E63" s="27"/>
    </row>
    <row r="64" spans="1:5" x14ac:dyDescent="0.25">
      <c r="A64" s="26"/>
      <c r="B64" s="27"/>
      <c r="C64" s="27"/>
      <c r="D64" s="27"/>
      <c r="E64" s="27"/>
    </row>
    <row r="65" spans="1:5" x14ac:dyDescent="0.25">
      <c r="A65" s="26"/>
      <c r="B65" s="27"/>
      <c r="C65" s="27"/>
      <c r="D65" s="27"/>
      <c r="E65" s="27"/>
    </row>
    <row r="66" spans="1:5" x14ac:dyDescent="0.25">
      <c r="A66" s="26"/>
      <c r="B66" s="27"/>
      <c r="C66" s="27"/>
      <c r="D66" s="27"/>
      <c r="E66" s="27"/>
    </row>
    <row r="67" spans="1:5" x14ac:dyDescent="0.25">
      <c r="A67" s="26"/>
      <c r="B67" s="27"/>
      <c r="C67" s="27"/>
      <c r="D67" s="27"/>
      <c r="E67" s="27"/>
    </row>
    <row r="68" spans="1:5" x14ac:dyDescent="0.25">
      <c r="A68" s="26"/>
      <c r="B68" s="27"/>
      <c r="C68" s="27"/>
      <c r="D68" s="27"/>
      <c r="E68" s="27"/>
    </row>
    <row r="69" spans="1:5" x14ac:dyDescent="0.25">
      <c r="A69" s="26"/>
      <c r="B69" s="27"/>
      <c r="C69" s="27"/>
      <c r="D69" s="27"/>
      <c r="E69" s="27"/>
    </row>
    <row r="70" spans="1:5" x14ac:dyDescent="0.25">
      <c r="A70" s="26"/>
      <c r="B70" s="27"/>
      <c r="C70" s="27"/>
      <c r="D70" s="27"/>
      <c r="E70" s="27"/>
    </row>
    <row r="71" spans="1:5" x14ac:dyDescent="0.25">
      <c r="A71" s="26"/>
      <c r="B71" s="27"/>
      <c r="C71" s="27"/>
      <c r="D71" s="27"/>
      <c r="E71" s="27"/>
    </row>
    <row r="72" spans="1:5" x14ac:dyDescent="0.25">
      <c r="A72" s="26"/>
      <c r="B72" s="27"/>
      <c r="C72" s="27"/>
      <c r="D72" s="27"/>
      <c r="E72" s="27"/>
    </row>
    <row r="73" spans="1:5" s="26" customFormat="1" x14ac:dyDescent="0.25">
      <c r="A73" s="28" t="s">
        <v>86</v>
      </c>
      <c r="B73" s="28"/>
      <c r="C73" s="28"/>
      <c r="D73" s="28"/>
      <c r="E73" s="13"/>
    </row>
    <row r="74" spans="1:5" s="26" customFormat="1" x14ac:dyDescent="0.25"/>
    <row r="75" spans="1:5" s="26" customFormat="1" x14ac:dyDescent="0.25">
      <c r="A75" s="24" t="s">
        <v>59</v>
      </c>
      <c r="B75" s="24" t="s">
        <v>64</v>
      </c>
      <c r="C75" s="24" t="s">
        <v>65</v>
      </c>
      <c r="D75" s="24" t="s">
        <v>66</v>
      </c>
      <c r="E75" s="24" t="s">
        <v>14</v>
      </c>
    </row>
    <row r="76" spans="1:5" s="26" customFormat="1" x14ac:dyDescent="0.25">
      <c r="B76" s="15"/>
      <c r="C76" s="15"/>
      <c r="D76" s="15"/>
      <c r="E76" s="15"/>
    </row>
    <row r="77" spans="1:5" s="26" customFormat="1" x14ac:dyDescent="0.25">
      <c r="B77" s="15"/>
      <c r="C77" s="15"/>
      <c r="D77" s="15"/>
      <c r="E77" s="15"/>
    </row>
    <row r="78" spans="1:5" s="26" customFormat="1" x14ac:dyDescent="0.25">
      <c r="B78" s="15"/>
      <c r="C78" s="15"/>
      <c r="D78" s="15"/>
      <c r="E78" s="15"/>
    </row>
    <row r="79" spans="1:5" s="26" customFormat="1" x14ac:dyDescent="0.25">
      <c r="B79" s="15"/>
      <c r="C79" s="15"/>
      <c r="D79" s="15"/>
      <c r="E79" s="15"/>
    </row>
    <row r="80" spans="1:5" s="26" customFormat="1" x14ac:dyDescent="0.25">
      <c r="B80" s="15"/>
      <c r="C80" s="15"/>
      <c r="D80" s="15"/>
      <c r="E80" s="15"/>
    </row>
    <row r="81" spans="2:5" s="26" customFormat="1" x14ac:dyDescent="0.25">
      <c r="B81" s="15"/>
      <c r="C81" s="15"/>
      <c r="D81" s="15"/>
      <c r="E81" s="15"/>
    </row>
    <row r="82" spans="2:5" s="26" customFormat="1" x14ac:dyDescent="0.25">
      <c r="B82" s="15"/>
      <c r="C82" s="15"/>
      <c r="D82" s="15"/>
      <c r="E82" s="15"/>
    </row>
    <row r="83" spans="2:5" s="26" customFormat="1" x14ac:dyDescent="0.25">
      <c r="B83" s="15"/>
      <c r="C83" s="15"/>
      <c r="D83" s="15"/>
      <c r="E83" s="15"/>
    </row>
    <row r="84" spans="2:5" s="26" customFormat="1" x14ac:dyDescent="0.25">
      <c r="B84" s="15"/>
      <c r="C84" s="15"/>
      <c r="D84" s="15"/>
      <c r="E84" s="15"/>
    </row>
    <row r="85" spans="2:5" s="26" customFormat="1" x14ac:dyDescent="0.25">
      <c r="B85" s="15"/>
      <c r="C85" s="15"/>
      <c r="D85" s="15"/>
      <c r="E85" s="15"/>
    </row>
    <row r="86" spans="2:5" s="26" customFormat="1" x14ac:dyDescent="0.25">
      <c r="B86" s="15"/>
      <c r="C86" s="15"/>
      <c r="D86" s="15"/>
      <c r="E86" s="15"/>
    </row>
    <row r="87" spans="2:5" s="26" customFormat="1" x14ac:dyDescent="0.25">
      <c r="B87" s="15"/>
      <c r="C87" s="15"/>
      <c r="D87" s="15"/>
      <c r="E87" s="15"/>
    </row>
    <row r="88" spans="2:5" s="26" customFormat="1" x14ac:dyDescent="0.25">
      <c r="B88" s="15"/>
      <c r="C88" s="15"/>
      <c r="D88" s="15"/>
      <c r="E88" s="15"/>
    </row>
    <row r="89" spans="2:5" s="26" customFormat="1" x14ac:dyDescent="0.25">
      <c r="B89" s="15"/>
      <c r="C89" s="15"/>
      <c r="D89" s="15"/>
      <c r="E89" s="15"/>
    </row>
    <row r="90" spans="2:5" s="26" customFormat="1" x14ac:dyDescent="0.25">
      <c r="B90" s="15"/>
      <c r="C90" s="15"/>
      <c r="D90" s="15"/>
      <c r="E90" s="15"/>
    </row>
    <row r="91" spans="2:5" s="26" customFormat="1" x14ac:dyDescent="0.25">
      <c r="B91" s="15"/>
      <c r="C91" s="15"/>
      <c r="D91" s="15"/>
      <c r="E91" s="15"/>
    </row>
    <row r="92" spans="2:5" s="26" customFormat="1" x14ac:dyDescent="0.25">
      <c r="B92" s="15"/>
      <c r="C92" s="15"/>
      <c r="D92" s="15"/>
      <c r="E92" s="15"/>
    </row>
    <row r="93" spans="2:5" s="26" customFormat="1" x14ac:dyDescent="0.25">
      <c r="B93" s="15"/>
      <c r="C93" s="15"/>
      <c r="D93" s="15"/>
      <c r="E93" s="15"/>
    </row>
    <row r="94" spans="2:5" s="26" customFormat="1" x14ac:dyDescent="0.25">
      <c r="B94" s="15"/>
      <c r="C94" s="15"/>
      <c r="D94" s="15"/>
      <c r="E94" s="15"/>
    </row>
    <row r="95" spans="2:5" s="26" customFormat="1" x14ac:dyDescent="0.25">
      <c r="B95" s="15"/>
      <c r="C95" s="15"/>
      <c r="D95" s="15"/>
      <c r="E95" s="15"/>
    </row>
    <row r="96" spans="2:5" s="26" customFormat="1" x14ac:dyDescent="0.25"/>
    <row r="97" spans="1:5" s="26" customFormat="1" x14ac:dyDescent="0.25">
      <c r="A97" s="28" t="s">
        <v>87</v>
      </c>
      <c r="B97" s="28"/>
      <c r="C97" s="28"/>
      <c r="D97" s="28"/>
      <c r="E97" s="13"/>
    </row>
    <row r="98" spans="1:5" s="26" customFormat="1" x14ac:dyDescent="0.25"/>
    <row r="99" spans="1:5" s="26" customFormat="1" x14ac:dyDescent="0.25">
      <c r="A99" s="24" t="s">
        <v>59</v>
      </c>
      <c r="B99" s="24" t="s">
        <v>64</v>
      </c>
      <c r="C99" s="24" t="s">
        <v>65</v>
      </c>
      <c r="D99" s="24" t="s">
        <v>66</v>
      </c>
      <c r="E99" s="24" t="s">
        <v>14</v>
      </c>
    </row>
    <row r="100" spans="1:5" s="26" customFormat="1" x14ac:dyDescent="0.25">
      <c r="A100" s="26" t="str">
        <f>IF(ISBLANK(A4), "", A4)</f>
        <v/>
      </c>
      <c r="B100" s="27" t="str">
        <f>IF(ISBLANK(B76), "", B76/($B$4 + 'Trip&amp;VMTbyModel'!$N$36))</f>
        <v/>
      </c>
      <c r="C100" s="27" t="str">
        <f>IF(ISBLANK(C76), "", C76/($B$4 + 'Trip&amp;VMTbyModel'!$N$36))</f>
        <v/>
      </c>
      <c r="D100" s="27" t="str">
        <f>IF(ISBLANK(D76), "", D76/($B$4 + 'Trip&amp;VMTbyModel'!$N$36))</f>
        <v/>
      </c>
      <c r="E100" s="27" t="str">
        <f>IF(ISBLANK(E76), "", E76/($B$4 + 'Trip&amp;VMTbyModel'!$N$36))</f>
        <v/>
      </c>
    </row>
    <row r="101" spans="1:5" s="26" customFormat="1" x14ac:dyDescent="0.25">
      <c r="A101" s="26" t="str">
        <f t="shared" ref="A101:A120" si="1">IF(ISBLANK(A5), "", A5)</f>
        <v/>
      </c>
      <c r="B101" s="27" t="str">
        <f>IF(ISBLANK(B77), "", B77/($B$4 + 'Trip&amp;VMTbyModel'!$N$36))</f>
        <v/>
      </c>
      <c r="C101" s="27" t="str">
        <f>IF(ISBLANK(C77), "", C77/($B$4 + 'Trip&amp;VMTbyModel'!$N$36))</f>
        <v/>
      </c>
      <c r="D101" s="27" t="str">
        <f>IF(ISBLANK(D77), "", D77/($B$4 + 'Trip&amp;VMTbyModel'!$N$36))</f>
        <v/>
      </c>
      <c r="E101" s="27" t="str">
        <f>IF(ISBLANK(E77), "", E77/($B$4 + 'Trip&amp;VMTbyModel'!$N$36))</f>
        <v/>
      </c>
    </row>
    <row r="102" spans="1:5" s="26" customFormat="1" x14ac:dyDescent="0.25">
      <c r="A102" s="26" t="str">
        <f t="shared" si="1"/>
        <v/>
      </c>
      <c r="B102" s="27" t="str">
        <f>IF(ISBLANK(B78), "", B78/($B$4 + 'Trip&amp;VMTbyModel'!$N$36))</f>
        <v/>
      </c>
      <c r="C102" s="27" t="str">
        <f>IF(ISBLANK(C78), "", C78/($B$4 + 'Trip&amp;VMTbyModel'!$N$36))</f>
        <v/>
      </c>
      <c r="D102" s="27" t="str">
        <f>IF(ISBLANK(D78), "", D78/($B$4 + 'Trip&amp;VMTbyModel'!$N$36))</f>
        <v/>
      </c>
      <c r="E102" s="27" t="str">
        <f>IF(ISBLANK(E78), "", E78/($B$4 + 'Trip&amp;VMTbyModel'!$N$36))</f>
        <v/>
      </c>
    </row>
    <row r="103" spans="1:5" s="26" customFormat="1" x14ac:dyDescent="0.25">
      <c r="A103" s="26" t="str">
        <f t="shared" si="1"/>
        <v/>
      </c>
      <c r="B103" s="27" t="str">
        <f>IF(ISBLANK(B79), "", B79/($B$4 + 'Trip&amp;VMTbyModel'!$N$36))</f>
        <v/>
      </c>
      <c r="C103" s="27" t="str">
        <f>IF(ISBLANK(C79), "", C79/($B$4 + 'Trip&amp;VMTbyModel'!$N$36))</f>
        <v/>
      </c>
      <c r="D103" s="27" t="str">
        <f>IF(ISBLANK(D79), "", D79/($B$4 + 'Trip&amp;VMTbyModel'!$N$36))</f>
        <v/>
      </c>
      <c r="E103" s="27" t="str">
        <f>IF(ISBLANK(E79), "", E79/($B$4 + 'Trip&amp;VMTbyModel'!$N$36))</f>
        <v/>
      </c>
    </row>
    <row r="104" spans="1:5" s="26" customFormat="1" x14ac:dyDescent="0.25">
      <c r="A104" s="26" t="str">
        <f t="shared" si="1"/>
        <v/>
      </c>
      <c r="B104" s="27" t="str">
        <f>IF(ISBLANK(B80), "", B80/($B$4 + 'Trip&amp;VMTbyModel'!$N$36))</f>
        <v/>
      </c>
      <c r="C104" s="27" t="str">
        <f>IF(ISBLANK(C80), "", C80/($B$4 + 'Trip&amp;VMTbyModel'!$N$36))</f>
        <v/>
      </c>
      <c r="D104" s="27" t="str">
        <f>IF(ISBLANK(D80), "", D80/($B$4 + 'Trip&amp;VMTbyModel'!$N$36))</f>
        <v/>
      </c>
      <c r="E104" s="27" t="str">
        <f>IF(ISBLANK(E80), "", E80/($B$4 + 'Trip&amp;VMTbyModel'!$N$36))</f>
        <v/>
      </c>
    </row>
    <row r="105" spans="1:5" s="26" customFormat="1" x14ac:dyDescent="0.25">
      <c r="A105" s="26" t="str">
        <f t="shared" si="1"/>
        <v/>
      </c>
      <c r="B105" s="27" t="str">
        <f>IF(ISBLANK(B81), "", B81/($B$4 + 'Trip&amp;VMTbyModel'!$N$36))</f>
        <v/>
      </c>
      <c r="C105" s="27" t="str">
        <f>IF(ISBLANK(C81), "", C81/($B$4 + 'Trip&amp;VMTbyModel'!$N$36))</f>
        <v/>
      </c>
      <c r="D105" s="27" t="str">
        <f>IF(ISBLANK(D81), "", D81/($B$4 + 'Trip&amp;VMTbyModel'!$N$36))</f>
        <v/>
      </c>
      <c r="E105" s="27" t="str">
        <f>IF(ISBLANK(E81), "", E81/($B$4 + 'Trip&amp;VMTbyModel'!$N$36))</f>
        <v/>
      </c>
    </row>
    <row r="106" spans="1:5" s="26" customFormat="1" x14ac:dyDescent="0.25">
      <c r="A106" s="26" t="str">
        <f t="shared" si="1"/>
        <v/>
      </c>
      <c r="B106" s="27" t="str">
        <f>IF(ISBLANK(B82), "", B82/($B$4 + 'Trip&amp;VMTbyModel'!$N$36))</f>
        <v/>
      </c>
      <c r="C106" s="27" t="str">
        <f>IF(ISBLANK(C82), "", C82/($B$4 + 'Trip&amp;VMTbyModel'!$N$36))</f>
        <v/>
      </c>
      <c r="D106" s="27" t="str">
        <f>IF(ISBLANK(D82), "", D82/($B$4 + 'Trip&amp;VMTbyModel'!$N$36))</f>
        <v/>
      </c>
      <c r="E106" s="27" t="str">
        <f>IF(ISBLANK(E82), "", E82/($B$4 + 'Trip&amp;VMTbyModel'!$N$36))</f>
        <v/>
      </c>
    </row>
    <row r="107" spans="1:5" s="26" customFormat="1" x14ac:dyDescent="0.25">
      <c r="A107" s="26" t="str">
        <f t="shared" si="1"/>
        <v/>
      </c>
      <c r="B107" s="27" t="str">
        <f>IF(ISBLANK(B83), "", B83/($B$4 + 'Trip&amp;VMTbyModel'!$N$36))</f>
        <v/>
      </c>
      <c r="C107" s="27" t="str">
        <f>IF(ISBLANK(C83), "", C83/($B$4 + 'Trip&amp;VMTbyModel'!$N$36))</f>
        <v/>
      </c>
      <c r="D107" s="27" t="str">
        <f>IF(ISBLANK(D83), "", D83/($B$4 + 'Trip&amp;VMTbyModel'!$N$36))</f>
        <v/>
      </c>
      <c r="E107" s="27" t="str">
        <f>IF(ISBLANK(E83), "", E83/($B$4 + 'Trip&amp;VMTbyModel'!$N$36))</f>
        <v/>
      </c>
    </row>
    <row r="108" spans="1:5" s="26" customFormat="1" x14ac:dyDescent="0.25">
      <c r="A108" s="26" t="str">
        <f t="shared" si="1"/>
        <v/>
      </c>
      <c r="B108" s="27" t="str">
        <f>IF(ISBLANK(B84), "", B84/($B$4 + 'Trip&amp;VMTbyModel'!$N$36))</f>
        <v/>
      </c>
      <c r="C108" s="27" t="str">
        <f>IF(ISBLANK(C84), "", C84/($B$4 + 'Trip&amp;VMTbyModel'!$N$36))</f>
        <v/>
      </c>
      <c r="D108" s="27" t="str">
        <f>IF(ISBLANK(D84), "", D84/($B$4 + 'Trip&amp;VMTbyModel'!$N$36))</f>
        <v/>
      </c>
      <c r="E108" s="27" t="str">
        <f>IF(ISBLANK(E84), "", E84/($B$4 + 'Trip&amp;VMTbyModel'!$N$36))</f>
        <v/>
      </c>
    </row>
    <row r="109" spans="1:5" s="26" customFormat="1" x14ac:dyDescent="0.25">
      <c r="A109" s="26" t="str">
        <f t="shared" si="1"/>
        <v/>
      </c>
      <c r="B109" s="27" t="str">
        <f>IF(ISBLANK(B85), "", B85/($B$4 + 'Trip&amp;VMTbyModel'!$N$36))</f>
        <v/>
      </c>
      <c r="C109" s="27" t="str">
        <f>IF(ISBLANK(C85), "", C85/($B$4 + 'Trip&amp;VMTbyModel'!$N$36))</f>
        <v/>
      </c>
      <c r="D109" s="27" t="str">
        <f>IF(ISBLANK(D85), "", D85/($B$4 + 'Trip&amp;VMTbyModel'!$N$36))</f>
        <v/>
      </c>
      <c r="E109" s="27" t="str">
        <f>IF(ISBLANK(E85), "", E85/($B$4 + 'Trip&amp;VMTbyModel'!$N$36))</f>
        <v/>
      </c>
    </row>
    <row r="110" spans="1:5" s="26" customFormat="1" x14ac:dyDescent="0.25">
      <c r="A110" s="26" t="str">
        <f t="shared" si="1"/>
        <v/>
      </c>
      <c r="B110" s="27" t="str">
        <f>IF(ISBLANK(B86), "", B86/($B$4 + 'Trip&amp;VMTbyModel'!$N$36))</f>
        <v/>
      </c>
      <c r="C110" s="27" t="str">
        <f>IF(ISBLANK(C86), "", C86/($B$4 + 'Trip&amp;VMTbyModel'!$N$36))</f>
        <v/>
      </c>
      <c r="D110" s="27" t="str">
        <f>IF(ISBLANK(D86), "", D86/($B$4 + 'Trip&amp;VMTbyModel'!$N$36))</f>
        <v/>
      </c>
      <c r="E110" s="27" t="str">
        <f>IF(ISBLANK(E86), "", E86/($B$4 + 'Trip&amp;VMTbyModel'!$N$36))</f>
        <v/>
      </c>
    </row>
    <row r="111" spans="1:5" s="26" customFormat="1" x14ac:dyDescent="0.25">
      <c r="A111" s="26" t="str">
        <f t="shared" si="1"/>
        <v/>
      </c>
      <c r="B111" s="27" t="str">
        <f>IF(ISBLANK(B87), "", B87/($B$4 + 'Trip&amp;VMTbyModel'!$N$36))</f>
        <v/>
      </c>
      <c r="C111" s="27" t="str">
        <f>IF(ISBLANK(C87), "", C87/($B$4 + 'Trip&amp;VMTbyModel'!$N$36))</f>
        <v/>
      </c>
      <c r="D111" s="27" t="str">
        <f>IF(ISBLANK(D87), "", D87/($B$4 + 'Trip&amp;VMTbyModel'!$N$36))</f>
        <v/>
      </c>
      <c r="E111" s="27" t="str">
        <f>IF(ISBLANK(E87), "", E87/($B$4 + 'Trip&amp;VMTbyModel'!$N$36))</f>
        <v/>
      </c>
    </row>
    <row r="112" spans="1:5" s="26" customFormat="1" x14ac:dyDescent="0.25">
      <c r="A112" s="26" t="str">
        <f t="shared" si="1"/>
        <v/>
      </c>
      <c r="B112" s="27" t="str">
        <f>IF(ISBLANK(B88), "", B88/($B$4 + 'Trip&amp;VMTbyModel'!$N$36))</f>
        <v/>
      </c>
      <c r="C112" s="27" t="str">
        <f>IF(ISBLANK(C88), "", C88/($B$4 + 'Trip&amp;VMTbyModel'!$N$36))</f>
        <v/>
      </c>
      <c r="D112" s="27" t="str">
        <f>IF(ISBLANK(D88), "", D88/($B$4 + 'Trip&amp;VMTbyModel'!$N$36))</f>
        <v/>
      </c>
      <c r="E112" s="27" t="str">
        <f>IF(ISBLANK(E88), "", E88/($B$4 + 'Trip&amp;VMTbyModel'!$N$36))</f>
        <v/>
      </c>
    </row>
    <row r="113" spans="1:5" s="26" customFormat="1" x14ac:dyDescent="0.25">
      <c r="A113" s="26" t="str">
        <f t="shared" si="1"/>
        <v/>
      </c>
      <c r="B113" s="27" t="str">
        <f>IF(ISBLANK(B89), "", B89/($B$4 + 'Trip&amp;VMTbyModel'!$N$36))</f>
        <v/>
      </c>
      <c r="C113" s="27" t="str">
        <f>IF(ISBLANK(C89), "", C89/($B$4 + 'Trip&amp;VMTbyModel'!$N$36))</f>
        <v/>
      </c>
      <c r="D113" s="27" t="str">
        <f>IF(ISBLANK(D89), "", D89/($B$4 + 'Trip&amp;VMTbyModel'!$N$36))</f>
        <v/>
      </c>
      <c r="E113" s="27" t="str">
        <f>IF(ISBLANK(E89), "", E89/($B$4 + 'Trip&amp;VMTbyModel'!$N$36))</f>
        <v/>
      </c>
    </row>
    <row r="114" spans="1:5" s="26" customFormat="1" x14ac:dyDescent="0.25">
      <c r="A114" s="26" t="str">
        <f t="shared" si="1"/>
        <v/>
      </c>
      <c r="B114" s="27" t="str">
        <f>IF(ISBLANK(B90), "", B90/($B$4 + 'Trip&amp;VMTbyModel'!$N$36))</f>
        <v/>
      </c>
      <c r="C114" s="27" t="str">
        <f>IF(ISBLANK(C90), "", C90/($B$4 + 'Trip&amp;VMTbyModel'!$N$36))</f>
        <v/>
      </c>
      <c r="D114" s="27" t="str">
        <f>IF(ISBLANK(D90), "", D90/($B$4 + 'Trip&amp;VMTbyModel'!$N$36))</f>
        <v/>
      </c>
      <c r="E114" s="27" t="str">
        <f>IF(ISBLANK(E90), "", E90/($B$4 + 'Trip&amp;VMTbyModel'!$N$36))</f>
        <v/>
      </c>
    </row>
    <row r="115" spans="1:5" s="26" customFormat="1" x14ac:dyDescent="0.25">
      <c r="A115" s="26" t="str">
        <f t="shared" si="1"/>
        <v/>
      </c>
      <c r="B115" s="27" t="str">
        <f>IF(ISBLANK(B91), "", B91/($B$4 + 'Trip&amp;VMTbyModel'!$N$36))</f>
        <v/>
      </c>
      <c r="C115" s="27" t="str">
        <f>IF(ISBLANK(C91), "", C91/($B$4 + 'Trip&amp;VMTbyModel'!$N$36))</f>
        <v/>
      </c>
      <c r="D115" s="27" t="str">
        <f>IF(ISBLANK(D91), "", D91/($B$4 + 'Trip&amp;VMTbyModel'!$N$36))</f>
        <v/>
      </c>
      <c r="E115" s="27" t="str">
        <f>IF(ISBLANK(E91), "", E91/($B$4 + 'Trip&amp;VMTbyModel'!$N$36))</f>
        <v/>
      </c>
    </row>
    <row r="116" spans="1:5" s="26" customFormat="1" x14ac:dyDescent="0.25">
      <c r="A116" s="26" t="str">
        <f t="shared" si="1"/>
        <v/>
      </c>
      <c r="B116" s="27" t="str">
        <f>IF(ISBLANK(B92), "", B92/($B$4 + 'Trip&amp;VMTbyModel'!$N$36))</f>
        <v/>
      </c>
      <c r="C116" s="27" t="str">
        <f>IF(ISBLANK(C92), "", C92/($B$4 + 'Trip&amp;VMTbyModel'!$N$36))</f>
        <v/>
      </c>
      <c r="D116" s="27" t="str">
        <f>IF(ISBLANK(D92), "", D92/($B$4 + 'Trip&amp;VMTbyModel'!$N$36))</f>
        <v/>
      </c>
      <c r="E116" s="27" t="str">
        <f>IF(ISBLANK(E92), "", E92/($B$4 + 'Trip&amp;VMTbyModel'!$N$36))</f>
        <v/>
      </c>
    </row>
    <row r="117" spans="1:5" s="26" customFormat="1" x14ac:dyDescent="0.25">
      <c r="A117" s="26" t="str">
        <f t="shared" si="1"/>
        <v/>
      </c>
      <c r="B117" s="27" t="str">
        <f>IF(ISBLANK(B93), "", B93/($B$4 + 'Trip&amp;VMTbyModel'!$N$36))</f>
        <v/>
      </c>
      <c r="C117" s="27" t="str">
        <f>IF(ISBLANK(C93), "", C93/($B$4 + 'Trip&amp;VMTbyModel'!$N$36))</f>
        <v/>
      </c>
      <c r="D117" s="27" t="str">
        <f>IF(ISBLANK(D93), "", D93/($B$4 + 'Trip&amp;VMTbyModel'!$N$36))</f>
        <v/>
      </c>
      <c r="E117" s="27" t="str">
        <f>IF(ISBLANK(E93), "", E93/($B$4 + 'Trip&amp;VMTbyModel'!$N$36))</f>
        <v/>
      </c>
    </row>
    <row r="118" spans="1:5" s="26" customFormat="1" x14ac:dyDescent="0.25">
      <c r="A118" s="26" t="str">
        <f t="shared" si="1"/>
        <v/>
      </c>
      <c r="B118" s="27" t="str">
        <f>IF(ISBLANK(B94), "", B94/($B$4 + 'Trip&amp;VMTbyModel'!$N$36))</f>
        <v/>
      </c>
      <c r="C118" s="27" t="str">
        <f>IF(ISBLANK(C94), "", C94/($B$4 + 'Trip&amp;VMTbyModel'!$N$36))</f>
        <v/>
      </c>
      <c r="D118" s="27" t="str">
        <f>IF(ISBLANK(D94), "", D94/($B$4 + 'Trip&amp;VMTbyModel'!$N$36))</f>
        <v/>
      </c>
      <c r="E118" s="27" t="str">
        <f>IF(ISBLANK(E94), "", E94/($B$4 + 'Trip&amp;VMTbyModel'!$N$36))</f>
        <v/>
      </c>
    </row>
    <row r="119" spans="1:5" s="26" customFormat="1" x14ac:dyDescent="0.25">
      <c r="A119" s="26" t="str">
        <f t="shared" si="1"/>
        <v/>
      </c>
      <c r="B119" s="27" t="str">
        <f>IF(ISBLANK(B95), "", B95/($B$4 + 'Trip&amp;VMTbyModel'!$N$36))</f>
        <v/>
      </c>
      <c r="C119" s="27" t="str">
        <f>IF(ISBLANK(C95), "", C95/($B$4 + 'Trip&amp;VMTbyModel'!$N$36))</f>
        <v/>
      </c>
      <c r="D119" s="27" t="str">
        <f>IF(ISBLANK(D95), "", D95/($B$4 + 'Trip&amp;VMTbyModel'!$N$36))</f>
        <v/>
      </c>
      <c r="E119" s="27" t="str">
        <f>IF(ISBLANK(E95), "", E95/($B$4 + 'Trip&amp;VMTbyModel'!$N$36))</f>
        <v/>
      </c>
    </row>
    <row r="120" spans="1:5" s="26" customFormat="1" x14ac:dyDescent="0.25">
      <c r="A120" s="26" t="str">
        <f t="shared" si="1"/>
        <v/>
      </c>
      <c r="B120" s="27" t="str">
        <f>IF(ISBLANK(B96), "", B96/($B$4 + 'Trip&amp;VMTbyModel'!$N$36))</f>
        <v/>
      </c>
      <c r="C120" s="27" t="str">
        <f>IF(ISBLANK(C96), "", C96/($B$4 + 'Trip&amp;VMTbyModel'!$N$36))</f>
        <v/>
      </c>
      <c r="D120" s="27" t="str">
        <f>IF(ISBLANK(D96), "", D96/($B$4 + 'Trip&amp;VMTbyModel'!$N$36))</f>
        <v/>
      </c>
      <c r="E120" s="27" t="str">
        <f>IF(ISBLANK(E96), "", E96/($B$4 + 'Trip&amp;VMTbyModel'!$N$36))</f>
        <v/>
      </c>
    </row>
    <row r="121" spans="1:5" s="16" customFormat="1" x14ac:dyDescent="0.25">
      <c r="A121" s="17" t="s">
        <v>69</v>
      </c>
      <c r="B121" s="17"/>
      <c r="C121" s="17"/>
      <c r="D121" s="17"/>
    </row>
    <row r="122" spans="1:5" s="16" customFormat="1" x14ac:dyDescent="0.25"/>
    <row r="123" spans="1:5" s="16" customFormat="1" x14ac:dyDescent="0.25">
      <c r="A123" s="8" t="s">
        <v>59</v>
      </c>
      <c r="B123" s="8" t="s">
        <v>64</v>
      </c>
      <c r="C123" s="8" t="s">
        <v>65</v>
      </c>
      <c r="D123" s="8" t="s">
        <v>66</v>
      </c>
      <c r="E123" s="8" t="s">
        <v>14</v>
      </c>
    </row>
    <row r="124" spans="1:5" s="16" customFormat="1" x14ac:dyDescent="0.25">
      <c r="B124" s="18"/>
      <c r="C124" s="18"/>
      <c r="D124" s="18"/>
      <c r="E124" s="18"/>
    </row>
    <row r="125" spans="1:5" s="16" customFormat="1" x14ac:dyDescent="0.25">
      <c r="B125" s="18"/>
      <c r="C125" s="18"/>
      <c r="D125" s="18"/>
      <c r="E125" s="18"/>
    </row>
    <row r="126" spans="1:5" s="16" customFormat="1" x14ac:dyDescent="0.25">
      <c r="A126" s="26"/>
      <c r="B126" s="27"/>
      <c r="C126" s="27"/>
      <c r="D126" s="27"/>
      <c r="E126" s="27"/>
    </row>
    <row r="127" spans="1:5" s="16" customFormat="1" x14ac:dyDescent="0.25">
      <c r="A127" s="26"/>
      <c r="B127" s="27"/>
      <c r="C127" s="27"/>
      <c r="D127" s="27"/>
      <c r="E127" s="27"/>
    </row>
    <row r="128" spans="1:5" s="16" customFormat="1" x14ac:dyDescent="0.25">
      <c r="A128" s="26"/>
      <c r="B128" s="27"/>
      <c r="C128" s="27"/>
      <c r="D128" s="27"/>
      <c r="E128" s="27"/>
    </row>
    <row r="129" spans="1:5" s="16" customFormat="1" x14ac:dyDescent="0.25">
      <c r="A129" s="26"/>
      <c r="B129" s="27"/>
      <c r="C129" s="27"/>
      <c r="D129" s="27"/>
      <c r="E129" s="27"/>
    </row>
    <row r="130" spans="1:5" s="16" customFormat="1" x14ac:dyDescent="0.25">
      <c r="A130" s="26"/>
      <c r="B130" s="27"/>
      <c r="C130" s="27"/>
      <c r="D130" s="27"/>
      <c r="E130" s="27"/>
    </row>
    <row r="131" spans="1:5" s="16" customFormat="1" x14ac:dyDescent="0.25">
      <c r="A131" s="26"/>
      <c r="B131" s="27"/>
      <c r="C131" s="27"/>
      <c r="D131" s="27"/>
      <c r="E131" s="27"/>
    </row>
    <row r="132" spans="1:5" s="16" customFormat="1" x14ac:dyDescent="0.25">
      <c r="A132" s="26"/>
      <c r="B132" s="27"/>
      <c r="C132" s="27"/>
      <c r="D132" s="27"/>
      <c r="E132" s="27"/>
    </row>
    <row r="133" spans="1:5" s="16" customFormat="1" x14ac:dyDescent="0.25">
      <c r="A133" s="26"/>
      <c r="B133" s="27"/>
      <c r="C133" s="27"/>
      <c r="D133" s="27"/>
      <c r="E133" s="27"/>
    </row>
    <row r="134" spans="1:5" s="16" customFormat="1" x14ac:dyDescent="0.25">
      <c r="A134" s="26"/>
      <c r="B134" s="27"/>
      <c r="C134" s="27"/>
      <c r="D134" s="27"/>
      <c r="E134" s="27"/>
    </row>
    <row r="135" spans="1:5" s="16" customFormat="1" x14ac:dyDescent="0.25">
      <c r="A135" s="26"/>
      <c r="B135" s="27"/>
      <c r="C135" s="27"/>
      <c r="D135" s="27"/>
      <c r="E135" s="27"/>
    </row>
    <row r="136" spans="1:5" s="16" customFormat="1" x14ac:dyDescent="0.25">
      <c r="A136" s="26"/>
      <c r="B136" s="27"/>
      <c r="C136" s="27"/>
      <c r="D136" s="27"/>
      <c r="E136" s="27"/>
    </row>
    <row r="137" spans="1:5" s="16" customFormat="1" x14ac:dyDescent="0.25">
      <c r="A137" s="26"/>
      <c r="B137" s="27"/>
      <c r="C137" s="27"/>
      <c r="D137" s="27"/>
      <c r="E137" s="27"/>
    </row>
    <row r="138" spans="1:5" s="16" customFormat="1" x14ac:dyDescent="0.25">
      <c r="A138" s="26"/>
      <c r="B138" s="27"/>
      <c r="C138" s="27"/>
      <c r="D138" s="27"/>
      <c r="E138" s="27"/>
    </row>
    <row r="139" spans="1:5" s="16" customFormat="1" x14ac:dyDescent="0.25">
      <c r="A139" s="26"/>
      <c r="B139" s="27"/>
      <c r="C139" s="27"/>
      <c r="D139" s="27"/>
      <c r="E139" s="27"/>
    </row>
    <row r="140" spans="1:5" s="16" customFormat="1" x14ac:dyDescent="0.25">
      <c r="A140" s="26"/>
      <c r="B140" s="27"/>
      <c r="C140" s="27"/>
      <c r="D140" s="27"/>
      <c r="E140" s="27"/>
    </row>
    <row r="141" spans="1:5" s="16" customFormat="1" x14ac:dyDescent="0.25">
      <c r="A141" s="26"/>
      <c r="B141" s="27"/>
      <c r="C141" s="27"/>
      <c r="D141" s="27"/>
      <c r="E141" s="27"/>
    </row>
    <row r="142" spans="1:5" s="16" customFormat="1" x14ac:dyDescent="0.25">
      <c r="A142" s="26"/>
      <c r="B142" s="27"/>
      <c r="C142" s="27"/>
      <c r="D142" s="27"/>
      <c r="E142" s="27"/>
    </row>
    <row r="143" spans="1:5" s="16" customFormat="1" x14ac:dyDescent="0.25">
      <c r="A143" s="26"/>
      <c r="B143" s="27"/>
      <c r="C143" s="27"/>
      <c r="D143" s="27"/>
      <c r="E143" s="27"/>
    </row>
    <row r="144" spans="1:5" s="16" customFormat="1" x14ac:dyDescent="0.25">
      <c r="A144" s="26"/>
      <c r="B144" s="27"/>
      <c r="C144" s="27"/>
      <c r="D144" s="27"/>
      <c r="E144" s="27"/>
    </row>
    <row r="145" spans="1:5" s="16" customFormat="1" x14ac:dyDescent="0.25">
      <c r="A145" s="26"/>
      <c r="B145" s="27"/>
      <c r="C145" s="27"/>
      <c r="D145" s="27"/>
      <c r="E145" s="27"/>
    </row>
    <row r="146" spans="1:5" s="26" customFormat="1" x14ac:dyDescent="0.25">
      <c r="A146" s="28" t="s">
        <v>88</v>
      </c>
      <c r="B146" s="28"/>
      <c r="C146" s="28"/>
      <c r="D146" s="28"/>
      <c r="E146" s="13"/>
    </row>
    <row r="147" spans="1:5" s="26" customFormat="1" x14ac:dyDescent="0.25"/>
    <row r="148" spans="1:5" s="26" customFormat="1" x14ac:dyDescent="0.25">
      <c r="A148" s="24" t="s">
        <v>59</v>
      </c>
      <c r="B148" s="24" t="s">
        <v>64</v>
      </c>
      <c r="C148" s="24" t="s">
        <v>65</v>
      </c>
      <c r="D148" s="24" t="s">
        <v>66</v>
      </c>
      <c r="E148" s="24" t="s">
        <v>14</v>
      </c>
    </row>
    <row r="149" spans="1:5" s="26" customFormat="1" x14ac:dyDescent="0.25">
      <c r="B149" s="15"/>
      <c r="C149" s="15"/>
      <c r="D149" s="15"/>
      <c r="E149" s="15"/>
    </row>
    <row r="150" spans="1:5" s="26" customFormat="1" x14ac:dyDescent="0.25">
      <c r="B150" s="15"/>
      <c r="C150" s="15"/>
      <c r="D150" s="15"/>
      <c r="E150" s="15"/>
    </row>
    <row r="151" spans="1:5" s="26" customFormat="1" x14ac:dyDescent="0.25">
      <c r="B151" s="15"/>
      <c r="C151" s="15"/>
      <c r="D151" s="15"/>
      <c r="E151" s="15"/>
    </row>
    <row r="152" spans="1:5" s="26" customFormat="1" x14ac:dyDescent="0.25">
      <c r="B152" s="15"/>
      <c r="C152" s="15"/>
      <c r="D152" s="15"/>
      <c r="E152" s="15"/>
    </row>
    <row r="153" spans="1:5" s="26" customFormat="1" x14ac:dyDescent="0.25">
      <c r="B153" s="15"/>
      <c r="C153" s="15"/>
      <c r="D153" s="15"/>
      <c r="E153" s="15"/>
    </row>
    <row r="154" spans="1:5" s="26" customFormat="1" x14ac:dyDescent="0.25">
      <c r="B154" s="15"/>
      <c r="C154" s="15"/>
      <c r="D154" s="15"/>
      <c r="E154" s="15"/>
    </row>
    <row r="155" spans="1:5" s="26" customFormat="1" x14ac:dyDescent="0.25">
      <c r="B155" s="15"/>
      <c r="C155" s="15"/>
      <c r="D155" s="15"/>
      <c r="E155" s="15"/>
    </row>
    <row r="156" spans="1:5" s="26" customFormat="1" x14ac:dyDescent="0.25">
      <c r="B156" s="15"/>
      <c r="C156" s="15"/>
      <c r="D156" s="15"/>
      <c r="E156" s="15"/>
    </row>
    <row r="157" spans="1:5" s="26" customFormat="1" x14ac:dyDescent="0.25">
      <c r="B157" s="15"/>
      <c r="C157" s="15"/>
      <c r="D157" s="15"/>
      <c r="E157" s="15"/>
    </row>
    <row r="158" spans="1:5" s="26" customFormat="1" x14ac:dyDescent="0.25">
      <c r="B158" s="15"/>
      <c r="C158" s="15"/>
      <c r="D158" s="15"/>
      <c r="E158" s="15"/>
    </row>
    <row r="159" spans="1:5" s="26" customFormat="1" x14ac:dyDescent="0.25">
      <c r="B159" s="15"/>
      <c r="C159" s="15"/>
      <c r="D159" s="15"/>
      <c r="E159" s="15"/>
    </row>
    <row r="160" spans="1:5" s="26" customFormat="1" x14ac:dyDescent="0.25">
      <c r="B160" s="15"/>
      <c r="C160" s="15"/>
      <c r="D160" s="15"/>
      <c r="E160" s="15"/>
    </row>
    <row r="161" spans="1:5" s="26" customFormat="1" x14ac:dyDescent="0.25">
      <c r="B161" s="15"/>
      <c r="C161" s="15"/>
      <c r="D161" s="15"/>
      <c r="E161" s="15"/>
    </row>
    <row r="162" spans="1:5" s="26" customFormat="1" x14ac:dyDescent="0.25">
      <c r="B162" s="15"/>
      <c r="C162" s="15"/>
      <c r="D162" s="15"/>
      <c r="E162" s="15"/>
    </row>
    <row r="163" spans="1:5" s="26" customFormat="1" x14ac:dyDescent="0.25">
      <c r="B163" s="15"/>
      <c r="C163" s="15"/>
      <c r="D163" s="15"/>
      <c r="E163" s="15"/>
    </row>
    <row r="164" spans="1:5" s="26" customFormat="1" x14ac:dyDescent="0.25">
      <c r="B164" s="15"/>
      <c r="C164" s="15"/>
      <c r="D164" s="15"/>
      <c r="E164" s="15"/>
    </row>
    <row r="165" spans="1:5" s="26" customFormat="1" x14ac:dyDescent="0.25">
      <c r="B165" s="15"/>
      <c r="C165" s="15"/>
      <c r="D165" s="15"/>
      <c r="E165" s="15"/>
    </row>
    <row r="166" spans="1:5" s="26" customFormat="1" x14ac:dyDescent="0.25">
      <c r="B166" s="15"/>
      <c r="C166" s="15"/>
      <c r="D166" s="15"/>
      <c r="E166" s="15"/>
    </row>
    <row r="167" spans="1:5" s="26" customFormat="1" x14ac:dyDescent="0.25">
      <c r="B167" s="15"/>
      <c r="C167" s="15"/>
      <c r="D167" s="15"/>
      <c r="E167" s="15"/>
    </row>
    <row r="168" spans="1:5" s="26" customFormat="1" x14ac:dyDescent="0.25">
      <c r="B168" s="15"/>
      <c r="C168" s="15"/>
      <c r="D168" s="15"/>
      <c r="E168" s="15"/>
    </row>
    <row r="169" spans="1:5" s="26" customFormat="1" x14ac:dyDescent="0.25">
      <c r="B169" s="15"/>
      <c r="C169" s="15"/>
      <c r="D169" s="15"/>
      <c r="E169" s="15"/>
    </row>
    <row r="170" spans="1:5" s="26" customFormat="1" x14ac:dyDescent="0.25">
      <c r="A170" s="28" t="s">
        <v>89</v>
      </c>
      <c r="B170" s="28"/>
      <c r="C170" s="28"/>
      <c r="D170" s="28"/>
      <c r="E170" s="13"/>
    </row>
    <row r="171" spans="1:5" s="26" customFormat="1" x14ac:dyDescent="0.25"/>
    <row r="172" spans="1:5" s="26" customFormat="1" x14ac:dyDescent="0.25">
      <c r="A172" s="24" t="s">
        <v>59</v>
      </c>
      <c r="B172" s="24" t="s">
        <v>64</v>
      </c>
      <c r="C172" s="24" t="s">
        <v>65</v>
      </c>
      <c r="D172" s="24" t="s">
        <v>66</v>
      </c>
      <c r="E172" s="24" t="s">
        <v>14</v>
      </c>
    </row>
    <row r="173" spans="1:5" s="26" customFormat="1" x14ac:dyDescent="0.25">
      <c r="A173" s="26" t="str">
        <f>IF(ISBLANK(A4), "", A4)</f>
        <v/>
      </c>
      <c r="B173" s="27" t="str">
        <f>IF(ISBLANK(B149), "", B149/($B$4 + 'Trip&amp;VMTbyModel'!$N$36))</f>
        <v/>
      </c>
      <c r="C173" s="27" t="str">
        <f>IF(ISBLANK(C149), "", C149/($B$4 + 'Trip&amp;VMTbyModel'!$N$36))</f>
        <v/>
      </c>
      <c r="D173" s="27" t="str">
        <f>IF(ISBLANK(D149), "", D149/($B$4 + 'Trip&amp;VMTbyModel'!$N$36))</f>
        <v/>
      </c>
      <c r="E173" s="27" t="str">
        <f>IF(ISBLANK(E149), "", E149/($B$4 + 'Trip&amp;VMTbyModel'!$N$36))</f>
        <v/>
      </c>
    </row>
    <row r="174" spans="1:5" s="26" customFormat="1" x14ac:dyDescent="0.25">
      <c r="A174" s="26" t="str">
        <f t="shared" ref="A174:A193" si="2">IF(ISBLANK(A5), "", A5)</f>
        <v/>
      </c>
      <c r="B174" s="27" t="str">
        <f>IF(ISBLANK(B150), "", B150/($B$4 + 'Trip&amp;VMTbyModel'!$N$36))</f>
        <v/>
      </c>
      <c r="C174" s="27" t="str">
        <f>IF(ISBLANK(C150), "", C150/($B$4 + 'Trip&amp;VMTbyModel'!$N$36))</f>
        <v/>
      </c>
      <c r="D174" s="27" t="str">
        <f>IF(ISBLANK(D150), "", D150/($B$4 + 'Trip&amp;VMTbyModel'!$N$36))</f>
        <v/>
      </c>
      <c r="E174" s="27" t="str">
        <f>IF(ISBLANK(E150), "", E150/($B$4 + 'Trip&amp;VMTbyModel'!$N$36))</f>
        <v/>
      </c>
    </row>
    <row r="175" spans="1:5" s="26" customFormat="1" x14ac:dyDescent="0.25">
      <c r="A175" s="26" t="str">
        <f t="shared" si="2"/>
        <v/>
      </c>
      <c r="B175" s="27" t="str">
        <f>IF(ISBLANK(B151), "", B151/($B$4 + 'Trip&amp;VMTbyModel'!$N$36))</f>
        <v/>
      </c>
      <c r="C175" s="27" t="str">
        <f>IF(ISBLANK(C151), "", C151/($B$4 + 'Trip&amp;VMTbyModel'!$N$36))</f>
        <v/>
      </c>
      <c r="D175" s="27" t="str">
        <f>IF(ISBLANK(D151), "", D151/($B$4 + 'Trip&amp;VMTbyModel'!$N$36))</f>
        <v/>
      </c>
      <c r="E175" s="27" t="str">
        <f>IF(ISBLANK(E151), "", E151/($B$4 + 'Trip&amp;VMTbyModel'!$N$36))</f>
        <v/>
      </c>
    </row>
    <row r="176" spans="1:5" s="26" customFormat="1" x14ac:dyDescent="0.25">
      <c r="A176" s="26" t="str">
        <f t="shared" si="2"/>
        <v/>
      </c>
      <c r="B176" s="27" t="str">
        <f>IF(ISBLANK(B152), "", B152/($B$4 + 'Trip&amp;VMTbyModel'!$N$36))</f>
        <v/>
      </c>
      <c r="C176" s="27" t="str">
        <f>IF(ISBLANK(C152), "", C152/($B$4 + 'Trip&amp;VMTbyModel'!$N$36))</f>
        <v/>
      </c>
      <c r="D176" s="27" t="str">
        <f>IF(ISBLANK(D152), "", D152/($B$4 + 'Trip&amp;VMTbyModel'!$N$36))</f>
        <v/>
      </c>
      <c r="E176" s="27" t="str">
        <f>IF(ISBLANK(E152), "", E152/($B$4 + 'Trip&amp;VMTbyModel'!$N$36))</f>
        <v/>
      </c>
    </row>
    <row r="177" spans="1:5" s="26" customFormat="1" x14ac:dyDescent="0.25">
      <c r="A177" s="26" t="str">
        <f t="shared" si="2"/>
        <v/>
      </c>
      <c r="B177" s="27" t="str">
        <f>IF(ISBLANK(B153), "", B153/($B$4 + 'Trip&amp;VMTbyModel'!$N$36))</f>
        <v/>
      </c>
      <c r="C177" s="27" t="str">
        <f>IF(ISBLANK(C153), "", C153/($B$4 + 'Trip&amp;VMTbyModel'!$N$36))</f>
        <v/>
      </c>
      <c r="D177" s="27" t="str">
        <f>IF(ISBLANK(D153), "", D153/($B$4 + 'Trip&amp;VMTbyModel'!$N$36))</f>
        <v/>
      </c>
      <c r="E177" s="27" t="str">
        <f>IF(ISBLANK(E153), "", E153/($B$4 + 'Trip&amp;VMTbyModel'!$N$36))</f>
        <v/>
      </c>
    </row>
    <row r="178" spans="1:5" s="26" customFormat="1" x14ac:dyDescent="0.25">
      <c r="A178" s="26" t="str">
        <f t="shared" si="2"/>
        <v/>
      </c>
      <c r="B178" s="27" t="str">
        <f>IF(ISBLANK(B154), "", B154/($B$4 + 'Trip&amp;VMTbyModel'!$N$36))</f>
        <v/>
      </c>
      <c r="C178" s="27" t="str">
        <f>IF(ISBLANK(C154), "", C154/($B$4 + 'Trip&amp;VMTbyModel'!$N$36))</f>
        <v/>
      </c>
      <c r="D178" s="27" t="str">
        <f>IF(ISBLANK(D154), "", D154/($B$4 + 'Trip&amp;VMTbyModel'!$N$36))</f>
        <v/>
      </c>
      <c r="E178" s="27" t="str">
        <f>IF(ISBLANK(E154), "", E154/($B$4 + 'Trip&amp;VMTbyModel'!$N$36))</f>
        <v/>
      </c>
    </row>
    <row r="179" spans="1:5" s="26" customFormat="1" x14ac:dyDescent="0.25">
      <c r="A179" s="26" t="str">
        <f t="shared" si="2"/>
        <v/>
      </c>
      <c r="B179" s="27" t="str">
        <f>IF(ISBLANK(B155), "", B155/($B$4 + 'Trip&amp;VMTbyModel'!$N$36))</f>
        <v/>
      </c>
      <c r="C179" s="27" t="str">
        <f>IF(ISBLANK(C155), "", C155/($B$4 + 'Trip&amp;VMTbyModel'!$N$36))</f>
        <v/>
      </c>
      <c r="D179" s="27" t="str">
        <f>IF(ISBLANK(D155), "", D155/($B$4 + 'Trip&amp;VMTbyModel'!$N$36))</f>
        <v/>
      </c>
      <c r="E179" s="27" t="str">
        <f>IF(ISBLANK(E155), "", E155/($B$4 + 'Trip&amp;VMTbyModel'!$N$36))</f>
        <v/>
      </c>
    </row>
    <row r="180" spans="1:5" s="26" customFormat="1" x14ac:dyDescent="0.25">
      <c r="A180" s="26" t="str">
        <f t="shared" si="2"/>
        <v/>
      </c>
      <c r="B180" s="27" t="str">
        <f>IF(ISBLANK(B156), "", B156/($B$4 + 'Trip&amp;VMTbyModel'!$N$36))</f>
        <v/>
      </c>
      <c r="C180" s="27" t="str">
        <f>IF(ISBLANK(C156), "", C156/($B$4 + 'Trip&amp;VMTbyModel'!$N$36))</f>
        <v/>
      </c>
      <c r="D180" s="27" t="str">
        <f>IF(ISBLANK(D156), "", D156/($B$4 + 'Trip&amp;VMTbyModel'!$N$36))</f>
        <v/>
      </c>
      <c r="E180" s="27" t="str">
        <f>IF(ISBLANK(E156), "", E156/($B$4 + 'Trip&amp;VMTbyModel'!$N$36))</f>
        <v/>
      </c>
    </row>
    <row r="181" spans="1:5" s="26" customFormat="1" x14ac:dyDescent="0.25">
      <c r="A181" s="26" t="str">
        <f t="shared" si="2"/>
        <v/>
      </c>
      <c r="B181" s="27" t="str">
        <f>IF(ISBLANK(B157), "", B157/($B$4 + 'Trip&amp;VMTbyModel'!$N$36))</f>
        <v/>
      </c>
      <c r="C181" s="27" t="str">
        <f>IF(ISBLANK(C157), "", C157/($B$4 + 'Trip&amp;VMTbyModel'!$N$36))</f>
        <v/>
      </c>
      <c r="D181" s="27" t="str">
        <f>IF(ISBLANK(D157), "", D157/($B$4 + 'Trip&amp;VMTbyModel'!$N$36))</f>
        <v/>
      </c>
      <c r="E181" s="27" t="str">
        <f>IF(ISBLANK(E157), "", E157/($B$4 + 'Trip&amp;VMTbyModel'!$N$36))</f>
        <v/>
      </c>
    </row>
    <row r="182" spans="1:5" s="26" customFormat="1" x14ac:dyDescent="0.25">
      <c r="A182" s="26" t="str">
        <f t="shared" si="2"/>
        <v/>
      </c>
      <c r="B182" s="27" t="str">
        <f>IF(ISBLANK(B158), "", B158/($B$4 + 'Trip&amp;VMTbyModel'!$N$36))</f>
        <v/>
      </c>
      <c r="C182" s="27" t="str">
        <f>IF(ISBLANK(C158), "", C158/($B$4 + 'Trip&amp;VMTbyModel'!$N$36))</f>
        <v/>
      </c>
      <c r="D182" s="27" t="str">
        <f>IF(ISBLANK(D158), "", D158/($B$4 + 'Trip&amp;VMTbyModel'!$N$36))</f>
        <v/>
      </c>
      <c r="E182" s="27" t="str">
        <f>IF(ISBLANK(E158), "", E158/($B$4 + 'Trip&amp;VMTbyModel'!$N$36))</f>
        <v/>
      </c>
    </row>
    <row r="183" spans="1:5" s="26" customFormat="1" x14ac:dyDescent="0.25">
      <c r="A183" s="26" t="str">
        <f t="shared" si="2"/>
        <v/>
      </c>
      <c r="B183" s="27" t="str">
        <f>IF(ISBLANK(B159), "", B159/($B$4 + 'Trip&amp;VMTbyModel'!$N$36))</f>
        <v/>
      </c>
      <c r="C183" s="27" t="str">
        <f>IF(ISBLANK(C159), "", C159/($B$4 + 'Trip&amp;VMTbyModel'!$N$36))</f>
        <v/>
      </c>
      <c r="D183" s="27" t="str">
        <f>IF(ISBLANK(D159), "", D159/($B$4 + 'Trip&amp;VMTbyModel'!$N$36))</f>
        <v/>
      </c>
      <c r="E183" s="27" t="str">
        <f>IF(ISBLANK(E159), "", E159/($B$4 + 'Trip&amp;VMTbyModel'!$N$36))</f>
        <v/>
      </c>
    </row>
    <row r="184" spans="1:5" s="26" customFormat="1" x14ac:dyDescent="0.25">
      <c r="A184" s="26" t="str">
        <f t="shared" si="2"/>
        <v/>
      </c>
      <c r="B184" s="27" t="str">
        <f>IF(ISBLANK(B160), "", B160/($B$4 + 'Trip&amp;VMTbyModel'!$N$36))</f>
        <v/>
      </c>
      <c r="C184" s="27" t="str">
        <f>IF(ISBLANK(C160), "", C160/($B$4 + 'Trip&amp;VMTbyModel'!$N$36))</f>
        <v/>
      </c>
      <c r="D184" s="27" t="str">
        <f>IF(ISBLANK(D160), "", D160/($B$4 + 'Trip&amp;VMTbyModel'!$N$36))</f>
        <v/>
      </c>
      <c r="E184" s="27" t="str">
        <f>IF(ISBLANK(E160), "", E160/($B$4 + 'Trip&amp;VMTbyModel'!$N$36))</f>
        <v/>
      </c>
    </row>
    <row r="185" spans="1:5" s="26" customFormat="1" x14ac:dyDescent="0.25">
      <c r="A185" s="26" t="str">
        <f t="shared" si="2"/>
        <v/>
      </c>
      <c r="B185" s="27" t="str">
        <f>IF(ISBLANK(B161), "", B161/($B$4 + 'Trip&amp;VMTbyModel'!$N$36))</f>
        <v/>
      </c>
      <c r="C185" s="27" t="str">
        <f>IF(ISBLANK(C161), "", C161/($B$4 + 'Trip&amp;VMTbyModel'!$N$36))</f>
        <v/>
      </c>
      <c r="D185" s="27" t="str">
        <f>IF(ISBLANK(D161), "", D161/($B$4 + 'Trip&amp;VMTbyModel'!$N$36))</f>
        <v/>
      </c>
      <c r="E185" s="27" t="str">
        <f>IF(ISBLANK(E161), "", E161/($B$4 + 'Trip&amp;VMTbyModel'!$N$36))</f>
        <v/>
      </c>
    </row>
    <row r="186" spans="1:5" s="26" customFormat="1" x14ac:dyDescent="0.25">
      <c r="A186" s="26" t="str">
        <f t="shared" si="2"/>
        <v/>
      </c>
      <c r="B186" s="27" t="str">
        <f>IF(ISBLANK(B162), "", B162/($B$4 + 'Trip&amp;VMTbyModel'!$N$36))</f>
        <v/>
      </c>
      <c r="C186" s="27" t="str">
        <f>IF(ISBLANK(C162), "", C162/($B$4 + 'Trip&amp;VMTbyModel'!$N$36))</f>
        <v/>
      </c>
      <c r="D186" s="27" t="str">
        <f>IF(ISBLANK(D162), "", D162/($B$4 + 'Trip&amp;VMTbyModel'!$N$36))</f>
        <v/>
      </c>
      <c r="E186" s="27" t="str">
        <f>IF(ISBLANK(E162), "", E162/($B$4 + 'Trip&amp;VMTbyModel'!$N$36))</f>
        <v/>
      </c>
    </row>
    <row r="187" spans="1:5" s="26" customFormat="1" x14ac:dyDescent="0.25">
      <c r="A187" s="26" t="str">
        <f t="shared" si="2"/>
        <v/>
      </c>
      <c r="B187" s="27" t="str">
        <f>IF(ISBLANK(B163), "", B163/($B$4 + 'Trip&amp;VMTbyModel'!$N$36))</f>
        <v/>
      </c>
      <c r="C187" s="27" t="str">
        <f>IF(ISBLANK(C163), "", C163/($B$4 + 'Trip&amp;VMTbyModel'!$N$36))</f>
        <v/>
      </c>
      <c r="D187" s="27" t="str">
        <f>IF(ISBLANK(D163), "", D163/($B$4 + 'Trip&amp;VMTbyModel'!$N$36))</f>
        <v/>
      </c>
      <c r="E187" s="27" t="str">
        <f>IF(ISBLANK(E163), "", E163/($B$4 + 'Trip&amp;VMTbyModel'!$N$36))</f>
        <v/>
      </c>
    </row>
    <row r="188" spans="1:5" s="26" customFormat="1" x14ac:dyDescent="0.25">
      <c r="A188" s="26" t="str">
        <f t="shared" si="2"/>
        <v/>
      </c>
      <c r="B188" s="27" t="str">
        <f>IF(ISBLANK(B164), "", B164/($B$4 + 'Trip&amp;VMTbyModel'!$N$36))</f>
        <v/>
      </c>
      <c r="C188" s="27" t="str">
        <f>IF(ISBLANK(C164), "", C164/($B$4 + 'Trip&amp;VMTbyModel'!$N$36))</f>
        <v/>
      </c>
      <c r="D188" s="27" t="str">
        <f>IF(ISBLANK(D164), "", D164/($B$4 + 'Trip&amp;VMTbyModel'!$N$36))</f>
        <v/>
      </c>
      <c r="E188" s="27" t="str">
        <f>IF(ISBLANK(E164), "", E164/($B$4 + 'Trip&amp;VMTbyModel'!$N$36))</f>
        <v/>
      </c>
    </row>
    <row r="189" spans="1:5" s="26" customFormat="1" x14ac:dyDescent="0.25">
      <c r="A189" s="26" t="str">
        <f t="shared" si="2"/>
        <v/>
      </c>
      <c r="B189" s="27" t="str">
        <f>IF(ISBLANK(B165), "", B165/($B$4 + 'Trip&amp;VMTbyModel'!$N$36))</f>
        <v/>
      </c>
      <c r="C189" s="27" t="str">
        <f>IF(ISBLANK(C165), "", C165/($B$4 + 'Trip&amp;VMTbyModel'!$N$36))</f>
        <v/>
      </c>
      <c r="D189" s="27" t="str">
        <f>IF(ISBLANK(D165), "", D165/($B$4 + 'Trip&amp;VMTbyModel'!$N$36))</f>
        <v/>
      </c>
      <c r="E189" s="27" t="str">
        <f>IF(ISBLANK(E165), "", E165/($B$4 + 'Trip&amp;VMTbyModel'!$N$36))</f>
        <v/>
      </c>
    </row>
    <row r="190" spans="1:5" s="26" customFormat="1" x14ac:dyDescent="0.25">
      <c r="A190" s="26" t="str">
        <f t="shared" si="2"/>
        <v/>
      </c>
      <c r="B190" s="27" t="str">
        <f>IF(ISBLANK(B166), "", B166/($B$4 + 'Trip&amp;VMTbyModel'!$N$36))</f>
        <v/>
      </c>
      <c r="C190" s="27" t="str">
        <f>IF(ISBLANK(C166), "", C166/($B$4 + 'Trip&amp;VMTbyModel'!$N$36))</f>
        <v/>
      </c>
      <c r="D190" s="27" t="str">
        <f>IF(ISBLANK(D166), "", D166/($B$4 + 'Trip&amp;VMTbyModel'!$N$36))</f>
        <v/>
      </c>
      <c r="E190" s="27" t="str">
        <f>IF(ISBLANK(E166), "", E166/($B$4 + 'Trip&amp;VMTbyModel'!$N$36))</f>
        <v/>
      </c>
    </row>
    <row r="191" spans="1:5" s="26" customFormat="1" x14ac:dyDescent="0.25">
      <c r="A191" s="26" t="str">
        <f t="shared" si="2"/>
        <v/>
      </c>
      <c r="B191" s="27" t="str">
        <f>IF(ISBLANK(B167), "", B167/($B$4 + 'Trip&amp;VMTbyModel'!$N$36))</f>
        <v/>
      </c>
      <c r="C191" s="27" t="str">
        <f>IF(ISBLANK(C167), "", C167/($B$4 + 'Trip&amp;VMTbyModel'!$N$36))</f>
        <v/>
      </c>
      <c r="D191" s="27" t="str">
        <f>IF(ISBLANK(D167), "", D167/($B$4 + 'Trip&amp;VMTbyModel'!$N$36))</f>
        <v/>
      </c>
      <c r="E191" s="27" t="str">
        <f>IF(ISBLANK(E167), "", E167/($B$4 + 'Trip&amp;VMTbyModel'!$N$36))</f>
        <v/>
      </c>
    </row>
    <row r="192" spans="1:5" s="26" customFormat="1" x14ac:dyDescent="0.25">
      <c r="A192" s="26" t="str">
        <f t="shared" si="2"/>
        <v/>
      </c>
      <c r="B192" s="27" t="str">
        <f>IF(ISBLANK(B168), "", B168/($B$4 + 'Trip&amp;VMTbyModel'!$N$36))</f>
        <v/>
      </c>
      <c r="C192" s="27" t="str">
        <f>IF(ISBLANK(C168), "", C168/($B$4 + 'Trip&amp;VMTbyModel'!$N$36))</f>
        <v/>
      </c>
      <c r="D192" s="27" t="str">
        <f>IF(ISBLANK(D168), "", D168/($B$4 + 'Trip&amp;VMTbyModel'!$N$36))</f>
        <v/>
      </c>
      <c r="E192" s="27" t="str">
        <f>IF(ISBLANK(E168), "", E168/($B$4 + 'Trip&amp;VMTbyModel'!$N$36))</f>
        <v/>
      </c>
    </row>
    <row r="193" spans="1:5" s="26" customFormat="1" x14ac:dyDescent="0.25">
      <c r="A193" s="26" t="str">
        <f t="shared" si="2"/>
        <v/>
      </c>
      <c r="B193" s="27" t="str">
        <f>IF(ISBLANK(B169), "", B169/($B$4 + 'Trip&amp;VMTbyModel'!$N$36))</f>
        <v/>
      </c>
      <c r="C193" s="27" t="str">
        <f>IF(ISBLANK(C169), "", C169/($B$4 + 'Trip&amp;VMTbyModel'!$N$36))</f>
        <v/>
      </c>
      <c r="D193" s="27" t="str">
        <f>IF(ISBLANK(D169), "", D169/($B$4 + 'Trip&amp;VMTbyModel'!$N$36))</f>
        <v/>
      </c>
      <c r="E193" s="27" t="str">
        <f>IF(ISBLANK(E169), "", E169/($B$4 + 'Trip&amp;VMTbyModel'!$N$36))</f>
        <v/>
      </c>
    </row>
    <row r="194" spans="1:5" s="16" customFormat="1" x14ac:dyDescent="0.25">
      <c r="A194" s="17" t="s">
        <v>70</v>
      </c>
      <c r="B194" s="17"/>
      <c r="C194" s="17"/>
      <c r="D194" s="17"/>
    </row>
    <row r="195" spans="1:5" s="16" customFormat="1" x14ac:dyDescent="0.25"/>
    <row r="196" spans="1:5" s="16" customFormat="1" x14ac:dyDescent="0.25">
      <c r="A196" s="8" t="s">
        <v>59</v>
      </c>
      <c r="B196" s="8" t="s">
        <v>64</v>
      </c>
      <c r="C196" s="8" t="s">
        <v>65</v>
      </c>
      <c r="D196" s="8" t="s">
        <v>66</v>
      </c>
      <c r="E196" s="8" t="s">
        <v>14</v>
      </c>
    </row>
    <row r="197" spans="1:5" s="16" customFormat="1" x14ac:dyDescent="0.25">
      <c r="B197" s="18"/>
      <c r="C197" s="18"/>
      <c r="D197" s="18"/>
      <c r="E197" s="18"/>
    </row>
    <row r="198" spans="1:5" s="16" customFormat="1" x14ac:dyDescent="0.25">
      <c r="B198" s="18"/>
      <c r="C198" s="18"/>
      <c r="D198" s="18"/>
      <c r="E198" s="18"/>
    </row>
    <row r="199" spans="1:5" s="16" customFormat="1" x14ac:dyDescent="0.25">
      <c r="A199" s="26"/>
      <c r="B199" s="27"/>
      <c r="C199" s="27"/>
      <c r="D199" s="27"/>
      <c r="E199" s="27"/>
    </row>
    <row r="200" spans="1:5" s="16" customFormat="1" x14ac:dyDescent="0.25">
      <c r="A200" s="26"/>
      <c r="B200" s="27"/>
      <c r="C200" s="27"/>
      <c r="D200" s="27"/>
      <c r="E200" s="27"/>
    </row>
    <row r="201" spans="1:5" s="16" customFormat="1" x14ac:dyDescent="0.25">
      <c r="A201" s="26"/>
      <c r="B201" s="27"/>
      <c r="C201" s="27"/>
      <c r="D201" s="27"/>
      <c r="E201" s="27"/>
    </row>
    <row r="202" spans="1:5" s="16" customFormat="1" x14ac:dyDescent="0.25">
      <c r="A202" s="26"/>
      <c r="B202" s="27"/>
      <c r="C202" s="27"/>
      <c r="D202" s="27"/>
      <c r="E202" s="27"/>
    </row>
    <row r="203" spans="1:5" s="16" customFormat="1" x14ac:dyDescent="0.25">
      <c r="A203" s="26"/>
      <c r="B203" s="27"/>
      <c r="C203" s="27"/>
      <c r="D203" s="27"/>
      <c r="E203" s="27"/>
    </row>
    <row r="204" spans="1:5" s="16" customFormat="1" x14ac:dyDescent="0.25">
      <c r="A204" s="26"/>
      <c r="B204" s="27"/>
      <c r="C204" s="27"/>
      <c r="D204" s="27"/>
      <c r="E204" s="27"/>
    </row>
    <row r="205" spans="1:5" s="16" customFormat="1" x14ac:dyDescent="0.25">
      <c r="A205" s="26"/>
      <c r="B205" s="27"/>
      <c r="C205" s="27"/>
      <c r="D205" s="27"/>
      <c r="E205" s="27"/>
    </row>
    <row r="206" spans="1:5" s="16" customFormat="1" x14ac:dyDescent="0.25">
      <c r="A206" s="26"/>
      <c r="B206" s="27"/>
      <c r="C206" s="27"/>
      <c r="D206" s="27"/>
      <c r="E206" s="27"/>
    </row>
    <row r="207" spans="1:5" s="16" customFormat="1" x14ac:dyDescent="0.25">
      <c r="A207" s="26"/>
      <c r="B207" s="27"/>
      <c r="C207" s="27"/>
      <c r="D207" s="27"/>
      <c r="E207" s="27"/>
    </row>
    <row r="208" spans="1:5" s="16" customFormat="1" x14ac:dyDescent="0.25">
      <c r="A208" s="26"/>
      <c r="B208" s="27"/>
      <c r="C208" s="27"/>
      <c r="D208" s="27"/>
      <c r="E208" s="27"/>
    </row>
    <row r="209" spans="1:6" s="16" customFormat="1" x14ac:dyDescent="0.25">
      <c r="A209" s="26"/>
      <c r="B209" s="27"/>
      <c r="C209" s="27"/>
      <c r="D209" s="27"/>
      <c r="E209" s="27"/>
    </row>
    <row r="210" spans="1:6" s="16" customFormat="1" x14ac:dyDescent="0.25">
      <c r="A210" s="26"/>
      <c r="B210" s="27"/>
      <c r="C210" s="27"/>
      <c r="D210" s="27"/>
      <c r="E210" s="27"/>
    </row>
    <row r="211" spans="1:6" s="16" customFormat="1" x14ac:dyDescent="0.25">
      <c r="A211" s="26"/>
      <c r="B211" s="27"/>
      <c r="C211" s="27"/>
      <c r="D211" s="27"/>
      <c r="E211" s="27"/>
    </row>
    <row r="212" spans="1:6" s="16" customFormat="1" x14ac:dyDescent="0.25">
      <c r="A212" s="26"/>
      <c r="B212" s="27"/>
      <c r="C212" s="27"/>
      <c r="D212" s="27"/>
      <c r="E212" s="27"/>
    </row>
    <row r="213" spans="1:6" s="16" customFormat="1" x14ac:dyDescent="0.25">
      <c r="A213" s="26"/>
      <c r="B213" s="27"/>
      <c r="C213" s="27"/>
      <c r="D213" s="27"/>
      <c r="E213" s="27"/>
    </row>
    <row r="214" spans="1:6" s="16" customFormat="1" x14ac:dyDescent="0.25">
      <c r="A214" s="26"/>
      <c r="B214" s="27"/>
      <c r="C214" s="27"/>
      <c r="D214" s="27"/>
      <c r="E214" s="27"/>
    </row>
    <row r="215" spans="1:6" s="16" customFormat="1" x14ac:dyDescent="0.25">
      <c r="A215" s="26"/>
      <c r="B215" s="27"/>
      <c r="C215" s="27"/>
      <c r="D215" s="27"/>
      <c r="E215" s="27"/>
    </row>
    <row r="216" spans="1:6" s="16" customFormat="1" x14ac:dyDescent="0.25">
      <c r="A216" s="26"/>
      <c r="B216" s="27"/>
      <c r="C216" s="27"/>
      <c r="D216" s="27"/>
      <c r="E216" s="27"/>
    </row>
    <row r="217" spans="1:6" s="16" customFormat="1" x14ac:dyDescent="0.25">
      <c r="A217" s="26"/>
      <c r="B217" s="27"/>
      <c r="C217" s="27"/>
      <c r="D217" s="27"/>
      <c r="E217" s="27"/>
    </row>
    <row r="218" spans="1:6" s="16" customFormat="1" x14ac:dyDescent="0.25">
      <c r="A218" s="19" t="s">
        <v>67</v>
      </c>
      <c r="B218" s="19"/>
      <c r="C218" s="19"/>
      <c r="D218" s="19"/>
    </row>
    <row r="219" spans="1:6" x14ac:dyDescent="0.25">
      <c r="A219" s="6"/>
      <c r="B219" s="6"/>
      <c r="C219" s="6"/>
      <c r="D219" s="6"/>
      <c r="E219" s="6"/>
    </row>
    <row r="220" spans="1:6" x14ac:dyDescent="0.25">
      <c r="A220" s="8" t="s">
        <v>59</v>
      </c>
      <c r="B220" s="8" t="s">
        <v>64</v>
      </c>
      <c r="C220" s="8" t="s">
        <v>65</v>
      </c>
      <c r="D220" s="8" t="s">
        <v>66</v>
      </c>
      <c r="E220" s="8" t="s">
        <v>14</v>
      </c>
      <c r="F220" s="14" t="s">
        <v>60</v>
      </c>
    </row>
    <row r="221" spans="1:6" x14ac:dyDescent="0.25">
      <c r="A221" s="26"/>
      <c r="B221" s="15"/>
      <c r="C221" s="15"/>
      <c r="D221" s="15"/>
      <c r="E221" s="15"/>
      <c r="F221" s="26" t="s">
        <v>61</v>
      </c>
    </row>
    <row r="222" spans="1:6" x14ac:dyDescent="0.25">
      <c r="A222" s="26"/>
      <c r="B222" s="15"/>
      <c r="C222" s="15"/>
      <c r="D222" s="15"/>
      <c r="E222" s="15"/>
      <c r="F222" s="27" t="str">
        <f>IF(ISBLANK(E222), "",(E222-$E$221)/$E$221)</f>
        <v/>
      </c>
    </row>
    <row r="223" spans="1:6" x14ac:dyDescent="0.25">
      <c r="A223" s="26"/>
      <c r="B223" s="15"/>
      <c r="C223" s="15"/>
      <c r="D223" s="15"/>
      <c r="E223" s="15"/>
      <c r="F223" s="27" t="str">
        <f t="shared" ref="F223:F241" si="3">IF(ISBLANK(E223), "",(E223-$E$221)/$E$221)</f>
        <v/>
      </c>
    </row>
    <row r="224" spans="1:6" x14ac:dyDescent="0.25">
      <c r="A224" s="26"/>
      <c r="B224" s="15"/>
      <c r="C224" s="15"/>
      <c r="D224" s="15"/>
      <c r="E224" s="15"/>
      <c r="F224" s="27" t="str">
        <f t="shared" si="3"/>
        <v/>
      </c>
    </row>
    <row r="225" spans="1:6" x14ac:dyDescent="0.25">
      <c r="A225" s="26"/>
      <c r="B225" s="15"/>
      <c r="C225" s="15"/>
      <c r="D225" s="15"/>
      <c r="E225" s="15"/>
      <c r="F225" s="27" t="str">
        <f t="shared" si="3"/>
        <v/>
      </c>
    </row>
    <row r="226" spans="1:6" x14ac:dyDescent="0.25">
      <c r="A226" s="26"/>
      <c r="B226" s="15"/>
      <c r="C226" s="15"/>
      <c r="D226" s="15"/>
      <c r="E226" s="15"/>
      <c r="F226" s="27" t="str">
        <f t="shared" si="3"/>
        <v/>
      </c>
    </row>
    <row r="227" spans="1:6" x14ac:dyDescent="0.25">
      <c r="A227" s="26"/>
      <c r="B227" s="15"/>
      <c r="C227" s="15"/>
      <c r="D227" s="15"/>
      <c r="E227" s="15"/>
      <c r="F227" s="27" t="str">
        <f t="shared" si="3"/>
        <v/>
      </c>
    </row>
    <row r="228" spans="1:6" x14ac:dyDescent="0.25">
      <c r="A228" s="26"/>
      <c r="B228" s="15"/>
      <c r="C228" s="15"/>
      <c r="D228" s="15"/>
      <c r="E228" s="15"/>
      <c r="F228" s="27" t="str">
        <f t="shared" si="3"/>
        <v/>
      </c>
    </row>
    <row r="229" spans="1:6" x14ac:dyDescent="0.25">
      <c r="A229" s="26"/>
      <c r="B229" s="15"/>
      <c r="C229" s="15"/>
      <c r="D229" s="15"/>
      <c r="E229" s="15"/>
      <c r="F229" s="27" t="str">
        <f t="shared" si="3"/>
        <v/>
      </c>
    </row>
    <row r="230" spans="1:6" x14ac:dyDescent="0.25">
      <c r="A230" s="26"/>
      <c r="B230" s="15"/>
      <c r="C230" s="15"/>
      <c r="D230" s="15"/>
      <c r="E230" s="15"/>
      <c r="F230" s="27" t="str">
        <f t="shared" si="3"/>
        <v/>
      </c>
    </row>
    <row r="231" spans="1:6" x14ac:dyDescent="0.25">
      <c r="A231" s="26"/>
      <c r="B231" s="15"/>
      <c r="C231" s="15"/>
      <c r="D231" s="15"/>
      <c r="E231" s="15"/>
      <c r="F231" s="27" t="str">
        <f t="shared" si="3"/>
        <v/>
      </c>
    </row>
    <row r="232" spans="1:6" x14ac:dyDescent="0.25">
      <c r="A232" s="26"/>
      <c r="B232" s="15"/>
      <c r="C232" s="15"/>
      <c r="D232" s="15"/>
      <c r="E232" s="15"/>
      <c r="F232" s="27" t="str">
        <f t="shared" si="3"/>
        <v/>
      </c>
    </row>
    <row r="233" spans="1:6" x14ac:dyDescent="0.25">
      <c r="A233" s="26"/>
      <c r="B233" s="15"/>
      <c r="C233" s="15"/>
      <c r="D233" s="15"/>
      <c r="E233" s="15"/>
      <c r="F233" s="27" t="str">
        <f t="shared" si="3"/>
        <v/>
      </c>
    </row>
    <row r="234" spans="1:6" x14ac:dyDescent="0.25">
      <c r="A234" s="26"/>
      <c r="B234" s="15"/>
      <c r="C234" s="15"/>
      <c r="D234" s="15"/>
      <c r="E234" s="15"/>
      <c r="F234" s="27" t="str">
        <f t="shared" si="3"/>
        <v/>
      </c>
    </row>
    <row r="235" spans="1:6" x14ac:dyDescent="0.25">
      <c r="A235" s="26"/>
      <c r="B235" s="15"/>
      <c r="C235" s="15"/>
      <c r="D235" s="15"/>
      <c r="E235" s="15"/>
      <c r="F235" s="27" t="str">
        <f t="shared" si="3"/>
        <v/>
      </c>
    </row>
    <row r="236" spans="1:6" x14ac:dyDescent="0.25">
      <c r="A236" s="26"/>
      <c r="B236" s="15"/>
      <c r="C236" s="15"/>
      <c r="D236" s="15"/>
      <c r="E236" s="15"/>
      <c r="F236" s="27" t="str">
        <f t="shared" si="3"/>
        <v/>
      </c>
    </row>
    <row r="237" spans="1:6" x14ac:dyDescent="0.25">
      <c r="A237" s="26"/>
      <c r="B237" s="15"/>
      <c r="C237" s="15"/>
      <c r="D237" s="15"/>
      <c r="E237" s="15"/>
      <c r="F237" s="27" t="str">
        <f t="shared" si="3"/>
        <v/>
      </c>
    </row>
    <row r="238" spans="1:6" x14ac:dyDescent="0.25">
      <c r="A238" s="26"/>
      <c r="B238" s="15"/>
      <c r="C238" s="15"/>
      <c r="D238" s="15"/>
      <c r="E238" s="15"/>
      <c r="F238" s="27" t="str">
        <f t="shared" si="3"/>
        <v/>
      </c>
    </row>
    <row r="239" spans="1:6" x14ac:dyDescent="0.25">
      <c r="A239" s="26"/>
      <c r="B239" s="15"/>
      <c r="C239" s="15"/>
      <c r="D239" s="15"/>
      <c r="E239" s="15"/>
      <c r="F239" s="27" t="str">
        <f t="shared" si="3"/>
        <v/>
      </c>
    </row>
    <row r="240" spans="1:6" x14ac:dyDescent="0.25">
      <c r="A240" s="26"/>
      <c r="B240" s="15"/>
      <c r="C240" s="15"/>
      <c r="D240" s="15"/>
      <c r="E240" s="15"/>
      <c r="F240" s="27" t="str">
        <f t="shared" si="3"/>
        <v/>
      </c>
    </row>
    <row r="241" spans="1:6" x14ac:dyDescent="0.25">
      <c r="A241" s="26"/>
      <c r="B241" s="15"/>
      <c r="C241" s="15"/>
      <c r="D241" s="15"/>
      <c r="E241" s="15"/>
      <c r="F241" s="27" t="str">
        <f t="shared" si="3"/>
        <v/>
      </c>
    </row>
    <row r="242" spans="1:6" x14ac:dyDescent="0.25">
      <c r="A242" s="28" t="s">
        <v>91</v>
      </c>
      <c r="B242" s="28"/>
      <c r="C242" s="28"/>
      <c r="D242" s="28"/>
      <c r="E242" s="26"/>
    </row>
    <row r="243" spans="1:6" x14ac:dyDescent="0.25">
      <c r="A243" s="26"/>
      <c r="B243" s="26"/>
      <c r="C243" s="26"/>
      <c r="D243" s="26"/>
      <c r="E243" s="26"/>
    </row>
    <row r="244" spans="1:6" x14ac:dyDescent="0.25">
      <c r="A244" s="24" t="s">
        <v>59</v>
      </c>
      <c r="B244" s="24" t="s">
        <v>64</v>
      </c>
      <c r="C244" s="24" t="s">
        <v>65</v>
      </c>
      <c r="D244" s="24" t="s">
        <v>66</v>
      </c>
      <c r="E244" s="24" t="s">
        <v>14</v>
      </c>
    </row>
    <row r="245" spans="1:6" x14ac:dyDescent="0.25">
      <c r="A245" s="26" t="str">
        <f t="shared" ref="A245:A264" si="4">IF(ISBLANK(A4), "", A4)</f>
        <v/>
      </c>
      <c r="B245" s="27" t="e">
        <f>B221/highwayNetwork!$E$4</f>
        <v>#DIV/0!</v>
      </c>
      <c r="C245" s="27" t="e">
        <f>C221/highwayNetwork!$E$4</f>
        <v>#DIV/0!</v>
      </c>
      <c r="D245" s="27" t="e">
        <f>D221/highwayNetwork!$E$4</f>
        <v>#DIV/0!</v>
      </c>
      <c r="E245" s="27" t="e">
        <f>E221/highwayNetwork!$E$4</f>
        <v>#DIV/0!</v>
      </c>
    </row>
    <row r="246" spans="1:6" x14ac:dyDescent="0.25">
      <c r="A246" s="26" t="str">
        <f t="shared" si="4"/>
        <v/>
      </c>
      <c r="B246" s="27" t="e">
        <f>B222/highwayNetwork!$E$5</f>
        <v>#DIV/0!</v>
      </c>
      <c r="C246" s="27" t="e">
        <f>C222/highwayNetwork!$E$5</f>
        <v>#DIV/0!</v>
      </c>
      <c r="D246" s="27" t="e">
        <f>D222/highwayNetwork!$E$5</f>
        <v>#DIV/0!</v>
      </c>
      <c r="E246" s="27" t="e">
        <f>E222/highwayNetwork!$E$5</f>
        <v>#DIV/0!</v>
      </c>
    </row>
    <row r="247" spans="1:6" x14ac:dyDescent="0.25">
      <c r="A247" s="26" t="str">
        <f t="shared" si="4"/>
        <v/>
      </c>
      <c r="B247" s="27" t="e">
        <f>B223/highwayNetwork!$E$6</f>
        <v>#DIV/0!</v>
      </c>
      <c r="C247" s="27" t="e">
        <f>C223/highwayNetwork!$E$6</f>
        <v>#DIV/0!</v>
      </c>
      <c r="D247" s="27" t="e">
        <f>D223/highwayNetwork!$E$6</f>
        <v>#DIV/0!</v>
      </c>
      <c r="E247" s="27" t="e">
        <f>E223/highwayNetwork!$E$6</f>
        <v>#DIV/0!</v>
      </c>
    </row>
    <row r="248" spans="1:6" x14ac:dyDescent="0.25">
      <c r="A248" s="26" t="str">
        <f t="shared" si="4"/>
        <v/>
      </c>
      <c r="B248" s="27" t="e">
        <f>B224/highwayNetwork!$E$7</f>
        <v>#DIV/0!</v>
      </c>
      <c r="C248" s="27" t="e">
        <f>C224/highwayNetwork!$E$7</f>
        <v>#DIV/0!</v>
      </c>
      <c r="D248" s="27" t="e">
        <f>D224/highwayNetwork!$E$7</f>
        <v>#DIV/0!</v>
      </c>
      <c r="E248" s="27" t="e">
        <f>E224/highwayNetwork!$E$7</f>
        <v>#DIV/0!</v>
      </c>
    </row>
    <row r="249" spans="1:6" x14ac:dyDescent="0.25">
      <c r="A249" s="26" t="str">
        <f t="shared" si="4"/>
        <v/>
      </c>
      <c r="B249" s="27" t="e">
        <f>B225/highwayNetwork!$E$8</f>
        <v>#DIV/0!</v>
      </c>
      <c r="C249" s="27" t="e">
        <f>C225/highwayNetwork!$E$8</f>
        <v>#DIV/0!</v>
      </c>
      <c r="D249" s="27" t="e">
        <f>D225/highwayNetwork!$E$8</f>
        <v>#DIV/0!</v>
      </c>
      <c r="E249" s="27" t="e">
        <f>E225/highwayNetwork!$E$8</f>
        <v>#DIV/0!</v>
      </c>
    </row>
    <row r="250" spans="1:6" x14ac:dyDescent="0.25">
      <c r="A250" s="26" t="str">
        <f t="shared" si="4"/>
        <v/>
      </c>
      <c r="B250" s="27" t="e">
        <f>B226/highwayNetwork!$E$5</f>
        <v>#DIV/0!</v>
      </c>
      <c r="C250" s="27" t="e">
        <f>C226/highwayNetwork!$E$5</f>
        <v>#DIV/0!</v>
      </c>
      <c r="D250" s="27" t="e">
        <f>D226/highwayNetwork!$E$5</f>
        <v>#DIV/0!</v>
      </c>
      <c r="E250" s="27" t="e">
        <f>E226/highwayNetwork!$E$5</f>
        <v>#DIV/0!</v>
      </c>
    </row>
    <row r="251" spans="1:6" x14ac:dyDescent="0.25">
      <c r="A251" s="26" t="str">
        <f t="shared" si="4"/>
        <v/>
      </c>
      <c r="B251" s="27" t="e">
        <f>B227/highwayNetwork!$E$6</f>
        <v>#DIV/0!</v>
      </c>
      <c r="C251" s="27" t="e">
        <f>C227/highwayNetwork!$E$6</f>
        <v>#DIV/0!</v>
      </c>
      <c r="D251" s="27" t="e">
        <f>D227/highwayNetwork!$E$6</f>
        <v>#DIV/0!</v>
      </c>
      <c r="E251" s="27" t="e">
        <f>E227/highwayNetwork!$E$6</f>
        <v>#DIV/0!</v>
      </c>
    </row>
    <row r="252" spans="1:6" x14ac:dyDescent="0.25">
      <c r="A252" s="26" t="str">
        <f t="shared" si="4"/>
        <v/>
      </c>
      <c r="B252" s="27" t="e">
        <f>B228/highwayNetwork!$E$7</f>
        <v>#DIV/0!</v>
      </c>
      <c r="C252" s="27" t="e">
        <f>C228/highwayNetwork!$E$7</f>
        <v>#DIV/0!</v>
      </c>
      <c r="D252" s="27" t="e">
        <f>D228/highwayNetwork!$E$7</f>
        <v>#DIV/0!</v>
      </c>
      <c r="E252" s="27" t="e">
        <f>E228/highwayNetwork!$E$7</f>
        <v>#DIV/0!</v>
      </c>
    </row>
    <row r="253" spans="1:6" x14ac:dyDescent="0.25">
      <c r="A253" s="26" t="str">
        <f t="shared" si="4"/>
        <v/>
      </c>
      <c r="B253" s="27" t="e">
        <f>B229/highwayNetwork!$E$8</f>
        <v>#DIV/0!</v>
      </c>
      <c r="C253" s="27" t="e">
        <f>C229/highwayNetwork!$E$8</f>
        <v>#DIV/0!</v>
      </c>
      <c r="D253" s="27" t="e">
        <f>D229/highwayNetwork!$E$8</f>
        <v>#DIV/0!</v>
      </c>
      <c r="E253" s="27" t="e">
        <f>E229/highwayNetwork!$E$8</f>
        <v>#DIV/0!</v>
      </c>
    </row>
    <row r="254" spans="1:6" s="26" customFormat="1" x14ac:dyDescent="0.25">
      <c r="A254" s="26" t="str">
        <f t="shared" si="4"/>
        <v/>
      </c>
      <c r="B254" s="27" t="e">
        <f>B230/highwayNetwork!$E$5</f>
        <v>#DIV/0!</v>
      </c>
      <c r="C254" s="27" t="e">
        <f>C230/highwayNetwork!$E$5</f>
        <v>#DIV/0!</v>
      </c>
      <c r="D254" s="27" t="e">
        <f>D230/highwayNetwork!$E$5</f>
        <v>#DIV/0!</v>
      </c>
      <c r="E254" s="27" t="e">
        <f>E230/highwayNetwork!$E$5</f>
        <v>#DIV/0!</v>
      </c>
    </row>
    <row r="255" spans="1:6" s="26" customFormat="1" x14ac:dyDescent="0.25">
      <c r="A255" s="26" t="str">
        <f t="shared" si="4"/>
        <v/>
      </c>
      <c r="B255" s="27" t="e">
        <f>B231/highwayNetwork!$E$6</f>
        <v>#DIV/0!</v>
      </c>
      <c r="C255" s="27" t="e">
        <f>C231/highwayNetwork!$E$6</f>
        <v>#DIV/0!</v>
      </c>
      <c r="D255" s="27" t="e">
        <f>D231/highwayNetwork!$E$6</f>
        <v>#DIV/0!</v>
      </c>
      <c r="E255" s="27" t="e">
        <f>E231/highwayNetwork!$E$6</f>
        <v>#DIV/0!</v>
      </c>
    </row>
    <row r="256" spans="1:6" s="26" customFormat="1" x14ac:dyDescent="0.25">
      <c r="A256" s="26" t="str">
        <f t="shared" si="4"/>
        <v/>
      </c>
      <c r="B256" s="27" t="e">
        <f>B232/highwayNetwork!$E$7</f>
        <v>#DIV/0!</v>
      </c>
      <c r="C256" s="27" t="e">
        <f>C232/highwayNetwork!$E$7</f>
        <v>#DIV/0!</v>
      </c>
      <c r="D256" s="27" t="e">
        <f>D232/highwayNetwork!$E$7</f>
        <v>#DIV/0!</v>
      </c>
      <c r="E256" s="27" t="e">
        <f>E232/highwayNetwork!$E$7</f>
        <v>#DIV/0!</v>
      </c>
    </row>
    <row r="257" spans="1:6" s="26" customFormat="1" x14ac:dyDescent="0.25">
      <c r="A257" s="26" t="str">
        <f t="shared" si="4"/>
        <v/>
      </c>
      <c r="B257" s="27" t="e">
        <f>B233/highwayNetwork!$E$8</f>
        <v>#DIV/0!</v>
      </c>
      <c r="C257" s="27" t="e">
        <f>C233/highwayNetwork!$E$8</f>
        <v>#DIV/0!</v>
      </c>
      <c r="D257" s="27" t="e">
        <f>D233/highwayNetwork!$E$8</f>
        <v>#DIV/0!</v>
      </c>
      <c r="E257" s="27" t="e">
        <f>E233/highwayNetwork!$E$8</f>
        <v>#DIV/0!</v>
      </c>
    </row>
    <row r="258" spans="1:6" s="26" customFormat="1" x14ac:dyDescent="0.25">
      <c r="A258" s="26" t="str">
        <f t="shared" si="4"/>
        <v/>
      </c>
      <c r="B258" s="27" t="e">
        <f>B234/highwayNetwork!$E$5</f>
        <v>#DIV/0!</v>
      </c>
      <c r="C258" s="27" t="e">
        <f>C234/highwayNetwork!$E$5</f>
        <v>#DIV/0!</v>
      </c>
      <c r="D258" s="27" t="e">
        <f>D234/highwayNetwork!$E$5</f>
        <v>#DIV/0!</v>
      </c>
      <c r="E258" s="27" t="e">
        <f>E234/highwayNetwork!$E$5</f>
        <v>#DIV/0!</v>
      </c>
    </row>
    <row r="259" spans="1:6" s="26" customFormat="1" x14ac:dyDescent="0.25">
      <c r="A259" s="26" t="str">
        <f t="shared" si="4"/>
        <v/>
      </c>
      <c r="B259" s="27" t="e">
        <f>B235/highwayNetwork!$E$6</f>
        <v>#DIV/0!</v>
      </c>
      <c r="C259" s="27" t="e">
        <f>C235/highwayNetwork!$E$6</f>
        <v>#DIV/0!</v>
      </c>
      <c r="D259" s="27" t="e">
        <f>D235/highwayNetwork!$E$6</f>
        <v>#DIV/0!</v>
      </c>
      <c r="E259" s="27" t="e">
        <f>E235/highwayNetwork!$E$6</f>
        <v>#DIV/0!</v>
      </c>
    </row>
    <row r="260" spans="1:6" x14ac:dyDescent="0.25">
      <c r="A260" s="26" t="str">
        <f t="shared" si="4"/>
        <v/>
      </c>
      <c r="B260" s="27" t="e">
        <f>B236/highwayNetwork!$E$7</f>
        <v>#DIV/0!</v>
      </c>
      <c r="C260" s="27" t="e">
        <f>C236/highwayNetwork!$E$7</f>
        <v>#DIV/0!</v>
      </c>
      <c r="D260" s="27" t="e">
        <f>D236/highwayNetwork!$E$7</f>
        <v>#DIV/0!</v>
      </c>
      <c r="E260" s="27" t="e">
        <f>E236/highwayNetwork!$E$7</f>
        <v>#DIV/0!</v>
      </c>
    </row>
    <row r="261" spans="1:6" x14ac:dyDescent="0.25">
      <c r="A261" s="26" t="str">
        <f t="shared" si="4"/>
        <v/>
      </c>
      <c r="B261" s="27" t="e">
        <f>B237/highwayNetwork!$E$8</f>
        <v>#DIV/0!</v>
      </c>
      <c r="C261" s="27" t="e">
        <f>C237/highwayNetwork!$E$8</f>
        <v>#DIV/0!</v>
      </c>
      <c r="D261" s="27" t="e">
        <f>D237/highwayNetwork!$E$8</f>
        <v>#DIV/0!</v>
      </c>
      <c r="E261" s="27" t="e">
        <f>E237/highwayNetwork!$E$8</f>
        <v>#DIV/0!</v>
      </c>
    </row>
    <row r="262" spans="1:6" x14ac:dyDescent="0.25">
      <c r="A262" s="26" t="str">
        <f t="shared" si="4"/>
        <v/>
      </c>
      <c r="B262" s="27" t="e">
        <f>B238/highwayNetwork!$E$5</f>
        <v>#DIV/0!</v>
      </c>
      <c r="C262" s="27" t="e">
        <f>C238/highwayNetwork!$E$5</f>
        <v>#DIV/0!</v>
      </c>
      <c r="D262" s="27" t="e">
        <f>D238/highwayNetwork!$E$5</f>
        <v>#DIV/0!</v>
      </c>
      <c r="E262" s="27" t="e">
        <f>E238/highwayNetwork!$E$5</f>
        <v>#DIV/0!</v>
      </c>
    </row>
    <row r="263" spans="1:6" x14ac:dyDescent="0.25">
      <c r="A263" s="26" t="str">
        <f t="shared" si="4"/>
        <v/>
      </c>
      <c r="B263" s="27" t="e">
        <f>B239/highwayNetwork!$E$6</f>
        <v>#DIV/0!</v>
      </c>
      <c r="C263" s="27" t="e">
        <f>C239/highwayNetwork!$E$6</f>
        <v>#DIV/0!</v>
      </c>
      <c r="D263" s="27" t="e">
        <f>D239/highwayNetwork!$E$6</f>
        <v>#DIV/0!</v>
      </c>
      <c r="E263" s="27" t="e">
        <f>E239/highwayNetwork!$E$6</f>
        <v>#DIV/0!</v>
      </c>
    </row>
    <row r="264" spans="1:6" x14ac:dyDescent="0.25">
      <c r="A264" s="26" t="str">
        <f t="shared" si="4"/>
        <v/>
      </c>
      <c r="B264" s="27" t="e">
        <f>B240/highwayNetwork!$E$7</f>
        <v>#DIV/0!</v>
      </c>
      <c r="C264" s="27" t="e">
        <f>C240/highwayNetwork!$E$7</f>
        <v>#DIV/0!</v>
      </c>
      <c r="D264" s="27" t="e">
        <f>D240/highwayNetwork!$E$7</f>
        <v>#DIV/0!</v>
      </c>
      <c r="E264" s="27" t="e">
        <f>E240/highwayNetwork!$E$7</f>
        <v>#DIV/0!</v>
      </c>
    </row>
    <row r="265" spans="1:6" x14ac:dyDescent="0.25">
      <c r="A265" s="26"/>
      <c r="B265" s="27"/>
      <c r="C265" s="27"/>
      <c r="D265" s="27"/>
      <c r="E265" s="27"/>
    </row>
    <row r="266" spans="1:6" x14ac:dyDescent="0.25">
      <c r="A266" s="28" t="s">
        <v>102</v>
      </c>
      <c r="B266" s="28"/>
      <c r="C266" s="28"/>
      <c r="D266" s="28"/>
      <c r="E266" s="26"/>
      <c r="F266" s="26"/>
    </row>
    <row r="267" spans="1:6" x14ac:dyDescent="0.25">
      <c r="A267" s="26"/>
      <c r="B267" s="26"/>
      <c r="C267" s="26"/>
      <c r="D267" s="26"/>
      <c r="E267" s="26"/>
      <c r="F267" s="26"/>
    </row>
    <row r="268" spans="1:6" x14ac:dyDescent="0.25">
      <c r="A268" s="24" t="s">
        <v>59</v>
      </c>
      <c r="B268" s="24" t="s">
        <v>64</v>
      </c>
      <c r="C268" s="24" t="s">
        <v>65</v>
      </c>
      <c r="D268" s="24" t="s">
        <v>66</v>
      </c>
      <c r="E268" s="24" t="s">
        <v>14</v>
      </c>
      <c r="F268" s="14" t="s">
        <v>60</v>
      </c>
    </row>
    <row r="269" spans="1:6" x14ac:dyDescent="0.25">
      <c r="A269" s="26"/>
      <c r="B269" s="32"/>
      <c r="C269" s="32"/>
      <c r="D269" s="32"/>
      <c r="E269" s="32"/>
      <c r="F269" s="26" t="s">
        <v>61</v>
      </c>
    </row>
    <row r="270" spans="1:6" x14ac:dyDescent="0.25">
      <c r="B270" s="33"/>
      <c r="C270" s="33"/>
      <c r="D270" s="33"/>
      <c r="E270" s="33"/>
      <c r="F270" s="27" t="str">
        <f t="shared" ref="F270:F289" si="5">IF(ISBLANK(E270), "",(E270-$E$269)/$E$269)</f>
        <v/>
      </c>
    </row>
    <row r="271" spans="1:6" x14ac:dyDescent="0.25">
      <c r="A271" s="26"/>
      <c r="B271" s="33"/>
      <c r="C271" s="33"/>
      <c r="D271" s="33"/>
      <c r="E271" s="33"/>
      <c r="F271" s="27" t="str">
        <f t="shared" si="5"/>
        <v/>
      </c>
    </row>
    <row r="272" spans="1:6" x14ac:dyDescent="0.25">
      <c r="A272" s="26"/>
      <c r="B272" s="33"/>
      <c r="C272" s="33"/>
      <c r="D272" s="33"/>
      <c r="E272" s="33"/>
      <c r="F272" s="27" t="str">
        <f t="shared" si="5"/>
        <v/>
      </c>
    </row>
    <row r="273" spans="1:6" x14ac:dyDescent="0.25">
      <c r="A273" s="26"/>
      <c r="B273" s="33"/>
      <c r="C273" s="33"/>
      <c r="D273" s="33"/>
      <c r="E273" s="33"/>
      <c r="F273" s="27" t="str">
        <f t="shared" si="5"/>
        <v/>
      </c>
    </row>
    <row r="274" spans="1:6" x14ac:dyDescent="0.25">
      <c r="A274" s="26"/>
      <c r="B274" s="33"/>
      <c r="C274" s="33"/>
      <c r="D274" s="33"/>
      <c r="E274" s="33"/>
      <c r="F274" s="27" t="str">
        <f t="shared" si="5"/>
        <v/>
      </c>
    </row>
    <row r="275" spans="1:6" x14ac:dyDescent="0.25">
      <c r="A275" s="26"/>
      <c r="B275" s="33"/>
      <c r="C275" s="33"/>
      <c r="D275" s="33"/>
      <c r="E275" s="33"/>
      <c r="F275" s="27" t="str">
        <f t="shared" si="5"/>
        <v/>
      </c>
    </row>
    <row r="276" spans="1:6" x14ac:dyDescent="0.25">
      <c r="A276" s="26"/>
      <c r="B276" s="33"/>
      <c r="C276" s="33"/>
      <c r="D276" s="33"/>
      <c r="E276" s="33"/>
      <c r="F276" s="27" t="str">
        <f t="shared" si="5"/>
        <v/>
      </c>
    </row>
    <row r="277" spans="1:6" x14ac:dyDescent="0.25">
      <c r="A277" s="26"/>
      <c r="B277" s="33"/>
      <c r="C277" s="33"/>
      <c r="D277" s="33"/>
      <c r="E277" s="33"/>
      <c r="F277" s="27" t="str">
        <f t="shared" si="5"/>
        <v/>
      </c>
    </row>
    <row r="278" spans="1:6" x14ac:dyDescent="0.25">
      <c r="A278" s="26"/>
      <c r="B278" s="33"/>
      <c r="C278" s="33"/>
      <c r="D278" s="33"/>
      <c r="E278" s="33"/>
      <c r="F278" s="27" t="str">
        <f t="shared" si="5"/>
        <v/>
      </c>
    </row>
    <row r="279" spans="1:6" x14ac:dyDescent="0.25">
      <c r="A279" s="26"/>
      <c r="B279" s="33"/>
      <c r="C279" s="33"/>
      <c r="D279" s="33"/>
      <c r="E279" s="33"/>
      <c r="F279" s="27" t="str">
        <f t="shared" si="5"/>
        <v/>
      </c>
    </row>
    <row r="280" spans="1:6" x14ac:dyDescent="0.25">
      <c r="A280" s="26"/>
      <c r="B280" s="33"/>
      <c r="C280" s="33"/>
      <c r="D280" s="33"/>
      <c r="E280" s="33"/>
      <c r="F280" s="27" t="str">
        <f t="shared" si="5"/>
        <v/>
      </c>
    </row>
    <row r="281" spans="1:6" x14ac:dyDescent="0.25">
      <c r="A281" s="26"/>
      <c r="B281" s="33"/>
      <c r="C281" s="33"/>
      <c r="D281" s="33"/>
      <c r="E281" s="33"/>
      <c r="F281" s="27" t="str">
        <f t="shared" si="5"/>
        <v/>
      </c>
    </row>
    <row r="282" spans="1:6" x14ac:dyDescent="0.25">
      <c r="A282" s="26"/>
      <c r="B282" s="33"/>
      <c r="C282" s="33"/>
      <c r="D282" s="33"/>
      <c r="E282" s="33"/>
      <c r="F282" s="27" t="str">
        <f t="shared" si="5"/>
        <v/>
      </c>
    </row>
    <row r="283" spans="1:6" x14ac:dyDescent="0.25">
      <c r="A283" s="26"/>
      <c r="B283" s="33"/>
      <c r="C283" s="33"/>
      <c r="D283" s="33"/>
      <c r="E283" s="33"/>
      <c r="F283" s="27" t="str">
        <f t="shared" si="5"/>
        <v/>
      </c>
    </row>
    <row r="284" spans="1:6" x14ac:dyDescent="0.25">
      <c r="A284" s="26"/>
      <c r="B284" s="33"/>
      <c r="C284" s="33"/>
      <c r="D284" s="33"/>
      <c r="E284" s="33"/>
      <c r="F284" s="27" t="str">
        <f t="shared" si="5"/>
        <v/>
      </c>
    </row>
    <row r="285" spans="1:6" x14ac:dyDescent="0.25">
      <c r="A285" s="26"/>
      <c r="B285" s="33"/>
      <c r="C285" s="33"/>
      <c r="D285" s="33"/>
      <c r="E285" s="33"/>
      <c r="F285" s="27" t="str">
        <f t="shared" si="5"/>
        <v/>
      </c>
    </row>
    <row r="286" spans="1:6" x14ac:dyDescent="0.25">
      <c r="A286" s="26"/>
      <c r="B286" s="33"/>
      <c r="C286" s="33"/>
      <c r="D286" s="33"/>
      <c r="E286" s="33"/>
      <c r="F286" s="27" t="str">
        <f t="shared" si="5"/>
        <v/>
      </c>
    </row>
    <row r="287" spans="1:6" x14ac:dyDescent="0.25">
      <c r="A287" s="26"/>
      <c r="B287" s="33"/>
      <c r="C287" s="33"/>
      <c r="D287" s="33"/>
      <c r="E287" s="33"/>
      <c r="F287" s="27" t="str">
        <f t="shared" si="5"/>
        <v/>
      </c>
    </row>
    <row r="288" spans="1:6" x14ac:dyDescent="0.25">
      <c r="A288" s="26"/>
      <c r="B288" s="33"/>
      <c r="C288" s="33"/>
      <c r="D288" s="33"/>
      <c r="E288" s="33"/>
      <c r="F288" s="27" t="str">
        <f t="shared" si="5"/>
        <v/>
      </c>
    </row>
    <row r="289" spans="1:6" x14ac:dyDescent="0.25">
      <c r="A289" s="26"/>
      <c r="B289" s="33"/>
      <c r="C289" s="33"/>
      <c r="D289" s="33"/>
      <c r="E289" s="33"/>
      <c r="F289" s="27" t="str">
        <f t="shared" si="5"/>
        <v/>
      </c>
    </row>
    <row r="290" spans="1:6" x14ac:dyDescent="0.25">
      <c r="A290" s="28" t="s">
        <v>103</v>
      </c>
      <c r="B290" s="28"/>
      <c r="C290" s="28"/>
      <c r="D290" s="28"/>
      <c r="E290" s="26"/>
    </row>
    <row r="291" spans="1:6" x14ac:dyDescent="0.25">
      <c r="A291" s="26"/>
      <c r="B291" s="26"/>
      <c r="C291" s="26"/>
      <c r="D291" s="26"/>
      <c r="E291" s="26"/>
    </row>
    <row r="292" spans="1:6" x14ac:dyDescent="0.25">
      <c r="A292" s="24" t="s">
        <v>59</v>
      </c>
      <c r="B292" s="24" t="s">
        <v>64</v>
      </c>
      <c r="C292" s="24" t="s">
        <v>65</v>
      </c>
      <c r="D292" s="24" t="s">
        <v>66</v>
      </c>
      <c r="E292" s="24" t="s">
        <v>14</v>
      </c>
    </row>
    <row r="293" spans="1:6" x14ac:dyDescent="0.25">
      <c r="A293" s="26" t="str">
        <f>IF(ISBLANK(A4), "", A4)</f>
        <v/>
      </c>
      <c r="B293" s="34" t="e">
        <f>B269/highwayNetwork!$E$4</f>
        <v>#DIV/0!</v>
      </c>
      <c r="C293" s="34" t="e">
        <f>C269/highwayNetwork!$E$4</f>
        <v>#DIV/0!</v>
      </c>
      <c r="D293" s="34" t="e">
        <f>D269/highwayNetwork!$E$4</f>
        <v>#DIV/0!</v>
      </c>
      <c r="E293" s="34" t="e">
        <f>E269/highwayNetwork!$E$4</f>
        <v>#DIV/0!</v>
      </c>
    </row>
    <row r="294" spans="1:6" x14ac:dyDescent="0.25">
      <c r="A294" s="26" t="str">
        <f t="shared" ref="A294:A312" si="6">IF(ISBLANK(A5), "", A5)</f>
        <v/>
      </c>
      <c r="B294" s="34" t="e">
        <f>B270/highwayNetwork!$E$5</f>
        <v>#DIV/0!</v>
      </c>
      <c r="C294" s="34" t="e">
        <f>C270/highwayNetwork!$E$5</f>
        <v>#DIV/0!</v>
      </c>
      <c r="D294" s="34" t="e">
        <f>D270/highwayNetwork!$E$5</f>
        <v>#DIV/0!</v>
      </c>
      <c r="E294" s="34" t="e">
        <f>E270/highwayNetwork!$E$5</f>
        <v>#DIV/0!</v>
      </c>
    </row>
    <row r="295" spans="1:6" x14ac:dyDescent="0.25">
      <c r="A295" s="26" t="str">
        <f t="shared" si="6"/>
        <v/>
      </c>
      <c r="B295" s="34" t="e">
        <f>B271/highwayNetwork!$E$5</f>
        <v>#DIV/0!</v>
      </c>
      <c r="C295" s="34" t="e">
        <f>C271/highwayNetwork!$E$5</f>
        <v>#DIV/0!</v>
      </c>
      <c r="D295" s="34" t="e">
        <f>D271/highwayNetwork!$E$5</f>
        <v>#DIV/0!</v>
      </c>
      <c r="E295" s="34" t="e">
        <f>E271/highwayNetwork!$E$5</f>
        <v>#DIV/0!</v>
      </c>
    </row>
    <row r="296" spans="1:6" x14ac:dyDescent="0.25">
      <c r="A296" s="26" t="str">
        <f t="shared" si="6"/>
        <v/>
      </c>
      <c r="B296" s="34" t="e">
        <f>B272/highwayNetwork!$E$5</f>
        <v>#DIV/0!</v>
      </c>
      <c r="C296" s="34" t="e">
        <f>C272/highwayNetwork!$E$5</f>
        <v>#DIV/0!</v>
      </c>
      <c r="D296" s="34" t="e">
        <f>D272/highwayNetwork!$E$5</f>
        <v>#DIV/0!</v>
      </c>
      <c r="E296" s="34" t="e">
        <f>E272/highwayNetwork!$E$5</f>
        <v>#DIV/0!</v>
      </c>
    </row>
    <row r="297" spans="1:6" x14ac:dyDescent="0.25">
      <c r="A297" s="26" t="str">
        <f t="shared" si="6"/>
        <v/>
      </c>
      <c r="B297" s="34" t="e">
        <f>B273/highwayNetwork!$E$5</f>
        <v>#DIV/0!</v>
      </c>
      <c r="C297" s="34" t="e">
        <f>C273/highwayNetwork!$E$5</f>
        <v>#DIV/0!</v>
      </c>
      <c r="D297" s="34" t="e">
        <f>D273/highwayNetwork!$E$5</f>
        <v>#DIV/0!</v>
      </c>
      <c r="E297" s="34" t="e">
        <f>E273/highwayNetwork!$E$5</f>
        <v>#DIV/0!</v>
      </c>
    </row>
    <row r="298" spans="1:6" x14ac:dyDescent="0.25">
      <c r="A298" s="26" t="str">
        <f t="shared" si="6"/>
        <v/>
      </c>
      <c r="B298" s="34" t="e">
        <f>B274/highwayNetwork!$E$5</f>
        <v>#DIV/0!</v>
      </c>
      <c r="C298" s="34" t="e">
        <f>C274/highwayNetwork!$E$5</f>
        <v>#DIV/0!</v>
      </c>
      <c r="D298" s="34" t="e">
        <f>D274/highwayNetwork!$E$5</f>
        <v>#DIV/0!</v>
      </c>
      <c r="E298" s="34" t="e">
        <f>E274/highwayNetwork!$E$5</f>
        <v>#DIV/0!</v>
      </c>
    </row>
    <row r="299" spans="1:6" x14ac:dyDescent="0.25">
      <c r="A299" s="26" t="str">
        <f t="shared" si="6"/>
        <v/>
      </c>
      <c r="B299" s="34" t="e">
        <f>B275/highwayNetwork!$E$5</f>
        <v>#DIV/0!</v>
      </c>
      <c r="C299" s="34" t="e">
        <f>C275/highwayNetwork!$E$5</f>
        <v>#DIV/0!</v>
      </c>
      <c r="D299" s="34" t="e">
        <f>D275/highwayNetwork!$E$5</f>
        <v>#DIV/0!</v>
      </c>
      <c r="E299" s="34" t="e">
        <f>E275/highwayNetwork!$E$5</f>
        <v>#DIV/0!</v>
      </c>
    </row>
    <row r="300" spans="1:6" x14ac:dyDescent="0.25">
      <c r="A300" s="26" t="str">
        <f t="shared" si="6"/>
        <v/>
      </c>
      <c r="B300" s="34" t="e">
        <f>B276/highwayNetwork!$E$5</f>
        <v>#DIV/0!</v>
      </c>
      <c r="C300" s="34" t="e">
        <f>C276/highwayNetwork!$E$5</f>
        <v>#DIV/0!</v>
      </c>
      <c r="D300" s="34" t="e">
        <f>D276/highwayNetwork!$E$5</f>
        <v>#DIV/0!</v>
      </c>
      <c r="E300" s="34" t="e">
        <f>E276/highwayNetwork!$E$5</f>
        <v>#DIV/0!</v>
      </c>
    </row>
    <row r="301" spans="1:6" x14ac:dyDescent="0.25">
      <c r="A301" s="26" t="str">
        <f t="shared" si="6"/>
        <v/>
      </c>
      <c r="B301" s="34" t="e">
        <f>B277/highwayNetwork!$E$5</f>
        <v>#DIV/0!</v>
      </c>
      <c r="C301" s="34" t="e">
        <f>C277/highwayNetwork!$E$5</f>
        <v>#DIV/0!</v>
      </c>
      <c r="D301" s="34" t="e">
        <f>D277/highwayNetwork!$E$5</f>
        <v>#DIV/0!</v>
      </c>
      <c r="E301" s="34" t="e">
        <f>E277/highwayNetwork!$E$5</f>
        <v>#DIV/0!</v>
      </c>
    </row>
    <row r="302" spans="1:6" x14ac:dyDescent="0.25">
      <c r="A302" s="26" t="str">
        <f t="shared" si="6"/>
        <v/>
      </c>
      <c r="B302" s="34" t="e">
        <f>B278/highwayNetwork!$E$5</f>
        <v>#DIV/0!</v>
      </c>
      <c r="C302" s="34" t="e">
        <f>C278/highwayNetwork!$E$5</f>
        <v>#DIV/0!</v>
      </c>
      <c r="D302" s="34" t="e">
        <f>D278/highwayNetwork!$E$5</f>
        <v>#DIV/0!</v>
      </c>
      <c r="E302" s="34" t="e">
        <f>E278/highwayNetwork!$E$5</f>
        <v>#DIV/0!</v>
      </c>
    </row>
    <row r="303" spans="1:6" x14ac:dyDescent="0.25">
      <c r="A303" s="26" t="str">
        <f t="shared" si="6"/>
        <v/>
      </c>
      <c r="B303" s="34" t="e">
        <f>B279/highwayNetwork!$E$5</f>
        <v>#DIV/0!</v>
      </c>
      <c r="C303" s="34" t="e">
        <f>C279/highwayNetwork!$E$5</f>
        <v>#DIV/0!</v>
      </c>
      <c r="D303" s="34" t="e">
        <f>D279/highwayNetwork!$E$5</f>
        <v>#DIV/0!</v>
      </c>
      <c r="E303" s="34" t="e">
        <f>E279/highwayNetwork!$E$5</f>
        <v>#DIV/0!</v>
      </c>
    </row>
    <row r="304" spans="1:6" x14ac:dyDescent="0.25">
      <c r="A304" s="26" t="str">
        <f t="shared" si="6"/>
        <v/>
      </c>
      <c r="B304" s="34" t="e">
        <f>B280/highwayNetwork!$E$5</f>
        <v>#DIV/0!</v>
      </c>
      <c r="C304" s="34" t="e">
        <f>C280/highwayNetwork!$E$5</f>
        <v>#DIV/0!</v>
      </c>
      <c r="D304" s="34" t="e">
        <f>D280/highwayNetwork!$E$5</f>
        <v>#DIV/0!</v>
      </c>
      <c r="E304" s="34" t="e">
        <f>E280/highwayNetwork!$E$5</f>
        <v>#DIV/0!</v>
      </c>
    </row>
    <row r="305" spans="1:5" x14ac:dyDescent="0.25">
      <c r="A305" s="26" t="str">
        <f t="shared" si="6"/>
        <v/>
      </c>
      <c r="B305" s="34" t="e">
        <f>B281/highwayNetwork!$E$5</f>
        <v>#DIV/0!</v>
      </c>
      <c r="C305" s="34" t="e">
        <f>C281/highwayNetwork!$E$5</f>
        <v>#DIV/0!</v>
      </c>
      <c r="D305" s="34" t="e">
        <f>D281/highwayNetwork!$E$5</f>
        <v>#DIV/0!</v>
      </c>
      <c r="E305" s="34" t="e">
        <f>E281/highwayNetwork!$E$5</f>
        <v>#DIV/0!</v>
      </c>
    </row>
    <row r="306" spans="1:5" x14ac:dyDescent="0.25">
      <c r="A306" s="26" t="str">
        <f t="shared" si="6"/>
        <v/>
      </c>
      <c r="B306" s="34" t="e">
        <f>B282/highwayNetwork!$E$5</f>
        <v>#DIV/0!</v>
      </c>
      <c r="C306" s="34" t="e">
        <f>C282/highwayNetwork!$E$5</f>
        <v>#DIV/0!</v>
      </c>
      <c r="D306" s="34" t="e">
        <f>D282/highwayNetwork!$E$5</f>
        <v>#DIV/0!</v>
      </c>
      <c r="E306" s="34" t="e">
        <f>E282/highwayNetwork!$E$5</f>
        <v>#DIV/0!</v>
      </c>
    </row>
    <row r="307" spans="1:5" x14ac:dyDescent="0.25">
      <c r="A307" s="26" t="str">
        <f t="shared" si="6"/>
        <v/>
      </c>
      <c r="B307" s="34" t="e">
        <f>B283/highwayNetwork!$E$5</f>
        <v>#DIV/0!</v>
      </c>
      <c r="C307" s="34" t="e">
        <f>C283/highwayNetwork!$E$5</f>
        <v>#DIV/0!</v>
      </c>
      <c r="D307" s="34" t="e">
        <f>D283/highwayNetwork!$E$5</f>
        <v>#DIV/0!</v>
      </c>
      <c r="E307" s="34" t="e">
        <f>E283/highwayNetwork!$E$5</f>
        <v>#DIV/0!</v>
      </c>
    </row>
    <row r="308" spans="1:5" x14ac:dyDescent="0.25">
      <c r="A308" s="26" t="str">
        <f t="shared" si="6"/>
        <v/>
      </c>
      <c r="B308" s="34" t="e">
        <f>B284/highwayNetwork!$E$5</f>
        <v>#DIV/0!</v>
      </c>
      <c r="C308" s="34" t="e">
        <f>C284/highwayNetwork!$E$5</f>
        <v>#DIV/0!</v>
      </c>
      <c r="D308" s="34" t="e">
        <f>D284/highwayNetwork!$E$5</f>
        <v>#DIV/0!</v>
      </c>
      <c r="E308" s="34" t="e">
        <f>E284/highwayNetwork!$E$5</f>
        <v>#DIV/0!</v>
      </c>
    </row>
    <row r="309" spans="1:5" x14ac:dyDescent="0.25">
      <c r="A309" s="26" t="str">
        <f t="shared" si="6"/>
        <v/>
      </c>
      <c r="B309" s="34" t="e">
        <f>B285/highwayNetwork!$E$5</f>
        <v>#DIV/0!</v>
      </c>
      <c r="C309" s="34" t="e">
        <f>C285/highwayNetwork!$E$5</f>
        <v>#DIV/0!</v>
      </c>
      <c r="D309" s="34" t="e">
        <f>D285/highwayNetwork!$E$5</f>
        <v>#DIV/0!</v>
      </c>
      <c r="E309" s="34" t="e">
        <f>E285/highwayNetwork!$E$5</f>
        <v>#DIV/0!</v>
      </c>
    </row>
    <row r="310" spans="1:5" x14ac:dyDescent="0.25">
      <c r="A310" s="26" t="str">
        <f t="shared" si="6"/>
        <v/>
      </c>
      <c r="B310" s="34" t="e">
        <f>B286/highwayNetwork!$E$5</f>
        <v>#DIV/0!</v>
      </c>
      <c r="C310" s="34" t="e">
        <f>C286/highwayNetwork!$E$5</f>
        <v>#DIV/0!</v>
      </c>
      <c r="D310" s="34" t="e">
        <f>D286/highwayNetwork!$E$5</f>
        <v>#DIV/0!</v>
      </c>
      <c r="E310" s="34" t="e">
        <f>E286/highwayNetwork!$E$5</f>
        <v>#DIV/0!</v>
      </c>
    </row>
    <row r="311" spans="1:5" x14ac:dyDescent="0.25">
      <c r="A311" s="26" t="str">
        <f t="shared" si="6"/>
        <v/>
      </c>
      <c r="B311" s="34" t="e">
        <f>B287/highwayNetwork!$E$5</f>
        <v>#DIV/0!</v>
      </c>
      <c r="C311" s="34" t="e">
        <f>C287/highwayNetwork!$E$5</f>
        <v>#DIV/0!</v>
      </c>
      <c r="D311" s="34" t="e">
        <f>D287/highwayNetwork!$E$5</f>
        <v>#DIV/0!</v>
      </c>
      <c r="E311" s="34" t="e">
        <f>E287/highwayNetwork!$E$5</f>
        <v>#DIV/0!</v>
      </c>
    </row>
    <row r="312" spans="1:5" x14ac:dyDescent="0.25">
      <c r="A312" s="26" t="str">
        <f t="shared" si="6"/>
        <v/>
      </c>
      <c r="B312" s="34" t="e">
        <f>B288/highwayNetwork!$E$5</f>
        <v>#DIV/0!</v>
      </c>
      <c r="C312" s="34" t="e">
        <f>C288/highwayNetwork!$E$5</f>
        <v>#DIV/0!</v>
      </c>
      <c r="D312" s="34" t="e">
        <f>D288/highwayNetwork!$E$5</f>
        <v>#DIV/0!</v>
      </c>
      <c r="E312" s="34" t="e">
        <f>E288/highwayNetwork!$E$5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6"/>
  <sheetViews>
    <sheetView topLeftCell="A19" zoomScale="63" zoomScaleNormal="63" workbookViewId="0">
      <selection activeCell="W24" sqref="W24"/>
    </sheetView>
  </sheetViews>
  <sheetFormatPr defaultRowHeight="15" x14ac:dyDescent="0.25"/>
  <cols>
    <col min="1" max="1" width="25.7109375" customWidth="1"/>
    <col min="2" max="2" width="12.28515625" bestFit="1" customWidth="1"/>
    <col min="3" max="3" width="12.7109375" bestFit="1" customWidth="1"/>
    <col min="4" max="4" width="19.140625" bestFit="1" customWidth="1"/>
    <col min="5" max="5" width="12.28515625" bestFit="1" customWidth="1"/>
    <col min="6" max="6" width="16.5703125" bestFit="1" customWidth="1"/>
    <col min="7" max="7" width="16.28515625" bestFit="1" customWidth="1"/>
    <col min="8" max="8" width="14.28515625" bestFit="1" customWidth="1"/>
    <col min="9" max="9" width="16.28515625" bestFit="1" customWidth="1"/>
    <col min="10" max="10" width="13.28515625" bestFit="1" customWidth="1"/>
    <col min="11" max="11" width="10.5703125" bestFit="1" customWidth="1"/>
    <col min="12" max="12" width="11.5703125" bestFit="1" customWidth="1"/>
    <col min="13" max="13" width="16.140625" bestFit="1" customWidth="1"/>
    <col min="14" max="14" width="14.28515625" bestFit="1" customWidth="1"/>
    <col min="15" max="15" width="15.7109375" customWidth="1"/>
  </cols>
  <sheetData>
    <row r="1" spans="1:14" x14ac:dyDescent="0.25">
      <c r="A1" s="23" t="s">
        <v>84</v>
      </c>
      <c r="B1" s="20"/>
      <c r="C1" s="20"/>
    </row>
    <row r="3" spans="1:14" x14ac:dyDescent="0.25">
      <c r="A3" s="21" t="s">
        <v>59</v>
      </c>
      <c r="B3" s="25" t="s">
        <v>71</v>
      </c>
      <c r="C3" s="25" t="s">
        <v>72</v>
      </c>
      <c r="D3" s="25" t="s">
        <v>73</v>
      </c>
      <c r="E3" s="25" t="s">
        <v>74</v>
      </c>
      <c r="F3" s="25" t="s">
        <v>75</v>
      </c>
      <c r="G3" s="25" t="s">
        <v>76</v>
      </c>
      <c r="H3" s="25" t="s">
        <v>77</v>
      </c>
      <c r="I3" s="25" t="s">
        <v>78</v>
      </c>
      <c r="J3" s="25" t="s">
        <v>79</v>
      </c>
      <c r="K3" s="25" t="s">
        <v>12</v>
      </c>
      <c r="L3" s="25" t="s">
        <v>80</v>
      </c>
      <c r="M3" s="25" t="s">
        <v>81</v>
      </c>
      <c r="N3" s="25" t="s">
        <v>82</v>
      </c>
    </row>
    <row r="4" spans="1:14" x14ac:dyDescent="0.25">
      <c r="A4" s="2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22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2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2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2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2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s="2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2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2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2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2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2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2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2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2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2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3" spans="1:14" x14ac:dyDescent="0.25">
      <c r="A33" s="23" t="s">
        <v>83</v>
      </c>
      <c r="B33" s="23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x14ac:dyDescent="0.25">
      <c r="A35" s="24" t="s">
        <v>59</v>
      </c>
      <c r="B35" s="25" t="s">
        <v>71</v>
      </c>
      <c r="C35" s="25" t="s">
        <v>72</v>
      </c>
      <c r="D35" s="25" t="s">
        <v>73</v>
      </c>
      <c r="E35" s="25" t="s">
        <v>74</v>
      </c>
      <c r="F35" s="25" t="s">
        <v>75</v>
      </c>
      <c r="G35" s="25" t="s">
        <v>76</v>
      </c>
      <c r="H35" s="25" t="s">
        <v>77</v>
      </c>
      <c r="I35" s="25" t="s">
        <v>78</v>
      </c>
      <c r="J35" s="25" t="s">
        <v>79</v>
      </c>
      <c r="K35" s="25" t="s">
        <v>12</v>
      </c>
      <c r="L35" s="25" t="s">
        <v>80</v>
      </c>
      <c r="M35" s="25" t="s">
        <v>81</v>
      </c>
      <c r="N35" s="25" t="s">
        <v>82</v>
      </c>
    </row>
    <row r="36" spans="1:14" x14ac:dyDescent="0.25">
      <c r="A36" s="2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2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2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5">
      <c r="A40" s="2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2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5">
      <c r="A42" s="2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25">
      <c r="A43" s="2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25">
      <c r="A44" s="2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25">
      <c r="A45" s="2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2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s="2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5">
      <c r="A48" s="2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5">
      <c r="A49" s="2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2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2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2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2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2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2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A56" s="2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A57" s="2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A58" s="2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5">
      <c r="A59" s="26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25">
      <c r="A60" s="26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5">
      <c r="A61" s="2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5">
      <c r="A62" s="2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5">
      <c r="A63" s="2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5" x14ac:dyDescent="0.25">
      <c r="A65" s="28" t="s">
        <v>104</v>
      </c>
      <c r="B65" s="28"/>
      <c r="C65" s="28"/>
    </row>
    <row r="66" spans="1:15" x14ac:dyDescent="0.25">
      <c r="A66" s="24" t="s">
        <v>59</v>
      </c>
      <c r="B66" s="25" t="s">
        <v>71</v>
      </c>
      <c r="C66" s="25" t="s">
        <v>72</v>
      </c>
      <c r="D66" s="25" t="s">
        <v>73</v>
      </c>
      <c r="E66" s="25" t="s">
        <v>74</v>
      </c>
      <c r="F66" s="25" t="s">
        <v>75</v>
      </c>
      <c r="G66" s="25" t="s">
        <v>76</v>
      </c>
      <c r="H66" s="25" t="s">
        <v>77</v>
      </c>
      <c r="I66" s="25" t="s">
        <v>78</v>
      </c>
      <c r="J66" s="25" t="s">
        <v>79</v>
      </c>
      <c r="K66" s="25" t="s">
        <v>12</v>
      </c>
      <c r="L66" s="25" t="s">
        <v>80</v>
      </c>
      <c r="M66" s="25" t="s">
        <v>105</v>
      </c>
      <c r="N66" s="25" t="s">
        <v>81</v>
      </c>
      <c r="O66" s="25" t="s">
        <v>82</v>
      </c>
    </row>
    <row r="67" spans="1:15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2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2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2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2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2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26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26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26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26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26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26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26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26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26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26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26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26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26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26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26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26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26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26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26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26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26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26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26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438735C16BC409F9487BDE0E7C80F" ma:contentTypeVersion="5" ma:contentTypeDescription="Create a new document." ma:contentTypeScope="" ma:versionID="7b13552d274cd401eb5035772741b627">
  <xsd:schema xmlns:xsd="http://www.w3.org/2001/XMLSchema" xmlns:xs="http://www.w3.org/2001/XMLSchema" xmlns:p="http://schemas.microsoft.com/office/2006/metadata/properties" xmlns:ns3="f77df6da-6dcb-41d4-9700-d53263e6df88" xmlns:ns4="f1f13a9d-706b-4eb8-a48e-4178ce80ec6a" targetNamespace="http://schemas.microsoft.com/office/2006/metadata/properties" ma:root="true" ma:fieldsID="1274f359f755843747c4184d7d799ad5" ns3:_="" ns4:_="">
    <xsd:import namespace="f77df6da-6dcb-41d4-9700-d53263e6df88"/>
    <xsd:import namespace="f1f13a9d-706b-4eb8-a48e-4178ce80e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df6da-6dcb-41d4-9700-d53263e6d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13a9d-706b-4eb8-a48e-4178ce80e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EF2038-33D9-4090-83ED-B747A5A391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72BD0B-8A84-49CE-9C62-B7E9EF2CB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7df6da-6dcb-41d4-9700-d53263e6df88"/>
    <ds:schemaRef ds:uri="f1f13a9d-706b-4eb8-a48e-4178ce80e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B79E4-0230-464F-8EB9-5875221CBE4B}">
  <ds:schemaRefs>
    <ds:schemaRef ds:uri="f77df6da-6dcb-41d4-9700-d53263e6df88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f1f13a9d-706b-4eb8-a48e-4178ce80ec6a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modeShare</vt:lpstr>
      <vt:lpstr>tripLengthMode</vt:lpstr>
      <vt:lpstr>purposeShare</vt:lpstr>
      <vt:lpstr>tripLengthPurpose</vt:lpstr>
      <vt:lpstr>highwayNetwork</vt:lpstr>
      <vt:lpstr>transitNetwork</vt:lpstr>
      <vt:lpstr>AVsTNCs</vt:lpstr>
      <vt:lpstr>Trip&amp;VMTbyModel</vt:lpstr>
      <vt:lpstr>autoOwnership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Gregor</dc:creator>
  <cp:lastModifiedBy>Michael Wehrmeyer</cp:lastModifiedBy>
  <dcterms:created xsi:type="dcterms:W3CDTF">2019-12-30T22:01:23Z</dcterms:created>
  <dcterms:modified xsi:type="dcterms:W3CDTF">2022-10-18T22:52:57Z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0x010100930438735C16BC409F9487BDE0E7C80F</vt:lpwstr>
  </property>
</Properties>
</file>