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sr14\OWP\CMCP\sr52\analysis\ABM-Reporting-master\resources\cmcp\input\"/>
    </mc:Choice>
  </mc:AlternateContent>
  <xr:revisionPtr revIDLastSave="0" documentId="13_ncr:1_{7B83B26F-A179-4982-A3A8-C1134EB4B9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mary Measures" sheetId="1" r:id="rId1"/>
    <sheet name="Screenline Reference" sheetId="6" r:id="rId2"/>
    <sheet name="location" sheetId="5" state="hidden" r:id="rId3"/>
    <sheet name="CMCP_Lookup_Table" sheetId="3" r:id="rId4"/>
    <sheet name="Offmodel Outpu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7" i="1" l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C7" i="6"/>
  <c r="C6" i="6"/>
  <c r="C5" i="6"/>
  <c r="C4" i="6"/>
  <c r="C3" i="6"/>
  <c r="C2" i="6"/>
  <c r="D155" i="1" s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J16" i="1"/>
  <c r="K16" i="1"/>
  <c r="I16" i="1"/>
  <c r="E119" i="5"/>
  <c r="E120" i="5"/>
  <c r="E139" i="5"/>
  <c r="E140" i="5"/>
  <c r="E141" i="5"/>
  <c r="E142" i="5"/>
  <c r="E143" i="5"/>
  <c r="E144" i="5"/>
  <c r="E145" i="5"/>
  <c r="D156" i="1" l="1"/>
  <c r="D147" i="1"/>
  <c r="D149" i="1"/>
  <c r="D150" i="1"/>
  <c r="D157" i="1"/>
  <c r="D151" i="1"/>
  <c r="D148" i="1"/>
  <c r="D152" i="1"/>
  <c r="D153" i="1"/>
  <c r="D146" i="1"/>
  <c r="D154" i="1"/>
  <c r="E99" i="5"/>
  <c r="E100" i="5"/>
  <c r="E101" i="5"/>
  <c r="E102" i="5"/>
  <c r="E106" i="5"/>
  <c r="E107" i="5"/>
  <c r="E108" i="5"/>
  <c r="E128" i="5" l="1"/>
  <c r="W102" i="1" l="1"/>
  <c r="V102" i="1"/>
  <c r="U102" i="1"/>
  <c r="T102" i="1"/>
  <c r="S102" i="1"/>
  <c r="R102" i="1"/>
  <c r="Q102" i="1"/>
  <c r="P102" i="1"/>
  <c r="O102" i="1"/>
  <c r="K102" i="1"/>
  <c r="J102" i="1"/>
  <c r="I102" i="1"/>
  <c r="H102" i="1"/>
  <c r="G102" i="1"/>
  <c r="F102" i="1"/>
  <c r="E102" i="1"/>
  <c r="F99" i="1"/>
  <c r="G99" i="1"/>
  <c r="H99" i="1"/>
  <c r="I99" i="1"/>
  <c r="J99" i="1"/>
  <c r="K99" i="1"/>
  <c r="O99" i="1"/>
  <c r="P99" i="1"/>
  <c r="Q99" i="1"/>
  <c r="R99" i="1"/>
  <c r="S99" i="1"/>
  <c r="T99" i="1"/>
  <c r="U99" i="1"/>
  <c r="V99" i="1"/>
  <c r="W99" i="1"/>
  <c r="E99" i="1"/>
  <c r="E131" i="5" l="1"/>
  <c r="E132" i="5"/>
  <c r="E133" i="5"/>
  <c r="E134" i="5"/>
  <c r="E135" i="5"/>
  <c r="E136" i="5"/>
  <c r="E137" i="5"/>
  <c r="E138" i="5"/>
  <c r="E53" i="5" l="1"/>
  <c r="E46" i="5"/>
  <c r="E39" i="5"/>
  <c r="E54" i="5"/>
  <c r="E52" i="5"/>
  <c r="E51" i="5"/>
  <c r="E50" i="5"/>
  <c r="E49" i="5"/>
  <c r="E48" i="5"/>
  <c r="E47" i="5"/>
  <c r="E45" i="5"/>
  <c r="E44" i="5"/>
  <c r="E43" i="5"/>
  <c r="E42" i="5"/>
  <c r="E41" i="5"/>
  <c r="E40" i="5"/>
  <c r="E38" i="5"/>
  <c r="E37" i="5"/>
  <c r="E36" i="5"/>
  <c r="E35" i="5"/>
  <c r="E34" i="5"/>
  <c r="E118" i="5"/>
  <c r="E130" i="5" l="1"/>
  <c r="E129" i="5"/>
  <c r="E127" i="5"/>
  <c r="E126" i="5"/>
  <c r="E111" i="5"/>
  <c r="E112" i="5"/>
  <c r="E113" i="5"/>
  <c r="E114" i="5"/>
  <c r="E115" i="5"/>
  <c r="E116" i="5"/>
  <c r="E110" i="5"/>
  <c r="E104" i="5"/>
  <c r="E105" i="5"/>
  <c r="E109" i="5"/>
  <c r="E103" i="5"/>
  <c r="E98" i="5"/>
  <c r="E97" i="5"/>
  <c r="E29" i="5"/>
  <c r="E30" i="5"/>
  <c r="E31" i="5"/>
  <c r="E32" i="5"/>
  <c r="E33" i="5"/>
  <c r="E28" i="5"/>
  <c r="E5" i="5"/>
  <c r="E6" i="5"/>
  <c r="E7" i="5"/>
  <c r="E8" i="5"/>
  <c r="E9" i="5"/>
  <c r="E10" i="5"/>
  <c r="E11" i="5"/>
  <c r="E12" i="5"/>
  <c r="E13" i="5"/>
  <c r="E14" i="5"/>
  <c r="E15" i="5"/>
  <c r="E4" i="5"/>
</calcChain>
</file>

<file path=xl/sharedStrings.xml><?xml version="1.0" encoding="utf-8"?>
<sst xmlns="http://schemas.openxmlformats.org/spreadsheetml/2006/main" count="467" uniqueCount="119">
  <si>
    <t>Base</t>
  </si>
  <si>
    <t>2025 NB</t>
  </si>
  <si>
    <t>2035 NB</t>
  </si>
  <si>
    <t>2050 NB</t>
  </si>
  <si>
    <t>Multimodal focus ​​</t>
  </si>
  <si>
    <t>Mode Share (commute trips, all trips)​</t>
  </si>
  <si>
    <t>Commute Trips</t>
  </si>
  <si>
    <t>Drive Alone</t>
  </si>
  <si>
    <t>Shared Ride 2</t>
  </si>
  <si>
    <t>Shared Ride 3+</t>
  </si>
  <si>
    <t>Transit</t>
  </si>
  <si>
    <t>Bike</t>
  </si>
  <si>
    <t>Walk</t>
  </si>
  <si>
    <t>All Trips</t>
  </si>
  <si>
    <t>Percent Change in Mode Share (commute trips, all trips)​</t>
  </si>
  <si>
    <t>Mode share for short trips (3 miles or less for all trip types)​</t>
  </si>
  <si>
    <t>Economic development and goods movement​​</t>
  </si>
  <si>
    <t>Percent of residents that can access tier 1 &amp; 2 employment centers or higher education within 30 and 45 minutes (Social Equity Analysis)​</t>
  </si>
  <si>
    <t>Tier 1 Employment Center - 30min</t>
  </si>
  <si>
    <t xml:space="preserve">Study Area Total </t>
  </si>
  <si>
    <t>Low Income population</t>
  </si>
  <si>
    <t>Non-Low Income population</t>
  </si>
  <si>
    <t>Minority population</t>
  </si>
  <si>
    <t>Non-Minority population</t>
  </si>
  <si>
    <t>Senior population</t>
  </si>
  <si>
    <t>Non-Senior population</t>
  </si>
  <si>
    <t>Tier 2 - 30min</t>
  </si>
  <si>
    <t>Higher Education - 30min</t>
  </si>
  <si>
    <t>Tier 1 Employment Center - 45min</t>
  </si>
  <si>
    <t>Tier 2 - 45min</t>
  </si>
  <si>
    <t>Higher Education - 45min</t>
  </si>
  <si>
    <t>Freight - Average amount of time in congestion​</t>
  </si>
  <si>
    <t>All day - All Heavy Duty (HHD + MHD + LHD)</t>
  </si>
  <si>
    <t>Highway (SHS)</t>
  </si>
  <si>
    <t xml:space="preserve">Arterial </t>
  </si>
  <si>
    <t>AM and PM peak - All Heavy Duty (HHD + MHD + LHD)</t>
  </si>
  <si>
    <t>System operations and congestion relief​​</t>
  </si>
  <si>
    <t>Corridor Total Person Throughput (screen lines)​</t>
  </si>
  <si>
    <t>Corridor A</t>
  </si>
  <si>
    <t>Corridor B</t>
  </si>
  <si>
    <t>Corridor C</t>
  </si>
  <si>
    <t>Corridor D</t>
  </si>
  <si>
    <t>Corridor E</t>
  </si>
  <si>
    <t>System completeness (top OD pairs connected by multiple modal options)​</t>
  </si>
  <si>
    <t>OD Pair 1</t>
  </si>
  <si>
    <t>OD Pair 2</t>
  </si>
  <si>
    <t>OD Pair 3</t>
  </si>
  <si>
    <t>OD Pair 4</t>
  </si>
  <si>
    <t>OD Pair 5</t>
  </si>
  <si>
    <t>OD Pair 6</t>
  </si>
  <si>
    <t>OD Pair 7</t>
  </si>
  <si>
    <t>OD Pair 8</t>
  </si>
  <si>
    <t>OD Pair 9</t>
  </si>
  <si>
    <t>OD Pair 10</t>
  </si>
  <si>
    <t>Low-income and disadvantaged community focus​​</t>
  </si>
  <si>
    <t>Percentage of population within 0.5 miles of high frequency transit stop (Social Equity Analysis)​</t>
  </si>
  <si>
    <t>Accessible investments in disadvantaged communities (investment amount or percent)​</t>
  </si>
  <si>
    <t>Reduce greenhouse gas emissions and Vehicle Miles Traveled (VMT)​​</t>
  </si>
  <si>
    <t xml:space="preserve">Daily VMT </t>
  </si>
  <si>
    <t>SB743 VMT per resident</t>
  </si>
  <si>
    <t>SB743 VMT per employee</t>
  </si>
  <si>
    <t>Lane Mile</t>
  </si>
  <si>
    <t>Greenhouse Gas (GHG) Emissions​</t>
  </si>
  <si>
    <t>Improve air quality and public health ​​</t>
  </si>
  <si>
    <t>On-road smog-forming pollutants (pounds/day) per capita (ROG, NOx)​ (summer)</t>
  </si>
  <si>
    <t>ROG</t>
  </si>
  <si>
    <t>Nox</t>
  </si>
  <si>
    <t xml:space="preserve">Average PM 2.5 exposure </t>
  </si>
  <si>
    <t>Active transportation and micromobility​​</t>
  </si>
  <si>
    <t>Bicycle and pedestrian miles traveled​</t>
  </si>
  <si>
    <t>Pedestrian</t>
  </si>
  <si>
    <t>Bicycle</t>
  </si>
  <si>
    <t>Percent of the population engaged in 20 minutes or more of transportation related physical activity​</t>
  </si>
  <si>
    <t>Improve jobs-housing balance​​</t>
  </si>
  <si>
    <t>Population in multifamily residences within 0.25 miles of a transit stop</t>
  </si>
  <si>
    <t>Number</t>
  </si>
  <si>
    <t>Percent</t>
  </si>
  <si>
    <t>Increase supply of affordable housing​​</t>
  </si>
  <si>
    <t>Multifamily housing within 0.5 miles of high frequency transit</t>
  </si>
  <si>
    <t>Lookup_Table by CMCP for Performance Measures</t>
  </si>
  <si>
    <t>CCT</t>
  </si>
  <si>
    <t>CMH</t>
  </si>
  <si>
    <t>North County</t>
  </si>
  <si>
    <t>San Vicente</t>
  </si>
  <si>
    <t>SBS2</t>
  </si>
  <si>
    <t>SOV</t>
  </si>
  <si>
    <t>HOV</t>
  </si>
  <si>
    <t>Bus</t>
  </si>
  <si>
    <t>Total</t>
  </si>
  <si>
    <t>Row</t>
  </si>
  <si>
    <t>Person Trips (commute trips, all trips)​</t>
  </si>
  <si>
    <t>Person Trips for short trips (3 miles or less for all trip types)​</t>
  </si>
  <si>
    <t>Daily Vehicle hour delay by vehicle class</t>
  </si>
  <si>
    <t>All Day</t>
  </si>
  <si>
    <t>AM and PM peak</t>
  </si>
  <si>
    <t>Scenario ID</t>
  </si>
  <si>
    <t>Daily vehicle delay per capita ​(min)</t>
  </si>
  <si>
    <t>Average peak commute time to work ​(min)</t>
  </si>
  <si>
    <t>Near road population exposure by CoC Pop</t>
  </si>
  <si>
    <t>Near-roadway population exposure (social equity analysis)</t>
  </si>
  <si>
    <t>2021 RP No Build Network &amp; DS 39</t>
  </si>
  <si>
    <t>2021 RP Build Network &amp; DS 38</t>
  </si>
  <si>
    <t>Screen line 1</t>
  </si>
  <si>
    <t>Screen line 2</t>
  </si>
  <si>
    <t>Screen line 3</t>
  </si>
  <si>
    <t>Screen line 4</t>
  </si>
  <si>
    <t>Screen line 5</t>
  </si>
  <si>
    <t>Screen line 6</t>
  </si>
  <si>
    <t>Corridor Total Person Throughput (screen lines)​ by Transit</t>
  </si>
  <si>
    <t>Corridor Total Person Throughput (screen lines)​ by Private Vehicle</t>
  </si>
  <si>
    <t>CMCP</t>
  </si>
  <si>
    <t>Screenline</t>
  </si>
  <si>
    <t>Helper</t>
  </si>
  <si>
    <t>Screenline Name</t>
  </si>
  <si>
    <t>N/A</t>
  </si>
  <si>
    <t>Corridor NB No Mo-Hub (DS39)</t>
  </si>
  <si>
    <t>Corridor Alt 2  (DS38)</t>
  </si>
  <si>
    <t>Corridor  Alt 3 (DS38)</t>
  </si>
  <si>
    <t>CMCP CCT NB  (DS 38 )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</si>
</sst>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DDCE7"/>
        <bgColor indexed="64"/>
      </patternFill>
    </fill>
    <fill>
      <patternFill patternType="solid">
        <fgColor rgb="FFE8EFF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/>
    <xf numFmtId="9" fontId="5" fillId="0" borderId="0"/>
  </cellStyleXfs>
  <cellXfs count="274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3" xfId="0" applyFont="1" applyBorder="1"/>
    <xf numFmtId="0" fontId="2" fillId="0" borderId="8" xfId="0" applyFont="1" applyBorder="1"/>
    <xf numFmtId="0" fontId="2" fillId="0" borderId="23" xfId="0" applyFont="1" applyBorder="1"/>
    <xf numFmtId="0" fontId="0" fillId="0" borderId="0" xfId="0" applyAlignment="1">
      <alignment horizontal="left"/>
    </xf>
    <xf numFmtId="0" fontId="1" fillId="3" borderId="21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1" fillId="2" borderId="29" xfId="0" applyFont="1" applyFill="1" applyBorder="1" applyAlignment="1">
      <alignment horizontal="left" vertical="center" wrapText="1"/>
    </xf>
    <xf numFmtId="0" fontId="2" fillId="0" borderId="30" xfId="0" applyFont="1" applyBorder="1"/>
    <xf numFmtId="0" fontId="2" fillId="0" borderId="37" xfId="0" applyFont="1" applyBorder="1"/>
    <xf numFmtId="0" fontId="0" fillId="0" borderId="38" xfId="0" applyBorder="1"/>
    <xf numFmtId="0" fontId="0" fillId="0" borderId="19" xfId="0" applyBorder="1"/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29" xfId="0" applyBorder="1"/>
    <xf numFmtId="0" fontId="0" fillId="0" borderId="22" xfId="0" applyBorder="1"/>
    <xf numFmtId="0" fontId="0" fillId="8" borderId="42" xfId="0" applyFill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1" xfId="0" applyBorder="1"/>
    <xf numFmtId="0" fontId="0" fillId="0" borderId="16" xfId="0" applyBorder="1"/>
    <xf numFmtId="0" fontId="0" fillId="0" borderId="42" xfId="0" applyBorder="1"/>
    <xf numFmtId="0" fontId="0" fillId="0" borderId="17" xfId="0" applyBorder="1"/>
    <xf numFmtId="0" fontId="3" fillId="0" borderId="44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164" fontId="0" fillId="0" borderId="32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33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5" fontId="0" fillId="0" borderId="32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33" xfId="1" applyNumberFormat="1" applyFont="1" applyBorder="1"/>
    <xf numFmtId="165" fontId="0" fillId="0" borderId="5" xfId="1" applyNumberFormat="1" applyFont="1" applyBorder="1"/>
    <xf numFmtId="165" fontId="0" fillId="0" borderId="1" xfId="1" applyNumberFormat="1" applyFont="1" applyBorder="1"/>
    <xf numFmtId="165" fontId="0" fillId="0" borderId="6" xfId="1" applyNumberFormat="1" applyFont="1" applyBorder="1"/>
    <xf numFmtId="165" fontId="0" fillId="0" borderId="41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165" fontId="0" fillId="0" borderId="34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6" fontId="0" fillId="0" borderId="32" xfId="2" applyNumberFormat="1" applyFont="1" applyBorder="1"/>
    <xf numFmtId="166" fontId="0" fillId="0" borderId="2" xfId="2" applyNumberFormat="1" applyFont="1" applyBorder="1"/>
    <xf numFmtId="166" fontId="0" fillId="0" borderId="3" xfId="2" applyNumberFormat="1" applyFont="1" applyBorder="1"/>
    <xf numFmtId="166" fontId="0" fillId="0" borderId="4" xfId="2" applyNumberFormat="1" applyFont="1" applyBorder="1"/>
    <xf numFmtId="166" fontId="0" fillId="0" borderId="33" xfId="2" applyNumberFormat="1" applyFont="1" applyBorder="1"/>
    <xf numFmtId="166" fontId="0" fillId="0" borderId="5" xfId="2" applyNumberFormat="1" applyFont="1" applyBorder="1"/>
    <xf numFmtId="166" fontId="0" fillId="0" borderId="1" xfId="2" applyNumberFormat="1" applyFont="1" applyBorder="1"/>
    <xf numFmtId="166" fontId="0" fillId="0" borderId="6" xfId="2" applyNumberFormat="1" applyFont="1" applyBorder="1"/>
    <xf numFmtId="166" fontId="0" fillId="0" borderId="34" xfId="2" applyNumberFormat="1" applyFont="1" applyBorder="1"/>
    <xf numFmtId="166" fontId="0" fillId="0" borderId="7" xfId="2" applyNumberFormat="1" applyFont="1" applyBorder="1"/>
    <xf numFmtId="166" fontId="0" fillId="0" borderId="8" xfId="2" applyNumberFormat="1" applyFont="1" applyBorder="1"/>
    <xf numFmtId="166" fontId="0" fillId="0" borderId="9" xfId="2" applyNumberFormat="1" applyFont="1" applyBorder="1"/>
    <xf numFmtId="3" fontId="0" fillId="0" borderId="32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34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0" fillId="0" borderId="37" xfId="0" applyBorder="1"/>
    <xf numFmtId="0" fontId="0" fillId="0" borderId="36" xfId="0" applyBorder="1"/>
    <xf numFmtId="0" fontId="0" fillId="0" borderId="40" xfId="0" applyBorder="1"/>
    <xf numFmtId="0" fontId="0" fillId="7" borderId="7" xfId="0" applyFill="1" applyBorder="1" applyAlignment="1">
      <alignment horizontal="center"/>
    </xf>
    <xf numFmtId="2" fontId="0" fillId="0" borderId="16" xfId="0" applyNumberFormat="1" applyBorder="1" applyAlignment="1">
      <alignment vertical="center"/>
    </xf>
    <xf numFmtId="2" fontId="0" fillId="0" borderId="21" xfId="0" applyNumberFormat="1" applyBorder="1" applyAlignment="1">
      <alignment vertical="center"/>
    </xf>
    <xf numFmtId="2" fontId="0" fillId="0" borderId="25" xfId="0" applyNumberFormat="1" applyBorder="1" applyAlignment="1">
      <alignment vertical="center"/>
    </xf>
    <xf numFmtId="2" fontId="0" fillId="0" borderId="26" xfId="0" applyNumberFormat="1" applyBorder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19" xfId="0" applyBorder="1"/>
    <xf numFmtId="0" fontId="7" fillId="0" borderId="19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49" xfId="0" applyFont="1" applyFill="1" applyBorder="1" applyAlignment="1">
      <alignment horizontal="center"/>
    </xf>
    <xf numFmtId="0" fontId="7" fillId="0" borderId="0" xfId="0" applyFont="1"/>
    <xf numFmtId="0" fontId="0" fillId="4" borderId="19" xfId="0" applyFill="1" applyBorder="1" applyAlignment="1">
      <alignment horizontal="center"/>
    </xf>
    <xf numFmtId="3" fontId="0" fillId="0" borderId="33" xfId="0" applyNumberFormat="1" applyBorder="1"/>
    <xf numFmtId="3" fontId="0" fillId="0" borderId="5" xfId="0" applyNumberFormat="1" applyBorder="1"/>
    <xf numFmtId="3" fontId="0" fillId="0" borderId="1" xfId="0" applyNumberFormat="1" applyBorder="1"/>
    <xf numFmtId="3" fontId="0" fillId="0" borderId="6" xfId="0" applyNumberFormat="1" applyBorder="1"/>
    <xf numFmtId="3" fontId="0" fillId="0" borderId="40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3" fontId="0" fillId="0" borderId="38" xfId="0" applyNumberFormat="1" applyBorder="1"/>
    <xf numFmtId="0" fontId="1" fillId="2" borderId="2" xfId="0" applyFont="1" applyFill="1" applyBorder="1" applyAlignment="1">
      <alignment horizontal="left" vertical="center" wrapText="1"/>
    </xf>
    <xf numFmtId="166" fontId="0" fillId="9" borderId="32" xfId="2" applyNumberFormat="1" applyFont="1" applyFill="1" applyBorder="1"/>
    <xf numFmtId="166" fontId="0" fillId="9" borderId="2" xfId="2" applyNumberFormat="1" applyFont="1" applyFill="1" applyBorder="1"/>
    <xf numFmtId="166" fontId="0" fillId="9" borderId="3" xfId="2" applyNumberFormat="1" applyFont="1" applyFill="1" applyBorder="1"/>
    <xf numFmtId="166" fontId="0" fillId="9" borderId="4" xfId="2" applyNumberFormat="1" applyFont="1" applyFill="1" applyBorder="1"/>
    <xf numFmtId="166" fontId="0" fillId="9" borderId="33" xfId="2" applyNumberFormat="1" applyFont="1" applyFill="1" applyBorder="1"/>
    <xf numFmtId="166" fontId="0" fillId="9" borderId="5" xfId="2" applyNumberFormat="1" applyFont="1" applyFill="1" applyBorder="1"/>
    <xf numFmtId="166" fontId="0" fillId="9" borderId="1" xfId="2" applyNumberFormat="1" applyFont="1" applyFill="1" applyBorder="1"/>
    <xf numFmtId="166" fontId="0" fillId="9" borderId="6" xfId="2" applyNumberFormat="1" applyFont="1" applyFill="1" applyBorder="1"/>
    <xf numFmtId="166" fontId="0" fillId="9" borderId="34" xfId="2" applyNumberFormat="1" applyFont="1" applyFill="1" applyBorder="1"/>
    <xf numFmtId="166" fontId="0" fillId="9" borderId="7" xfId="2" applyNumberFormat="1" applyFont="1" applyFill="1" applyBorder="1"/>
    <xf numFmtId="166" fontId="0" fillId="9" borderId="8" xfId="2" applyNumberFormat="1" applyFont="1" applyFill="1" applyBorder="1"/>
    <xf numFmtId="166" fontId="0" fillId="9" borderId="9" xfId="2" applyNumberFormat="1" applyFont="1" applyFill="1" applyBorder="1"/>
    <xf numFmtId="166" fontId="0" fillId="0" borderId="41" xfId="2" applyNumberFormat="1" applyFont="1" applyBorder="1"/>
    <xf numFmtId="166" fontId="0" fillId="0" borderId="10" xfId="2" applyNumberFormat="1" applyFont="1" applyBorder="1"/>
    <xf numFmtId="166" fontId="0" fillId="0" borderId="11" xfId="2" applyNumberFormat="1" applyFont="1" applyBorder="1"/>
    <xf numFmtId="166" fontId="0" fillId="0" borderId="12" xfId="2" applyNumberFormat="1" applyFont="1" applyBorder="1"/>
    <xf numFmtId="166" fontId="0" fillId="0" borderId="34" xfId="2" applyNumberFormat="1" applyFont="1" applyBorder="1" applyAlignment="1">
      <alignment vertical="center"/>
    </xf>
    <xf numFmtId="166" fontId="0" fillId="0" borderId="7" xfId="2" applyNumberFormat="1" applyFont="1" applyBorder="1" applyAlignment="1">
      <alignment vertical="center"/>
    </xf>
    <xf numFmtId="166" fontId="0" fillId="0" borderId="8" xfId="2" applyNumberFormat="1" applyFont="1" applyBorder="1" applyAlignment="1">
      <alignment vertical="center"/>
    </xf>
    <xf numFmtId="166" fontId="0" fillId="0" borderId="9" xfId="2" applyNumberFormat="1" applyFont="1" applyBorder="1" applyAlignment="1">
      <alignment vertical="center"/>
    </xf>
    <xf numFmtId="0" fontId="0" fillId="0" borderId="0" xfId="0" applyFont="1"/>
    <xf numFmtId="0" fontId="0" fillId="0" borderId="3" xfId="0" applyFont="1" applyBorder="1"/>
    <xf numFmtId="0" fontId="0" fillId="0" borderId="1" xfId="0" applyFont="1" applyBorder="1"/>
    <xf numFmtId="0" fontId="0" fillId="0" borderId="8" xfId="0" applyFont="1" applyBorder="1"/>
    <xf numFmtId="0" fontId="0" fillId="0" borderId="25" xfId="0" applyFont="1" applyBorder="1"/>
    <xf numFmtId="0" fontId="0" fillId="0" borderId="37" xfId="0" applyFont="1" applyBorder="1"/>
    <xf numFmtId="0" fontId="0" fillId="0" borderId="30" xfId="0" applyFont="1" applyBorder="1"/>
    <xf numFmtId="0" fontId="0" fillId="0" borderId="23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52" xfId="0" applyFont="1" applyBorder="1"/>
    <xf numFmtId="0" fontId="0" fillId="0" borderId="53" xfId="0" applyFont="1" applyBorder="1"/>
    <xf numFmtId="0" fontId="0" fillId="0" borderId="54" xfId="0" applyFont="1" applyBorder="1"/>
    <xf numFmtId="166" fontId="0" fillId="0" borderId="40" xfId="2" applyNumberFormat="1" applyFont="1" applyBorder="1"/>
    <xf numFmtId="166" fontId="0" fillId="0" borderId="36" xfId="2" applyNumberFormat="1" applyFont="1" applyBorder="1"/>
    <xf numFmtId="166" fontId="0" fillId="0" borderId="37" xfId="2" applyNumberFormat="1" applyFont="1" applyBorder="1"/>
    <xf numFmtId="166" fontId="0" fillId="0" borderId="38" xfId="2" applyNumberFormat="1" applyFont="1" applyBorder="1"/>
    <xf numFmtId="0" fontId="0" fillId="0" borderId="3" xfId="0" applyBorder="1"/>
    <xf numFmtId="0" fontId="0" fillId="0" borderId="1" xfId="0" applyBorder="1"/>
    <xf numFmtId="0" fontId="0" fillId="0" borderId="8" xfId="0" applyBorder="1"/>
    <xf numFmtId="166" fontId="0" fillId="0" borderId="32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33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166" fontId="0" fillId="0" borderId="6" xfId="0" applyNumberFormat="1" applyBorder="1"/>
    <xf numFmtId="166" fontId="0" fillId="0" borderId="41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3" fontId="0" fillId="0" borderId="41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22" xfId="0" applyBorder="1"/>
    <xf numFmtId="0" fontId="0" fillId="0" borderId="36" xfId="0" applyBorder="1"/>
    <xf numFmtId="0" fontId="0" fillId="0" borderId="37" xfId="0" applyBorder="1"/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47" xfId="0" applyFill="1" applyBorder="1"/>
    <xf numFmtId="0" fontId="0" fillId="5" borderId="48" xfId="0" applyFill="1" applyBorder="1"/>
    <xf numFmtId="0" fontId="0" fillId="10" borderId="42" xfId="0" applyFill="1" applyBorder="1" applyAlignment="1">
      <alignment horizontal="center"/>
    </xf>
    <xf numFmtId="0" fontId="0" fillId="10" borderId="47" xfId="0" applyFill="1" applyBorder="1"/>
    <xf numFmtId="0" fontId="0" fillId="10" borderId="48" xfId="0" applyFill="1" applyBorder="1"/>
    <xf numFmtId="0" fontId="0" fillId="6" borderId="42" xfId="0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3" xfId="0" applyFont="1" applyBorder="1" applyAlignment="1">
      <alignment horizontal="center" vertical="center" wrapText="1"/>
    </xf>
    <xf numFmtId="0" fontId="0" fillId="0" borderId="27" xfId="0" applyFont="1" applyBorder="1"/>
    <xf numFmtId="0" fontId="0" fillId="0" borderId="37" xfId="0" applyFont="1" applyBorder="1"/>
    <xf numFmtId="0" fontId="0" fillId="7" borderId="42" xfId="0" applyFill="1" applyBorder="1" applyAlignment="1">
      <alignment horizontal="center"/>
    </xf>
    <xf numFmtId="0" fontId="0" fillId="10" borderId="55" xfId="0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10" borderId="57" xfId="0" applyFill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1" fillId="2" borderId="16" xfId="0" applyFont="1" applyFill="1" applyBorder="1" applyAlignment="1">
      <alignment horizontal="left" vertical="center" wrapText="1"/>
    </xf>
    <xf numFmtId="0" fontId="0" fillId="0" borderId="19" xfId="0" applyBorder="1"/>
    <xf numFmtId="0" fontId="1" fillId="2" borderId="2" xfId="0" applyFont="1" applyFill="1" applyBorder="1" applyAlignment="1">
      <alignment horizontal="left" vertical="center" wrapText="1"/>
    </xf>
    <xf numFmtId="0" fontId="0" fillId="0" borderId="18" xfId="0" applyBorder="1"/>
    <xf numFmtId="0" fontId="0" fillId="0" borderId="36" xfId="0" applyBorder="1"/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39" xfId="0" applyFont="1" applyFill="1" applyBorder="1" applyAlignment="1">
      <alignment horizontal="left" vertical="center" wrapText="1"/>
    </xf>
    <xf numFmtId="0" fontId="0" fillId="0" borderId="39" xfId="0" applyBorder="1"/>
    <xf numFmtId="0" fontId="0" fillId="0" borderId="35" xfId="0" applyBorder="1"/>
    <xf numFmtId="0" fontId="1" fillId="2" borderId="32" xfId="0" applyFont="1" applyFill="1" applyBorder="1" applyAlignment="1">
      <alignment horizontal="left" vertical="center" wrapText="1"/>
    </xf>
    <xf numFmtId="0" fontId="0" fillId="0" borderId="40" xfId="0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0" fillId="0" borderId="22" xfId="0" applyBorder="1"/>
    <xf numFmtId="0" fontId="1" fillId="2" borderId="26" xfId="0" applyFont="1" applyFill="1" applyBorder="1" applyAlignment="1">
      <alignment horizontal="left" vertical="center" wrapText="1"/>
    </xf>
    <xf numFmtId="0" fontId="1" fillId="2" borderId="49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7" xfId="0" applyBorder="1"/>
    <xf numFmtId="0" fontId="1" fillId="3" borderId="32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7" xfId="0" applyBorder="1"/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</cellXfs>
  <cellStyles count="5">
    <cellStyle name="Comma" xfId="1" builtinId="3"/>
    <cellStyle name="Comma 2" xfId="3" xr:uid="{D7E2DF03-C920-404A-A9A1-9BCAAD251DBB}"/>
    <cellStyle name="Normal" xfId="0" builtinId="0"/>
    <cellStyle name="Percent" xfId="2" builtinId="5"/>
    <cellStyle name="Percent 2" xfId="4" xr:uid="{3BF829A1-3551-4271-94D0-B0BE92EE4221}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4B084"/>
      <color rgb="FFCF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7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" sqref="O1:Q1"/>
    </sheetView>
  </sheetViews>
  <sheetFormatPr defaultRowHeight="15" x14ac:dyDescent="0.25"/>
  <cols>
    <col min="1" max="1" width="24.85546875" style="23" customWidth="1"/>
    <col min="2" max="2" width="30.5703125" style="23" customWidth="1"/>
    <col min="3" max="3" width="26" style="146" customWidth="1"/>
    <col min="4" max="4" width="27.5703125" customWidth="1"/>
    <col min="5" max="5" width="15.7109375" customWidth="1"/>
    <col min="6" max="23" width="12.7109375" customWidth="1"/>
  </cols>
  <sheetData>
    <row r="1" spans="1:23" ht="15.75" thickBot="1" x14ac:dyDescent="0.3">
      <c r="E1" s="45" t="s">
        <v>0</v>
      </c>
      <c r="F1" s="194" t="s">
        <v>100</v>
      </c>
      <c r="G1" s="195"/>
      <c r="H1" s="196"/>
      <c r="I1" s="200" t="s">
        <v>101</v>
      </c>
      <c r="J1" s="195"/>
      <c r="K1" s="196"/>
      <c r="L1" s="188" t="s">
        <v>115</v>
      </c>
      <c r="M1" s="189"/>
      <c r="N1" s="190"/>
      <c r="O1" s="201" t="s">
        <v>118</v>
      </c>
      <c r="P1" s="202"/>
      <c r="Q1" s="203"/>
      <c r="R1" s="188" t="s">
        <v>116</v>
      </c>
      <c r="S1" s="189"/>
      <c r="T1" s="190"/>
      <c r="U1" s="191" t="s">
        <v>117</v>
      </c>
      <c r="V1" s="192"/>
      <c r="W1" s="193"/>
    </row>
    <row r="2" spans="1:23" ht="15.75" customHeight="1" thickBot="1" x14ac:dyDescent="0.3">
      <c r="E2" s="13">
        <v>2016</v>
      </c>
      <c r="F2" s="34" t="s">
        <v>1</v>
      </c>
      <c r="G2" s="35" t="s">
        <v>2</v>
      </c>
      <c r="H2" s="36" t="s">
        <v>3</v>
      </c>
      <c r="I2" s="104">
        <v>2025</v>
      </c>
      <c r="J2" s="37">
        <v>2035</v>
      </c>
      <c r="K2" s="38">
        <v>2050</v>
      </c>
      <c r="L2" s="10">
        <v>2025</v>
      </c>
      <c r="M2" s="11">
        <v>2035</v>
      </c>
      <c r="N2" s="12">
        <v>2050</v>
      </c>
      <c r="O2" s="185">
        <v>2025</v>
      </c>
      <c r="P2" s="186">
        <v>2035</v>
      </c>
      <c r="Q2" s="187">
        <v>2050</v>
      </c>
      <c r="R2" s="10">
        <v>2025</v>
      </c>
      <c r="S2" s="11">
        <v>2035</v>
      </c>
      <c r="T2" s="12">
        <v>2050</v>
      </c>
      <c r="U2" s="185">
        <v>2025</v>
      </c>
      <c r="V2" s="186">
        <v>2035</v>
      </c>
      <c r="W2" s="187">
        <v>2050</v>
      </c>
    </row>
    <row r="3" spans="1:23" s="115" customFormat="1" ht="15.75" customHeight="1" thickBot="1" x14ac:dyDescent="0.3">
      <c r="A3" s="204" t="s">
        <v>95</v>
      </c>
      <c r="B3" s="204"/>
      <c r="C3" s="204"/>
      <c r="D3" s="205"/>
      <c r="E3" s="111"/>
      <c r="F3" s="112"/>
      <c r="G3" s="113"/>
      <c r="H3" s="114"/>
      <c r="I3" s="112"/>
      <c r="J3" s="113"/>
      <c r="K3" s="114"/>
      <c r="L3" s="112"/>
      <c r="M3" s="113"/>
      <c r="N3" s="114"/>
      <c r="O3" s="112"/>
      <c r="P3" s="113"/>
      <c r="Q3" s="114"/>
      <c r="R3" s="112"/>
      <c r="S3" s="113"/>
      <c r="T3" s="114"/>
      <c r="U3" s="112"/>
      <c r="V3" s="113"/>
      <c r="W3" s="114"/>
    </row>
    <row r="4" spans="1:23" x14ac:dyDescent="0.25">
      <c r="A4" s="206" t="s">
        <v>4</v>
      </c>
      <c r="B4" s="208" t="s">
        <v>5</v>
      </c>
      <c r="C4" s="212" t="s">
        <v>6</v>
      </c>
      <c r="D4" s="4" t="s">
        <v>7</v>
      </c>
      <c r="E4" s="81"/>
      <c r="F4" s="82"/>
      <c r="G4" s="83"/>
      <c r="H4" s="84"/>
      <c r="I4" s="82"/>
      <c r="J4" s="83"/>
      <c r="K4" s="84"/>
      <c r="L4" s="82"/>
      <c r="M4" s="83"/>
      <c r="N4" s="84"/>
      <c r="O4" s="82"/>
      <c r="P4" s="83"/>
      <c r="Q4" s="84"/>
      <c r="R4" s="82"/>
      <c r="S4" s="83"/>
      <c r="T4" s="84"/>
      <c r="U4" s="82"/>
      <c r="V4" s="83"/>
      <c r="W4" s="84"/>
    </row>
    <row r="5" spans="1:23" x14ac:dyDescent="0.25">
      <c r="A5" s="207"/>
      <c r="B5" s="209"/>
      <c r="C5" s="198"/>
      <c r="D5" s="5" t="s">
        <v>8</v>
      </c>
      <c r="E5" s="85"/>
      <c r="F5" s="86"/>
      <c r="G5" s="87"/>
      <c r="H5" s="88"/>
      <c r="I5" s="86"/>
      <c r="J5" s="87"/>
      <c r="K5" s="88"/>
      <c r="L5" s="86"/>
      <c r="M5" s="87"/>
      <c r="N5" s="88"/>
      <c r="O5" s="86"/>
      <c r="P5" s="87"/>
      <c r="Q5" s="88"/>
      <c r="R5" s="86"/>
      <c r="S5" s="87"/>
      <c r="T5" s="88"/>
      <c r="U5" s="86"/>
      <c r="V5" s="87"/>
      <c r="W5" s="88"/>
    </row>
    <row r="6" spans="1:23" x14ac:dyDescent="0.25">
      <c r="A6" s="207"/>
      <c r="B6" s="209"/>
      <c r="C6" s="198"/>
      <c r="D6" s="5" t="s">
        <v>9</v>
      </c>
      <c r="E6" s="85"/>
      <c r="F6" s="86"/>
      <c r="G6" s="87"/>
      <c r="H6" s="88"/>
      <c r="I6" s="86"/>
      <c r="J6" s="87"/>
      <c r="K6" s="88"/>
      <c r="L6" s="86"/>
      <c r="M6" s="87"/>
      <c r="N6" s="88"/>
      <c r="O6" s="86"/>
      <c r="P6" s="87"/>
      <c r="Q6" s="88"/>
      <c r="R6" s="86"/>
      <c r="S6" s="87"/>
      <c r="T6" s="88"/>
      <c r="U6" s="86"/>
      <c r="V6" s="87"/>
      <c r="W6" s="88"/>
    </row>
    <row r="7" spans="1:23" x14ac:dyDescent="0.25">
      <c r="A7" s="207"/>
      <c r="B7" s="209"/>
      <c r="C7" s="198"/>
      <c r="D7" s="5" t="s">
        <v>10</v>
      </c>
      <c r="E7" s="85"/>
      <c r="F7" s="86"/>
      <c r="G7" s="87"/>
      <c r="H7" s="88"/>
      <c r="I7" s="86"/>
      <c r="J7" s="87"/>
      <c r="K7" s="88"/>
      <c r="L7" s="86"/>
      <c r="M7" s="87"/>
      <c r="N7" s="88"/>
      <c r="O7" s="86"/>
      <c r="P7" s="87"/>
      <c r="Q7" s="88"/>
      <c r="R7" s="86"/>
      <c r="S7" s="87"/>
      <c r="T7" s="88"/>
      <c r="U7" s="86"/>
      <c r="V7" s="87"/>
      <c r="W7" s="88"/>
    </row>
    <row r="8" spans="1:23" x14ac:dyDescent="0.25">
      <c r="A8" s="207"/>
      <c r="B8" s="209"/>
      <c r="C8" s="198"/>
      <c r="D8" s="5" t="s">
        <v>11</v>
      </c>
      <c r="E8" s="85"/>
      <c r="F8" s="86"/>
      <c r="G8" s="87"/>
      <c r="H8" s="88"/>
      <c r="I8" s="86"/>
      <c r="J8" s="87"/>
      <c r="K8" s="88"/>
      <c r="L8" s="86"/>
      <c r="M8" s="87"/>
      <c r="N8" s="88"/>
      <c r="O8" s="86"/>
      <c r="P8" s="87"/>
      <c r="Q8" s="88"/>
      <c r="R8" s="86"/>
      <c r="S8" s="87"/>
      <c r="T8" s="88"/>
      <c r="U8" s="86"/>
      <c r="V8" s="87"/>
      <c r="W8" s="88"/>
    </row>
    <row r="9" spans="1:23" x14ac:dyDescent="0.25">
      <c r="A9" s="207"/>
      <c r="B9" s="209"/>
      <c r="C9" s="199"/>
      <c r="D9" s="5" t="s">
        <v>12</v>
      </c>
      <c r="E9" s="85"/>
      <c r="F9" s="86"/>
      <c r="G9" s="87"/>
      <c r="H9" s="88"/>
      <c r="I9" s="86"/>
      <c r="J9" s="87"/>
      <c r="K9" s="88"/>
      <c r="L9" s="86"/>
      <c r="M9" s="87"/>
      <c r="N9" s="88"/>
      <c r="O9" s="86"/>
      <c r="P9" s="87"/>
      <c r="Q9" s="88"/>
      <c r="R9" s="86"/>
      <c r="S9" s="87"/>
      <c r="T9" s="88"/>
      <c r="U9" s="86"/>
      <c r="V9" s="87"/>
      <c r="W9" s="88"/>
    </row>
    <row r="10" spans="1:23" x14ac:dyDescent="0.25">
      <c r="A10" s="207"/>
      <c r="B10" s="209"/>
      <c r="C10" s="213" t="s">
        <v>13</v>
      </c>
      <c r="D10" s="5" t="s">
        <v>7</v>
      </c>
      <c r="E10" s="85"/>
      <c r="F10" s="86"/>
      <c r="G10" s="87"/>
      <c r="H10" s="88"/>
      <c r="I10" s="86"/>
      <c r="J10" s="87"/>
      <c r="K10" s="88"/>
      <c r="L10" s="86"/>
      <c r="M10" s="87"/>
      <c r="N10" s="88"/>
      <c r="O10" s="86"/>
      <c r="P10" s="87"/>
      <c r="Q10" s="88"/>
      <c r="R10" s="86"/>
      <c r="S10" s="87"/>
      <c r="T10" s="88"/>
      <c r="U10" s="86"/>
      <c r="V10" s="87"/>
      <c r="W10" s="88"/>
    </row>
    <row r="11" spans="1:23" x14ac:dyDescent="0.25">
      <c r="A11" s="207"/>
      <c r="B11" s="209"/>
      <c r="C11" s="198"/>
      <c r="D11" s="5" t="s">
        <v>8</v>
      </c>
      <c r="E11" s="85"/>
      <c r="F11" s="86"/>
      <c r="G11" s="87"/>
      <c r="H11" s="88"/>
      <c r="I11" s="86"/>
      <c r="J11" s="87"/>
      <c r="K11" s="88"/>
      <c r="L11" s="86"/>
      <c r="M11" s="87"/>
      <c r="N11" s="88"/>
      <c r="O11" s="86"/>
      <c r="P11" s="87"/>
      <c r="Q11" s="88"/>
      <c r="R11" s="86"/>
      <c r="S11" s="87"/>
      <c r="T11" s="88"/>
      <c r="U11" s="86"/>
      <c r="V11" s="87"/>
      <c r="W11" s="88"/>
    </row>
    <row r="12" spans="1:23" x14ac:dyDescent="0.25">
      <c r="A12" s="207"/>
      <c r="B12" s="209"/>
      <c r="C12" s="198"/>
      <c r="D12" s="5" t="s">
        <v>9</v>
      </c>
      <c r="E12" s="85"/>
      <c r="F12" s="86"/>
      <c r="G12" s="87"/>
      <c r="H12" s="88"/>
      <c r="I12" s="86"/>
      <c r="J12" s="87"/>
      <c r="K12" s="88"/>
      <c r="L12" s="86"/>
      <c r="M12" s="87"/>
      <c r="N12" s="88"/>
      <c r="O12" s="86"/>
      <c r="P12" s="87"/>
      <c r="Q12" s="88"/>
      <c r="R12" s="86"/>
      <c r="S12" s="87"/>
      <c r="T12" s="88"/>
      <c r="U12" s="86"/>
      <c r="V12" s="87"/>
      <c r="W12" s="88"/>
    </row>
    <row r="13" spans="1:23" x14ac:dyDescent="0.25">
      <c r="A13" s="207"/>
      <c r="B13" s="209"/>
      <c r="C13" s="198"/>
      <c r="D13" s="5" t="s">
        <v>10</v>
      </c>
      <c r="E13" s="85"/>
      <c r="F13" s="86"/>
      <c r="G13" s="87"/>
      <c r="H13" s="88"/>
      <c r="I13" s="86"/>
      <c r="J13" s="87"/>
      <c r="K13" s="88"/>
      <c r="L13" s="86"/>
      <c r="M13" s="87"/>
      <c r="N13" s="88"/>
      <c r="O13" s="86"/>
      <c r="P13" s="87"/>
      <c r="Q13" s="88"/>
      <c r="R13" s="86"/>
      <c r="S13" s="87"/>
      <c r="T13" s="88"/>
      <c r="U13" s="86"/>
      <c r="V13" s="87"/>
      <c r="W13" s="88"/>
    </row>
    <row r="14" spans="1:23" x14ac:dyDescent="0.25">
      <c r="A14" s="207"/>
      <c r="B14" s="209"/>
      <c r="C14" s="198"/>
      <c r="D14" s="5" t="s">
        <v>11</v>
      </c>
      <c r="E14" s="85"/>
      <c r="F14" s="86"/>
      <c r="G14" s="87"/>
      <c r="H14" s="88"/>
      <c r="I14" s="86"/>
      <c r="J14" s="87"/>
      <c r="K14" s="88"/>
      <c r="L14" s="86"/>
      <c r="M14" s="87"/>
      <c r="N14" s="88"/>
      <c r="O14" s="86"/>
      <c r="P14" s="87"/>
      <c r="Q14" s="88"/>
      <c r="R14" s="86"/>
      <c r="S14" s="87"/>
      <c r="T14" s="88"/>
      <c r="U14" s="86"/>
      <c r="V14" s="87"/>
      <c r="W14" s="88"/>
    </row>
    <row r="15" spans="1:23" ht="15.75" customHeight="1" thickBot="1" x14ac:dyDescent="0.3">
      <c r="A15" s="207"/>
      <c r="B15" s="210"/>
      <c r="C15" s="199"/>
      <c r="D15" s="26" t="s">
        <v>12</v>
      </c>
      <c r="E15" s="89"/>
      <c r="F15" s="90"/>
      <c r="G15" s="91"/>
      <c r="H15" s="92"/>
      <c r="I15" s="90"/>
      <c r="J15" s="91"/>
      <c r="K15" s="92"/>
      <c r="L15" s="90"/>
      <c r="M15" s="91"/>
      <c r="N15" s="92"/>
      <c r="O15" s="90"/>
      <c r="P15" s="91"/>
      <c r="Q15" s="92"/>
      <c r="R15" s="90"/>
      <c r="S15" s="91"/>
      <c r="T15" s="92"/>
      <c r="U15" s="90"/>
      <c r="V15" s="91"/>
      <c r="W15" s="92"/>
    </row>
    <row r="16" spans="1:23" x14ac:dyDescent="0.25">
      <c r="A16" s="207"/>
      <c r="B16" s="208" t="s">
        <v>14</v>
      </c>
      <c r="C16" s="212" t="s">
        <v>6</v>
      </c>
      <c r="D16" s="4" t="s">
        <v>7</v>
      </c>
      <c r="E16" s="126"/>
      <c r="F16" s="127"/>
      <c r="G16" s="128"/>
      <c r="H16" s="129"/>
      <c r="I16" s="82" t="str">
        <f>IF(I4="","", I4-F4)</f>
        <v/>
      </c>
      <c r="J16" s="83" t="str">
        <f t="shared" ref="J16:K16" si="0">IF(J4="","", J4-G4)</f>
        <v/>
      </c>
      <c r="K16" s="84" t="str">
        <f t="shared" si="0"/>
        <v/>
      </c>
      <c r="L16" s="127"/>
      <c r="M16" s="128"/>
      <c r="N16" s="129"/>
      <c r="O16" s="127"/>
      <c r="P16" s="128"/>
      <c r="Q16" s="129"/>
      <c r="R16" s="82" t="str">
        <f t="shared" ref="R16:W16" si="1">IF(R4="","", R4-L4)</f>
        <v/>
      </c>
      <c r="S16" s="83" t="str">
        <f t="shared" si="1"/>
        <v/>
      </c>
      <c r="T16" s="84" t="str">
        <f t="shared" si="1"/>
        <v/>
      </c>
      <c r="U16" s="82" t="str">
        <f t="shared" si="1"/>
        <v/>
      </c>
      <c r="V16" s="83" t="str">
        <f t="shared" si="1"/>
        <v/>
      </c>
      <c r="W16" s="84" t="str">
        <f t="shared" si="1"/>
        <v/>
      </c>
    </row>
    <row r="17" spans="1:23" x14ac:dyDescent="0.25">
      <c r="A17" s="207"/>
      <c r="B17" s="209"/>
      <c r="C17" s="198"/>
      <c r="D17" s="5" t="s">
        <v>8</v>
      </c>
      <c r="E17" s="130"/>
      <c r="F17" s="131"/>
      <c r="G17" s="132"/>
      <c r="H17" s="133"/>
      <c r="I17" s="86" t="str">
        <f t="shared" ref="I17:I27" si="2">IF(I5="","", I5-F5)</f>
        <v/>
      </c>
      <c r="J17" s="87" t="str">
        <f t="shared" ref="J17:J27" si="3">IF(J5="","", J5-G5)</f>
        <v/>
      </c>
      <c r="K17" s="88" t="str">
        <f t="shared" ref="K17:K27" si="4">IF(K5="","", K5-H5)</f>
        <v/>
      </c>
      <c r="L17" s="131"/>
      <c r="M17" s="132"/>
      <c r="N17" s="133"/>
      <c r="O17" s="131"/>
      <c r="P17" s="132"/>
      <c r="Q17" s="133"/>
      <c r="R17" s="86" t="str">
        <f t="shared" ref="R17:T17" si="5">IF(R5="","", R5-L5)</f>
        <v/>
      </c>
      <c r="S17" s="87" t="str">
        <f t="shared" si="5"/>
        <v/>
      </c>
      <c r="T17" s="88" t="str">
        <f t="shared" si="5"/>
        <v/>
      </c>
      <c r="U17" s="86" t="str">
        <f t="shared" ref="U17:U27" si="6">IF(U5="","", U5-O5)</f>
        <v/>
      </c>
      <c r="V17" s="87" t="str">
        <f t="shared" ref="V17:V27" si="7">IF(V5="","", V5-P5)</f>
        <v/>
      </c>
      <c r="W17" s="88" t="str">
        <f t="shared" ref="W17:W27" si="8">IF(W5="","", W5-Q5)</f>
        <v/>
      </c>
    </row>
    <row r="18" spans="1:23" x14ac:dyDescent="0.25">
      <c r="A18" s="207"/>
      <c r="B18" s="209"/>
      <c r="C18" s="198"/>
      <c r="D18" s="5" t="s">
        <v>9</v>
      </c>
      <c r="E18" s="130"/>
      <c r="F18" s="131"/>
      <c r="G18" s="132"/>
      <c r="H18" s="133"/>
      <c r="I18" s="86" t="str">
        <f t="shared" si="2"/>
        <v/>
      </c>
      <c r="J18" s="87" t="str">
        <f t="shared" si="3"/>
        <v/>
      </c>
      <c r="K18" s="88" t="str">
        <f t="shared" si="4"/>
        <v/>
      </c>
      <c r="L18" s="131"/>
      <c r="M18" s="132"/>
      <c r="N18" s="133"/>
      <c r="O18" s="131"/>
      <c r="P18" s="132"/>
      <c r="Q18" s="133"/>
      <c r="R18" s="86" t="str">
        <f t="shared" ref="R18:T18" si="9">IF(R6="","", R6-L6)</f>
        <v/>
      </c>
      <c r="S18" s="87" t="str">
        <f t="shared" si="9"/>
        <v/>
      </c>
      <c r="T18" s="88" t="str">
        <f t="shared" si="9"/>
        <v/>
      </c>
      <c r="U18" s="86" t="str">
        <f t="shared" si="6"/>
        <v/>
      </c>
      <c r="V18" s="87" t="str">
        <f t="shared" si="7"/>
        <v/>
      </c>
      <c r="W18" s="88" t="str">
        <f t="shared" si="8"/>
        <v/>
      </c>
    </row>
    <row r="19" spans="1:23" x14ac:dyDescent="0.25">
      <c r="A19" s="207"/>
      <c r="B19" s="209"/>
      <c r="C19" s="198"/>
      <c r="D19" s="5" t="s">
        <v>10</v>
      </c>
      <c r="E19" s="130"/>
      <c r="F19" s="131"/>
      <c r="G19" s="132"/>
      <c r="H19" s="133"/>
      <c r="I19" s="86" t="str">
        <f t="shared" si="2"/>
        <v/>
      </c>
      <c r="J19" s="87" t="str">
        <f t="shared" si="3"/>
        <v/>
      </c>
      <c r="K19" s="88" t="str">
        <f t="shared" si="4"/>
        <v/>
      </c>
      <c r="L19" s="131"/>
      <c r="M19" s="132"/>
      <c r="N19" s="133"/>
      <c r="O19" s="131"/>
      <c r="P19" s="132"/>
      <c r="Q19" s="133"/>
      <c r="R19" s="86" t="str">
        <f t="shared" ref="R19:T19" si="10">IF(R7="","", R7-L7)</f>
        <v/>
      </c>
      <c r="S19" s="87" t="str">
        <f t="shared" si="10"/>
        <v/>
      </c>
      <c r="T19" s="88" t="str">
        <f t="shared" si="10"/>
        <v/>
      </c>
      <c r="U19" s="86" t="str">
        <f t="shared" si="6"/>
        <v/>
      </c>
      <c r="V19" s="87" t="str">
        <f t="shared" si="7"/>
        <v/>
      </c>
      <c r="W19" s="88" t="str">
        <f t="shared" si="8"/>
        <v/>
      </c>
    </row>
    <row r="20" spans="1:23" x14ac:dyDescent="0.25">
      <c r="A20" s="207"/>
      <c r="B20" s="209"/>
      <c r="C20" s="198"/>
      <c r="D20" s="5" t="s">
        <v>11</v>
      </c>
      <c r="E20" s="130"/>
      <c r="F20" s="131"/>
      <c r="G20" s="132"/>
      <c r="H20" s="133"/>
      <c r="I20" s="86" t="str">
        <f t="shared" si="2"/>
        <v/>
      </c>
      <c r="J20" s="87" t="str">
        <f t="shared" si="3"/>
        <v/>
      </c>
      <c r="K20" s="88" t="str">
        <f t="shared" si="4"/>
        <v/>
      </c>
      <c r="L20" s="131"/>
      <c r="M20" s="132"/>
      <c r="N20" s="133"/>
      <c r="O20" s="131"/>
      <c r="P20" s="132"/>
      <c r="Q20" s="133"/>
      <c r="R20" s="86" t="str">
        <f t="shared" ref="R20:T20" si="11">IF(R8="","", R8-L8)</f>
        <v/>
      </c>
      <c r="S20" s="87" t="str">
        <f t="shared" si="11"/>
        <v/>
      </c>
      <c r="T20" s="88" t="str">
        <f t="shared" si="11"/>
        <v/>
      </c>
      <c r="U20" s="86" t="str">
        <f t="shared" si="6"/>
        <v/>
      </c>
      <c r="V20" s="87" t="str">
        <f t="shared" si="7"/>
        <v/>
      </c>
      <c r="W20" s="88" t="str">
        <f t="shared" si="8"/>
        <v/>
      </c>
    </row>
    <row r="21" spans="1:23" x14ac:dyDescent="0.25">
      <c r="A21" s="207"/>
      <c r="B21" s="209"/>
      <c r="C21" s="199"/>
      <c r="D21" s="5" t="s">
        <v>12</v>
      </c>
      <c r="E21" s="130"/>
      <c r="F21" s="131"/>
      <c r="G21" s="132"/>
      <c r="H21" s="133"/>
      <c r="I21" s="86" t="str">
        <f t="shared" si="2"/>
        <v/>
      </c>
      <c r="J21" s="87" t="str">
        <f t="shared" si="3"/>
        <v/>
      </c>
      <c r="K21" s="88" t="str">
        <f t="shared" si="4"/>
        <v/>
      </c>
      <c r="L21" s="131"/>
      <c r="M21" s="132"/>
      <c r="N21" s="133"/>
      <c r="O21" s="131"/>
      <c r="P21" s="132"/>
      <c r="Q21" s="133"/>
      <c r="R21" s="86" t="str">
        <f t="shared" ref="R21:T21" si="12">IF(R9="","", R9-L9)</f>
        <v/>
      </c>
      <c r="S21" s="87" t="str">
        <f t="shared" si="12"/>
        <v/>
      </c>
      <c r="T21" s="88" t="str">
        <f t="shared" si="12"/>
        <v/>
      </c>
      <c r="U21" s="86" t="str">
        <f t="shared" si="6"/>
        <v/>
      </c>
      <c r="V21" s="87" t="str">
        <f t="shared" si="7"/>
        <v/>
      </c>
      <c r="W21" s="88" t="str">
        <f t="shared" si="8"/>
        <v/>
      </c>
    </row>
    <row r="22" spans="1:23" x14ac:dyDescent="0.25">
      <c r="A22" s="207"/>
      <c r="B22" s="209"/>
      <c r="C22" s="213" t="s">
        <v>13</v>
      </c>
      <c r="D22" s="5" t="s">
        <v>7</v>
      </c>
      <c r="E22" s="130"/>
      <c r="F22" s="131"/>
      <c r="G22" s="132"/>
      <c r="H22" s="133"/>
      <c r="I22" s="86" t="str">
        <f t="shared" si="2"/>
        <v/>
      </c>
      <c r="J22" s="87" t="str">
        <f t="shared" si="3"/>
        <v/>
      </c>
      <c r="K22" s="88" t="str">
        <f t="shared" si="4"/>
        <v/>
      </c>
      <c r="L22" s="131"/>
      <c r="M22" s="132"/>
      <c r="N22" s="133"/>
      <c r="O22" s="131"/>
      <c r="P22" s="132"/>
      <c r="Q22" s="133"/>
      <c r="R22" s="86" t="str">
        <f t="shared" ref="R22:T22" si="13">IF(R10="","", R10-L10)</f>
        <v/>
      </c>
      <c r="S22" s="87" t="str">
        <f t="shared" si="13"/>
        <v/>
      </c>
      <c r="T22" s="88" t="str">
        <f t="shared" si="13"/>
        <v/>
      </c>
      <c r="U22" s="86" t="str">
        <f t="shared" si="6"/>
        <v/>
      </c>
      <c r="V22" s="87" t="str">
        <f t="shared" si="7"/>
        <v/>
      </c>
      <c r="W22" s="88" t="str">
        <f t="shared" si="8"/>
        <v/>
      </c>
    </row>
    <row r="23" spans="1:23" x14ac:dyDescent="0.25">
      <c r="A23" s="207"/>
      <c r="B23" s="209"/>
      <c r="C23" s="198"/>
      <c r="D23" s="5" t="s">
        <v>8</v>
      </c>
      <c r="E23" s="130"/>
      <c r="F23" s="131"/>
      <c r="G23" s="132"/>
      <c r="H23" s="133"/>
      <c r="I23" s="86" t="str">
        <f t="shared" si="2"/>
        <v/>
      </c>
      <c r="J23" s="87" t="str">
        <f t="shared" si="3"/>
        <v/>
      </c>
      <c r="K23" s="88" t="str">
        <f t="shared" si="4"/>
        <v/>
      </c>
      <c r="L23" s="131"/>
      <c r="M23" s="132"/>
      <c r="N23" s="133"/>
      <c r="O23" s="131"/>
      <c r="P23" s="132"/>
      <c r="Q23" s="133"/>
      <c r="R23" s="86" t="str">
        <f t="shared" ref="R23:T23" si="14">IF(R11="","", R11-L11)</f>
        <v/>
      </c>
      <c r="S23" s="87" t="str">
        <f t="shared" si="14"/>
        <v/>
      </c>
      <c r="T23" s="88" t="str">
        <f t="shared" si="14"/>
        <v/>
      </c>
      <c r="U23" s="86" t="str">
        <f t="shared" si="6"/>
        <v/>
      </c>
      <c r="V23" s="87" t="str">
        <f t="shared" si="7"/>
        <v/>
      </c>
      <c r="W23" s="88" t="str">
        <f t="shared" si="8"/>
        <v/>
      </c>
    </row>
    <row r="24" spans="1:23" x14ac:dyDescent="0.25">
      <c r="A24" s="207"/>
      <c r="B24" s="209"/>
      <c r="C24" s="198"/>
      <c r="D24" s="5" t="s">
        <v>9</v>
      </c>
      <c r="E24" s="130"/>
      <c r="F24" s="131"/>
      <c r="G24" s="132"/>
      <c r="H24" s="133"/>
      <c r="I24" s="86" t="str">
        <f t="shared" si="2"/>
        <v/>
      </c>
      <c r="J24" s="87" t="str">
        <f t="shared" si="3"/>
        <v/>
      </c>
      <c r="K24" s="88" t="str">
        <f t="shared" si="4"/>
        <v/>
      </c>
      <c r="L24" s="131"/>
      <c r="M24" s="132"/>
      <c r="N24" s="133"/>
      <c r="O24" s="131"/>
      <c r="P24" s="132"/>
      <c r="Q24" s="133"/>
      <c r="R24" s="86" t="str">
        <f t="shared" ref="R24:T24" si="15">IF(R12="","", R12-L12)</f>
        <v/>
      </c>
      <c r="S24" s="87" t="str">
        <f t="shared" si="15"/>
        <v/>
      </c>
      <c r="T24" s="88" t="str">
        <f t="shared" si="15"/>
        <v/>
      </c>
      <c r="U24" s="86" t="str">
        <f t="shared" si="6"/>
        <v/>
      </c>
      <c r="V24" s="87" t="str">
        <f t="shared" si="7"/>
        <v/>
      </c>
      <c r="W24" s="88" t="str">
        <f t="shared" si="8"/>
        <v/>
      </c>
    </row>
    <row r="25" spans="1:23" x14ac:dyDescent="0.25">
      <c r="A25" s="207"/>
      <c r="B25" s="209"/>
      <c r="C25" s="198"/>
      <c r="D25" s="5" t="s">
        <v>10</v>
      </c>
      <c r="E25" s="130"/>
      <c r="F25" s="131"/>
      <c r="G25" s="132"/>
      <c r="H25" s="133"/>
      <c r="I25" s="86" t="str">
        <f t="shared" si="2"/>
        <v/>
      </c>
      <c r="J25" s="87" t="str">
        <f t="shared" si="3"/>
        <v/>
      </c>
      <c r="K25" s="88" t="str">
        <f t="shared" si="4"/>
        <v/>
      </c>
      <c r="L25" s="131"/>
      <c r="M25" s="132"/>
      <c r="N25" s="133"/>
      <c r="O25" s="131"/>
      <c r="P25" s="132"/>
      <c r="Q25" s="133"/>
      <c r="R25" s="86" t="str">
        <f t="shared" ref="R25:T25" si="16">IF(R13="","", R13-L13)</f>
        <v/>
      </c>
      <c r="S25" s="87" t="str">
        <f t="shared" si="16"/>
        <v/>
      </c>
      <c r="T25" s="88" t="str">
        <f t="shared" si="16"/>
        <v/>
      </c>
      <c r="U25" s="86" t="str">
        <f t="shared" si="6"/>
        <v/>
      </c>
      <c r="V25" s="87" t="str">
        <f t="shared" si="7"/>
        <v/>
      </c>
      <c r="W25" s="88" t="str">
        <f t="shared" si="8"/>
        <v/>
      </c>
    </row>
    <row r="26" spans="1:23" x14ac:dyDescent="0.25">
      <c r="A26" s="207"/>
      <c r="B26" s="209"/>
      <c r="C26" s="198"/>
      <c r="D26" s="5" t="s">
        <v>11</v>
      </c>
      <c r="E26" s="130"/>
      <c r="F26" s="131"/>
      <c r="G26" s="132"/>
      <c r="H26" s="133"/>
      <c r="I26" s="86" t="str">
        <f t="shared" si="2"/>
        <v/>
      </c>
      <c r="J26" s="87" t="str">
        <f t="shared" si="3"/>
        <v/>
      </c>
      <c r="K26" s="88" t="str">
        <f t="shared" si="4"/>
        <v/>
      </c>
      <c r="L26" s="131"/>
      <c r="M26" s="132"/>
      <c r="N26" s="133"/>
      <c r="O26" s="131"/>
      <c r="P26" s="132"/>
      <c r="Q26" s="133"/>
      <c r="R26" s="86" t="str">
        <f t="shared" ref="R26:T26" si="17">IF(R14="","", R14-L14)</f>
        <v/>
      </c>
      <c r="S26" s="87" t="str">
        <f t="shared" si="17"/>
        <v/>
      </c>
      <c r="T26" s="88" t="str">
        <f t="shared" si="17"/>
        <v/>
      </c>
      <c r="U26" s="86" t="str">
        <f t="shared" si="6"/>
        <v/>
      </c>
      <c r="V26" s="87" t="str">
        <f t="shared" si="7"/>
        <v/>
      </c>
      <c r="W26" s="88" t="str">
        <f t="shared" si="8"/>
        <v/>
      </c>
    </row>
    <row r="27" spans="1:23" ht="15.75" customHeight="1" thickBot="1" x14ac:dyDescent="0.3">
      <c r="A27" s="207"/>
      <c r="B27" s="210"/>
      <c r="C27" s="199"/>
      <c r="D27" s="26" t="s">
        <v>12</v>
      </c>
      <c r="E27" s="134"/>
      <c r="F27" s="135"/>
      <c r="G27" s="136"/>
      <c r="H27" s="137"/>
      <c r="I27" s="90" t="str">
        <f t="shared" si="2"/>
        <v/>
      </c>
      <c r="J27" s="91" t="str">
        <f t="shared" si="3"/>
        <v/>
      </c>
      <c r="K27" s="92" t="str">
        <f t="shared" si="4"/>
        <v/>
      </c>
      <c r="L27" s="135"/>
      <c r="M27" s="136"/>
      <c r="N27" s="137"/>
      <c r="O27" s="135"/>
      <c r="P27" s="136"/>
      <c r="Q27" s="137"/>
      <c r="R27" s="90" t="str">
        <f t="shared" ref="R27:T27" si="18">IF(R15="","", R15-L15)</f>
        <v/>
      </c>
      <c r="S27" s="91" t="str">
        <f t="shared" si="18"/>
        <v/>
      </c>
      <c r="T27" s="92" t="str">
        <f t="shared" si="18"/>
        <v/>
      </c>
      <c r="U27" s="90" t="str">
        <f t="shared" si="6"/>
        <v/>
      </c>
      <c r="V27" s="91" t="str">
        <f t="shared" si="7"/>
        <v/>
      </c>
      <c r="W27" s="92" t="str">
        <f t="shared" si="8"/>
        <v/>
      </c>
    </row>
    <row r="28" spans="1:23" x14ac:dyDescent="0.25">
      <c r="A28" s="207"/>
      <c r="B28" s="208" t="s">
        <v>15</v>
      </c>
      <c r="C28" s="212" t="s">
        <v>13</v>
      </c>
      <c r="D28" s="4" t="s">
        <v>7</v>
      </c>
      <c r="E28" s="81"/>
      <c r="F28" s="82"/>
      <c r="G28" s="83"/>
      <c r="H28" s="84"/>
      <c r="I28" s="82"/>
      <c r="J28" s="83"/>
      <c r="K28" s="84"/>
      <c r="L28" s="82"/>
      <c r="M28" s="83"/>
      <c r="N28" s="84"/>
      <c r="O28" s="82"/>
      <c r="P28" s="83"/>
      <c r="Q28" s="84"/>
      <c r="R28" s="82"/>
      <c r="S28" s="83"/>
      <c r="T28" s="84"/>
      <c r="U28" s="82"/>
      <c r="V28" s="83"/>
      <c r="W28" s="84"/>
    </row>
    <row r="29" spans="1:23" x14ac:dyDescent="0.25">
      <c r="A29" s="207"/>
      <c r="B29" s="209"/>
      <c r="C29" s="198"/>
      <c r="D29" s="5" t="s">
        <v>8</v>
      </c>
      <c r="E29" s="85"/>
      <c r="F29" s="86"/>
      <c r="G29" s="87"/>
      <c r="H29" s="88"/>
      <c r="I29" s="86"/>
      <c r="J29" s="87"/>
      <c r="K29" s="88"/>
      <c r="L29" s="86"/>
      <c r="M29" s="87"/>
      <c r="N29" s="88"/>
      <c r="O29" s="86"/>
      <c r="P29" s="87"/>
      <c r="Q29" s="88"/>
      <c r="R29" s="86"/>
      <c r="S29" s="87"/>
      <c r="T29" s="88"/>
      <c r="U29" s="86"/>
      <c r="V29" s="87"/>
      <c r="W29" s="88"/>
    </row>
    <row r="30" spans="1:23" x14ac:dyDescent="0.25">
      <c r="A30" s="207"/>
      <c r="B30" s="209"/>
      <c r="C30" s="198"/>
      <c r="D30" s="5" t="s">
        <v>9</v>
      </c>
      <c r="E30" s="85"/>
      <c r="F30" s="86"/>
      <c r="G30" s="87"/>
      <c r="H30" s="88"/>
      <c r="I30" s="86"/>
      <c r="J30" s="87"/>
      <c r="K30" s="88"/>
      <c r="L30" s="86"/>
      <c r="M30" s="87"/>
      <c r="N30" s="88"/>
      <c r="O30" s="86"/>
      <c r="P30" s="87"/>
      <c r="Q30" s="88"/>
      <c r="R30" s="86"/>
      <c r="S30" s="87"/>
      <c r="T30" s="88"/>
      <c r="U30" s="86"/>
      <c r="V30" s="87"/>
      <c r="W30" s="88"/>
    </row>
    <row r="31" spans="1:23" x14ac:dyDescent="0.25">
      <c r="A31" s="207"/>
      <c r="B31" s="209"/>
      <c r="C31" s="198"/>
      <c r="D31" s="5" t="s">
        <v>10</v>
      </c>
      <c r="E31" s="85"/>
      <c r="F31" s="86"/>
      <c r="G31" s="87"/>
      <c r="H31" s="88"/>
      <c r="I31" s="86"/>
      <c r="J31" s="87"/>
      <c r="K31" s="88"/>
      <c r="L31" s="86"/>
      <c r="M31" s="87"/>
      <c r="N31" s="88"/>
      <c r="O31" s="86"/>
      <c r="P31" s="87"/>
      <c r="Q31" s="88"/>
      <c r="R31" s="86"/>
      <c r="S31" s="87"/>
      <c r="T31" s="88"/>
      <c r="U31" s="86"/>
      <c r="V31" s="87"/>
      <c r="W31" s="88"/>
    </row>
    <row r="32" spans="1:23" x14ac:dyDescent="0.25">
      <c r="A32" s="207"/>
      <c r="B32" s="209"/>
      <c r="C32" s="198"/>
      <c r="D32" s="5" t="s">
        <v>11</v>
      </c>
      <c r="E32" s="85"/>
      <c r="F32" s="86"/>
      <c r="G32" s="87"/>
      <c r="H32" s="88"/>
      <c r="I32" s="86"/>
      <c r="J32" s="87"/>
      <c r="K32" s="88"/>
      <c r="L32" s="86"/>
      <c r="M32" s="87"/>
      <c r="N32" s="88"/>
      <c r="O32" s="86"/>
      <c r="P32" s="87"/>
      <c r="Q32" s="88"/>
      <c r="R32" s="86"/>
      <c r="S32" s="87"/>
      <c r="T32" s="88"/>
      <c r="U32" s="86"/>
      <c r="V32" s="87"/>
      <c r="W32" s="88"/>
    </row>
    <row r="33" spans="1:23" ht="15.75" customHeight="1" thickBot="1" x14ac:dyDescent="0.3">
      <c r="A33" s="207"/>
      <c r="B33" s="210"/>
      <c r="C33" s="199"/>
      <c r="D33" s="6" t="s">
        <v>12</v>
      </c>
      <c r="E33" s="138"/>
      <c r="F33" s="139"/>
      <c r="G33" s="140"/>
      <c r="H33" s="141"/>
      <c r="I33" s="139"/>
      <c r="J33" s="140"/>
      <c r="K33" s="141"/>
      <c r="L33" s="139"/>
      <c r="M33" s="140"/>
      <c r="N33" s="141"/>
      <c r="O33" s="139"/>
      <c r="P33" s="140"/>
      <c r="Q33" s="141"/>
      <c r="R33" s="139"/>
      <c r="S33" s="140"/>
      <c r="T33" s="141"/>
      <c r="U33" s="139"/>
      <c r="V33" s="140"/>
      <c r="W33" s="141"/>
    </row>
    <row r="34" spans="1:23" ht="15" customHeight="1" x14ac:dyDescent="0.25">
      <c r="A34" s="206" t="s">
        <v>4</v>
      </c>
      <c r="B34" s="208" t="s">
        <v>90</v>
      </c>
      <c r="C34" s="212" t="s">
        <v>6</v>
      </c>
      <c r="D34" s="4" t="s">
        <v>7</v>
      </c>
      <c r="E34" s="65"/>
      <c r="F34" s="66"/>
      <c r="G34" s="67"/>
      <c r="H34" s="68"/>
      <c r="I34" s="66"/>
      <c r="J34" s="67"/>
      <c r="K34" s="68"/>
      <c r="L34" s="66"/>
      <c r="M34" s="67"/>
      <c r="N34" s="68"/>
      <c r="O34" s="66"/>
      <c r="P34" s="67"/>
      <c r="Q34" s="68"/>
      <c r="R34" s="66"/>
      <c r="S34" s="67"/>
      <c r="T34" s="68"/>
      <c r="U34" s="66"/>
      <c r="V34" s="67"/>
      <c r="W34" s="68"/>
    </row>
    <row r="35" spans="1:23" x14ac:dyDescent="0.25">
      <c r="A35" s="207"/>
      <c r="B35" s="209"/>
      <c r="C35" s="198"/>
      <c r="D35" s="5" t="s">
        <v>8</v>
      </c>
      <c r="E35" s="69"/>
      <c r="F35" s="70"/>
      <c r="G35" s="71"/>
      <c r="H35" s="72"/>
      <c r="I35" s="70"/>
      <c r="J35" s="71"/>
      <c r="K35" s="72"/>
      <c r="L35" s="70"/>
      <c r="M35" s="71"/>
      <c r="N35" s="72"/>
      <c r="O35" s="70"/>
      <c r="P35" s="71"/>
      <c r="Q35" s="72"/>
      <c r="R35" s="70"/>
      <c r="S35" s="71"/>
      <c r="T35" s="72"/>
      <c r="U35" s="70"/>
      <c r="V35" s="71"/>
      <c r="W35" s="72"/>
    </row>
    <row r="36" spans="1:23" x14ac:dyDescent="0.25">
      <c r="A36" s="207"/>
      <c r="B36" s="209"/>
      <c r="C36" s="198"/>
      <c r="D36" s="5" t="s">
        <v>9</v>
      </c>
      <c r="E36" s="69"/>
      <c r="F36" s="70"/>
      <c r="G36" s="71"/>
      <c r="H36" s="72"/>
      <c r="I36" s="70"/>
      <c r="J36" s="71"/>
      <c r="K36" s="72"/>
      <c r="L36" s="70"/>
      <c r="M36" s="71"/>
      <c r="N36" s="72"/>
      <c r="O36" s="70"/>
      <c r="P36" s="71"/>
      <c r="Q36" s="72"/>
      <c r="R36" s="70"/>
      <c r="S36" s="71"/>
      <c r="T36" s="72"/>
      <c r="U36" s="70"/>
      <c r="V36" s="71"/>
      <c r="W36" s="72"/>
    </row>
    <row r="37" spans="1:23" x14ac:dyDescent="0.25">
      <c r="A37" s="207"/>
      <c r="B37" s="209"/>
      <c r="C37" s="198"/>
      <c r="D37" s="5" t="s">
        <v>10</v>
      </c>
      <c r="E37" s="69"/>
      <c r="F37" s="70"/>
      <c r="G37" s="71"/>
      <c r="H37" s="72"/>
      <c r="I37" s="70"/>
      <c r="J37" s="71"/>
      <c r="K37" s="72"/>
      <c r="L37" s="70"/>
      <c r="M37" s="71"/>
      <c r="N37" s="72"/>
      <c r="O37" s="70"/>
      <c r="P37" s="71"/>
      <c r="Q37" s="72"/>
      <c r="R37" s="70"/>
      <c r="S37" s="71"/>
      <c r="T37" s="72"/>
      <c r="U37" s="70"/>
      <c r="V37" s="71"/>
      <c r="W37" s="72"/>
    </row>
    <row r="38" spans="1:23" x14ac:dyDescent="0.25">
      <c r="A38" s="207"/>
      <c r="B38" s="209"/>
      <c r="C38" s="198"/>
      <c r="D38" s="5" t="s">
        <v>11</v>
      </c>
      <c r="E38" s="69"/>
      <c r="F38" s="70"/>
      <c r="G38" s="71"/>
      <c r="H38" s="72"/>
      <c r="I38" s="70"/>
      <c r="J38" s="71"/>
      <c r="K38" s="72"/>
      <c r="L38" s="70"/>
      <c r="M38" s="71"/>
      <c r="N38" s="72"/>
      <c r="O38" s="70"/>
      <c r="P38" s="71"/>
      <c r="Q38" s="72"/>
      <c r="R38" s="70"/>
      <c r="S38" s="71"/>
      <c r="T38" s="72"/>
      <c r="U38" s="70"/>
      <c r="V38" s="71"/>
      <c r="W38" s="72"/>
    </row>
    <row r="39" spans="1:23" x14ac:dyDescent="0.25">
      <c r="A39" s="207"/>
      <c r="B39" s="209"/>
      <c r="C39" s="198"/>
      <c r="D39" s="5" t="s">
        <v>12</v>
      </c>
      <c r="E39" s="69"/>
      <c r="F39" s="70"/>
      <c r="G39" s="71"/>
      <c r="H39" s="72"/>
      <c r="I39" s="70"/>
      <c r="J39" s="71"/>
      <c r="K39" s="72"/>
      <c r="L39" s="70"/>
      <c r="M39" s="71"/>
      <c r="N39" s="72"/>
      <c r="O39" s="70"/>
      <c r="P39" s="71"/>
      <c r="Q39" s="72"/>
      <c r="R39" s="70"/>
      <c r="S39" s="71"/>
      <c r="T39" s="72"/>
      <c r="U39" s="70"/>
      <c r="V39" s="71"/>
      <c r="W39" s="72"/>
    </row>
    <row r="40" spans="1:23" x14ac:dyDescent="0.25">
      <c r="A40" s="207"/>
      <c r="B40" s="209"/>
      <c r="C40" s="199"/>
      <c r="D40" s="5" t="s">
        <v>88</v>
      </c>
      <c r="E40" s="69"/>
      <c r="F40" s="70"/>
      <c r="G40" s="71"/>
      <c r="H40" s="72"/>
      <c r="I40" s="70"/>
      <c r="J40" s="71"/>
      <c r="K40" s="72"/>
      <c r="L40" s="70"/>
      <c r="M40" s="71"/>
      <c r="N40" s="72"/>
      <c r="O40" s="70"/>
      <c r="P40" s="71"/>
      <c r="Q40" s="72"/>
      <c r="R40" s="70"/>
      <c r="S40" s="71"/>
      <c r="T40" s="72"/>
      <c r="U40" s="70"/>
      <c r="V40" s="71"/>
      <c r="W40" s="72"/>
    </row>
    <row r="41" spans="1:23" x14ac:dyDescent="0.25">
      <c r="A41" s="207"/>
      <c r="B41" s="209"/>
      <c r="C41" s="213" t="s">
        <v>13</v>
      </c>
      <c r="D41" s="5" t="s">
        <v>7</v>
      </c>
      <c r="E41" s="69"/>
      <c r="F41" s="70"/>
      <c r="G41" s="71"/>
      <c r="H41" s="72"/>
      <c r="I41" s="70"/>
      <c r="J41" s="71"/>
      <c r="K41" s="72"/>
      <c r="L41" s="70"/>
      <c r="M41" s="71"/>
      <c r="N41" s="72"/>
      <c r="O41" s="70"/>
      <c r="P41" s="71"/>
      <c r="Q41" s="72"/>
      <c r="R41" s="70"/>
      <c r="S41" s="71"/>
      <c r="T41" s="72"/>
      <c r="U41" s="70"/>
      <c r="V41" s="71"/>
      <c r="W41" s="72"/>
    </row>
    <row r="42" spans="1:23" x14ac:dyDescent="0.25">
      <c r="A42" s="207"/>
      <c r="B42" s="209"/>
      <c r="C42" s="198"/>
      <c r="D42" s="5" t="s">
        <v>8</v>
      </c>
      <c r="E42" s="69"/>
      <c r="F42" s="70"/>
      <c r="G42" s="71"/>
      <c r="H42" s="72"/>
      <c r="I42" s="70"/>
      <c r="J42" s="71"/>
      <c r="K42" s="72"/>
      <c r="L42" s="70"/>
      <c r="M42" s="71"/>
      <c r="N42" s="72"/>
      <c r="O42" s="70"/>
      <c r="P42" s="71"/>
      <c r="Q42" s="72"/>
      <c r="R42" s="70"/>
      <c r="S42" s="71"/>
      <c r="T42" s="72"/>
      <c r="U42" s="70"/>
      <c r="V42" s="71"/>
      <c r="W42" s="72"/>
    </row>
    <row r="43" spans="1:23" x14ac:dyDescent="0.25">
      <c r="A43" s="207"/>
      <c r="B43" s="209"/>
      <c r="C43" s="198"/>
      <c r="D43" s="5" t="s">
        <v>9</v>
      </c>
      <c r="E43" s="69"/>
      <c r="F43" s="70"/>
      <c r="G43" s="71"/>
      <c r="H43" s="72"/>
      <c r="I43" s="70"/>
      <c r="J43" s="71"/>
      <c r="K43" s="72"/>
      <c r="L43" s="70"/>
      <c r="M43" s="71"/>
      <c r="N43" s="72"/>
      <c r="O43" s="70"/>
      <c r="P43" s="71"/>
      <c r="Q43" s="72"/>
      <c r="R43" s="70"/>
      <c r="S43" s="71"/>
      <c r="T43" s="72"/>
      <c r="U43" s="70"/>
      <c r="V43" s="71"/>
      <c r="W43" s="72"/>
    </row>
    <row r="44" spans="1:23" x14ac:dyDescent="0.25">
      <c r="A44" s="207"/>
      <c r="B44" s="209"/>
      <c r="C44" s="198"/>
      <c r="D44" s="5" t="s">
        <v>10</v>
      </c>
      <c r="E44" s="69"/>
      <c r="F44" s="70"/>
      <c r="G44" s="71"/>
      <c r="H44" s="72"/>
      <c r="I44" s="70"/>
      <c r="J44" s="71"/>
      <c r="K44" s="72"/>
      <c r="L44" s="70"/>
      <c r="M44" s="71"/>
      <c r="N44" s="72"/>
      <c r="O44" s="70"/>
      <c r="P44" s="71"/>
      <c r="Q44" s="72"/>
      <c r="R44" s="70"/>
      <c r="S44" s="71"/>
      <c r="T44" s="72"/>
      <c r="U44" s="70"/>
      <c r="V44" s="71"/>
      <c r="W44" s="72"/>
    </row>
    <row r="45" spans="1:23" x14ac:dyDescent="0.25">
      <c r="A45" s="207"/>
      <c r="B45" s="209"/>
      <c r="C45" s="198"/>
      <c r="D45" s="5" t="s">
        <v>11</v>
      </c>
      <c r="E45" s="69"/>
      <c r="F45" s="70"/>
      <c r="G45" s="71"/>
      <c r="H45" s="72"/>
      <c r="I45" s="70"/>
      <c r="J45" s="71"/>
      <c r="K45" s="72"/>
      <c r="L45" s="70"/>
      <c r="M45" s="71"/>
      <c r="N45" s="72"/>
      <c r="O45" s="70"/>
      <c r="P45" s="71"/>
      <c r="Q45" s="72"/>
      <c r="R45" s="70"/>
      <c r="S45" s="71"/>
      <c r="T45" s="72"/>
      <c r="U45" s="70"/>
      <c r="V45" s="71"/>
      <c r="W45" s="72"/>
    </row>
    <row r="46" spans="1:23" x14ac:dyDescent="0.25">
      <c r="A46" s="207"/>
      <c r="B46" s="209"/>
      <c r="C46" s="198"/>
      <c r="D46" s="5" t="s">
        <v>12</v>
      </c>
      <c r="E46" s="73"/>
      <c r="F46" s="74"/>
      <c r="G46" s="75"/>
      <c r="H46" s="76"/>
      <c r="I46" s="74"/>
      <c r="J46" s="75"/>
      <c r="K46" s="76"/>
      <c r="L46" s="74"/>
      <c r="M46" s="75"/>
      <c r="N46" s="76"/>
      <c r="O46" s="74"/>
      <c r="P46" s="75"/>
      <c r="Q46" s="76"/>
      <c r="R46" s="74"/>
      <c r="S46" s="75"/>
      <c r="T46" s="76"/>
      <c r="U46" s="74"/>
      <c r="V46" s="75"/>
      <c r="W46" s="76"/>
    </row>
    <row r="47" spans="1:23" ht="15.75" customHeight="1" thickBot="1" x14ac:dyDescent="0.3">
      <c r="A47" s="207"/>
      <c r="B47" s="210"/>
      <c r="C47" s="199"/>
      <c r="D47" s="5" t="s">
        <v>88</v>
      </c>
      <c r="E47" s="77"/>
      <c r="F47" s="78"/>
      <c r="G47" s="79"/>
      <c r="H47" s="80"/>
      <c r="I47" s="78"/>
      <c r="J47" s="79"/>
      <c r="K47" s="80"/>
      <c r="L47" s="78"/>
      <c r="M47" s="79"/>
      <c r="N47" s="80"/>
      <c r="O47" s="78"/>
      <c r="P47" s="79"/>
      <c r="Q47" s="80"/>
      <c r="R47" s="78"/>
      <c r="S47" s="79"/>
      <c r="T47" s="80"/>
      <c r="U47" s="78"/>
      <c r="V47" s="79"/>
      <c r="W47" s="80"/>
    </row>
    <row r="48" spans="1:23" ht="15" customHeight="1" x14ac:dyDescent="0.25">
      <c r="A48" s="207"/>
      <c r="B48" s="208" t="s">
        <v>91</v>
      </c>
      <c r="C48" s="212" t="s">
        <v>13</v>
      </c>
      <c r="D48" s="4" t="s">
        <v>7</v>
      </c>
      <c r="E48" s="65"/>
      <c r="F48" s="66"/>
      <c r="G48" s="67"/>
      <c r="H48" s="68"/>
      <c r="I48" s="66"/>
      <c r="J48" s="67"/>
      <c r="K48" s="68"/>
      <c r="L48" s="66"/>
      <c r="M48" s="67"/>
      <c r="N48" s="68"/>
      <c r="O48" s="66"/>
      <c r="P48" s="67"/>
      <c r="Q48" s="68"/>
      <c r="R48" s="66"/>
      <c r="S48" s="67"/>
      <c r="T48" s="68"/>
      <c r="U48" s="66"/>
      <c r="V48" s="67"/>
      <c r="W48" s="68"/>
    </row>
    <row r="49" spans="1:23" x14ac:dyDescent="0.25">
      <c r="A49" s="207"/>
      <c r="B49" s="209"/>
      <c r="C49" s="198"/>
      <c r="D49" s="5" t="s">
        <v>8</v>
      </c>
      <c r="E49" s="69"/>
      <c r="F49" s="70"/>
      <c r="G49" s="71"/>
      <c r="H49" s="72"/>
      <c r="I49" s="70"/>
      <c r="J49" s="71"/>
      <c r="K49" s="72"/>
      <c r="L49" s="70"/>
      <c r="M49" s="71"/>
      <c r="N49" s="72"/>
      <c r="O49" s="70"/>
      <c r="P49" s="71"/>
      <c r="Q49" s="72"/>
      <c r="R49" s="70"/>
      <c r="S49" s="71"/>
      <c r="T49" s="72"/>
      <c r="U49" s="70"/>
      <c r="V49" s="71"/>
      <c r="W49" s="72"/>
    </row>
    <row r="50" spans="1:23" x14ac:dyDescent="0.25">
      <c r="A50" s="207"/>
      <c r="B50" s="209"/>
      <c r="C50" s="198"/>
      <c r="D50" s="5" t="s">
        <v>9</v>
      </c>
      <c r="E50" s="69"/>
      <c r="F50" s="70"/>
      <c r="G50" s="71"/>
      <c r="H50" s="72"/>
      <c r="I50" s="70"/>
      <c r="J50" s="71"/>
      <c r="K50" s="72"/>
      <c r="L50" s="70"/>
      <c r="M50" s="71"/>
      <c r="N50" s="72"/>
      <c r="O50" s="70"/>
      <c r="P50" s="71"/>
      <c r="Q50" s="72"/>
      <c r="R50" s="70"/>
      <c r="S50" s="71"/>
      <c r="T50" s="72"/>
      <c r="U50" s="70"/>
      <c r="V50" s="71"/>
      <c r="W50" s="72"/>
    </row>
    <row r="51" spans="1:23" x14ac:dyDescent="0.25">
      <c r="A51" s="207"/>
      <c r="B51" s="209"/>
      <c r="C51" s="198"/>
      <c r="D51" s="5" t="s">
        <v>10</v>
      </c>
      <c r="E51" s="69"/>
      <c r="F51" s="70"/>
      <c r="G51" s="71"/>
      <c r="H51" s="72"/>
      <c r="I51" s="70"/>
      <c r="J51" s="71"/>
      <c r="K51" s="72"/>
      <c r="L51" s="70"/>
      <c r="M51" s="71"/>
      <c r="N51" s="72"/>
      <c r="O51" s="70"/>
      <c r="P51" s="71"/>
      <c r="Q51" s="72"/>
      <c r="R51" s="70"/>
      <c r="S51" s="71"/>
      <c r="T51" s="72"/>
      <c r="U51" s="70"/>
      <c r="V51" s="71"/>
      <c r="W51" s="72"/>
    </row>
    <row r="52" spans="1:23" x14ac:dyDescent="0.25">
      <c r="A52" s="207"/>
      <c r="B52" s="209"/>
      <c r="C52" s="198"/>
      <c r="D52" s="5" t="s">
        <v>11</v>
      </c>
      <c r="E52" s="69"/>
      <c r="F52" s="70"/>
      <c r="G52" s="71"/>
      <c r="H52" s="72"/>
      <c r="I52" s="70"/>
      <c r="J52" s="71"/>
      <c r="K52" s="72"/>
      <c r="L52" s="70"/>
      <c r="M52" s="71"/>
      <c r="N52" s="72"/>
      <c r="O52" s="70"/>
      <c r="P52" s="71"/>
      <c r="Q52" s="72"/>
      <c r="R52" s="70"/>
      <c r="S52" s="71"/>
      <c r="T52" s="72"/>
      <c r="U52" s="70"/>
      <c r="V52" s="71"/>
      <c r="W52" s="72"/>
    </row>
    <row r="53" spans="1:23" x14ac:dyDescent="0.25">
      <c r="A53" s="207"/>
      <c r="B53" s="209"/>
      <c r="C53" s="198"/>
      <c r="D53" s="5" t="s">
        <v>12</v>
      </c>
      <c r="E53" s="73"/>
      <c r="F53" s="74"/>
      <c r="G53" s="75"/>
      <c r="H53" s="76"/>
      <c r="I53" s="74"/>
      <c r="J53" s="75"/>
      <c r="K53" s="76"/>
      <c r="L53" s="74"/>
      <c r="M53" s="75"/>
      <c r="N53" s="76"/>
      <c r="O53" s="74"/>
      <c r="P53" s="75"/>
      <c r="Q53" s="76"/>
      <c r="R53" s="74"/>
      <c r="S53" s="75"/>
      <c r="T53" s="76"/>
      <c r="U53" s="74"/>
      <c r="V53" s="75"/>
      <c r="W53" s="76"/>
    </row>
    <row r="54" spans="1:23" ht="15.75" customHeight="1" thickBot="1" x14ac:dyDescent="0.3">
      <c r="A54" s="207"/>
      <c r="B54" s="210"/>
      <c r="C54" s="199"/>
      <c r="D54" s="5" t="s">
        <v>88</v>
      </c>
      <c r="E54" s="73"/>
      <c r="F54" s="74"/>
      <c r="G54" s="75"/>
      <c r="H54" s="76"/>
      <c r="I54" s="74"/>
      <c r="J54" s="75"/>
      <c r="K54" s="76"/>
      <c r="L54" s="74"/>
      <c r="M54" s="75"/>
      <c r="N54" s="76"/>
      <c r="O54" s="74"/>
      <c r="P54" s="75"/>
      <c r="Q54" s="76"/>
      <c r="R54" s="74"/>
      <c r="S54" s="75"/>
      <c r="T54" s="76"/>
      <c r="U54" s="74"/>
      <c r="V54" s="75"/>
      <c r="W54" s="76"/>
    </row>
    <row r="55" spans="1:23" ht="16.350000000000001" customHeight="1" x14ac:dyDescent="0.25">
      <c r="A55" s="235" t="s">
        <v>16</v>
      </c>
      <c r="B55" s="233" t="s">
        <v>17</v>
      </c>
      <c r="C55" s="197" t="s">
        <v>18</v>
      </c>
      <c r="D55" s="4" t="s">
        <v>19</v>
      </c>
      <c r="E55" s="166"/>
      <c r="F55" s="167"/>
      <c r="G55" s="168"/>
      <c r="H55" s="169"/>
      <c r="I55" s="167"/>
      <c r="J55" s="168"/>
      <c r="K55" s="169"/>
      <c r="L55" s="167"/>
      <c r="M55" s="168"/>
      <c r="N55" s="169"/>
      <c r="O55" s="167"/>
      <c r="P55" s="168"/>
      <c r="Q55" s="169"/>
      <c r="R55" s="167"/>
      <c r="S55" s="168"/>
      <c r="T55" s="169"/>
      <c r="U55" s="167"/>
      <c r="V55" s="168"/>
      <c r="W55" s="169"/>
    </row>
    <row r="56" spans="1:23" x14ac:dyDescent="0.25">
      <c r="A56" s="236"/>
      <c r="B56" s="209"/>
      <c r="C56" s="198"/>
      <c r="D56" s="5" t="s">
        <v>20</v>
      </c>
      <c r="E56" s="170"/>
      <c r="F56" s="171"/>
      <c r="G56" s="172"/>
      <c r="H56" s="173"/>
      <c r="I56" s="171"/>
      <c r="J56" s="172"/>
      <c r="K56" s="173"/>
      <c r="L56" s="171"/>
      <c r="M56" s="172"/>
      <c r="N56" s="173"/>
      <c r="O56" s="171"/>
      <c r="P56" s="172"/>
      <c r="Q56" s="173"/>
      <c r="R56" s="171"/>
      <c r="S56" s="172"/>
      <c r="T56" s="173"/>
      <c r="U56" s="171"/>
      <c r="V56" s="172"/>
      <c r="W56" s="173"/>
    </row>
    <row r="57" spans="1:23" x14ac:dyDescent="0.25">
      <c r="A57" s="236"/>
      <c r="B57" s="209"/>
      <c r="C57" s="198"/>
      <c r="D57" s="5" t="s">
        <v>21</v>
      </c>
      <c r="E57" s="170"/>
      <c r="F57" s="171"/>
      <c r="G57" s="172"/>
      <c r="H57" s="173"/>
      <c r="I57" s="171"/>
      <c r="J57" s="172"/>
      <c r="K57" s="173"/>
      <c r="L57" s="171"/>
      <c r="M57" s="172"/>
      <c r="N57" s="173"/>
      <c r="O57" s="171"/>
      <c r="P57" s="172"/>
      <c r="Q57" s="173"/>
      <c r="R57" s="171"/>
      <c r="S57" s="172"/>
      <c r="T57" s="173"/>
      <c r="U57" s="171"/>
      <c r="V57" s="172"/>
      <c r="W57" s="173"/>
    </row>
    <row r="58" spans="1:23" x14ac:dyDescent="0.25">
      <c r="A58" s="236"/>
      <c r="B58" s="209"/>
      <c r="C58" s="198"/>
      <c r="D58" s="5" t="s">
        <v>22</v>
      </c>
      <c r="E58" s="170"/>
      <c r="F58" s="171"/>
      <c r="G58" s="172"/>
      <c r="H58" s="173"/>
      <c r="I58" s="171"/>
      <c r="J58" s="172"/>
      <c r="K58" s="173"/>
      <c r="L58" s="171"/>
      <c r="M58" s="172"/>
      <c r="N58" s="173"/>
      <c r="O58" s="171"/>
      <c r="P58" s="172"/>
      <c r="Q58" s="173"/>
      <c r="R58" s="171"/>
      <c r="S58" s="172"/>
      <c r="T58" s="173"/>
      <c r="U58" s="171"/>
      <c r="V58" s="172"/>
      <c r="W58" s="173"/>
    </row>
    <row r="59" spans="1:23" x14ac:dyDescent="0.25">
      <c r="A59" s="236"/>
      <c r="B59" s="209"/>
      <c r="C59" s="198"/>
      <c r="D59" s="5" t="s">
        <v>23</v>
      </c>
      <c r="E59" s="170"/>
      <c r="F59" s="171"/>
      <c r="G59" s="172"/>
      <c r="H59" s="173"/>
      <c r="I59" s="171"/>
      <c r="J59" s="172"/>
      <c r="K59" s="173"/>
      <c r="L59" s="171"/>
      <c r="M59" s="172"/>
      <c r="N59" s="173"/>
      <c r="O59" s="171"/>
      <c r="P59" s="172"/>
      <c r="Q59" s="173"/>
      <c r="R59" s="171"/>
      <c r="S59" s="172"/>
      <c r="T59" s="173"/>
      <c r="U59" s="171"/>
      <c r="V59" s="172"/>
      <c r="W59" s="173"/>
    </row>
    <row r="60" spans="1:23" x14ac:dyDescent="0.25">
      <c r="A60" s="236"/>
      <c r="B60" s="209"/>
      <c r="C60" s="198"/>
      <c r="D60" s="5" t="s">
        <v>24</v>
      </c>
      <c r="E60" s="170"/>
      <c r="F60" s="171"/>
      <c r="G60" s="172"/>
      <c r="H60" s="173"/>
      <c r="I60" s="171"/>
      <c r="J60" s="172"/>
      <c r="K60" s="173"/>
      <c r="L60" s="171"/>
      <c r="M60" s="172"/>
      <c r="N60" s="173"/>
      <c r="O60" s="171"/>
      <c r="P60" s="172"/>
      <c r="Q60" s="173"/>
      <c r="R60" s="171"/>
      <c r="S60" s="172"/>
      <c r="T60" s="173"/>
      <c r="U60" s="171"/>
      <c r="V60" s="172"/>
      <c r="W60" s="173"/>
    </row>
    <row r="61" spans="1:23" x14ac:dyDescent="0.25">
      <c r="A61" s="236"/>
      <c r="B61" s="209"/>
      <c r="C61" s="199"/>
      <c r="D61" s="5" t="s">
        <v>25</v>
      </c>
      <c r="E61" s="170"/>
      <c r="F61" s="171"/>
      <c r="G61" s="172"/>
      <c r="H61" s="173"/>
      <c r="I61" s="171"/>
      <c r="J61" s="172"/>
      <c r="K61" s="173"/>
      <c r="L61" s="171"/>
      <c r="M61" s="172"/>
      <c r="N61" s="173"/>
      <c r="O61" s="171"/>
      <c r="P61" s="172"/>
      <c r="Q61" s="173"/>
      <c r="R61" s="171"/>
      <c r="S61" s="172"/>
      <c r="T61" s="173"/>
      <c r="U61" s="171"/>
      <c r="V61" s="172"/>
      <c r="W61" s="173"/>
    </row>
    <row r="62" spans="1:23" x14ac:dyDescent="0.25">
      <c r="A62" s="236"/>
      <c r="B62" s="209"/>
      <c r="C62" s="211" t="s">
        <v>26</v>
      </c>
      <c r="D62" s="5" t="s">
        <v>19</v>
      </c>
      <c r="E62" s="170"/>
      <c r="F62" s="171"/>
      <c r="G62" s="172"/>
      <c r="H62" s="173"/>
      <c r="I62" s="171"/>
      <c r="J62" s="172"/>
      <c r="K62" s="173"/>
      <c r="L62" s="171"/>
      <c r="M62" s="172"/>
      <c r="N62" s="173"/>
      <c r="O62" s="171"/>
      <c r="P62" s="172"/>
      <c r="Q62" s="173"/>
      <c r="R62" s="171"/>
      <c r="S62" s="172"/>
      <c r="T62" s="173"/>
      <c r="U62" s="171"/>
      <c r="V62" s="172"/>
      <c r="W62" s="173"/>
    </row>
    <row r="63" spans="1:23" x14ac:dyDescent="0.25">
      <c r="A63" s="236"/>
      <c r="B63" s="209"/>
      <c r="C63" s="198"/>
      <c r="D63" s="5" t="s">
        <v>20</v>
      </c>
      <c r="E63" s="170"/>
      <c r="F63" s="171"/>
      <c r="G63" s="172"/>
      <c r="H63" s="173"/>
      <c r="I63" s="171"/>
      <c r="J63" s="172"/>
      <c r="K63" s="173"/>
      <c r="L63" s="171"/>
      <c r="M63" s="172"/>
      <c r="N63" s="173"/>
      <c r="O63" s="171"/>
      <c r="P63" s="172"/>
      <c r="Q63" s="173"/>
      <c r="R63" s="171"/>
      <c r="S63" s="172"/>
      <c r="T63" s="173"/>
      <c r="U63" s="171"/>
      <c r="V63" s="172"/>
      <c r="W63" s="173"/>
    </row>
    <row r="64" spans="1:23" x14ac:dyDescent="0.25">
      <c r="A64" s="236"/>
      <c r="B64" s="209"/>
      <c r="C64" s="198"/>
      <c r="D64" s="5" t="s">
        <v>21</v>
      </c>
      <c r="E64" s="170"/>
      <c r="F64" s="171"/>
      <c r="G64" s="172"/>
      <c r="H64" s="173"/>
      <c r="I64" s="171"/>
      <c r="J64" s="172"/>
      <c r="K64" s="173"/>
      <c r="L64" s="171"/>
      <c r="M64" s="172"/>
      <c r="N64" s="173"/>
      <c r="O64" s="171"/>
      <c r="P64" s="172"/>
      <c r="Q64" s="173"/>
      <c r="R64" s="171"/>
      <c r="S64" s="172"/>
      <c r="T64" s="173"/>
      <c r="U64" s="171"/>
      <c r="V64" s="172"/>
      <c r="W64" s="173"/>
    </row>
    <row r="65" spans="1:23" x14ac:dyDescent="0.25">
      <c r="A65" s="236"/>
      <c r="B65" s="209"/>
      <c r="C65" s="198"/>
      <c r="D65" s="5" t="s">
        <v>22</v>
      </c>
      <c r="E65" s="170"/>
      <c r="F65" s="171"/>
      <c r="G65" s="172"/>
      <c r="H65" s="173"/>
      <c r="I65" s="171"/>
      <c r="J65" s="172"/>
      <c r="K65" s="173"/>
      <c r="L65" s="171"/>
      <c r="M65" s="172"/>
      <c r="N65" s="173"/>
      <c r="O65" s="171"/>
      <c r="P65" s="172"/>
      <c r="Q65" s="173"/>
      <c r="R65" s="171"/>
      <c r="S65" s="172"/>
      <c r="T65" s="173"/>
      <c r="U65" s="171"/>
      <c r="V65" s="172"/>
      <c r="W65" s="173"/>
    </row>
    <row r="66" spans="1:23" x14ac:dyDescent="0.25">
      <c r="A66" s="236"/>
      <c r="B66" s="209"/>
      <c r="C66" s="198"/>
      <c r="D66" s="5" t="s">
        <v>23</v>
      </c>
      <c r="E66" s="170"/>
      <c r="F66" s="171"/>
      <c r="G66" s="172"/>
      <c r="H66" s="173"/>
      <c r="I66" s="171"/>
      <c r="J66" s="172"/>
      <c r="K66" s="173"/>
      <c r="L66" s="171"/>
      <c r="M66" s="172"/>
      <c r="N66" s="173"/>
      <c r="O66" s="171"/>
      <c r="P66" s="172"/>
      <c r="Q66" s="173"/>
      <c r="R66" s="171"/>
      <c r="S66" s="172"/>
      <c r="T66" s="173"/>
      <c r="U66" s="171"/>
      <c r="V66" s="172"/>
      <c r="W66" s="173"/>
    </row>
    <row r="67" spans="1:23" x14ac:dyDescent="0.25">
      <c r="A67" s="236"/>
      <c r="B67" s="209"/>
      <c r="C67" s="198"/>
      <c r="D67" s="5" t="s">
        <v>24</v>
      </c>
      <c r="E67" s="170"/>
      <c r="F67" s="171"/>
      <c r="G67" s="172"/>
      <c r="H67" s="173"/>
      <c r="I67" s="171"/>
      <c r="J67" s="172"/>
      <c r="K67" s="173"/>
      <c r="L67" s="171"/>
      <c r="M67" s="172"/>
      <c r="N67" s="173"/>
      <c r="O67" s="171"/>
      <c r="P67" s="172"/>
      <c r="Q67" s="173"/>
      <c r="R67" s="171"/>
      <c r="S67" s="172"/>
      <c r="T67" s="173"/>
      <c r="U67" s="171"/>
      <c r="V67" s="172"/>
      <c r="W67" s="173"/>
    </row>
    <row r="68" spans="1:23" x14ac:dyDescent="0.25">
      <c r="A68" s="236"/>
      <c r="B68" s="209"/>
      <c r="C68" s="199"/>
      <c r="D68" s="5" t="s">
        <v>25</v>
      </c>
      <c r="E68" s="170"/>
      <c r="F68" s="171"/>
      <c r="G68" s="172"/>
      <c r="H68" s="173"/>
      <c r="I68" s="171"/>
      <c r="J68" s="172"/>
      <c r="K68" s="173"/>
      <c r="L68" s="171"/>
      <c r="M68" s="172"/>
      <c r="N68" s="173"/>
      <c r="O68" s="171"/>
      <c r="P68" s="172"/>
      <c r="Q68" s="173"/>
      <c r="R68" s="171"/>
      <c r="S68" s="172"/>
      <c r="T68" s="173"/>
      <c r="U68" s="171"/>
      <c r="V68" s="172"/>
      <c r="W68" s="173"/>
    </row>
    <row r="69" spans="1:23" ht="14.45" customHeight="1" x14ac:dyDescent="0.25">
      <c r="A69" s="236"/>
      <c r="B69" s="209"/>
      <c r="C69" s="211" t="s">
        <v>27</v>
      </c>
      <c r="D69" s="5" t="s">
        <v>19</v>
      </c>
      <c r="E69" s="170"/>
      <c r="F69" s="171"/>
      <c r="G69" s="172"/>
      <c r="H69" s="173"/>
      <c r="I69" s="171"/>
      <c r="J69" s="172"/>
      <c r="K69" s="173"/>
      <c r="L69" s="171"/>
      <c r="M69" s="172"/>
      <c r="N69" s="173"/>
      <c r="O69" s="171"/>
      <c r="P69" s="172"/>
      <c r="Q69" s="173"/>
      <c r="R69" s="171"/>
      <c r="S69" s="172"/>
      <c r="T69" s="173"/>
      <c r="U69" s="171"/>
      <c r="V69" s="172"/>
      <c r="W69" s="173"/>
    </row>
    <row r="70" spans="1:23" x14ac:dyDescent="0.25">
      <c r="A70" s="236"/>
      <c r="B70" s="209"/>
      <c r="C70" s="198"/>
      <c r="D70" s="5" t="s">
        <v>20</v>
      </c>
      <c r="E70" s="170"/>
      <c r="F70" s="171"/>
      <c r="G70" s="172"/>
      <c r="H70" s="173"/>
      <c r="I70" s="171"/>
      <c r="J70" s="172"/>
      <c r="K70" s="173"/>
      <c r="L70" s="171"/>
      <c r="M70" s="172"/>
      <c r="N70" s="173"/>
      <c r="O70" s="171"/>
      <c r="P70" s="172"/>
      <c r="Q70" s="173"/>
      <c r="R70" s="171"/>
      <c r="S70" s="172"/>
      <c r="T70" s="173"/>
      <c r="U70" s="171"/>
      <c r="V70" s="172"/>
      <c r="W70" s="173"/>
    </row>
    <row r="71" spans="1:23" x14ac:dyDescent="0.25">
      <c r="A71" s="236"/>
      <c r="B71" s="209"/>
      <c r="C71" s="198"/>
      <c r="D71" s="5" t="s">
        <v>21</v>
      </c>
      <c r="E71" s="170"/>
      <c r="F71" s="171"/>
      <c r="G71" s="172"/>
      <c r="H71" s="173"/>
      <c r="I71" s="171"/>
      <c r="J71" s="172"/>
      <c r="K71" s="173"/>
      <c r="L71" s="171"/>
      <c r="M71" s="172"/>
      <c r="N71" s="173"/>
      <c r="O71" s="171"/>
      <c r="P71" s="172"/>
      <c r="Q71" s="173"/>
      <c r="R71" s="171"/>
      <c r="S71" s="172"/>
      <c r="T71" s="173"/>
      <c r="U71" s="171"/>
      <c r="V71" s="172"/>
      <c r="W71" s="173"/>
    </row>
    <row r="72" spans="1:23" x14ac:dyDescent="0.25">
      <c r="A72" s="236"/>
      <c r="B72" s="209"/>
      <c r="C72" s="198"/>
      <c r="D72" s="5" t="s">
        <v>22</v>
      </c>
      <c r="E72" s="170"/>
      <c r="F72" s="171"/>
      <c r="G72" s="172"/>
      <c r="H72" s="173"/>
      <c r="I72" s="171"/>
      <c r="J72" s="172"/>
      <c r="K72" s="173"/>
      <c r="L72" s="171"/>
      <c r="M72" s="172"/>
      <c r="N72" s="173"/>
      <c r="O72" s="171"/>
      <c r="P72" s="172"/>
      <c r="Q72" s="173"/>
      <c r="R72" s="171"/>
      <c r="S72" s="172"/>
      <c r="T72" s="173"/>
      <c r="U72" s="171"/>
      <c r="V72" s="172"/>
      <c r="W72" s="173"/>
    </row>
    <row r="73" spans="1:23" x14ac:dyDescent="0.25">
      <c r="A73" s="236"/>
      <c r="B73" s="209"/>
      <c r="C73" s="198"/>
      <c r="D73" s="5" t="s">
        <v>23</v>
      </c>
      <c r="E73" s="170"/>
      <c r="F73" s="171"/>
      <c r="G73" s="172"/>
      <c r="H73" s="173"/>
      <c r="I73" s="171"/>
      <c r="J73" s="172"/>
      <c r="K73" s="173"/>
      <c r="L73" s="171"/>
      <c r="M73" s="172"/>
      <c r="N73" s="173"/>
      <c r="O73" s="171"/>
      <c r="P73" s="172"/>
      <c r="Q73" s="173"/>
      <c r="R73" s="171"/>
      <c r="S73" s="172"/>
      <c r="T73" s="173"/>
      <c r="U73" s="171"/>
      <c r="V73" s="172"/>
      <c r="W73" s="173"/>
    </row>
    <row r="74" spans="1:23" x14ac:dyDescent="0.25">
      <c r="A74" s="236"/>
      <c r="B74" s="209"/>
      <c r="C74" s="198"/>
      <c r="D74" s="5" t="s">
        <v>24</v>
      </c>
      <c r="E74" s="170"/>
      <c r="F74" s="171"/>
      <c r="G74" s="172"/>
      <c r="H74" s="173"/>
      <c r="I74" s="171"/>
      <c r="J74" s="172"/>
      <c r="K74" s="173"/>
      <c r="L74" s="171"/>
      <c r="M74" s="172"/>
      <c r="N74" s="173"/>
      <c r="O74" s="171"/>
      <c r="P74" s="172"/>
      <c r="Q74" s="173"/>
      <c r="R74" s="171"/>
      <c r="S74" s="172"/>
      <c r="T74" s="173"/>
      <c r="U74" s="171"/>
      <c r="V74" s="172"/>
      <c r="W74" s="173"/>
    </row>
    <row r="75" spans="1:23" x14ac:dyDescent="0.25">
      <c r="A75" s="236"/>
      <c r="B75" s="209"/>
      <c r="C75" s="199"/>
      <c r="D75" s="5" t="s">
        <v>25</v>
      </c>
      <c r="E75" s="170"/>
      <c r="F75" s="171"/>
      <c r="G75" s="172"/>
      <c r="H75" s="173"/>
      <c r="I75" s="171"/>
      <c r="J75" s="172"/>
      <c r="K75" s="173"/>
      <c r="L75" s="171"/>
      <c r="M75" s="172"/>
      <c r="N75" s="173"/>
      <c r="O75" s="171"/>
      <c r="P75" s="172"/>
      <c r="Q75" s="173"/>
      <c r="R75" s="171"/>
      <c r="S75" s="172"/>
      <c r="T75" s="173"/>
      <c r="U75" s="171"/>
      <c r="V75" s="172"/>
      <c r="W75" s="173"/>
    </row>
    <row r="76" spans="1:23" x14ac:dyDescent="0.25">
      <c r="A76" s="236"/>
      <c r="B76" s="209"/>
      <c r="C76" s="211" t="s">
        <v>28</v>
      </c>
      <c r="D76" s="5" t="s">
        <v>19</v>
      </c>
      <c r="E76" s="170"/>
      <c r="F76" s="171"/>
      <c r="G76" s="172"/>
      <c r="H76" s="173"/>
      <c r="I76" s="171"/>
      <c r="J76" s="172"/>
      <c r="K76" s="173"/>
      <c r="L76" s="171"/>
      <c r="M76" s="172"/>
      <c r="N76" s="173"/>
      <c r="O76" s="171"/>
      <c r="P76" s="172"/>
      <c r="Q76" s="173"/>
      <c r="R76" s="171"/>
      <c r="S76" s="172"/>
      <c r="T76" s="173"/>
      <c r="U76" s="171"/>
      <c r="V76" s="172"/>
      <c r="W76" s="173"/>
    </row>
    <row r="77" spans="1:23" x14ac:dyDescent="0.25">
      <c r="A77" s="236"/>
      <c r="B77" s="209"/>
      <c r="C77" s="198"/>
      <c r="D77" s="5" t="s">
        <v>20</v>
      </c>
      <c r="E77" s="170"/>
      <c r="F77" s="171"/>
      <c r="G77" s="172"/>
      <c r="H77" s="173"/>
      <c r="I77" s="171"/>
      <c r="J77" s="172"/>
      <c r="K77" s="173"/>
      <c r="L77" s="171"/>
      <c r="M77" s="172"/>
      <c r="N77" s="173"/>
      <c r="O77" s="171"/>
      <c r="P77" s="172"/>
      <c r="Q77" s="173"/>
      <c r="R77" s="171"/>
      <c r="S77" s="172"/>
      <c r="T77" s="173"/>
      <c r="U77" s="171"/>
      <c r="V77" s="172"/>
      <c r="W77" s="173"/>
    </row>
    <row r="78" spans="1:23" x14ac:dyDescent="0.25">
      <c r="A78" s="236"/>
      <c r="B78" s="209"/>
      <c r="C78" s="198"/>
      <c r="D78" s="5" t="s">
        <v>21</v>
      </c>
      <c r="E78" s="170"/>
      <c r="F78" s="171"/>
      <c r="G78" s="172"/>
      <c r="H78" s="173"/>
      <c r="I78" s="171"/>
      <c r="J78" s="172"/>
      <c r="K78" s="173"/>
      <c r="L78" s="171"/>
      <c r="M78" s="172"/>
      <c r="N78" s="173"/>
      <c r="O78" s="171"/>
      <c r="P78" s="172"/>
      <c r="Q78" s="173"/>
      <c r="R78" s="171"/>
      <c r="S78" s="172"/>
      <c r="T78" s="173"/>
      <c r="U78" s="171"/>
      <c r="V78" s="172"/>
      <c r="W78" s="173"/>
    </row>
    <row r="79" spans="1:23" x14ac:dyDescent="0.25">
      <c r="A79" s="236"/>
      <c r="B79" s="209"/>
      <c r="C79" s="198"/>
      <c r="D79" s="5" t="s">
        <v>22</v>
      </c>
      <c r="E79" s="170"/>
      <c r="F79" s="171"/>
      <c r="G79" s="172"/>
      <c r="H79" s="173"/>
      <c r="I79" s="171"/>
      <c r="J79" s="172"/>
      <c r="K79" s="173"/>
      <c r="L79" s="171"/>
      <c r="M79" s="172"/>
      <c r="N79" s="173"/>
      <c r="O79" s="171"/>
      <c r="P79" s="172"/>
      <c r="Q79" s="173"/>
      <c r="R79" s="171"/>
      <c r="S79" s="172"/>
      <c r="T79" s="173"/>
      <c r="U79" s="171"/>
      <c r="V79" s="172"/>
      <c r="W79" s="173"/>
    </row>
    <row r="80" spans="1:23" x14ac:dyDescent="0.25">
      <c r="A80" s="236"/>
      <c r="B80" s="209"/>
      <c r="C80" s="198"/>
      <c r="D80" s="5" t="s">
        <v>23</v>
      </c>
      <c r="E80" s="170"/>
      <c r="F80" s="171"/>
      <c r="G80" s="172"/>
      <c r="H80" s="173"/>
      <c r="I80" s="171"/>
      <c r="J80" s="172"/>
      <c r="K80" s="173"/>
      <c r="L80" s="171"/>
      <c r="M80" s="172"/>
      <c r="N80" s="173"/>
      <c r="O80" s="171"/>
      <c r="P80" s="172"/>
      <c r="Q80" s="173"/>
      <c r="R80" s="171"/>
      <c r="S80" s="172"/>
      <c r="T80" s="173"/>
      <c r="U80" s="171"/>
      <c r="V80" s="172"/>
      <c r="W80" s="173"/>
    </row>
    <row r="81" spans="1:23" x14ac:dyDescent="0.25">
      <c r="A81" s="236"/>
      <c r="B81" s="209"/>
      <c r="C81" s="198"/>
      <c r="D81" s="5" t="s">
        <v>24</v>
      </c>
      <c r="E81" s="170"/>
      <c r="F81" s="171"/>
      <c r="G81" s="172"/>
      <c r="H81" s="173"/>
      <c r="I81" s="171"/>
      <c r="J81" s="172"/>
      <c r="K81" s="173"/>
      <c r="L81" s="171"/>
      <c r="M81" s="172"/>
      <c r="N81" s="173"/>
      <c r="O81" s="171"/>
      <c r="P81" s="172"/>
      <c r="Q81" s="173"/>
      <c r="R81" s="171"/>
      <c r="S81" s="172"/>
      <c r="T81" s="173"/>
      <c r="U81" s="171"/>
      <c r="V81" s="172"/>
      <c r="W81" s="173"/>
    </row>
    <row r="82" spans="1:23" x14ac:dyDescent="0.25">
      <c r="A82" s="236"/>
      <c r="B82" s="209"/>
      <c r="C82" s="199"/>
      <c r="D82" s="5" t="s">
        <v>25</v>
      </c>
      <c r="E82" s="170"/>
      <c r="F82" s="171"/>
      <c r="G82" s="172"/>
      <c r="H82" s="173"/>
      <c r="I82" s="171"/>
      <c r="J82" s="172"/>
      <c r="K82" s="173"/>
      <c r="L82" s="171"/>
      <c r="M82" s="172"/>
      <c r="N82" s="173"/>
      <c r="O82" s="171"/>
      <c r="P82" s="172"/>
      <c r="Q82" s="173"/>
      <c r="R82" s="171"/>
      <c r="S82" s="172"/>
      <c r="T82" s="173"/>
      <c r="U82" s="171"/>
      <c r="V82" s="172"/>
      <c r="W82" s="173"/>
    </row>
    <row r="83" spans="1:23" x14ac:dyDescent="0.25">
      <c r="A83" s="236"/>
      <c r="B83" s="209"/>
      <c r="C83" s="211" t="s">
        <v>29</v>
      </c>
      <c r="D83" s="5" t="s">
        <v>19</v>
      </c>
      <c r="E83" s="170"/>
      <c r="F83" s="171"/>
      <c r="G83" s="172"/>
      <c r="H83" s="173"/>
      <c r="I83" s="171"/>
      <c r="J83" s="172"/>
      <c r="K83" s="173"/>
      <c r="L83" s="171"/>
      <c r="M83" s="172"/>
      <c r="N83" s="173"/>
      <c r="O83" s="171"/>
      <c r="P83" s="172"/>
      <c r="Q83" s="173"/>
      <c r="R83" s="171"/>
      <c r="S83" s="172"/>
      <c r="T83" s="173"/>
      <c r="U83" s="171"/>
      <c r="V83" s="172"/>
      <c r="W83" s="173"/>
    </row>
    <row r="84" spans="1:23" x14ac:dyDescent="0.25">
      <c r="A84" s="236"/>
      <c r="B84" s="209"/>
      <c r="C84" s="198"/>
      <c r="D84" s="5" t="s">
        <v>20</v>
      </c>
      <c r="E84" s="170"/>
      <c r="F84" s="171"/>
      <c r="G84" s="172"/>
      <c r="H84" s="173"/>
      <c r="I84" s="171"/>
      <c r="J84" s="172"/>
      <c r="K84" s="173"/>
      <c r="L84" s="171"/>
      <c r="M84" s="172"/>
      <c r="N84" s="173"/>
      <c r="O84" s="171"/>
      <c r="P84" s="172"/>
      <c r="Q84" s="173"/>
      <c r="R84" s="171"/>
      <c r="S84" s="172"/>
      <c r="T84" s="173"/>
      <c r="U84" s="171"/>
      <c r="V84" s="172"/>
      <c r="W84" s="173"/>
    </row>
    <row r="85" spans="1:23" x14ac:dyDescent="0.25">
      <c r="A85" s="236"/>
      <c r="B85" s="209"/>
      <c r="C85" s="198"/>
      <c r="D85" s="5" t="s">
        <v>21</v>
      </c>
      <c r="E85" s="170"/>
      <c r="F85" s="171"/>
      <c r="G85" s="172"/>
      <c r="H85" s="173"/>
      <c r="I85" s="171"/>
      <c r="J85" s="172"/>
      <c r="K85" s="173"/>
      <c r="L85" s="171"/>
      <c r="M85" s="172"/>
      <c r="N85" s="173"/>
      <c r="O85" s="171"/>
      <c r="P85" s="172"/>
      <c r="Q85" s="173"/>
      <c r="R85" s="171"/>
      <c r="S85" s="172"/>
      <c r="T85" s="173"/>
      <c r="U85" s="171"/>
      <c r="V85" s="172"/>
      <c r="W85" s="173"/>
    </row>
    <row r="86" spans="1:23" x14ac:dyDescent="0.25">
      <c r="A86" s="236"/>
      <c r="B86" s="209"/>
      <c r="C86" s="198"/>
      <c r="D86" s="5" t="s">
        <v>22</v>
      </c>
      <c r="E86" s="170"/>
      <c r="F86" s="171"/>
      <c r="G86" s="172"/>
      <c r="H86" s="173"/>
      <c r="I86" s="171"/>
      <c r="J86" s="172"/>
      <c r="K86" s="173"/>
      <c r="L86" s="171"/>
      <c r="M86" s="172"/>
      <c r="N86" s="173"/>
      <c r="O86" s="171"/>
      <c r="P86" s="172"/>
      <c r="Q86" s="173"/>
      <c r="R86" s="171"/>
      <c r="S86" s="172"/>
      <c r="T86" s="173"/>
      <c r="U86" s="171"/>
      <c r="V86" s="172"/>
      <c r="W86" s="173"/>
    </row>
    <row r="87" spans="1:23" x14ac:dyDescent="0.25">
      <c r="A87" s="236"/>
      <c r="B87" s="209"/>
      <c r="C87" s="198"/>
      <c r="D87" s="5" t="s">
        <v>23</v>
      </c>
      <c r="E87" s="170"/>
      <c r="F87" s="171"/>
      <c r="G87" s="172"/>
      <c r="H87" s="173"/>
      <c r="I87" s="171"/>
      <c r="J87" s="172"/>
      <c r="K87" s="173"/>
      <c r="L87" s="171"/>
      <c r="M87" s="172"/>
      <c r="N87" s="173"/>
      <c r="O87" s="171"/>
      <c r="P87" s="172"/>
      <c r="Q87" s="173"/>
      <c r="R87" s="171"/>
      <c r="S87" s="172"/>
      <c r="T87" s="173"/>
      <c r="U87" s="171"/>
      <c r="V87" s="172"/>
      <c r="W87" s="173"/>
    </row>
    <row r="88" spans="1:23" x14ac:dyDescent="0.25">
      <c r="A88" s="236"/>
      <c r="B88" s="209"/>
      <c r="C88" s="198"/>
      <c r="D88" s="5" t="s">
        <v>24</v>
      </c>
      <c r="E88" s="170"/>
      <c r="F88" s="171"/>
      <c r="G88" s="172"/>
      <c r="H88" s="173"/>
      <c r="I88" s="171"/>
      <c r="J88" s="172"/>
      <c r="K88" s="173"/>
      <c r="L88" s="171"/>
      <c r="M88" s="172"/>
      <c r="N88" s="173"/>
      <c r="O88" s="171"/>
      <c r="P88" s="172"/>
      <c r="Q88" s="173"/>
      <c r="R88" s="171"/>
      <c r="S88" s="172"/>
      <c r="T88" s="173"/>
      <c r="U88" s="171"/>
      <c r="V88" s="172"/>
      <c r="W88" s="173"/>
    </row>
    <row r="89" spans="1:23" x14ac:dyDescent="0.25">
      <c r="A89" s="236"/>
      <c r="B89" s="209"/>
      <c r="C89" s="199"/>
      <c r="D89" s="5" t="s">
        <v>25</v>
      </c>
      <c r="E89" s="170"/>
      <c r="F89" s="171"/>
      <c r="G89" s="172"/>
      <c r="H89" s="173"/>
      <c r="I89" s="171"/>
      <c r="J89" s="172"/>
      <c r="K89" s="173"/>
      <c r="L89" s="171"/>
      <c r="M89" s="172"/>
      <c r="N89" s="173"/>
      <c r="O89" s="171"/>
      <c r="P89" s="172"/>
      <c r="Q89" s="173"/>
      <c r="R89" s="171"/>
      <c r="S89" s="172"/>
      <c r="T89" s="173"/>
      <c r="U89" s="171"/>
      <c r="V89" s="172"/>
      <c r="W89" s="173"/>
    </row>
    <row r="90" spans="1:23" x14ac:dyDescent="0.25">
      <c r="A90" s="236"/>
      <c r="B90" s="209"/>
      <c r="C90" s="211" t="s">
        <v>30</v>
      </c>
      <c r="D90" s="5" t="s">
        <v>19</v>
      </c>
      <c r="E90" s="170"/>
      <c r="F90" s="171"/>
      <c r="G90" s="172"/>
      <c r="H90" s="173"/>
      <c r="I90" s="171"/>
      <c r="J90" s="172"/>
      <c r="K90" s="173"/>
      <c r="L90" s="171"/>
      <c r="M90" s="172"/>
      <c r="N90" s="173"/>
      <c r="O90" s="171"/>
      <c r="P90" s="172"/>
      <c r="Q90" s="173"/>
      <c r="R90" s="171"/>
      <c r="S90" s="172"/>
      <c r="T90" s="173"/>
      <c r="U90" s="171"/>
      <c r="V90" s="172"/>
      <c r="W90" s="173"/>
    </row>
    <row r="91" spans="1:23" x14ac:dyDescent="0.25">
      <c r="A91" s="236"/>
      <c r="B91" s="209"/>
      <c r="C91" s="198"/>
      <c r="D91" s="5" t="s">
        <v>20</v>
      </c>
      <c r="E91" s="170"/>
      <c r="F91" s="171"/>
      <c r="G91" s="172"/>
      <c r="H91" s="173"/>
      <c r="I91" s="171"/>
      <c r="J91" s="172"/>
      <c r="K91" s="173"/>
      <c r="L91" s="171"/>
      <c r="M91" s="172"/>
      <c r="N91" s="173"/>
      <c r="O91" s="171"/>
      <c r="P91" s="172"/>
      <c r="Q91" s="173"/>
      <c r="R91" s="171"/>
      <c r="S91" s="172"/>
      <c r="T91" s="173"/>
      <c r="U91" s="171"/>
      <c r="V91" s="172"/>
      <c r="W91" s="173"/>
    </row>
    <row r="92" spans="1:23" x14ac:dyDescent="0.25">
      <c r="A92" s="236"/>
      <c r="B92" s="209"/>
      <c r="C92" s="198"/>
      <c r="D92" s="5" t="s">
        <v>21</v>
      </c>
      <c r="E92" s="170"/>
      <c r="F92" s="171"/>
      <c r="G92" s="172"/>
      <c r="H92" s="173"/>
      <c r="I92" s="171"/>
      <c r="J92" s="172"/>
      <c r="K92" s="173"/>
      <c r="L92" s="171"/>
      <c r="M92" s="172"/>
      <c r="N92" s="173"/>
      <c r="O92" s="171"/>
      <c r="P92" s="172"/>
      <c r="Q92" s="173"/>
      <c r="R92" s="171"/>
      <c r="S92" s="172"/>
      <c r="T92" s="173"/>
      <c r="U92" s="171"/>
      <c r="V92" s="172"/>
      <c r="W92" s="173"/>
    </row>
    <row r="93" spans="1:23" x14ac:dyDescent="0.25">
      <c r="A93" s="236"/>
      <c r="B93" s="209"/>
      <c r="C93" s="198"/>
      <c r="D93" s="5" t="s">
        <v>22</v>
      </c>
      <c r="E93" s="170"/>
      <c r="F93" s="171"/>
      <c r="G93" s="172"/>
      <c r="H93" s="173"/>
      <c r="I93" s="171"/>
      <c r="J93" s="172"/>
      <c r="K93" s="173"/>
      <c r="L93" s="171"/>
      <c r="M93" s="172"/>
      <c r="N93" s="173"/>
      <c r="O93" s="171"/>
      <c r="P93" s="172"/>
      <c r="Q93" s="173"/>
      <c r="R93" s="171"/>
      <c r="S93" s="172"/>
      <c r="T93" s="173"/>
      <c r="U93" s="171"/>
      <c r="V93" s="172"/>
      <c r="W93" s="173"/>
    </row>
    <row r="94" spans="1:23" x14ac:dyDescent="0.25">
      <c r="A94" s="236"/>
      <c r="B94" s="209"/>
      <c r="C94" s="198"/>
      <c r="D94" s="5" t="s">
        <v>23</v>
      </c>
      <c r="E94" s="170"/>
      <c r="F94" s="171"/>
      <c r="G94" s="172"/>
      <c r="H94" s="173"/>
      <c r="I94" s="171"/>
      <c r="J94" s="172"/>
      <c r="K94" s="173"/>
      <c r="L94" s="171"/>
      <c r="M94" s="172"/>
      <c r="N94" s="173"/>
      <c r="O94" s="171"/>
      <c r="P94" s="172"/>
      <c r="Q94" s="173"/>
      <c r="R94" s="171"/>
      <c r="S94" s="172"/>
      <c r="T94" s="173"/>
      <c r="U94" s="171"/>
      <c r="V94" s="172"/>
      <c r="W94" s="173"/>
    </row>
    <row r="95" spans="1:23" x14ac:dyDescent="0.25">
      <c r="A95" s="236"/>
      <c r="B95" s="209"/>
      <c r="C95" s="198"/>
      <c r="D95" s="5" t="s">
        <v>24</v>
      </c>
      <c r="E95" s="170"/>
      <c r="F95" s="171"/>
      <c r="G95" s="172"/>
      <c r="H95" s="173"/>
      <c r="I95" s="171"/>
      <c r="J95" s="172"/>
      <c r="K95" s="173"/>
      <c r="L95" s="171"/>
      <c r="M95" s="172"/>
      <c r="N95" s="173"/>
      <c r="O95" s="171"/>
      <c r="P95" s="172"/>
      <c r="Q95" s="173"/>
      <c r="R95" s="171"/>
      <c r="S95" s="172"/>
      <c r="T95" s="173"/>
      <c r="U95" s="171"/>
      <c r="V95" s="172"/>
      <c r="W95" s="173"/>
    </row>
    <row r="96" spans="1:23" ht="15.75" customHeight="1" thickBot="1" x14ac:dyDescent="0.3">
      <c r="A96" s="236"/>
      <c r="B96" s="210"/>
      <c r="C96" s="199"/>
      <c r="D96" s="6" t="s">
        <v>25</v>
      </c>
      <c r="E96" s="174"/>
      <c r="F96" s="175"/>
      <c r="G96" s="176"/>
      <c r="H96" s="177"/>
      <c r="I96" s="175"/>
      <c r="J96" s="176"/>
      <c r="K96" s="177"/>
      <c r="L96" s="175"/>
      <c r="M96" s="176"/>
      <c r="N96" s="177"/>
      <c r="O96" s="175"/>
      <c r="P96" s="176"/>
      <c r="Q96" s="177"/>
      <c r="R96" s="175"/>
      <c r="S96" s="176"/>
      <c r="T96" s="177"/>
      <c r="U96" s="175"/>
      <c r="V96" s="176"/>
      <c r="W96" s="177"/>
    </row>
    <row r="97" spans="1:23" ht="18.75" customHeight="1" x14ac:dyDescent="0.25">
      <c r="A97" s="236"/>
      <c r="B97" s="241" t="s">
        <v>31</v>
      </c>
      <c r="C97" s="214" t="s">
        <v>32</v>
      </c>
      <c r="D97" s="46" t="s">
        <v>33</v>
      </c>
      <c r="E97" s="93"/>
      <c r="F97" s="94"/>
      <c r="G97" s="95"/>
      <c r="H97" s="96"/>
      <c r="I97" s="94"/>
      <c r="J97" s="95"/>
      <c r="K97" s="96"/>
      <c r="L97" s="94"/>
      <c r="M97" s="95"/>
      <c r="N97" s="96"/>
      <c r="O97" s="94"/>
      <c r="P97" s="95"/>
      <c r="Q97" s="96"/>
      <c r="R97" s="94"/>
      <c r="S97" s="95"/>
      <c r="T97" s="96"/>
      <c r="U97" s="94"/>
      <c r="V97" s="95"/>
      <c r="W97" s="96"/>
    </row>
    <row r="98" spans="1:23" ht="18.75" customHeight="1" x14ac:dyDescent="0.25">
      <c r="A98" s="236"/>
      <c r="B98" s="242"/>
      <c r="C98" s="215"/>
      <c r="D98" s="47" t="s">
        <v>34</v>
      </c>
      <c r="E98" s="117"/>
      <c r="F98" s="118"/>
      <c r="G98" s="119"/>
      <c r="H98" s="120"/>
      <c r="I98" s="118"/>
      <c r="J98" s="119"/>
      <c r="K98" s="120"/>
      <c r="L98" s="118"/>
      <c r="M98" s="119"/>
      <c r="N98" s="120"/>
      <c r="O98" s="118"/>
      <c r="P98" s="119"/>
      <c r="Q98" s="120"/>
      <c r="R98" s="118"/>
      <c r="S98" s="119"/>
      <c r="T98" s="120"/>
      <c r="U98" s="118"/>
      <c r="V98" s="119"/>
      <c r="W98" s="120"/>
    </row>
    <row r="99" spans="1:23" ht="18.75" customHeight="1" x14ac:dyDescent="0.25">
      <c r="A99" s="236"/>
      <c r="B99" s="242"/>
      <c r="C99" s="216"/>
      <c r="D99" s="47" t="s">
        <v>88</v>
      </c>
      <c r="E99" s="117" t="str">
        <f>IF(E97="", "", SUM(E97:E98))</f>
        <v/>
      </c>
      <c r="F99" s="118" t="str">
        <f t="shared" ref="F99:W99" si="19">IF(F97="", "", SUM(F97:F98))</f>
        <v/>
      </c>
      <c r="G99" s="119" t="str">
        <f t="shared" si="19"/>
        <v/>
      </c>
      <c r="H99" s="120" t="str">
        <f t="shared" si="19"/>
        <v/>
      </c>
      <c r="I99" s="118" t="str">
        <f t="shared" si="19"/>
        <v/>
      </c>
      <c r="J99" s="119" t="str">
        <f t="shared" si="19"/>
        <v/>
      </c>
      <c r="K99" s="120" t="str">
        <f t="shared" si="19"/>
        <v/>
      </c>
      <c r="L99" s="118"/>
      <c r="M99" s="119"/>
      <c r="N99" s="120"/>
      <c r="O99" s="118" t="str">
        <f t="shared" si="19"/>
        <v/>
      </c>
      <c r="P99" s="119" t="str">
        <f t="shared" si="19"/>
        <v/>
      </c>
      <c r="Q99" s="120" t="str">
        <f t="shared" si="19"/>
        <v/>
      </c>
      <c r="R99" s="118" t="str">
        <f t="shared" si="19"/>
        <v/>
      </c>
      <c r="S99" s="119" t="str">
        <f t="shared" si="19"/>
        <v/>
      </c>
      <c r="T99" s="120" t="str">
        <f t="shared" si="19"/>
        <v/>
      </c>
      <c r="U99" s="118" t="str">
        <f t="shared" si="19"/>
        <v/>
      </c>
      <c r="V99" s="119" t="str">
        <f t="shared" si="19"/>
        <v/>
      </c>
      <c r="W99" s="120" t="str">
        <f t="shared" si="19"/>
        <v/>
      </c>
    </row>
    <row r="100" spans="1:23" ht="18.75" customHeight="1" x14ac:dyDescent="0.25">
      <c r="A100" s="236"/>
      <c r="B100" s="242"/>
      <c r="C100" s="217" t="s">
        <v>35</v>
      </c>
      <c r="D100" s="47" t="s">
        <v>33</v>
      </c>
      <c r="E100" s="117"/>
      <c r="F100" s="118"/>
      <c r="G100" s="119"/>
      <c r="H100" s="120"/>
      <c r="I100" s="118"/>
      <c r="J100" s="119"/>
      <c r="K100" s="120"/>
      <c r="L100" s="118"/>
      <c r="M100" s="119"/>
      <c r="N100" s="120"/>
      <c r="O100" s="118"/>
      <c r="P100" s="119"/>
      <c r="Q100" s="120"/>
      <c r="R100" s="118"/>
      <c r="S100" s="119"/>
      <c r="T100" s="120"/>
      <c r="U100" s="118"/>
      <c r="V100" s="119"/>
      <c r="W100" s="120"/>
    </row>
    <row r="101" spans="1:23" ht="18.75" customHeight="1" x14ac:dyDescent="0.25">
      <c r="A101" s="236"/>
      <c r="B101" s="242"/>
      <c r="C101" s="215"/>
      <c r="D101" s="47" t="s">
        <v>34</v>
      </c>
      <c r="E101" s="117"/>
      <c r="F101" s="118"/>
      <c r="G101" s="119"/>
      <c r="H101" s="120"/>
      <c r="I101" s="118"/>
      <c r="J101" s="119"/>
      <c r="K101" s="120"/>
      <c r="L101" s="118"/>
      <c r="M101" s="119"/>
      <c r="N101" s="120"/>
      <c r="O101" s="118"/>
      <c r="P101" s="119"/>
      <c r="Q101" s="120"/>
      <c r="R101" s="118"/>
      <c r="S101" s="119"/>
      <c r="T101" s="120"/>
      <c r="U101" s="118"/>
      <c r="V101" s="119"/>
      <c r="W101" s="120"/>
    </row>
    <row r="102" spans="1:23" ht="18.75" customHeight="1" thickBot="1" x14ac:dyDescent="0.3">
      <c r="A102" s="237"/>
      <c r="B102" s="243"/>
      <c r="C102" s="218"/>
      <c r="D102" s="56" t="s">
        <v>88</v>
      </c>
      <c r="E102" s="97" t="str">
        <f>IF(E100="", "", SUM(E100:E101))</f>
        <v/>
      </c>
      <c r="F102" s="98" t="str">
        <f t="shared" ref="F102" si="20">IF(F100="", "", SUM(F100:F101))</f>
        <v/>
      </c>
      <c r="G102" s="99" t="str">
        <f t="shared" ref="G102" si="21">IF(G100="", "", SUM(G100:G101))</f>
        <v/>
      </c>
      <c r="H102" s="100" t="str">
        <f t="shared" ref="H102" si="22">IF(H100="", "", SUM(H100:H101))</f>
        <v/>
      </c>
      <c r="I102" s="98" t="str">
        <f t="shared" ref="I102" si="23">IF(I100="", "", SUM(I100:I101))</f>
        <v/>
      </c>
      <c r="J102" s="99" t="str">
        <f t="shared" ref="J102" si="24">IF(J100="", "", SUM(J100:J101))</f>
        <v/>
      </c>
      <c r="K102" s="100" t="str">
        <f t="shared" ref="K102" si="25">IF(K100="", "", SUM(K100:K101))</f>
        <v/>
      </c>
      <c r="L102" s="98"/>
      <c r="M102" s="99"/>
      <c r="N102" s="100"/>
      <c r="O102" s="98" t="str">
        <f t="shared" ref="O102" si="26">IF(O100="", "", SUM(O100:O101))</f>
        <v/>
      </c>
      <c r="P102" s="99" t="str">
        <f t="shared" ref="P102" si="27">IF(P100="", "", SUM(P100:P101))</f>
        <v/>
      </c>
      <c r="Q102" s="100" t="str">
        <f t="shared" ref="Q102" si="28">IF(Q100="", "", SUM(Q100:Q101))</f>
        <v/>
      </c>
      <c r="R102" s="98" t="str">
        <f t="shared" ref="R102" si="29">IF(R100="", "", SUM(R100:R101))</f>
        <v/>
      </c>
      <c r="S102" s="99" t="str">
        <f t="shared" ref="S102" si="30">IF(S100="", "", SUM(S100:S101))</f>
        <v/>
      </c>
      <c r="T102" s="100" t="str">
        <f t="shared" ref="T102" si="31">IF(T100="", "", SUM(T100:T101))</f>
        <v/>
      </c>
      <c r="U102" s="98" t="str">
        <f t="shared" ref="U102" si="32">IF(U100="", "", SUM(U100:U101))</f>
        <v/>
      </c>
      <c r="V102" s="99" t="str">
        <f t="shared" ref="V102" si="33">IF(V100="", "", SUM(V100:V101))</f>
        <v/>
      </c>
      <c r="W102" s="100" t="str">
        <f t="shared" ref="W102" si="34">IF(W100="", "", SUM(W100:W101))</f>
        <v/>
      </c>
    </row>
    <row r="103" spans="1:23" ht="18.75" customHeight="1" x14ac:dyDescent="0.25">
      <c r="A103" s="225" t="s">
        <v>36</v>
      </c>
      <c r="B103" s="238" t="s">
        <v>92</v>
      </c>
      <c r="C103" s="227" t="s">
        <v>93</v>
      </c>
      <c r="D103" s="55" t="s">
        <v>85</v>
      </c>
      <c r="E103" s="121"/>
      <c r="F103" s="122"/>
      <c r="G103" s="123"/>
      <c r="H103" s="124"/>
      <c r="I103" s="122"/>
      <c r="J103" s="123"/>
      <c r="K103" s="124"/>
      <c r="L103" s="122"/>
      <c r="M103" s="123"/>
      <c r="N103" s="124"/>
      <c r="O103" s="122"/>
      <c r="P103" s="123"/>
      <c r="Q103" s="124"/>
      <c r="R103" s="122"/>
      <c r="S103" s="123"/>
      <c r="T103" s="124"/>
      <c r="U103" s="122"/>
      <c r="V103" s="123"/>
      <c r="W103" s="124"/>
    </row>
    <row r="104" spans="1:23" ht="18.75" customHeight="1" x14ac:dyDescent="0.25">
      <c r="A104" s="226"/>
      <c r="B104" s="239"/>
      <c r="C104" s="228"/>
      <c r="D104" s="47" t="s">
        <v>86</v>
      </c>
      <c r="E104" s="117"/>
      <c r="F104" s="118"/>
      <c r="G104" s="119"/>
      <c r="H104" s="120"/>
      <c r="I104" s="118"/>
      <c r="J104" s="119"/>
      <c r="K104" s="120"/>
      <c r="L104" s="118"/>
      <c r="M104" s="119"/>
      <c r="N104" s="120"/>
      <c r="O104" s="118"/>
      <c r="P104" s="119"/>
      <c r="Q104" s="120"/>
      <c r="R104" s="118"/>
      <c r="S104" s="119"/>
      <c r="T104" s="120"/>
      <c r="U104" s="118"/>
      <c r="V104" s="119"/>
      <c r="W104" s="120"/>
    </row>
    <row r="105" spans="1:23" ht="18.75" customHeight="1" x14ac:dyDescent="0.25">
      <c r="A105" s="226"/>
      <c r="B105" s="239"/>
      <c r="C105" s="229"/>
      <c r="D105" s="47" t="s">
        <v>87</v>
      </c>
      <c r="E105" s="117"/>
      <c r="F105" s="118"/>
      <c r="G105" s="119"/>
      <c r="H105" s="120"/>
      <c r="I105" s="118"/>
      <c r="J105" s="119"/>
      <c r="K105" s="120"/>
      <c r="L105" s="118"/>
      <c r="M105" s="119"/>
      <c r="N105" s="120"/>
      <c r="O105" s="118"/>
      <c r="P105" s="119"/>
      <c r="Q105" s="120"/>
      <c r="R105" s="118"/>
      <c r="S105" s="119"/>
      <c r="T105" s="120"/>
      <c r="U105" s="118"/>
      <c r="V105" s="119"/>
      <c r="W105" s="120"/>
    </row>
    <row r="106" spans="1:23" ht="18.75" customHeight="1" x14ac:dyDescent="0.25">
      <c r="A106" s="226"/>
      <c r="B106" s="239"/>
      <c r="C106" s="230" t="s">
        <v>94</v>
      </c>
      <c r="D106" s="47" t="s">
        <v>85</v>
      </c>
      <c r="E106" s="117"/>
      <c r="F106" s="118"/>
      <c r="G106" s="119"/>
      <c r="H106" s="120"/>
      <c r="I106" s="118"/>
      <c r="J106" s="119"/>
      <c r="K106" s="120"/>
      <c r="L106" s="118"/>
      <c r="M106" s="119"/>
      <c r="N106" s="120"/>
      <c r="O106" s="118"/>
      <c r="P106" s="119"/>
      <c r="Q106" s="120"/>
      <c r="R106" s="118"/>
      <c r="S106" s="119"/>
      <c r="T106" s="120"/>
      <c r="U106" s="118"/>
      <c r="V106" s="119"/>
      <c r="W106" s="120"/>
    </row>
    <row r="107" spans="1:23" ht="18.75" customHeight="1" x14ac:dyDescent="0.25">
      <c r="A107" s="226"/>
      <c r="B107" s="239"/>
      <c r="C107" s="231"/>
      <c r="D107" s="47" t="s">
        <v>86</v>
      </c>
      <c r="E107" s="117"/>
      <c r="F107" s="118"/>
      <c r="G107" s="119"/>
      <c r="H107" s="120"/>
      <c r="I107" s="118"/>
      <c r="J107" s="119"/>
      <c r="K107" s="120"/>
      <c r="L107" s="118"/>
      <c r="M107" s="119"/>
      <c r="N107" s="120"/>
      <c r="O107" s="118"/>
      <c r="P107" s="119"/>
      <c r="Q107" s="120"/>
      <c r="R107" s="118"/>
      <c r="S107" s="119"/>
      <c r="T107" s="120"/>
      <c r="U107" s="118"/>
      <c r="V107" s="119"/>
      <c r="W107" s="120"/>
    </row>
    <row r="108" spans="1:23" ht="18.75" customHeight="1" thickBot="1" x14ac:dyDescent="0.3">
      <c r="A108" s="226"/>
      <c r="B108" s="240"/>
      <c r="C108" s="232"/>
      <c r="D108" s="47" t="s">
        <v>87</v>
      </c>
      <c r="E108" s="117"/>
      <c r="F108" s="118"/>
      <c r="G108" s="119"/>
      <c r="H108" s="120"/>
      <c r="I108" s="118"/>
      <c r="J108" s="119"/>
      <c r="K108" s="120"/>
      <c r="L108" s="118"/>
      <c r="M108" s="119"/>
      <c r="N108" s="120"/>
      <c r="O108" s="118"/>
      <c r="P108" s="119"/>
      <c r="Q108" s="120"/>
      <c r="R108" s="118"/>
      <c r="S108" s="119"/>
      <c r="T108" s="120"/>
      <c r="U108" s="118"/>
      <c r="V108" s="119"/>
      <c r="W108" s="120"/>
    </row>
    <row r="109" spans="1:23" ht="18.75" customHeight="1" thickBot="1" x14ac:dyDescent="0.3">
      <c r="A109" s="226"/>
      <c r="B109" s="109" t="s">
        <v>96</v>
      </c>
      <c r="C109" s="147"/>
      <c r="D109" s="4"/>
      <c r="E109" s="57"/>
      <c r="F109" s="58"/>
      <c r="G109" s="59"/>
      <c r="H109" s="60"/>
      <c r="I109" s="58"/>
      <c r="J109" s="59"/>
      <c r="K109" s="60"/>
      <c r="L109" s="58"/>
      <c r="M109" s="59"/>
      <c r="N109" s="60"/>
      <c r="O109" s="58"/>
      <c r="P109" s="59"/>
      <c r="Q109" s="60"/>
      <c r="R109" s="58"/>
      <c r="S109" s="59"/>
      <c r="T109" s="60"/>
      <c r="U109" s="58"/>
      <c r="V109" s="59"/>
      <c r="W109" s="60"/>
    </row>
    <row r="110" spans="1:23" x14ac:dyDescent="0.25">
      <c r="A110" s="219" t="s">
        <v>54</v>
      </c>
      <c r="B110" s="233" t="s">
        <v>55</v>
      </c>
      <c r="C110" s="163" t="s">
        <v>19</v>
      </c>
      <c r="D110" s="4"/>
      <c r="E110" s="81"/>
      <c r="F110" s="82"/>
      <c r="G110" s="83"/>
      <c r="H110" s="84"/>
      <c r="I110" s="82"/>
      <c r="J110" s="83"/>
      <c r="K110" s="84"/>
      <c r="L110" s="82"/>
      <c r="M110" s="83"/>
      <c r="N110" s="84"/>
      <c r="O110" s="82"/>
      <c r="P110" s="83"/>
      <c r="Q110" s="84"/>
      <c r="R110" s="82"/>
      <c r="S110" s="83"/>
      <c r="T110" s="84"/>
      <c r="U110" s="82"/>
      <c r="V110" s="83"/>
      <c r="W110" s="84"/>
    </row>
    <row r="111" spans="1:23" x14ac:dyDescent="0.25">
      <c r="A111" s="220"/>
      <c r="B111" s="234"/>
      <c r="C111" s="164" t="s">
        <v>20</v>
      </c>
      <c r="D111" s="40"/>
      <c r="E111" s="159"/>
      <c r="F111" s="160"/>
      <c r="G111" s="161"/>
      <c r="H111" s="162"/>
      <c r="I111" s="160"/>
      <c r="J111" s="161"/>
      <c r="K111" s="162"/>
      <c r="L111" s="160"/>
      <c r="M111" s="161"/>
      <c r="N111" s="162"/>
      <c r="O111" s="160"/>
      <c r="P111" s="161"/>
      <c r="Q111" s="162"/>
      <c r="R111" s="160"/>
      <c r="S111" s="161"/>
      <c r="T111" s="162"/>
      <c r="U111" s="160"/>
      <c r="V111" s="161"/>
      <c r="W111" s="162"/>
    </row>
    <row r="112" spans="1:23" x14ac:dyDescent="0.25">
      <c r="A112" s="220"/>
      <c r="B112" s="234"/>
      <c r="C112" s="164" t="s">
        <v>21</v>
      </c>
      <c r="D112" s="40"/>
      <c r="E112" s="159"/>
      <c r="F112" s="160"/>
      <c r="G112" s="161"/>
      <c r="H112" s="162"/>
      <c r="I112" s="160"/>
      <c r="J112" s="161"/>
      <c r="K112" s="162"/>
      <c r="L112" s="160"/>
      <c r="M112" s="161"/>
      <c r="N112" s="162"/>
      <c r="O112" s="160"/>
      <c r="P112" s="161"/>
      <c r="Q112" s="162"/>
      <c r="R112" s="160"/>
      <c r="S112" s="161"/>
      <c r="T112" s="162"/>
      <c r="U112" s="160"/>
      <c r="V112" s="161"/>
      <c r="W112" s="162"/>
    </row>
    <row r="113" spans="1:23" x14ac:dyDescent="0.25">
      <c r="A113" s="221"/>
      <c r="B113" s="209"/>
      <c r="C113" s="164" t="s">
        <v>22</v>
      </c>
      <c r="D113" s="5"/>
      <c r="E113" s="85"/>
      <c r="F113" s="86"/>
      <c r="G113" s="87"/>
      <c r="H113" s="88"/>
      <c r="I113" s="86"/>
      <c r="J113" s="87"/>
      <c r="K113" s="88"/>
      <c r="L113" s="86"/>
      <c r="M113" s="87"/>
      <c r="N113" s="88"/>
      <c r="O113" s="86"/>
      <c r="P113" s="87"/>
      <c r="Q113" s="88"/>
      <c r="R113" s="86"/>
      <c r="S113" s="87"/>
      <c r="T113" s="88"/>
      <c r="U113" s="86"/>
      <c r="V113" s="87"/>
      <c r="W113" s="88"/>
    </row>
    <row r="114" spans="1:23" x14ac:dyDescent="0.25">
      <c r="A114" s="221"/>
      <c r="B114" s="209"/>
      <c r="C114" s="164" t="s">
        <v>23</v>
      </c>
      <c r="D114" s="5"/>
      <c r="E114" s="85"/>
      <c r="F114" s="86"/>
      <c r="G114" s="87"/>
      <c r="H114" s="88"/>
      <c r="I114" s="86"/>
      <c r="J114" s="87"/>
      <c r="K114" s="88"/>
      <c r="L114" s="86"/>
      <c r="M114" s="87"/>
      <c r="N114" s="88"/>
      <c r="O114" s="86"/>
      <c r="P114" s="87"/>
      <c r="Q114" s="88"/>
      <c r="R114" s="86"/>
      <c r="S114" s="87"/>
      <c r="T114" s="88"/>
      <c r="U114" s="86"/>
      <c r="V114" s="87"/>
      <c r="W114" s="88"/>
    </row>
    <row r="115" spans="1:23" x14ac:dyDescent="0.25">
      <c r="A115" s="221"/>
      <c r="B115" s="209"/>
      <c r="C115" s="164" t="s">
        <v>24</v>
      </c>
      <c r="D115" s="5"/>
      <c r="E115" s="85"/>
      <c r="F115" s="86"/>
      <c r="G115" s="87"/>
      <c r="H115" s="88"/>
      <c r="I115" s="86"/>
      <c r="J115" s="87"/>
      <c r="K115" s="88"/>
      <c r="L115" s="86"/>
      <c r="M115" s="87"/>
      <c r="N115" s="88"/>
      <c r="O115" s="86"/>
      <c r="P115" s="87"/>
      <c r="Q115" s="88"/>
      <c r="R115" s="86"/>
      <c r="S115" s="87"/>
      <c r="T115" s="88"/>
      <c r="U115" s="86"/>
      <c r="V115" s="87"/>
      <c r="W115" s="88"/>
    </row>
    <row r="116" spans="1:23" ht="15.75" thickBot="1" x14ac:dyDescent="0.3">
      <c r="A116" s="221"/>
      <c r="B116" s="209"/>
      <c r="C116" s="165" t="s">
        <v>25</v>
      </c>
      <c r="D116" s="5"/>
      <c r="E116" s="85"/>
      <c r="F116" s="86"/>
      <c r="G116" s="87"/>
      <c r="H116" s="88"/>
      <c r="I116" s="86"/>
      <c r="J116" s="87"/>
      <c r="K116" s="88"/>
      <c r="L116" s="86"/>
      <c r="M116" s="87"/>
      <c r="N116" s="88"/>
      <c r="O116" s="86"/>
      <c r="P116" s="87"/>
      <c r="Q116" s="88"/>
      <c r="R116" s="86"/>
      <c r="S116" s="87"/>
      <c r="T116" s="88"/>
      <c r="U116" s="86"/>
      <c r="V116" s="87"/>
      <c r="W116" s="88"/>
    </row>
    <row r="117" spans="1:23" ht="51" customHeight="1" thickBot="1" x14ac:dyDescent="0.3">
      <c r="A117" s="222"/>
      <c r="B117" s="24" t="s">
        <v>56</v>
      </c>
      <c r="C117" s="150"/>
      <c r="D117" s="39"/>
      <c r="E117" s="105"/>
      <c r="F117" s="106"/>
      <c r="G117" s="107"/>
      <c r="H117" s="108"/>
      <c r="I117" s="106"/>
      <c r="J117" s="107"/>
      <c r="K117" s="108"/>
      <c r="L117" s="106"/>
      <c r="M117" s="107"/>
      <c r="N117" s="108"/>
      <c r="O117" s="106"/>
      <c r="P117" s="107"/>
      <c r="Q117" s="108"/>
      <c r="R117" s="106"/>
      <c r="S117" s="107"/>
      <c r="T117" s="108"/>
      <c r="U117" s="106"/>
      <c r="V117" s="107"/>
      <c r="W117" s="108"/>
    </row>
    <row r="118" spans="1:23" ht="17.100000000000001" customHeight="1" x14ac:dyDescent="0.25">
      <c r="A118" s="244" t="s">
        <v>57</v>
      </c>
      <c r="B118" s="208" t="s">
        <v>58</v>
      </c>
      <c r="C118" s="147" t="s">
        <v>19</v>
      </c>
      <c r="D118" s="4"/>
      <c r="E118" s="93"/>
      <c r="F118" s="94"/>
      <c r="G118" s="95"/>
      <c r="H118" s="96"/>
      <c r="I118" s="94"/>
      <c r="J118" s="95"/>
      <c r="K118" s="96"/>
      <c r="L118" s="94"/>
      <c r="M118" s="95"/>
      <c r="N118" s="96"/>
      <c r="O118" s="94"/>
      <c r="P118" s="95"/>
      <c r="Q118" s="96"/>
      <c r="R118" s="94"/>
      <c r="S118" s="95"/>
      <c r="T118" s="96"/>
      <c r="U118" s="94"/>
      <c r="V118" s="95"/>
      <c r="W118" s="96"/>
    </row>
    <row r="119" spans="1:23" ht="17.100000000000001" customHeight="1" x14ac:dyDescent="0.25">
      <c r="A119" s="221"/>
      <c r="B119" s="209"/>
      <c r="C119" s="151" t="s">
        <v>59</v>
      </c>
      <c r="D119" s="40"/>
      <c r="E119" s="103"/>
      <c r="F119" s="102"/>
      <c r="G119" s="101"/>
      <c r="H119" s="32"/>
      <c r="I119" s="102"/>
      <c r="J119" s="101"/>
      <c r="K119" s="32"/>
      <c r="L119" s="183"/>
      <c r="M119" s="184"/>
      <c r="N119" s="32"/>
      <c r="O119" s="102"/>
      <c r="P119" s="101"/>
      <c r="Q119" s="32"/>
      <c r="R119" s="102"/>
      <c r="S119" s="101"/>
      <c r="T119" s="32"/>
      <c r="U119" s="102"/>
      <c r="V119" s="101"/>
      <c r="W119" s="32"/>
    </row>
    <row r="120" spans="1:23" ht="17.100000000000001" customHeight="1" x14ac:dyDescent="0.25">
      <c r="A120" s="221"/>
      <c r="B120" s="209"/>
      <c r="C120" s="151" t="s">
        <v>60</v>
      </c>
      <c r="D120" s="5"/>
      <c r="E120" s="49"/>
      <c r="F120" s="8"/>
      <c r="G120" s="14"/>
      <c r="H120" s="2"/>
      <c r="I120" s="8"/>
      <c r="J120" s="14"/>
      <c r="K120" s="2"/>
      <c r="L120" s="8"/>
      <c r="M120" s="164"/>
      <c r="N120" s="2"/>
      <c r="O120" s="8"/>
      <c r="P120" s="14"/>
      <c r="Q120" s="2"/>
      <c r="R120" s="8"/>
      <c r="S120" s="14"/>
      <c r="T120" s="2"/>
      <c r="U120" s="8"/>
      <c r="V120" s="14"/>
      <c r="W120" s="2"/>
    </row>
    <row r="121" spans="1:23" ht="17.100000000000001" customHeight="1" thickBot="1" x14ac:dyDescent="0.3">
      <c r="A121" s="221"/>
      <c r="B121" s="210"/>
      <c r="C121" s="149" t="s">
        <v>61</v>
      </c>
      <c r="D121" s="26"/>
      <c r="E121" s="97"/>
      <c r="F121" s="98"/>
      <c r="G121" s="99"/>
      <c r="H121" s="100"/>
      <c r="I121" s="98"/>
      <c r="J121" s="99"/>
      <c r="K121" s="100"/>
      <c r="L121" s="98"/>
      <c r="M121" s="99"/>
      <c r="N121" s="100"/>
      <c r="O121" s="98"/>
      <c r="P121" s="99"/>
      <c r="Q121" s="100"/>
      <c r="R121" s="98"/>
      <c r="S121" s="99"/>
      <c r="T121" s="100"/>
      <c r="U121" s="98"/>
      <c r="V121" s="99"/>
      <c r="W121" s="100"/>
    </row>
    <row r="122" spans="1:23" ht="17.25" customHeight="1" thickBot="1" x14ac:dyDescent="0.3">
      <c r="A122" s="222"/>
      <c r="B122" s="29" t="s">
        <v>62</v>
      </c>
      <c r="C122" s="152" t="s">
        <v>19</v>
      </c>
      <c r="D122" s="41"/>
      <c r="E122" s="53"/>
      <c r="F122" s="43"/>
      <c r="G122" s="27"/>
      <c r="H122" s="28"/>
      <c r="I122" s="43"/>
      <c r="J122" s="27"/>
      <c r="K122" s="28"/>
      <c r="L122" s="43"/>
      <c r="M122" s="27"/>
      <c r="N122" s="28"/>
      <c r="O122" s="43"/>
      <c r="P122" s="27"/>
      <c r="Q122" s="28"/>
      <c r="R122" s="43"/>
      <c r="S122" s="27"/>
      <c r="T122" s="28"/>
      <c r="U122" s="43"/>
      <c r="V122" s="27"/>
      <c r="W122" s="28"/>
    </row>
    <row r="123" spans="1:23" ht="19.350000000000001" customHeight="1" x14ac:dyDescent="0.25">
      <c r="A123" s="245" t="s">
        <v>63</v>
      </c>
      <c r="B123" s="233" t="s">
        <v>64</v>
      </c>
      <c r="C123" s="147" t="s">
        <v>65</v>
      </c>
      <c r="D123" s="4"/>
      <c r="E123" s="48"/>
      <c r="F123" s="7"/>
      <c r="G123" s="15"/>
      <c r="H123" s="1"/>
      <c r="I123" s="7"/>
      <c r="J123" s="15"/>
      <c r="K123" s="1"/>
      <c r="L123" s="7"/>
      <c r="M123" s="163"/>
      <c r="N123" s="1"/>
      <c r="O123" s="7"/>
      <c r="P123" s="15"/>
      <c r="Q123" s="1"/>
      <c r="R123" s="7"/>
      <c r="S123" s="15"/>
      <c r="T123" s="1"/>
      <c r="U123" s="7"/>
      <c r="V123" s="15"/>
      <c r="W123" s="1"/>
    </row>
    <row r="124" spans="1:23" ht="17.649999999999999" customHeight="1" thickBot="1" x14ac:dyDescent="0.3">
      <c r="A124" s="246"/>
      <c r="B124" s="210"/>
      <c r="C124" s="149" t="s">
        <v>66</v>
      </c>
      <c r="D124" s="26"/>
      <c r="E124" s="50"/>
      <c r="F124" s="9"/>
      <c r="G124" s="16"/>
      <c r="H124" s="3"/>
      <c r="I124" s="9"/>
      <c r="J124" s="16"/>
      <c r="K124" s="3"/>
      <c r="L124" s="9"/>
      <c r="M124" s="165"/>
      <c r="N124" s="3"/>
      <c r="O124" s="9"/>
      <c r="P124" s="16"/>
      <c r="Q124" s="3"/>
      <c r="R124" s="9"/>
      <c r="S124" s="16"/>
      <c r="T124" s="3"/>
      <c r="U124" s="9"/>
      <c r="V124" s="16"/>
      <c r="W124" s="3"/>
    </row>
    <row r="125" spans="1:23" ht="15.75" customHeight="1" thickBot="1" x14ac:dyDescent="0.3">
      <c r="A125" s="246"/>
      <c r="B125" s="25" t="s">
        <v>67</v>
      </c>
      <c r="C125" s="153" t="s">
        <v>19</v>
      </c>
      <c r="D125" s="42"/>
      <c r="E125" s="54"/>
      <c r="F125" s="44"/>
      <c r="G125" s="17"/>
      <c r="H125" s="18"/>
      <c r="I125" s="44"/>
      <c r="J125" s="17"/>
      <c r="K125" s="18"/>
      <c r="L125" s="182"/>
      <c r="M125" s="17"/>
      <c r="N125" s="18"/>
      <c r="O125" s="44"/>
      <c r="P125" s="17"/>
      <c r="Q125" s="18"/>
      <c r="R125" s="44"/>
      <c r="S125" s="17"/>
      <c r="T125" s="18"/>
      <c r="U125" s="44"/>
      <c r="V125" s="17"/>
      <c r="W125" s="18"/>
    </row>
    <row r="126" spans="1:23" ht="15.75" customHeight="1" x14ac:dyDescent="0.25">
      <c r="A126" s="246"/>
      <c r="B126" s="233" t="s">
        <v>99</v>
      </c>
      <c r="C126" s="147" t="s">
        <v>19</v>
      </c>
      <c r="D126" s="4"/>
      <c r="E126" s="81"/>
      <c r="F126" s="82"/>
      <c r="G126" s="83"/>
      <c r="H126" s="84"/>
      <c r="I126" s="82"/>
      <c r="J126" s="83"/>
      <c r="K126" s="84"/>
      <c r="L126" s="82"/>
      <c r="M126" s="83"/>
      <c r="N126" s="84"/>
      <c r="O126" s="82"/>
      <c r="P126" s="83"/>
      <c r="Q126" s="84"/>
      <c r="R126" s="82"/>
      <c r="S126" s="83"/>
      <c r="T126" s="84"/>
      <c r="U126" s="82"/>
      <c r="V126" s="83"/>
      <c r="W126" s="84"/>
    </row>
    <row r="127" spans="1:23" x14ac:dyDescent="0.25">
      <c r="A127" s="246"/>
      <c r="B127" s="209"/>
      <c r="C127" s="148" t="s">
        <v>20</v>
      </c>
      <c r="D127" s="5"/>
      <c r="E127" s="85"/>
      <c r="F127" s="86"/>
      <c r="G127" s="87"/>
      <c r="H127" s="88"/>
      <c r="I127" s="86"/>
      <c r="J127" s="87"/>
      <c r="K127" s="88"/>
      <c r="L127" s="86"/>
      <c r="M127" s="87"/>
      <c r="N127" s="88"/>
      <c r="O127" s="86"/>
      <c r="P127" s="87"/>
      <c r="Q127" s="88"/>
      <c r="R127" s="86"/>
      <c r="S127" s="87"/>
      <c r="T127" s="88"/>
      <c r="U127" s="86"/>
      <c r="V127" s="87"/>
      <c r="W127" s="88"/>
    </row>
    <row r="128" spans="1:23" x14ac:dyDescent="0.25">
      <c r="A128" s="246"/>
      <c r="B128" s="209"/>
      <c r="C128" s="148" t="s">
        <v>21</v>
      </c>
      <c r="D128" s="5"/>
      <c r="E128" s="85"/>
      <c r="F128" s="86"/>
      <c r="G128" s="87"/>
      <c r="H128" s="88"/>
      <c r="I128" s="86"/>
      <c r="J128" s="87"/>
      <c r="K128" s="88"/>
      <c r="L128" s="86"/>
      <c r="M128" s="87"/>
      <c r="N128" s="88"/>
      <c r="O128" s="86"/>
      <c r="P128" s="87"/>
      <c r="Q128" s="88"/>
      <c r="R128" s="86"/>
      <c r="S128" s="87"/>
      <c r="T128" s="88"/>
      <c r="U128" s="86"/>
      <c r="V128" s="87"/>
      <c r="W128" s="88"/>
    </row>
    <row r="129" spans="1:23" x14ac:dyDescent="0.25">
      <c r="A129" s="246"/>
      <c r="B129" s="209"/>
      <c r="C129" s="148" t="s">
        <v>22</v>
      </c>
      <c r="D129" s="5"/>
      <c r="E129" s="85"/>
      <c r="F129" s="86"/>
      <c r="G129" s="87"/>
      <c r="H129" s="88"/>
      <c r="I129" s="86"/>
      <c r="J129" s="87"/>
      <c r="K129" s="88"/>
      <c r="L129" s="86"/>
      <c r="M129" s="87"/>
      <c r="N129" s="88"/>
      <c r="O129" s="86"/>
      <c r="P129" s="87"/>
      <c r="Q129" s="88"/>
      <c r="R129" s="86"/>
      <c r="S129" s="87"/>
      <c r="T129" s="88"/>
      <c r="U129" s="86"/>
      <c r="V129" s="87"/>
      <c r="W129" s="88"/>
    </row>
    <row r="130" spans="1:23" x14ac:dyDescent="0.25">
      <c r="A130" s="246"/>
      <c r="B130" s="209"/>
      <c r="C130" s="148" t="s">
        <v>23</v>
      </c>
      <c r="D130" s="5"/>
      <c r="E130" s="85"/>
      <c r="F130" s="86"/>
      <c r="G130" s="87"/>
      <c r="H130" s="88"/>
      <c r="I130" s="86"/>
      <c r="J130" s="87"/>
      <c r="K130" s="88"/>
      <c r="L130" s="86"/>
      <c r="M130" s="87"/>
      <c r="N130" s="88"/>
      <c r="O130" s="86"/>
      <c r="P130" s="87"/>
      <c r="Q130" s="88"/>
      <c r="R130" s="86"/>
      <c r="S130" s="87"/>
      <c r="T130" s="88"/>
      <c r="U130" s="86"/>
      <c r="V130" s="87"/>
      <c r="W130" s="88"/>
    </row>
    <row r="131" spans="1:23" x14ac:dyDescent="0.25">
      <c r="A131" s="246"/>
      <c r="B131" s="209"/>
      <c r="C131" s="148" t="s">
        <v>24</v>
      </c>
      <c r="D131" s="5"/>
      <c r="E131" s="85"/>
      <c r="F131" s="86"/>
      <c r="G131" s="87"/>
      <c r="H131" s="88"/>
      <c r="I131" s="86"/>
      <c r="J131" s="87"/>
      <c r="K131" s="88"/>
      <c r="L131" s="86"/>
      <c r="M131" s="87"/>
      <c r="N131" s="88"/>
      <c r="O131" s="86"/>
      <c r="P131" s="87"/>
      <c r="Q131" s="88"/>
      <c r="R131" s="86"/>
      <c r="S131" s="87"/>
      <c r="T131" s="88"/>
      <c r="U131" s="86"/>
      <c r="V131" s="87"/>
      <c r="W131" s="88"/>
    </row>
    <row r="132" spans="1:23" ht="15.75" customHeight="1" thickBot="1" x14ac:dyDescent="0.3">
      <c r="A132" s="247"/>
      <c r="B132" s="210"/>
      <c r="C132" s="149" t="s">
        <v>25</v>
      </c>
      <c r="D132" s="26"/>
      <c r="E132" s="89"/>
      <c r="F132" s="90"/>
      <c r="G132" s="91"/>
      <c r="H132" s="92"/>
      <c r="I132" s="90"/>
      <c r="J132" s="91"/>
      <c r="K132" s="92"/>
      <c r="L132" s="90"/>
      <c r="M132" s="91"/>
      <c r="N132" s="92"/>
      <c r="O132" s="90"/>
      <c r="P132" s="91"/>
      <c r="Q132" s="92"/>
      <c r="R132" s="90"/>
      <c r="S132" s="91"/>
      <c r="T132" s="92"/>
      <c r="U132" s="90"/>
      <c r="V132" s="91"/>
      <c r="W132" s="92"/>
    </row>
    <row r="133" spans="1:23" ht="15.75" customHeight="1" x14ac:dyDescent="0.25">
      <c r="A133" s="223" t="s">
        <v>68</v>
      </c>
      <c r="B133" s="208" t="s">
        <v>69</v>
      </c>
      <c r="C133" s="147" t="s">
        <v>70</v>
      </c>
      <c r="D133" s="4"/>
      <c r="E133" s="93"/>
      <c r="F133" s="94"/>
      <c r="G133" s="95"/>
      <c r="H133" s="96"/>
      <c r="I133" s="94"/>
      <c r="J133" s="95"/>
      <c r="K133" s="96"/>
      <c r="L133" s="94"/>
      <c r="M133" s="95"/>
      <c r="N133" s="96"/>
      <c r="O133" s="94"/>
      <c r="P133" s="95"/>
      <c r="Q133" s="96"/>
      <c r="R133" s="94"/>
      <c r="S133" s="95"/>
      <c r="T133" s="96"/>
      <c r="U133" s="94"/>
      <c r="V133" s="95"/>
      <c r="W133" s="96"/>
    </row>
    <row r="134" spans="1:23" ht="15.75" customHeight="1" thickBot="1" x14ac:dyDescent="0.3">
      <c r="A134" s="207"/>
      <c r="B134" s="210"/>
      <c r="C134" s="149" t="s">
        <v>71</v>
      </c>
      <c r="D134" s="26"/>
      <c r="E134" s="97"/>
      <c r="F134" s="98"/>
      <c r="G134" s="99"/>
      <c r="H134" s="100"/>
      <c r="I134" s="98"/>
      <c r="J134" s="99"/>
      <c r="K134" s="100"/>
      <c r="L134" s="98"/>
      <c r="M134" s="99"/>
      <c r="N134" s="100"/>
      <c r="O134" s="98"/>
      <c r="P134" s="99"/>
      <c r="Q134" s="100"/>
      <c r="R134" s="98"/>
      <c r="S134" s="99"/>
      <c r="T134" s="100"/>
      <c r="U134" s="98"/>
      <c r="V134" s="99"/>
      <c r="W134" s="100"/>
    </row>
    <row r="135" spans="1:23" ht="50.1" customHeight="1" thickBot="1" x14ac:dyDescent="0.3">
      <c r="A135" s="224"/>
      <c r="B135" s="29" t="s">
        <v>72</v>
      </c>
      <c r="C135" s="152"/>
      <c r="D135" s="41"/>
      <c r="E135" s="142"/>
      <c r="F135" s="143"/>
      <c r="G135" s="144"/>
      <c r="H135" s="145"/>
      <c r="I135" s="143"/>
      <c r="J135" s="144"/>
      <c r="K135" s="145"/>
      <c r="L135" s="143"/>
      <c r="M135" s="144"/>
      <c r="N135" s="145"/>
      <c r="O135" s="143"/>
      <c r="P135" s="144"/>
      <c r="Q135" s="145"/>
      <c r="R135" s="143"/>
      <c r="S135" s="144"/>
      <c r="T135" s="145"/>
      <c r="U135" s="143"/>
      <c r="V135" s="144"/>
      <c r="W135" s="145"/>
    </row>
    <row r="136" spans="1:23" ht="21" customHeight="1" x14ac:dyDescent="0.25">
      <c r="A136" s="257" t="s">
        <v>73</v>
      </c>
      <c r="B136" s="233" t="s">
        <v>74</v>
      </c>
      <c r="C136" s="147" t="s">
        <v>75</v>
      </c>
      <c r="D136" s="4"/>
      <c r="E136" s="93"/>
      <c r="F136" s="94"/>
      <c r="G136" s="95"/>
      <c r="H136" s="96"/>
      <c r="I136" s="94"/>
      <c r="J136" s="95"/>
      <c r="K136" s="96"/>
      <c r="L136" s="94"/>
      <c r="M136" s="95"/>
      <c r="N136" s="96"/>
      <c r="O136" s="94"/>
      <c r="P136" s="95"/>
      <c r="Q136" s="96"/>
      <c r="R136" s="94"/>
      <c r="S136" s="95"/>
      <c r="T136" s="96"/>
      <c r="U136" s="94"/>
      <c r="V136" s="95"/>
      <c r="W136" s="96"/>
    </row>
    <row r="137" spans="1:23" ht="23.25" customHeight="1" thickBot="1" x14ac:dyDescent="0.3">
      <c r="A137" s="207"/>
      <c r="B137" s="210"/>
      <c r="C137" s="149" t="s">
        <v>76</v>
      </c>
      <c r="D137" s="26"/>
      <c r="E137" s="89"/>
      <c r="F137" s="90"/>
      <c r="G137" s="91"/>
      <c r="H137" s="92"/>
      <c r="I137" s="90"/>
      <c r="J137" s="91"/>
      <c r="K137" s="92"/>
      <c r="L137" s="90"/>
      <c r="M137" s="91"/>
      <c r="N137" s="92"/>
      <c r="O137" s="90"/>
      <c r="P137" s="91"/>
      <c r="Q137" s="92"/>
      <c r="R137" s="90"/>
      <c r="S137" s="91"/>
      <c r="T137" s="92"/>
      <c r="U137" s="90"/>
      <c r="V137" s="91"/>
      <c r="W137" s="92"/>
    </row>
    <row r="138" spans="1:23" ht="16.5" customHeight="1" x14ac:dyDescent="0.25">
      <c r="A138" s="207"/>
      <c r="B138" s="252" t="s">
        <v>97</v>
      </c>
      <c r="C138" s="154" t="s">
        <v>7</v>
      </c>
      <c r="D138" s="5"/>
      <c r="E138" s="61"/>
      <c r="F138" s="62"/>
      <c r="G138" s="63"/>
      <c r="H138" s="64"/>
      <c r="I138" s="62"/>
      <c r="J138" s="63"/>
      <c r="K138" s="64"/>
      <c r="L138" s="62"/>
      <c r="M138" s="63"/>
      <c r="N138" s="64"/>
      <c r="O138" s="62"/>
      <c r="P138" s="63"/>
      <c r="Q138" s="64"/>
      <c r="R138" s="62"/>
      <c r="S138" s="63"/>
      <c r="T138" s="64"/>
      <c r="U138" s="62"/>
      <c r="V138" s="63"/>
      <c r="W138" s="64"/>
    </row>
    <row r="139" spans="1:23" ht="16.5" customHeight="1" x14ac:dyDescent="0.25">
      <c r="A139" s="207"/>
      <c r="B139" s="253"/>
      <c r="C139" s="155" t="s">
        <v>8</v>
      </c>
      <c r="D139" s="5"/>
      <c r="E139" s="61"/>
      <c r="F139" s="62"/>
      <c r="G139" s="63"/>
      <c r="H139" s="64"/>
      <c r="I139" s="62"/>
      <c r="J139" s="63"/>
      <c r="K139" s="64"/>
      <c r="L139" s="62"/>
      <c r="M139" s="63"/>
      <c r="N139" s="64"/>
      <c r="O139" s="62"/>
      <c r="P139" s="63"/>
      <c r="Q139" s="64"/>
      <c r="R139" s="62"/>
      <c r="S139" s="63"/>
      <c r="T139" s="64"/>
      <c r="U139" s="62"/>
      <c r="V139" s="63"/>
      <c r="W139" s="64"/>
    </row>
    <row r="140" spans="1:23" ht="16.5" customHeight="1" x14ac:dyDescent="0.25">
      <c r="A140" s="207"/>
      <c r="B140" s="253"/>
      <c r="C140" s="155" t="s">
        <v>9</v>
      </c>
      <c r="D140" s="5"/>
      <c r="E140" s="61"/>
      <c r="F140" s="62"/>
      <c r="G140" s="63"/>
      <c r="H140" s="64"/>
      <c r="I140" s="62"/>
      <c r="J140" s="63"/>
      <c r="K140" s="64"/>
      <c r="L140" s="62"/>
      <c r="M140" s="63"/>
      <c r="N140" s="64"/>
      <c r="O140" s="62"/>
      <c r="P140" s="63"/>
      <c r="Q140" s="64"/>
      <c r="R140" s="62"/>
      <c r="S140" s="63"/>
      <c r="T140" s="64"/>
      <c r="U140" s="62"/>
      <c r="V140" s="63"/>
      <c r="W140" s="64"/>
    </row>
    <row r="141" spans="1:23" ht="16.5" customHeight="1" x14ac:dyDescent="0.25">
      <c r="A141" s="207"/>
      <c r="B141" s="253"/>
      <c r="C141" s="155" t="s">
        <v>10</v>
      </c>
      <c r="D141" s="5"/>
      <c r="E141" s="61"/>
      <c r="F141" s="62"/>
      <c r="G141" s="63"/>
      <c r="H141" s="64"/>
      <c r="I141" s="62"/>
      <c r="J141" s="63"/>
      <c r="K141" s="64"/>
      <c r="L141" s="62"/>
      <c r="M141" s="63"/>
      <c r="N141" s="64"/>
      <c r="O141" s="62"/>
      <c r="P141" s="63"/>
      <c r="Q141" s="64"/>
      <c r="R141" s="62"/>
      <c r="S141" s="63"/>
      <c r="T141" s="64"/>
      <c r="U141" s="62"/>
      <c r="V141" s="63"/>
      <c r="W141" s="64"/>
    </row>
    <row r="142" spans="1:23" ht="16.5" customHeight="1" x14ac:dyDescent="0.25">
      <c r="A142" s="207"/>
      <c r="B142" s="253"/>
      <c r="C142" s="155" t="s">
        <v>11</v>
      </c>
      <c r="D142" s="5"/>
      <c r="E142" s="61"/>
      <c r="F142" s="62"/>
      <c r="G142" s="63"/>
      <c r="H142" s="64"/>
      <c r="I142" s="62"/>
      <c r="J142" s="63"/>
      <c r="K142" s="64"/>
      <c r="L142" s="62"/>
      <c r="M142" s="63"/>
      <c r="N142" s="64"/>
      <c r="O142" s="62"/>
      <c r="P142" s="63"/>
      <c r="Q142" s="64"/>
      <c r="R142" s="62"/>
      <c r="S142" s="63"/>
      <c r="T142" s="64"/>
      <c r="U142" s="62"/>
      <c r="V142" s="63"/>
      <c r="W142" s="64"/>
    </row>
    <row r="143" spans="1:23" ht="16.5" customHeight="1" thickBot="1" x14ac:dyDescent="0.3">
      <c r="A143" s="224"/>
      <c r="B143" s="254"/>
      <c r="C143" s="155" t="s">
        <v>12</v>
      </c>
      <c r="D143" s="5"/>
      <c r="E143" s="61"/>
      <c r="F143" s="62"/>
      <c r="G143" s="63"/>
      <c r="H143" s="64"/>
      <c r="I143" s="62"/>
      <c r="J143" s="63"/>
      <c r="K143" s="64"/>
      <c r="L143" s="62"/>
      <c r="M143" s="63"/>
      <c r="N143" s="64"/>
      <c r="O143" s="62"/>
      <c r="P143" s="63"/>
      <c r="Q143" s="64"/>
      <c r="R143" s="62"/>
      <c r="S143" s="63"/>
      <c r="T143" s="64"/>
      <c r="U143" s="62"/>
      <c r="V143" s="63"/>
      <c r="W143" s="64"/>
    </row>
    <row r="144" spans="1:23" ht="17.25" customHeight="1" x14ac:dyDescent="0.25">
      <c r="A144" s="223" t="s">
        <v>77</v>
      </c>
      <c r="B144" s="255" t="s">
        <v>78</v>
      </c>
      <c r="C144" s="147" t="s">
        <v>75</v>
      </c>
      <c r="D144" s="4"/>
      <c r="E144" s="93"/>
      <c r="F144" s="94"/>
      <c r="G144" s="95"/>
      <c r="H144" s="96"/>
      <c r="I144" s="94"/>
      <c r="J144" s="95"/>
      <c r="K144" s="96"/>
      <c r="L144" s="94"/>
      <c r="M144" s="95"/>
      <c r="N144" s="96"/>
      <c r="O144" s="94"/>
      <c r="P144" s="95"/>
      <c r="Q144" s="96"/>
      <c r="R144" s="94"/>
      <c r="S144" s="95"/>
      <c r="T144" s="96"/>
      <c r="U144" s="94"/>
      <c r="V144" s="95"/>
      <c r="W144" s="96"/>
    </row>
    <row r="145" spans="1:23" ht="17.25" customHeight="1" thickBot="1" x14ac:dyDescent="0.3">
      <c r="A145" s="256"/>
      <c r="B145" s="210"/>
      <c r="C145" s="149" t="s">
        <v>76</v>
      </c>
      <c r="D145" s="26"/>
      <c r="E145" s="89"/>
      <c r="F145" s="90"/>
      <c r="G145" s="91"/>
      <c r="H145" s="92"/>
      <c r="I145" s="90"/>
      <c r="J145" s="91"/>
      <c r="K145" s="92"/>
      <c r="L145" s="90"/>
      <c r="M145" s="91"/>
      <c r="N145" s="92"/>
      <c r="O145" s="90"/>
      <c r="P145" s="91"/>
      <c r="Q145" s="92"/>
      <c r="R145" s="90"/>
      <c r="S145" s="91"/>
      <c r="T145" s="92"/>
      <c r="U145" s="90"/>
      <c r="V145" s="91"/>
      <c r="W145" s="92"/>
    </row>
    <row r="146" spans="1:23" ht="17.649999999999999" customHeight="1" x14ac:dyDescent="0.25">
      <c r="A146" s="249" t="s">
        <v>36</v>
      </c>
      <c r="B146" s="208" t="s">
        <v>109</v>
      </c>
      <c r="C146" s="156" t="s">
        <v>102</v>
      </c>
      <c r="D146" s="4" t="str">
        <f>_xlfn.IFNA(VLOOKUP($A$1&amp;" "&amp;C146,'Screenline Reference'!$C$2:$D$1048576,2),"N/A")</f>
        <v>N/A</v>
      </c>
      <c r="E146" s="93"/>
      <c r="F146" s="94"/>
      <c r="G146" s="95"/>
      <c r="H146" s="96"/>
      <c r="I146" s="94"/>
      <c r="J146" s="95"/>
      <c r="K146" s="96"/>
      <c r="L146" s="94"/>
      <c r="M146" s="95"/>
      <c r="N146" s="96"/>
      <c r="O146" s="94"/>
      <c r="P146" s="95"/>
      <c r="Q146" s="96"/>
      <c r="R146" s="94"/>
      <c r="S146" s="95"/>
      <c r="T146" s="96"/>
      <c r="U146" s="94"/>
      <c r="V146" s="95"/>
      <c r="W146" s="96"/>
    </row>
    <row r="147" spans="1:23" x14ac:dyDescent="0.25">
      <c r="A147" s="250"/>
      <c r="B147" s="209"/>
      <c r="C147" s="157" t="s">
        <v>103</v>
      </c>
      <c r="D147" s="5" t="str">
        <f>_xlfn.IFNA(VLOOKUP($A$1&amp;" "&amp;C147,'Screenline Reference'!$C$2:$D$1048576,2),"N/A")</f>
        <v>N/A</v>
      </c>
      <c r="E147" s="117"/>
      <c r="F147" s="118"/>
      <c r="G147" s="119"/>
      <c r="H147" s="120"/>
      <c r="I147" s="118"/>
      <c r="J147" s="119"/>
      <c r="K147" s="120"/>
      <c r="L147" s="118"/>
      <c r="M147" s="119"/>
      <c r="N147" s="120"/>
      <c r="O147" s="118"/>
      <c r="P147" s="119"/>
      <c r="Q147" s="120"/>
      <c r="R147" s="118"/>
      <c r="S147" s="119"/>
      <c r="T147" s="120"/>
      <c r="U147" s="118"/>
      <c r="V147" s="119"/>
      <c r="W147" s="120"/>
    </row>
    <row r="148" spans="1:23" x14ac:dyDescent="0.25">
      <c r="A148" s="250"/>
      <c r="B148" s="209"/>
      <c r="C148" s="157" t="s">
        <v>104</v>
      </c>
      <c r="D148" s="5" t="str">
        <f>_xlfn.IFNA(VLOOKUP($A$1&amp;" "&amp;C148,'Screenline Reference'!$C$2:$D$1048576,2),"N/A")</f>
        <v>N/A</v>
      </c>
      <c r="E148" s="117"/>
      <c r="F148" s="118"/>
      <c r="G148" s="119"/>
      <c r="H148" s="120"/>
      <c r="I148" s="118"/>
      <c r="J148" s="119"/>
      <c r="K148" s="120"/>
      <c r="L148" s="118"/>
      <c r="M148" s="119"/>
      <c r="N148" s="120"/>
      <c r="O148" s="118"/>
      <c r="P148" s="119"/>
      <c r="Q148" s="120"/>
      <c r="R148" s="118"/>
      <c r="S148" s="119"/>
      <c r="T148" s="120"/>
      <c r="U148" s="118"/>
      <c r="V148" s="119"/>
      <c r="W148" s="120"/>
    </row>
    <row r="149" spans="1:23" x14ac:dyDescent="0.25">
      <c r="A149" s="250"/>
      <c r="B149" s="209"/>
      <c r="C149" s="157" t="s">
        <v>105</v>
      </c>
      <c r="D149" s="5" t="str">
        <f>_xlfn.IFNA(VLOOKUP($A$1&amp;" "&amp;C149,'Screenline Reference'!$C$2:$D$1048576,2),"N/A")</f>
        <v>N/A</v>
      </c>
      <c r="E149" s="117"/>
      <c r="F149" s="118"/>
      <c r="G149" s="119"/>
      <c r="H149" s="120"/>
      <c r="I149" s="118"/>
      <c r="J149" s="119"/>
      <c r="K149" s="120"/>
      <c r="L149" s="118"/>
      <c r="M149" s="119"/>
      <c r="N149" s="120"/>
      <c r="O149" s="118"/>
      <c r="P149" s="119"/>
      <c r="Q149" s="120"/>
      <c r="R149" s="118"/>
      <c r="S149" s="119"/>
      <c r="T149" s="120"/>
      <c r="U149" s="118"/>
      <c r="V149" s="119"/>
      <c r="W149" s="120"/>
    </row>
    <row r="150" spans="1:23" x14ac:dyDescent="0.25">
      <c r="A150" s="250"/>
      <c r="B150" s="209"/>
      <c r="C150" s="157" t="s">
        <v>106</v>
      </c>
      <c r="D150" s="6" t="str">
        <f>_xlfn.IFNA(VLOOKUP($A$1&amp;" "&amp;C150,'Screenline Reference'!$C$2:$D$1048576,2),"N/A")</f>
        <v>N/A</v>
      </c>
      <c r="E150" s="178"/>
      <c r="F150" s="179"/>
      <c r="G150" s="180"/>
      <c r="H150" s="181"/>
      <c r="I150" s="179"/>
      <c r="J150" s="180"/>
      <c r="K150" s="181"/>
      <c r="L150" s="179"/>
      <c r="M150" s="180"/>
      <c r="N150" s="181"/>
      <c r="O150" s="179"/>
      <c r="P150" s="180"/>
      <c r="Q150" s="181"/>
      <c r="R150" s="179"/>
      <c r="S150" s="180"/>
      <c r="T150" s="181"/>
      <c r="U150" s="179"/>
      <c r="V150" s="180"/>
      <c r="W150" s="181"/>
    </row>
    <row r="151" spans="1:23" ht="15.75" customHeight="1" thickBot="1" x14ac:dyDescent="0.3">
      <c r="A151" s="250"/>
      <c r="B151" s="248"/>
      <c r="C151" s="158" t="s">
        <v>107</v>
      </c>
      <c r="D151" s="26" t="str">
        <f>_xlfn.IFNA(VLOOKUP($A$1&amp;" "&amp;C151,'Screenline Reference'!$C$2:$D$1048576,2),"N/A")</f>
        <v>N/A</v>
      </c>
      <c r="E151" s="97"/>
      <c r="F151" s="98"/>
      <c r="G151" s="99"/>
      <c r="H151" s="100"/>
      <c r="I151" s="98"/>
      <c r="J151" s="99"/>
      <c r="K151" s="100"/>
      <c r="L151" s="98"/>
      <c r="M151" s="99"/>
      <c r="N151" s="100"/>
      <c r="O151" s="98"/>
      <c r="P151" s="99"/>
      <c r="Q151" s="100"/>
      <c r="R151" s="98"/>
      <c r="S151" s="99"/>
      <c r="T151" s="100"/>
      <c r="U151" s="98"/>
      <c r="V151" s="99"/>
      <c r="W151" s="100"/>
    </row>
    <row r="152" spans="1:23" ht="17.649999999999999" customHeight="1" x14ac:dyDescent="0.25">
      <c r="A152" s="250"/>
      <c r="B152" s="208" t="s">
        <v>108</v>
      </c>
      <c r="C152" s="156" t="s">
        <v>102</v>
      </c>
      <c r="D152" s="4" t="str">
        <f>_xlfn.IFNA(VLOOKUP($A$1&amp;" "&amp;C152,'Screenline Reference'!$C$2:$D$1048576,2),"N/A")</f>
        <v>N/A</v>
      </c>
      <c r="E152" s="93"/>
      <c r="F152" s="94"/>
      <c r="G152" s="95"/>
      <c r="H152" s="96"/>
      <c r="I152" s="94"/>
      <c r="J152" s="95"/>
      <c r="K152" s="96"/>
      <c r="L152" s="94"/>
      <c r="M152" s="95"/>
      <c r="N152" s="96"/>
      <c r="O152" s="94"/>
      <c r="P152" s="95"/>
      <c r="Q152" s="96"/>
      <c r="R152" s="94"/>
      <c r="S152" s="95"/>
      <c r="T152" s="96"/>
      <c r="U152" s="94"/>
      <c r="V152" s="95"/>
      <c r="W152" s="96"/>
    </row>
    <row r="153" spans="1:23" x14ac:dyDescent="0.25">
      <c r="A153" s="250"/>
      <c r="B153" s="209"/>
      <c r="C153" s="157" t="s">
        <v>103</v>
      </c>
      <c r="D153" s="5" t="str">
        <f>_xlfn.IFNA(VLOOKUP($A$1&amp;" "&amp;C153,'Screenline Reference'!$C$2:$D$1048576,2),"N/A")</f>
        <v>N/A</v>
      </c>
      <c r="E153" s="117"/>
      <c r="F153" s="118"/>
      <c r="G153" s="119"/>
      <c r="H153" s="120"/>
      <c r="I153" s="118"/>
      <c r="J153" s="119"/>
      <c r="K153" s="120"/>
      <c r="L153" s="118"/>
      <c r="M153" s="119"/>
      <c r="N153" s="120"/>
      <c r="O153" s="118"/>
      <c r="P153" s="119"/>
      <c r="Q153" s="120"/>
      <c r="R153" s="118"/>
      <c r="S153" s="119"/>
      <c r="T153" s="120"/>
      <c r="U153" s="118"/>
      <c r="V153" s="119"/>
      <c r="W153" s="120"/>
    </row>
    <row r="154" spans="1:23" x14ac:dyDescent="0.25">
      <c r="A154" s="250"/>
      <c r="B154" s="209"/>
      <c r="C154" s="157" t="s">
        <v>104</v>
      </c>
      <c r="D154" s="5" t="str">
        <f>_xlfn.IFNA(VLOOKUP($A$1&amp;" "&amp;C154,'Screenline Reference'!$C$2:$D$1048576,2),"N/A")</f>
        <v>N/A</v>
      </c>
      <c r="E154" s="117"/>
      <c r="F154" s="118"/>
      <c r="G154" s="119"/>
      <c r="H154" s="120"/>
      <c r="I154" s="118"/>
      <c r="J154" s="119"/>
      <c r="K154" s="120"/>
      <c r="L154" s="118"/>
      <c r="M154" s="119"/>
      <c r="N154" s="120"/>
      <c r="O154" s="118"/>
      <c r="P154" s="119"/>
      <c r="Q154" s="120"/>
      <c r="R154" s="118"/>
      <c r="S154" s="119"/>
      <c r="T154" s="120"/>
      <c r="U154" s="118"/>
      <c r="V154" s="119"/>
      <c r="W154" s="120"/>
    </row>
    <row r="155" spans="1:23" x14ac:dyDescent="0.25">
      <c r="A155" s="250"/>
      <c r="B155" s="209"/>
      <c r="C155" s="157" t="s">
        <v>105</v>
      </c>
      <c r="D155" s="5" t="str">
        <f>_xlfn.IFNA(VLOOKUP($A$1&amp;" "&amp;C155,'Screenline Reference'!$C$2:$D$1048576,2),"N/A")</f>
        <v>N/A</v>
      </c>
      <c r="E155" s="117"/>
      <c r="F155" s="118"/>
      <c r="G155" s="119"/>
      <c r="H155" s="120"/>
      <c r="I155" s="118"/>
      <c r="J155" s="119"/>
      <c r="K155" s="120"/>
      <c r="L155" s="118"/>
      <c r="M155" s="119"/>
      <c r="N155" s="120"/>
      <c r="O155" s="118"/>
      <c r="P155" s="119"/>
      <c r="Q155" s="120"/>
      <c r="R155" s="118"/>
      <c r="S155" s="119"/>
      <c r="T155" s="120"/>
      <c r="U155" s="118"/>
      <c r="V155" s="119"/>
      <c r="W155" s="120"/>
    </row>
    <row r="156" spans="1:23" x14ac:dyDescent="0.25">
      <c r="A156" s="250"/>
      <c r="B156" s="209"/>
      <c r="C156" s="157" t="s">
        <v>106</v>
      </c>
      <c r="D156" s="6" t="str">
        <f>_xlfn.IFNA(VLOOKUP($A$1&amp;" "&amp;C156,'Screenline Reference'!$C$2:$D$1048576,2),"N/A")</f>
        <v>N/A</v>
      </c>
      <c r="E156" s="178"/>
      <c r="F156" s="179"/>
      <c r="G156" s="180"/>
      <c r="H156" s="181"/>
      <c r="I156" s="179"/>
      <c r="J156" s="180"/>
      <c r="K156" s="181"/>
      <c r="L156" s="179"/>
      <c r="M156" s="180"/>
      <c r="N156" s="181"/>
      <c r="O156" s="179"/>
      <c r="P156" s="180"/>
      <c r="Q156" s="181"/>
      <c r="R156" s="179"/>
      <c r="S156" s="180"/>
      <c r="T156" s="181"/>
      <c r="U156" s="179"/>
      <c r="V156" s="180"/>
      <c r="W156" s="181"/>
    </row>
    <row r="157" spans="1:23" ht="15.75" customHeight="1" thickBot="1" x14ac:dyDescent="0.3">
      <c r="A157" s="251"/>
      <c r="B157" s="248"/>
      <c r="C157" s="158" t="s">
        <v>107</v>
      </c>
      <c r="D157" s="26" t="str">
        <f>_xlfn.IFNA(VLOOKUP($A$1&amp;" "&amp;C157,'Screenline Reference'!$C$2:$D$1048576,2),"N/A")</f>
        <v>N/A</v>
      </c>
      <c r="E157" s="97"/>
      <c r="F157" s="98"/>
      <c r="G157" s="99"/>
      <c r="H157" s="100"/>
      <c r="I157" s="98"/>
      <c r="J157" s="99"/>
      <c r="K157" s="100"/>
      <c r="L157" s="98"/>
      <c r="M157" s="99"/>
      <c r="N157" s="100"/>
      <c r="O157" s="98"/>
      <c r="P157" s="99"/>
      <c r="Q157" s="100"/>
      <c r="R157" s="98"/>
      <c r="S157" s="99"/>
      <c r="T157" s="100"/>
      <c r="U157" s="98"/>
      <c r="V157" s="99"/>
      <c r="W157" s="100"/>
    </row>
  </sheetData>
  <mergeCells count="54">
    <mergeCell ref="B152:B157"/>
    <mergeCell ref="A146:A157"/>
    <mergeCell ref="B146:B151"/>
    <mergeCell ref="B138:B143"/>
    <mergeCell ref="B133:B134"/>
    <mergeCell ref="B144:B145"/>
    <mergeCell ref="A144:A145"/>
    <mergeCell ref="B136:B137"/>
    <mergeCell ref="A136:A143"/>
    <mergeCell ref="B118:B121"/>
    <mergeCell ref="A118:A122"/>
    <mergeCell ref="B123:B124"/>
    <mergeCell ref="A123:A132"/>
    <mergeCell ref="B126:B132"/>
    <mergeCell ref="C69:C75"/>
    <mergeCell ref="C97:C99"/>
    <mergeCell ref="C100:C102"/>
    <mergeCell ref="A110:A117"/>
    <mergeCell ref="A133:A135"/>
    <mergeCell ref="C76:C82"/>
    <mergeCell ref="A103:A109"/>
    <mergeCell ref="C83:C89"/>
    <mergeCell ref="C90:C96"/>
    <mergeCell ref="C103:C105"/>
    <mergeCell ref="C106:C108"/>
    <mergeCell ref="B110:B116"/>
    <mergeCell ref="A55:A102"/>
    <mergeCell ref="B103:B108"/>
    <mergeCell ref="B97:B102"/>
    <mergeCell ref="B55:B96"/>
    <mergeCell ref="C62:C68"/>
    <mergeCell ref="C4:C9"/>
    <mergeCell ref="C10:C15"/>
    <mergeCell ref="C28:C33"/>
    <mergeCell ref="C16:C21"/>
    <mergeCell ref="C22:C27"/>
    <mergeCell ref="C34:C40"/>
    <mergeCell ref="C41:C47"/>
    <mergeCell ref="C48:C54"/>
    <mergeCell ref="R1:T1"/>
    <mergeCell ref="U1:W1"/>
    <mergeCell ref="F1:H1"/>
    <mergeCell ref="C55:C61"/>
    <mergeCell ref="I1:K1"/>
    <mergeCell ref="O1:Q1"/>
    <mergeCell ref="A3:D3"/>
    <mergeCell ref="A4:A33"/>
    <mergeCell ref="B4:B15"/>
    <mergeCell ref="B28:B33"/>
    <mergeCell ref="B16:B27"/>
    <mergeCell ref="A34:A54"/>
    <mergeCell ref="B34:B47"/>
    <mergeCell ref="B48:B54"/>
    <mergeCell ref="L1:N1"/>
  </mergeCells>
  <phoneticPr fontId="8" type="noConversion"/>
  <conditionalFormatting sqref="I16:K2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08F1-2EFE-448F-8377-7FDAC298461C}">
  <dimension ref="A1:D7"/>
  <sheetViews>
    <sheetView workbookViewId="0">
      <selection activeCell="C31" sqref="C31"/>
    </sheetView>
  </sheetViews>
  <sheetFormatPr defaultRowHeight="15" x14ac:dyDescent="0.25"/>
  <cols>
    <col min="1" max="1" width="19.85546875" bestFit="1" customWidth="1"/>
    <col min="2" max="2" width="11.85546875" bestFit="1" customWidth="1"/>
    <col min="3" max="3" width="31.7109375" bestFit="1" customWidth="1"/>
    <col min="4" max="4" width="31.5703125" bestFit="1" customWidth="1"/>
  </cols>
  <sheetData>
    <row r="1" spans="1:4" x14ac:dyDescent="0.25">
      <c r="A1" t="s">
        <v>110</v>
      </c>
      <c r="B1" t="s">
        <v>111</v>
      </c>
      <c r="C1" t="s">
        <v>112</v>
      </c>
      <c r="D1" t="s">
        <v>113</v>
      </c>
    </row>
    <row r="2" spans="1:4" x14ac:dyDescent="0.25">
      <c r="A2" t="s">
        <v>82</v>
      </c>
      <c r="B2" t="s">
        <v>102</v>
      </c>
      <c r="C2" t="str">
        <f>A2&amp;" "&amp;B2</f>
        <v>North County Screen line 1</v>
      </c>
      <c r="D2" t="s">
        <v>114</v>
      </c>
    </row>
    <row r="3" spans="1:4" x14ac:dyDescent="0.25">
      <c r="A3" t="s">
        <v>82</v>
      </c>
      <c r="B3" t="s">
        <v>103</v>
      </c>
      <c r="C3" t="str">
        <f t="shared" ref="C3:C7" si="0">A3&amp;" "&amp;B3</f>
        <v>North County Screen line 2</v>
      </c>
      <c r="D3" t="s">
        <v>114</v>
      </c>
    </row>
    <row r="4" spans="1:4" x14ac:dyDescent="0.25">
      <c r="A4" t="s">
        <v>82</v>
      </c>
      <c r="B4" t="s">
        <v>104</v>
      </c>
      <c r="C4" t="str">
        <f t="shared" si="0"/>
        <v>North County Screen line 3</v>
      </c>
      <c r="D4" t="s">
        <v>114</v>
      </c>
    </row>
    <row r="5" spans="1:4" x14ac:dyDescent="0.25">
      <c r="A5" t="s">
        <v>82</v>
      </c>
      <c r="B5" t="s">
        <v>105</v>
      </c>
      <c r="C5" t="str">
        <f t="shared" si="0"/>
        <v>North County Screen line 4</v>
      </c>
      <c r="D5" t="s">
        <v>114</v>
      </c>
    </row>
    <row r="6" spans="1:4" x14ac:dyDescent="0.25">
      <c r="A6" t="s">
        <v>82</v>
      </c>
      <c r="B6" t="s">
        <v>106</v>
      </c>
      <c r="C6" t="str">
        <f t="shared" si="0"/>
        <v>North County Screen line 5</v>
      </c>
      <c r="D6" t="s">
        <v>114</v>
      </c>
    </row>
    <row r="7" spans="1:4" x14ac:dyDescent="0.25">
      <c r="A7" t="s">
        <v>82</v>
      </c>
      <c r="B7" t="s">
        <v>107</v>
      </c>
      <c r="C7" t="str">
        <f t="shared" si="0"/>
        <v>North County Screen line 6</v>
      </c>
      <c r="D7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0"/>
  <sheetViews>
    <sheetView topLeftCell="A112" workbookViewId="0">
      <selection activeCell="G126" sqref="G126"/>
    </sheetView>
  </sheetViews>
  <sheetFormatPr defaultRowHeight="15" x14ac:dyDescent="0.25"/>
  <cols>
    <col min="1" max="1" width="24.85546875" style="23" customWidth="1"/>
    <col min="2" max="2" width="30.5703125" style="23" customWidth="1"/>
    <col min="3" max="3" width="26" customWidth="1"/>
    <col min="4" max="4" width="27.5703125" customWidth="1"/>
  </cols>
  <sheetData>
    <row r="1" spans="1:5" ht="15.75" thickBot="1" x14ac:dyDescent="0.3">
      <c r="E1" s="45"/>
    </row>
    <row r="2" spans="1:5" ht="15.75" thickBot="1" x14ac:dyDescent="0.3">
      <c r="E2" s="13" t="s">
        <v>89</v>
      </c>
    </row>
    <row r="3" spans="1:5" ht="15.75" thickBot="1" x14ac:dyDescent="0.3">
      <c r="A3" s="204" t="s">
        <v>95</v>
      </c>
      <c r="B3" s="204"/>
      <c r="C3" s="204"/>
      <c r="D3" s="205"/>
      <c r="E3" s="116"/>
    </row>
    <row r="4" spans="1:5" ht="15" customHeight="1" x14ac:dyDescent="0.25">
      <c r="A4" s="206" t="s">
        <v>4</v>
      </c>
      <c r="B4" s="208" t="s">
        <v>5</v>
      </c>
      <c r="C4" s="259" t="s">
        <v>6</v>
      </c>
      <c r="D4" s="4" t="s">
        <v>7</v>
      </c>
      <c r="E4" s="48">
        <f>ROW(D4)</f>
        <v>4</v>
      </c>
    </row>
    <row r="5" spans="1:5" x14ac:dyDescent="0.25">
      <c r="A5" s="207"/>
      <c r="B5" s="209"/>
      <c r="C5" s="260"/>
      <c r="D5" s="5" t="s">
        <v>8</v>
      </c>
      <c r="E5" s="49">
        <f t="shared" ref="E5:E15" si="0">ROW(D5)</f>
        <v>5</v>
      </c>
    </row>
    <row r="6" spans="1:5" x14ac:dyDescent="0.25">
      <c r="A6" s="207"/>
      <c r="B6" s="209"/>
      <c r="C6" s="260"/>
      <c r="D6" s="5" t="s">
        <v>9</v>
      </c>
      <c r="E6" s="49">
        <f t="shared" si="0"/>
        <v>6</v>
      </c>
    </row>
    <row r="7" spans="1:5" x14ac:dyDescent="0.25">
      <c r="A7" s="207"/>
      <c r="B7" s="209"/>
      <c r="C7" s="260"/>
      <c r="D7" s="5" t="s">
        <v>10</v>
      </c>
      <c r="E7" s="49">
        <f t="shared" si="0"/>
        <v>7</v>
      </c>
    </row>
    <row r="8" spans="1:5" x14ac:dyDescent="0.25">
      <c r="A8" s="207"/>
      <c r="B8" s="209"/>
      <c r="C8" s="260"/>
      <c r="D8" s="5" t="s">
        <v>11</v>
      </c>
      <c r="E8" s="49">
        <f t="shared" si="0"/>
        <v>8</v>
      </c>
    </row>
    <row r="9" spans="1:5" x14ac:dyDescent="0.25">
      <c r="A9" s="207"/>
      <c r="B9" s="209"/>
      <c r="C9" s="261"/>
      <c r="D9" s="5" t="s">
        <v>12</v>
      </c>
      <c r="E9" s="49">
        <f t="shared" si="0"/>
        <v>9</v>
      </c>
    </row>
    <row r="10" spans="1:5" x14ac:dyDescent="0.25">
      <c r="A10" s="207"/>
      <c r="B10" s="209"/>
      <c r="C10" s="262" t="s">
        <v>13</v>
      </c>
      <c r="D10" s="5" t="s">
        <v>7</v>
      </c>
      <c r="E10" s="49">
        <f t="shared" si="0"/>
        <v>10</v>
      </c>
    </row>
    <row r="11" spans="1:5" x14ac:dyDescent="0.25">
      <c r="A11" s="207"/>
      <c r="B11" s="209"/>
      <c r="C11" s="260"/>
      <c r="D11" s="5" t="s">
        <v>8</v>
      </c>
      <c r="E11" s="49">
        <f t="shared" si="0"/>
        <v>11</v>
      </c>
    </row>
    <row r="12" spans="1:5" x14ac:dyDescent="0.25">
      <c r="A12" s="207"/>
      <c r="B12" s="209"/>
      <c r="C12" s="260"/>
      <c r="D12" s="5" t="s">
        <v>9</v>
      </c>
      <c r="E12" s="49">
        <f t="shared" si="0"/>
        <v>12</v>
      </c>
    </row>
    <row r="13" spans="1:5" x14ac:dyDescent="0.25">
      <c r="A13" s="207"/>
      <c r="B13" s="209"/>
      <c r="C13" s="260"/>
      <c r="D13" s="5" t="s">
        <v>10</v>
      </c>
      <c r="E13" s="49">
        <f t="shared" si="0"/>
        <v>13</v>
      </c>
    </row>
    <row r="14" spans="1:5" x14ac:dyDescent="0.25">
      <c r="A14" s="207"/>
      <c r="B14" s="209"/>
      <c r="C14" s="260"/>
      <c r="D14" s="5" t="s">
        <v>11</v>
      </c>
      <c r="E14" s="49">
        <f t="shared" si="0"/>
        <v>14</v>
      </c>
    </row>
    <row r="15" spans="1:5" ht="15.75" thickBot="1" x14ac:dyDescent="0.3">
      <c r="A15" s="207"/>
      <c r="B15" s="210"/>
      <c r="C15" s="261"/>
      <c r="D15" s="26" t="s">
        <v>12</v>
      </c>
      <c r="E15" s="50">
        <f t="shared" si="0"/>
        <v>15</v>
      </c>
    </row>
    <row r="16" spans="1:5" ht="15" customHeight="1" x14ac:dyDescent="0.25">
      <c r="A16" s="207"/>
      <c r="B16" s="208" t="s">
        <v>14</v>
      </c>
      <c r="C16" s="259" t="s">
        <v>6</v>
      </c>
      <c r="D16" s="4" t="s">
        <v>7</v>
      </c>
      <c r="E16" s="48"/>
    </row>
    <row r="17" spans="1:5" x14ac:dyDescent="0.25">
      <c r="A17" s="207"/>
      <c r="B17" s="209"/>
      <c r="C17" s="260"/>
      <c r="D17" s="5" t="s">
        <v>8</v>
      </c>
      <c r="E17" s="49"/>
    </row>
    <row r="18" spans="1:5" x14ac:dyDescent="0.25">
      <c r="A18" s="207"/>
      <c r="B18" s="209"/>
      <c r="C18" s="260"/>
      <c r="D18" s="5" t="s">
        <v>9</v>
      </c>
      <c r="E18" s="49"/>
    </row>
    <row r="19" spans="1:5" x14ac:dyDescent="0.25">
      <c r="A19" s="207"/>
      <c r="B19" s="209"/>
      <c r="C19" s="260"/>
      <c r="D19" s="5" t="s">
        <v>10</v>
      </c>
      <c r="E19" s="49"/>
    </row>
    <row r="20" spans="1:5" x14ac:dyDescent="0.25">
      <c r="A20" s="207"/>
      <c r="B20" s="209"/>
      <c r="C20" s="260"/>
      <c r="D20" s="5" t="s">
        <v>11</v>
      </c>
      <c r="E20" s="49"/>
    </row>
    <row r="21" spans="1:5" x14ac:dyDescent="0.25">
      <c r="A21" s="207"/>
      <c r="B21" s="209"/>
      <c r="C21" s="261"/>
      <c r="D21" s="5" t="s">
        <v>12</v>
      </c>
      <c r="E21" s="49"/>
    </row>
    <row r="22" spans="1:5" x14ac:dyDescent="0.25">
      <c r="A22" s="207"/>
      <c r="B22" s="209"/>
      <c r="C22" s="262" t="s">
        <v>13</v>
      </c>
      <c r="D22" s="5" t="s">
        <v>7</v>
      </c>
      <c r="E22" s="49"/>
    </row>
    <row r="23" spans="1:5" x14ac:dyDescent="0.25">
      <c r="A23" s="207"/>
      <c r="B23" s="209"/>
      <c r="C23" s="260"/>
      <c r="D23" s="5" t="s">
        <v>8</v>
      </c>
      <c r="E23" s="49"/>
    </row>
    <row r="24" spans="1:5" x14ac:dyDescent="0.25">
      <c r="A24" s="207"/>
      <c r="B24" s="209"/>
      <c r="C24" s="260"/>
      <c r="D24" s="5" t="s">
        <v>9</v>
      </c>
      <c r="E24" s="49"/>
    </row>
    <row r="25" spans="1:5" x14ac:dyDescent="0.25">
      <c r="A25" s="207"/>
      <c r="B25" s="209"/>
      <c r="C25" s="260"/>
      <c r="D25" s="5" t="s">
        <v>10</v>
      </c>
      <c r="E25" s="49"/>
    </row>
    <row r="26" spans="1:5" x14ac:dyDescent="0.25">
      <c r="A26" s="207"/>
      <c r="B26" s="209"/>
      <c r="C26" s="260"/>
      <c r="D26" s="5" t="s">
        <v>11</v>
      </c>
      <c r="E26" s="49"/>
    </row>
    <row r="27" spans="1:5" ht="15.75" thickBot="1" x14ac:dyDescent="0.3">
      <c r="A27" s="207"/>
      <c r="B27" s="210"/>
      <c r="C27" s="261"/>
      <c r="D27" s="26" t="s">
        <v>12</v>
      </c>
      <c r="E27" s="50"/>
    </row>
    <row r="28" spans="1:5" ht="15" customHeight="1" x14ac:dyDescent="0.25">
      <c r="A28" s="207"/>
      <c r="B28" s="208" t="s">
        <v>15</v>
      </c>
      <c r="C28" s="259" t="s">
        <v>13</v>
      </c>
      <c r="D28" s="4" t="s">
        <v>7</v>
      </c>
      <c r="E28" s="48">
        <f>ROW(D28)</f>
        <v>28</v>
      </c>
    </row>
    <row r="29" spans="1:5" x14ac:dyDescent="0.25">
      <c r="A29" s="207"/>
      <c r="B29" s="209"/>
      <c r="C29" s="260"/>
      <c r="D29" s="5" t="s">
        <v>8</v>
      </c>
      <c r="E29" s="49">
        <f t="shared" ref="E29:E33" si="1">ROW(D29)</f>
        <v>29</v>
      </c>
    </row>
    <row r="30" spans="1:5" x14ac:dyDescent="0.25">
      <c r="A30" s="207"/>
      <c r="B30" s="209"/>
      <c r="C30" s="260"/>
      <c r="D30" s="5" t="s">
        <v>9</v>
      </c>
      <c r="E30" s="49">
        <f t="shared" si="1"/>
        <v>30</v>
      </c>
    </row>
    <row r="31" spans="1:5" x14ac:dyDescent="0.25">
      <c r="A31" s="207"/>
      <c r="B31" s="209"/>
      <c r="C31" s="260"/>
      <c r="D31" s="5" t="s">
        <v>10</v>
      </c>
      <c r="E31" s="49">
        <f t="shared" si="1"/>
        <v>31</v>
      </c>
    </row>
    <row r="32" spans="1:5" x14ac:dyDescent="0.25">
      <c r="A32" s="207"/>
      <c r="B32" s="209"/>
      <c r="C32" s="260"/>
      <c r="D32" s="5" t="s">
        <v>11</v>
      </c>
      <c r="E32" s="49">
        <f t="shared" si="1"/>
        <v>32</v>
      </c>
    </row>
    <row r="33" spans="1:5" ht="15.75" thickBot="1" x14ac:dyDescent="0.3">
      <c r="A33" s="207"/>
      <c r="B33" s="210"/>
      <c r="C33" s="261"/>
      <c r="D33" s="6" t="s">
        <v>12</v>
      </c>
      <c r="E33" s="51">
        <f t="shared" si="1"/>
        <v>33</v>
      </c>
    </row>
    <row r="34" spans="1:5" ht="15" customHeight="1" x14ac:dyDescent="0.25">
      <c r="A34" s="206" t="s">
        <v>4</v>
      </c>
      <c r="B34" s="208" t="s">
        <v>90</v>
      </c>
      <c r="C34" s="259" t="s">
        <v>6</v>
      </c>
      <c r="D34" s="4" t="s">
        <v>7</v>
      </c>
      <c r="E34" s="48">
        <f>ROW(D34)</f>
        <v>34</v>
      </c>
    </row>
    <row r="35" spans="1:5" x14ac:dyDescent="0.25">
      <c r="A35" s="207"/>
      <c r="B35" s="209"/>
      <c r="C35" s="260"/>
      <c r="D35" s="5" t="s">
        <v>8</v>
      </c>
      <c r="E35" s="49">
        <f t="shared" ref="E35:E47" si="2">ROW(D35)</f>
        <v>35</v>
      </c>
    </row>
    <row r="36" spans="1:5" x14ac:dyDescent="0.25">
      <c r="A36" s="207"/>
      <c r="B36" s="209"/>
      <c r="C36" s="260"/>
      <c r="D36" s="5" t="s">
        <v>9</v>
      </c>
      <c r="E36" s="49">
        <f t="shared" si="2"/>
        <v>36</v>
      </c>
    </row>
    <row r="37" spans="1:5" x14ac:dyDescent="0.25">
      <c r="A37" s="207"/>
      <c r="B37" s="209"/>
      <c r="C37" s="260"/>
      <c r="D37" s="5" t="s">
        <v>10</v>
      </c>
      <c r="E37" s="49">
        <f t="shared" si="2"/>
        <v>37</v>
      </c>
    </row>
    <row r="38" spans="1:5" x14ac:dyDescent="0.25">
      <c r="A38" s="207"/>
      <c r="B38" s="209"/>
      <c r="C38" s="260"/>
      <c r="D38" s="5" t="s">
        <v>11</v>
      </c>
      <c r="E38" s="49">
        <f t="shared" si="2"/>
        <v>38</v>
      </c>
    </row>
    <row r="39" spans="1:5" x14ac:dyDescent="0.25">
      <c r="A39" s="207"/>
      <c r="B39" s="209"/>
      <c r="C39" s="260"/>
      <c r="D39" s="5" t="s">
        <v>12</v>
      </c>
      <c r="E39" s="49">
        <f t="shared" si="2"/>
        <v>39</v>
      </c>
    </row>
    <row r="40" spans="1:5" x14ac:dyDescent="0.25">
      <c r="A40" s="207"/>
      <c r="B40" s="209"/>
      <c r="C40" s="261"/>
      <c r="D40" s="5" t="s">
        <v>88</v>
      </c>
      <c r="E40" s="49">
        <f t="shared" si="2"/>
        <v>40</v>
      </c>
    </row>
    <row r="41" spans="1:5" x14ac:dyDescent="0.25">
      <c r="A41" s="207"/>
      <c r="B41" s="209"/>
      <c r="C41" s="262" t="s">
        <v>13</v>
      </c>
      <c r="D41" s="5" t="s">
        <v>7</v>
      </c>
      <c r="E41" s="49">
        <f t="shared" si="2"/>
        <v>41</v>
      </c>
    </row>
    <row r="42" spans="1:5" x14ac:dyDescent="0.25">
      <c r="A42" s="207"/>
      <c r="B42" s="209"/>
      <c r="C42" s="260"/>
      <c r="D42" s="5" t="s">
        <v>8</v>
      </c>
      <c r="E42" s="49">
        <f t="shared" si="2"/>
        <v>42</v>
      </c>
    </row>
    <row r="43" spans="1:5" x14ac:dyDescent="0.25">
      <c r="A43" s="207"/>
      <c r="B43" s="209"/>
      <c r="C43" s="260"/>
      <c r="D43" s="5" t="s">
        <v>9</v>
      </c>
      <c r="E43" s="49">
        <f t="shared" si="2"/>
        <v>43</v>
      </c>
    </row>
    <row r="44" spans="1:5" x14ac:dyDescent="0.25">
      <c r="A44" s="207"/>
      <c r="B44" s="209"/>
      <c r="C44" s="260"/>
      <c r="D44" s="5" t="s">
        <v>10</v>
      </c>
      <c r="E44" s="49">
        <f t="shared" si="2"/>
        <v>44</v>
      </c>
    </row>
    <row r="45" spans="1:5" x14ac:dyDescent="0.25">
      <c r="A45" s="207"/>
      <c r="B45" s="209"/>
      <c r="C45" s="260"/>
      <c r="D45" s="5" t="s">
        <v>11</v>
      </c>
      <c r="E45" s="49">
        <f t="shared" si="2"/>
        <v>45</v>
      </c>
    </row>
    <row r="46" spans="1:5" x14ac:dyDescent="0.25">
      <c r="A46" s="207"/>
      <c r="B46" s="209"/>
      <c r="C46" s="260"/>
      <c r="D46" s="5" t="s">
        <v>12</v>
      </c>
      <c r="E46" s="49">
        <f t="shared" si="2"/>
        <v>46</v>
      </c>
    </row>
    <row r="47" spans="1:5" ht="15.75" thickBot="1" x14ac:dyDescent="0.3">
      <c r="A47" s="207"/>
      <c r="B47" s="210"/>
      <c r="C47" s="261"/>
      <c r="D47" s="5" t="s">
        <v>88</v>
      </c>
      <c r="E47" s="50">
        <f t="shared" si="2"/>
        <v>47</v>
      </c>
    </row>
    <row r="48" spans="1:5" ht="15" customHeight="1" x14ac:dyDescent="0.25">
      <c r="A48" s="207"/>
      <c r="B48" s="208" t="s">
        <v>91</v>
      </c>
      <c r="C48" s="259" t="s">
        <v>13</v>
      </c>
      <c r="D48" s="4" t="s">
        <v>7</v>
      </c>
      <c r="E48" s="48">
        <f>ROW(D48)</f>
        <v>48</v>
      </c>
    </row>
    <row r="49" spans="1:5" x14ac:dyDescent="0.25">
      <c r="A49" s="207"/>
      <c r="B49" s="209"/>
      <c r="C49" s="260"/>
      <c r="D49" s="5" t="s">
        <v>8</v>
      </c>
      <c r="E49" s="49">
        <f t="shared" ref="E49:E54" si="3">ROW(D49)</f>
        <v>49</v>
      </c>
    </row>
    <row r="50" spans="1:5" x14ac:dyDescent="0.25">
      <c r="A50" s="207"/>
      <c r="B50" s="209"/>
      <c r="C50" s="260"/>
      <c r="D50" s="5" t="s">
        <v>9</v>
      </c>
      <c r="E50" s="49">
        <f t="shared" si="3"/>
        <v>50</v>
      </c>
    </row>
    <row r="51" spans="1:5" x14ac:dyDescent="0.25">
      <c r="A51" s="207"/>
      <c r="B51" s="209"/>
      <c r="C51" s="260"/>
      <c r="D51" s="5" t="s">
        <v>10</v>
      </c>
      <c r="E51" s="49">
        <f t="shared" si="3"/>
        <v>51</v>
      </c>
    </row>
    <row r="52" spans="1:5" x14ac:dyDescent="0.25">
      <c r="A52" s="207"/>
      <c r="B52" s="209"/>
      <c r="C52" s="260"/>
      <c r="D52" s="5" t="s">
        <v>11</v>
      </c>
      <c r="E52" s="49">
        <f t="shared" si="3"/>
        <v>52</v>
      </c>
    </row>
    <row r="53" spans="1:5" x14ac:dyDescent="0.25">
      <c r="A53" s="207"/>
      <c r="B53" s="209"/>
      <c r="C53" s="260"/>
      <c r="D53" s="5" t="s">
        <v>12</v>
      </c>
      <c r="E53" s="49">
        <f t="shared" si="3"/>
        <v>53</v>
      </c>
    </row>
    <row r="54" spans="1:5" ht="15.75" thickBot="1" x14ac:dyDescent="0.3">
      <c r="A54" s="207"/>
      <c r="B54" s="210"/>
      <c r="C54" s="261"/>
      <c r="D54" s="5" t="s">
        <v>88</v>
      </c>
      <c r="E54" s="51">
        <f t="shared" si="3"/>
        <v>54</v>
      </c>
    </row>
    <row r="55" spans="1:5" ht="15" customHeight="1" x14ac:dyDescent="0.25">
      <c r="A55" s="235" t="s">
        <v>16</v>
      </c>
      <c r="B55" s="233" t="s">
        <v>17</v>
      </c>
      <c r="C55" s="264" t="s">
        <v>18</v>
      </c>
      <c r="D55" s="4" t="s">
        <v>19</v>
      </c>
      <c r="E55" s="48"/>
    </row>
    <row r="56" spans="1:5" x14ac:dyDescent="0.25">
      <c r="A56" s="236"/>
      <c r="B56" s="209"/>
      <c r="C56" s="260"/>
      <c r="D56" s="5" t="s">
        <v>20</v>
      </c>
      <c r="E56" s="49"/>
    </row>
    <row r="57" spans="1:5" x14ac:dyDescent="0.25">
      <c r="A57" s="236"/>
      <c r="B57" s="209"/>
      <c r="C57" s="260"/>
      <c r="D57" s="5" t="s">
        <v>21</v>
      </c>
      <c r="E57" s="49"/>
    </row>
    <row r="58" spans="1:5" x14ac:dyDescent="0.25">
      <c r="A58" s="236"/>
      <c r="B58" s="209"/>
      <c r="C58" s="260"/>
      <c r="D58" s="5" t="s">
        <v>22</v>
      </c>
      <c r="E58" s="49"/>
    </row>
    <row r="59" spans="1:5" x14ac:dyDescent="0.25">
      <c r="A59" s="236"/>
      <c r="B59" s="209"/>
      <c r="C59" s="260"/>
      <c r="D59" s="5" t="s">
        <v>23</v>
      </c>
      <c r="E59" s="49"/>
    </row>
    <row r="60" spans="1:5" x14ac:dyDescent="0.25">
      <c r="A60" s="236"/>
      <c r="B60" s="209"/>
      <c r="C60" s="260"/>
      <c r="D60" s="5" t="s">
        <v>24</v>
      </c>
      <c r="E60" s="49"/>
    </row>
    <row r="61" spans="1:5" x14ac:dyDescent="0.25">
      <c r="A61" s="236"/>
      <c r="B61" s="209"/>
      <c r="C61" s="261"/>
      <c r="D61" s="5" t="s">
        <v>25</v>
      </c>
      <c r="E61" s="49"/>
    </row>
    <row r="62" spans="1:5" x14ac:dyDescent="0.25">
      <c r="A62" s="236"/>
      <c r="B62" s="209"/>
      <c r="C62" s="263" t="s">
        <v>26</v>
      </c>
      <c r="D62" s="5" t="s">
        <v>19</v>
      </c>
      <c r="E62" s="49"/>
    </row>
    <row r="63" spans="1:5" x14ac:dyDescent="0.25">
      <c r="A63" s="236"/>
      <c r="B63" s="209"/>
      <c r="C63" s="260"/>
      <c r="D63" s="5" t="s">
        <v>20</v>
      </c>
      <c r="E63" s="49"/>
    </row>
    <row r="64" spans="1:5" x14ac:dyDescent="0.25">
      <c r="A64" s="236"/>
      <c r="B64" s="209"/>
      <c r="C64" s="260"/>
      <c r="D64" s="5" t="s">
        <v>21</v>
      </c>
      <c r="E64" s="49"/>
    </row>
    <row r="65" spans="1:5" x14ac:dyDescent="0.25">
      <c r="A65" s="236"/>
      <c r="B65" s="209"/>
      <c r="C65" s="260"/>
      <c r="D65" s="5" t="s">
        <v>22</v>
      </c>
      <c r="E65" s="49"/>
    </row>
    <row r="66" spans="1:5" x14ac:dyDescent="0.25">
      <c r="A66" s="236"/>
      <c r="B66" s="209"/>
      <c r="C66" s="260"/>
      <c r="D66" s="5" t="s">
        <v>23</v>
      </c>
      <c r="E66" s="49"/>
    </row>
    <row r="67" spans="1:5" x14ac:dyDescent="0.25">
      <c r="A67" s="236"/>
      <c r="B67" s="209"/>
      <c r="C67" s="260"/>
      <c r="D67" s="5" t="s">
        <v>24</v>
      </c>
      <c r="E67" s="49"/>
    </row>
    <row r="68" spans="1:5" x14ac:dyDescent="0.25">
      <c r="A68" s="236"/>
      <c r="B68" s="209"/>
      <c r="C68" s="261"/>
      <c r="D68" s="5" t="s">
        <v>25</v>
      </c>
      <c r="E68" s="49"/>
    </row>
    <row r="69" spans="1:5" x14ac:dyDescent="0.25">
      <c r="A69" s="236"/>
      <c r="B69" s="209"/>
      <c r="C69" s="263" t="s">
        <v>27</v>
      </c>
      <c r="D69" s="5" t="s">
        <v>19</v>
      </c>
      <c r="E69" s="49"/>
    </row>
    <row r="70" spans="1:5" x14ac:dyDescent="0.25">
      <c r="A70" s="236"/>
      <c r="B70" s="209"/>
      <c r="C70" s="260"/>
      <c r="D70" s="5" t="s">
        <v>20</v>
      </c>
      <c r="E70" s="49"/>
    </row>
    <row r="71" spans="1:5" x14ac:dyDescent="0.25">
      <c r="A71" s="236"/>
      <c r="B71" s="209"/>
      <c r="C71" s="260"/>
      <c r="D71" s="5" t="s">
        <v>21</v>
      </c>
      <c r="E71" s="49"/>
    </row>
    <row r="72" spans="1:5" x14ac:dyDescent="0.25">
      <c r="A72" s="236"/>
      <c r="B72" s="209"/>
      <c r="C72" s="260"/>
      <c r="D72" s="5" t="s">
        <v>22</v>
      </c>
      <c r="E72" s="49"/>
    </row>
    <row r="73" spans="1:5" x14ac:dyDescent="0.25">
      <c r="A73" s="236"/>
      <c r="B73" s="209"/>
      <c r="C73" s="260"/>
      <c r="D73" s="5" t="s">
        <v>23</v>
      </c>
      <c r="E73" s="49"/>
    </row>
    <row r="74" spans="1:5" x14ac:dyDescent="0.25">
      <c r="A74" s="236"/>
      <c r="B74" s="209"/>
      <c r="C74" s="260"/>
      <c r="D74" s="5" t="s">
        <v>24</v>
      </c>
      <c r="E74" s="49"/>
    </row>
    <row r="75" spans="1:5" x14ac:dyDescent="0.25">
      <c r="A75" s="236"/>
      <c r="B75" s="209"/>
      <c r="C75" s="261"/>
      <c r="D75" s="5" t="s">
        <v>25</v>
      </c>
      <c r="E75" s="49"/>
    </row>
    <row r="76" spans="1:5" ht="15" customHeight="1" x14ac:dyDescent="0.25">
      <c r="A76" s="236"/>
      <c r="B76" s="209"/>
      <c r="C76" s="263" t="s">
        <v>28</v>
      </c>
      <c r="D76" s="5" t="s">
        <v>19</v>
      </c>
      <c r="E76" s="49"/>
    </row>
    <row r="77" spans="1:5" x14ac:dyDescent="0.25">
      <c r="A77" s="236"/>
      <c r="B77" s="209"/>
      <c r="C77" s="260"/>
      <c r="D77" s="5" t="s">
        <v>20</v>
      </c>
      <c r="E77" s="49"/>
    </row>
    <row r="78" spans="1:5" x14ac:dyDescent="0.25">
      <c r="A78" s="236"/>
      <c r="B78" s="209"/>
      <c r="C78" s="260"/>
      <c r="D78" s="5" t="s">
        <v>21</v>
      </c>
      <c r="E78" s="49"/>
    </row>
    <row r="79" spans="1:5" x14ac:dyDescent="0.25">
      <c r="A79" s="236"/>
      <c r="B79" s="209"/>
      <c r="C79" s="260"/>
      <c r="D79" s="5" t="s">
        <v>22</v>
      </c>
      <c r="E79" s="49"/>
    </row>
    <row r="80" spans="1:5" x14ac:dyDescent="0.25">
      <c r="A80" s="236"/>
      <c r="B80" s="209"/>
      <c r="C80" s="260"/>
      <c r="D80" s="5" t="s">
        <v>23</v>
      </c>
      <c r="E80" s="49"/>
    </row>
    <row r="81" spans="1:5" x14ac:dyDescent="0.25">
      <c r="A81" s="236"/>
      <c r="B81" s="209"/>
      <c r="C81" s="260"/>
      <c r="D81" s="5" t="s">
        <v>24</v>
      </c>
      <c r="E81" s="49"/>
    </row>
    <row r="82" spans="1:5" x14ac:dyDescent="0.25">
      <c r="A82" s="236"/>
      <c r="B82" s="209"/>
      <c r="C82" s="261"/>
      <c r="D82" s="5" t="s">
        <v>25</v>
      </c>
      <c r="E82" s="49"/>
    </row>
    <row r="83" spans="1:5" x14ac:dyDescent="0.25">
      <c r="A83" s="236"/>
      <c r="B83" s="209"/>
      <c r="C83" s="263" t="s">
        <v>29</v>
      </c>
      <c r="D83" s="5" t="s">
        <v>19</v>
      </c>
      <c r="E83" s="49"/>
    </row>
    <row r="84" spans="1:5" x14ac:dyDescent="0.25">
      <c r="A84" s="236"/>
      <c r="B84" s="209"/>
      <c r="C84" s="260"/>
      <c r="D84" s="5" t="s">
        <v>20</v>
      </c>
      <c r="E84" s="49"/>
    </row>
    <row r="85" spans="1:5" x14ac:dyDescent="0.25">
      <c r="A85" s="236"/>
      <c r="B85" s="209"/>
      <c r="C85" s="260"/>
      <c r="D85" s="5" t="s">
        <v>21</v>
      </c>
      <c r="E85" s="49"/>
    </row>
    <row r="86" spans="1:5" x14ac:dyDescent="0.25">
      <c r="A86" s="236"/>
      <c r="B86" s="209"/>
      <c r="C86" s="260"/>
      <c r="D86" s="5" t="s">
        <v>22</v>
      </c>
      <c r="E86" s="49"/>
    </row>
    <row r="87" spans="1:5" x14ac:dyDescent="0.25">
      <c r="A87" s="236"/>
      <c r="B87" s="209"/>
      <c r="C87" s="260"/>
      <c r="D87" s="5" t="s">
        <v>23</v>
      </c>
      <c r="E87" s="49"/>
    </row>
    <row r="88" spans="1:5" x14ac:dyDescent="0.25">
      <c r="A88" s="236"/>
      <c r="B88" s="209"/>
      <c r="C88" s="260"/>
      <c r="D88" s="5" t="s">
        <v>24</v>
      </c>
      <c r="E88" s="49"/>
    </row>
    <row r="89" spans="1:5" x14ac:dyDescent="0.25">
      <c r="A89" s="236"/>
      <c r="B89" s="209"/>
      <c r="C89" s="261"/>
      <c r="D89" s="5" t="s">
        <v>25</v>
      </c>
      <c r="E89" s="49"/>
    </row>
    <row r="90" spans="1:5" x14ac:dyDescent="0.25">
      <c r="A90" s="236"/>
      <c r="B90" s="209"/>
      <c r="C90" s="263" t="s">
        <v>30</v>
      </c>
      <c r="D90" s="5" t="s">
        <v>19</v>
      </c>
      <c r="E90" s="49"/>
    </row>
    <row r="91" spans="1:5" x14ac:dyDescent="0.25">
      <c r="A91" s="236"/>
      <c r="B91" s="209"/>
      <c r="C91" s="260"/>
      <c r="D91" s="5" t="s">
        <v>20</v>
      </c>
      <c r="E91" s="49"/>
    </row>
    <row r="92" spans="1:5" x14ac:dyDescent="0.25">
      <c r="A92" s="236"/>
      <c r="B92" s="209"/>
      <c r="C92" s="260"/>
      <c r="D92" s="5" t="s">
        <v>21</v>
      </c>
      <c r="E92" s="49"/>
    </row>
    <row r="93" spans="1:5" x14ac:dyDescent="0.25">
      <c r="A93" s="236"/>
      <c r="B93" s="209"/>
      <c r="C93" s="260"/>
      <c r="D93" s="5" t="s">
        <v>22</v>
      </c>
      <c r="E93" s="49"/>
    </row>
    <row r="94" spans="1:5" x14ac:dyDescent="0.25">
      <c r="A94" s="236"/>
      <c r="B94" s="209"/>
      <c r="C94" s="260"/>
      <c r="D94" s="5" t="s">
        <v>23</v>
      </c>
      <c r="E94" s="49"/>
    </row>
    <row r="95" spans="1:5" x14ac:dyDescent="0.25">
      <c r="A95" s="236"/>
      <c r="B95" s="209"/>
      <c r="C95" s="260"/>
      <c r="D95" s="5" t="s">
        <v>24</v>
      </c>
      <c r="E95" s="49"/>
    </row>
    <row r="96" spans="1:5" ht="15.75" thickBot="1" x14ac:dyDescent="0.3">
      <c r="A96" s="236"/>
      <c r="B96" s="210"/>
      <c r="C96" s="261"/>
      <c r="D96" s="6" t="s">
        <v>25</v>
      </c>
      <c r="E96" s="51"/>
    </row>
    <row r="97" spans="1:5" ht="15" customHeight="1" x14ac:dyDescent="0.25">
      <c r="A97" s="236"/>
      <c r="B97" s="241" t="s">
        <v>31</v>
      </c>
      <c r="C97" s="214" t="s">
        <v>32</v>
      </c>
      <c r="D97" s="46" t="s">
        <v>33</v>
      </c>
      <c r="E97" s="48">
        <f>ROW(D97)</f>
        <v>97</v>
      </c>
    </row>
    <row r="98" spans="1:5" x14ac:dyDescent="0.25">
      <c r="A98" s="236"/>
      <c r="B98" s="242"/>
      <c r="C98" s="215"/>
      <c r="D98" s="47" t="s">
        <v>34</v>
      </c>
      <c r="E98" s="49">
        <f t="shared" ref="E98:E120" si="4">ROW(D98)</f>
        <v>98</v>
      </c>
    </row>
    <row r="99" spans="1:5" x14ac:dyDescent="0.25">
      <c r="A99" s="236"/>
      <c r="B99" s="242"/>
      <c r="C99" s="216"/>
      <c r="D99" s="47" t="s">
        <v>88</v>
      </c>
      <c r="E99" s="49">
        <f t="shared" si="4"/>
        <v>99</v>
      </c>
    </row>
    <row r="100" spans="1:5" ht="15" customHeight="1" x14ac:dyDescent="0.25">
      <c r="A100" s="236"/>
      <c r="B100" s="242"/>
      <c r="C100" s="271" t="s">
        <v>35</v>
      </c>
      <c r="D100" s="47" t="s">
        <v>33</v>
      </c>
      <c r="E100" s="49">
        <f t="shared" si="4"/>
        <v>100</v>
      </c>
    </row>
    <row r="101" spans="1:5" x14ac:dyDescent="0.25">
      <c r="A101" s="236"/>
      <c r="B101" s="242"/>
      <c r="C101" s="272"/>
      <c r="D101" s="47" t="s">
        <v>34</v>
      </c>
      <c r="E101" s="49">
        <f t="shared" si="4"/>
        <v>101</v>
      </c>
    </row>
    <row r="102" spans="1:5" ht="15.75" thickBot="1" x14ac:dyDescent="0.3">
      <c r="A102" s="237"/>
      <c r="B102" s="243"/>
      <c r="C102" s="273"/>
      <c r="D102" s="56" t="s">
        <v>88</v>
      </c>
      <c r="E102" s="49">
        <f t="shared" si="4"/>
        <v>102</v>
      </c>
    </row>
    <row r="103" spans="1:5" ht="15.75" customHeight="1" thickBot="1" x14ac:dyDescent="0.3">
      <c r="A103" s="225" t="s">
        <v>36</v>
      </c>
      <c r="B103" s="238" t="s">
        <v>92</v>
      </c>
      <c r="C103" s="265" t="s">
        <v>93</v>
      </c>
      <c r="D103" s="55" t="s">
        <v>85</v>
      </c>
      <c r="E103" s="50">
        <f t="shared" si="4"/>
        <v>103</v>
      </c>
    </row>
    <row r="104" spans="1:5" x14ac:dyDescent="0.25">
      <c r="A104" s="226"/>
      <c r="B104" s="239"/>
      <c r="C104" s="266"/>
      <c r="D104" s="47" t="s">
        <v>86</v>
      </c>
      <c r="E104" s="49">
        <f t="shared" si="4"/>
        <v>104</v>
      </c>
    </row>
    <row r="105" spans="1:5" x14ac:dyDescent="0.25">
      <c r="A105" s="226"/>
      <c r="B105" s="239"/>
      <c r="C105" s="267"/>
      <c r="D105" s="47" t="s">
        <v>87</v>
      </c>
      <c r="E105" s="33">
        <f t="shared" si="4"/>
        <v>105</v>
      </c>
    </row>
    <row r="106" spans="1:5" x14ac:dyDescent="0.25">
      <c r="A106" s="226"/>
      <c r="B106" s="239"/>
      <c r="C106" s="268" t="s">
        <v>94</v>
      </c>
      <c r="D106" s="47" t="s">
        <v>85</v>
      </c>
      <c r="E106" s="110">
        <f t="shared" si="4"/>
        <v>106</v>
      </c>
    </row>
    <row r="107" spans="1:5" x14ac:dyDescent="0.25">
      <c r="A107" s="226"/>
      <c r="B107" s="239"/>
      <c r="C107" s="269"/>
      <c r="D107" s="47" t="s">
        <v>86</v>
      </c>
      <c r="E107" s="110">
        <f t="shared" si="4"/>
        <v>107</v>
      </c>
    </row>
    <row r="108" spans="1:5" ht="15.75" thickBot="1" x14ac:dyDescent="0.3">
      <c r="A108" s="226"/>
      <c r="B108" s="240"/>
      <c r="C108" s="270"/>
      <c r="D108" s="47" t="s">
        <v>87</v>
      </c>
      <c r="E108" s="110">
        <f t="shared" si="4"/>
        <v>108</v>
      </c>
    </row>
    <row r="109" spans="1:5" ht="15" customHeight="1" thickBot="1" x14ac:dyDescent="0.3">
      <c r="A109" s="226"/>
      <c r="B109" s="125" t="s">
        <v>96</v>
      </c>
      <c r="C109" s="15"/>
      <c r="D109" s="4"/>
      <c r="E109" s="48">
        <f t="shared" si="4"/>
        <v>109</v>
      </c>
    </row>
    <row r="110" spans="1:5" ht="15.75" customHeight="1" thickBot="1" x14ac:dyDescent="0.3">
      <c r="A110" s="219" t="s">
        <v>54</v>
      </c>
      <c r="B110" s="233" t="s">
        <v>55</v>
      </c>
      <c r="C110" s="15" t="s">
        <v>19</v>
      </c>
      <c r="D110" s="4"/>
      <c r="E110" s="50">
        <f t="shared" si="4"/>
        <v>110</v>
      </c>
    </row>
    <row r="111" spans="1:5" x14ac:dyDescent="0.25">
      <c r="A111" s="221"/>
      <c r="B111" s="209"/>
      <c r="C111" s="14" t="s">
        <v>20</v>
      </c>
      <c r="D111" s="5"/>
      <c r="E111" s="49">
        <f t="shared" si="4"/>
        <v>111</v>
      </c>
    </row>
    <row r="112" spans="1:5" x14ac:dyDescent="0.25">
      <c r="A112" s="221"/>
      <c r="B112" s="209"/>
      <c r="C112" s="14" t="s">
        <v>21</v>
      </c>
      <c r="D112" s="5"/>
      <c r="E112" s="49">
        <f t="shared" si="4"/>
        <v>112</v>
      </c>
    </row>
    <row r="113" spans="1:5" x14ac:dyDescent="0.25">
      <c r="A113" s="221"/>
      <c r="B113" s="209"/>
      <c r="C113" s="14" t="s">
        <v>22</v>
      </c>
      <c r="D113" s="5"/>
      <c r="E113" s="49">
        <f t="shared" si="4"/>
        <v>113</v>
      </c>
    </row>
    <row r="114" spans="1:5" x14ac:dyDescent="0.25">
      <c r="A114" s="221"/>
      <c r="B114" s="209"/>
      <c r="C114" s="14" t="s">
        <v>23</v>
      </c>
      <c r="D114" s="5"/>
      <c r="E114" s="49">
        <f t="shared" si="4"/>
        <v>114</v>
      </c>
    </row>
    <row r="115" spans="1:5" x14ac:dyDescent="0.25">
      <c r="A115" s="221"/>
      <c r="B115" s="209"/>
      <c r="C115" s="14" t="s">
        <v>24</v>
      </c>
      <c r="D115" s="5"/>
      <c r="E115" s="49">
        <f t="shared" si="4"/>
        <v>115</v>
      </c>
    </row>
    <row r="116" spans="1:5" ht="15.75" thickBot="1" x14ac:dyDescent="0.3">
      <c r="A116" s="221"/>
      <c r="B116" s="210"/>
      <c r="C116" s="16" t="s">
        <v>25</v>
      </c>
      <c r="D116" s="26"/>
      <c r="E116" s="50">
        <f t="shared" si="4"/>
        <v>116</v>
      </c>
    </row>
    <row r="117" spans="1:5" ht="51.75" thickBot="1" x14ac:dyDescent="0.3">
      <c r="A117" s="222"/>
      <c r="B117" s="24" t="s">
        <v>56</v>
      </c>
      <c r="C117" s="19"/>
      <c r="D117" s="39"/>
      <c r="E117" s="52"/>
    </row>
    <row r="118" spans="1:5" ht="15" customHeight="1" x14ac:dyDescent="0.25">
      <c r="A118" s="244" t="s">
        <v>57</v>
      </c>
      <c r="B118" s="208" t="s">
        <v>58</v>
      </c>
      <c r="C118" s="20" t="s">
        <v>19</v>
      </c>
      <c r="D118" s="4"/>
      <c r="E118" s="49">
        <f t="shared" si="4"/>
        <v>118</v>
      </c>
    </row>
    <row r="119" spans="1:5" x14ac:dyDescent="0.25">
      <c r="A119" s="221"/>
      <c r="B119" s="209"/>
      <c r="C119" s="31" t="s">
        <v>59</v>
      </c>
      <c r="D119" s="40"/>
      <c r="E119" s="49">
        <f t="shared" si="4"/>
        <v>119</v>
      </c>
    </row>
    <row r="120" spans="1:5" x14ac:dyDescent="0.25">
      <c r="A120" s="221"/>
      <c r="B120" s="209"/>
      <c r="C120" s="31" t="s">
        <v>60</v>
      </c>
      <c r="D120" s="5"/>
      <c r="E120" s="49">
        <f t="shared" si="4"/>
        <v>120</v>
      </c>
    </row>
    <row r="121" spans="1:5" ht="15.75" thickBot="1" x14ac:dyDescent="0.3">
      <c r="A121" s="221"/>
      <c r="B121" s="210"/>
      <c r="C121" s="21" t="s">
        <v>61</v>
      </c>
      <c r="D121" s="26"/>
      <c r="E121" s="50"/>
    </row>
    <row r="122" spans="1:5" ht="15.75" thickBot="1" x14ac:dyDescent="0.3">
      <c r="A122" s="222"/>
      <c r="B122" s="29" t="s">
        <v>62</v>
      </c>
      <c r="C122" s="30" t="s">
        <v>19</v>
      </c>
      <c r="D122" s="41"/>
      <c r="E122" s="53"/>
    </row>
    <row r="123" spans="1:5" ht="15" customHeight="1" x14ac:dyDescent="0.25">
      <c r="A123" s="245" t="s">
        <v>63</v>
      </c>
      <c r="B123" s="233" t="s">
        <v>64</v>
      </c>
      <c r="C123" s="20" t="s">
        <v>65</v>
      </c>
      <c r="D123" s="4"/>
      <c r="E123" s="48"/>
    </row>
    <row r="124" spans="1:5" ht="15.75" thickBot="1" x14ac:dyDescent="0.3">
      <c r="A124" s="246"/>
      <c r="B124" s="210"/>
      <c r="C124" s="21" t="s">
        <v>66</v>
      </c>
      <c r="D124" s="26"/>
      <c r="E124" s="50"/>
    </row>
    <row r="125" spans="1:5" ht="15.75" thickBot="1" x14ac:dyDescent="0.3">
      <c r="A125" s="246"/>
      <c r="B125" s="25" t="s">
        <v>67</v>
      </c>
      <c r="C125" s="22" t="s">
        <v>19</v>
      </c>
      <c r="D125" s="42"/>
      <c r="E125" s="54"/>
    </row>
    <row r="126" spans="1:5" ht="15" customHeight="1" x14ac:dyDescent="0.25">
      <c r="A126" s="246"/>
      <c r="B126" s="233" t="s">
        <v>98</v>
      </c>
      <c r="C126" s="15" t="s">
        <v>19</v>
      </c>
      <c r="D126" s="4"/>
      <c r="E126" s="49">
        <f t="shared" ref="E126:E145" si="5">ROW(D126)</f>
        <v>126</v>
      </c>
    </row>
    <row r="127" spans="1:5" x14ac:dyDescent="0.25">
      <c r="A127" s="246"/>
      <c r="B127" s="209"/>
      <c r="C127" s="14" t="s">
        <v>20</v>
      </c>
      <c r="D127" s="5"/>
      <c r="E127" s="49">
        <f t="shared" si="5"/>
        <v>127</v>
      </c>
    </row>
    <row r="128" spans="1:5" x14ac:dyDescent="0.25">
      <c r="A128" s="246"/>
      <c r="B128" s="209"/>
      <c r="C128" s="14" t="s">
        <v>21</v>
      </c>
      <c r="D128" s="5"/>
      <c r="E128" s="49">
        <f t="shared" si="5"/>
        <v>128</v>
      </c>
    </row>
    <row r="129" spans="1:5" ht="15" customHeight="1" x14ac:dyDescent="0.25">
      <c r="A129" s="246"/>
      <c r="B129" s="209"/>
      <c r="C129" s="14" t="s">
        <v>22</v>
      </c>
      <c r="D129" s="5"/>
      <c r="E129" s="49">
        <f t="shared" si="5"/>
        <v>129</v>
      </c>
    </row>
    <row r="130" spans="1:5" x14ac:dyDescent="0.25">
      <c r="A130" s="246"/>
      <c r="B130" s="209"/>
      <c r="C130" s="14" t="s">
        <v>23</v>
      </c>
      <c r="D130" s="5"/>
      <c r="E130" s="49">
        <f t="shared" si="5"/>
        <v>130</v>
      </c>
    </row>
    <row r="131" spans="1:5" ht="15" customHeight="1" x14ac:dyDescent="0.25">
      <c r="A131" s="246"/>
      <c r="B131" s="209"/>
      <c r="C131" s="14" t="s">
        <v>24</v>
      </c>
      <c r="D131" s="5"/>
      <c r="E131" s="49">
        <f t="shared" si="5"/>
        <v>131</v>
      </c>
    </row>
    <row r="132" spans="1:5" ht="15" customHeight="1" thickBot="1" x14ac:dyDescent="0.3">
      <c r="A132" s="247"/>
      <c r="B132" s="210"/>
      <c r="C132" s="16" t="s">
        <v>25</v>
      </c>
      <c r="D132" s="26"/>
      <c r="E132" s="49">
        <f t="shared" si="5"/>
        <v>132</v>
      </c>
    </row>
    <row r="133" spans="1:5" x14ac:dyDescent="0.25">
      <c r="A133" s="223" t="s">
        <v>68</v>
      </c>
      <c r="B133" s="208" t="s">
        <v>69</v>
      </c>
      <c r="C133" s="20" t="s">
        <v>70</v>
      </c>
      <c r="D133" s="4"/>
      <c r="E133" s="49">
        <f t="shared" si="5"/>
        <v>133</v>
      </c>
    </row>
    <row r="134" spans="1:5" ht="15" customHeight="1" thickBot="1" x14ac:dyDescent="0.3">
      <c r="A134" s="207"/>
      <c r="B134" s="210"/>
      <c r="C134" s="21" t="s">
        <v>71</v>
      </c>
      <c r="D134" s="26"/>
      <c r="E134" s="49">
        <f t="shared" si="5"/>
        <v>134</v>
      </c>
    </row>
    <row r="135" spans="1:5" ht="51.75" thickBot="1" x14ac:dyDescent="0.3">
      <c r="A135" s="224"/>
      <c r="B135" s="29" t="s">
        <v>72</v>
      </c>
      <c r="C135" s="30"/>
      <c r="D135" s="41"/>
      <c r="E135" s="49">
        <f t="shared" si="5"/>
        <v>135</v>
      </c>
    </row>
    <row r="136" spans="1:5" x14ac:dyDescent="0.25">
      <c r="A136" s="257" t="s">
        <v>73</v>
      </c>
      <c r="B136" s="233" t="s">
        <v>74</v>
      </c>
      <c r="C136" s="20" t="s">
        <v>75</v>
      </c>
      <c r="D136" s="4"/>
      <c r="E136" s="49">
        <f t="shared" si="5"/>
        <v>136</v>
      </c>
    </row>
    <row r="137" spans="1:5" ht="15" customHeight="1" thickBot="1" x14ac:dyDescent="0.3">
      <c r="A137" s="207"/>
      <c r="B137" s="210"/>
      <c r="C137" s="21" t="s">
        <v>76</v>
      </c>
      <c r="D137" s="26"/>
      <c r="E137" s="49">
        <f t="shared" si="5"/>
        <v>137</v>
      </c>
    </row>
    <row r="138" spans="1:5" x14ac:dyDescent="0.25">
      <c r="A138" s="207"/>
      <c r="B138" s="252" t="s">
        <v>97</v>
      </c>
      <c r="C138" s="4" t="s">
        <v>7</v>
      </c>
      <c r="D138" s="5"/>
      <c r="E138" s="49">
        <f t="shared" si="5"/>
        <v>138</v>
      </c>
    </row>
    <row r="139" spans="1:5" ht="15" customHeight="1" x14ac:dyDescent="0.25">
      <c r="A139" s="207"/>
      <c r="B139" s="253"/>
      <c r="C139" s="5" t="s">
        <v>8</v>
      </c>
      <c r="D139" s="5"/>
      <c r="E139" s="49">
        <f t="shared" si="5"/>
        <v>139</v>
      </c>
    </row>
    <row r="140" spans="1:5" x14ac:dyDescent="0.25">
      <c r="A140" s="207"/>
      <c r="B140" s="253"/>
      <c r="C140" s="5" t="s">
        <v>9</v>
      </c>
      <c r="D140" s="5"/>
      <c r="E140" s="49">
        <f t="shared" si="5"/>
        <v>140</v>
      </c>
    </row>
    <row r="141" spans="1:5" x14ac:dyDescent="0.25">
      <c r="A141" s="207"/>
      <c r="B141" s="253"/>
      <c r="C141" s="5" t="s">
        <v>10</v>
      </c>
      <c r="D141" s="5"/>
      <c r="E141" s="49">
        <f t="shared" si="5"/>
        <v>141</v>
      </c>
    </row>
    <row r="142" spans="1:5" x14ac:dyDescent="0.25">
      <c r="A142" s="207"/>
      <c r="B142" s="253"/>
      <c r="C142" s="5" t="s">
        <v>11</v>
      </c>
      <c r="D142" s="5"/>
      <c r="E142" s="49">
        <f t="shared" si="5"/>
        <v>142</v>
      </c>
    </row>
    <row r="143" spans="1:5" ht="15.75" thickBot="1" x14ac:dyDescent="0.3">
      <c r="A143" s="224"/>
      <c r="B143" s="254"/>
      <c r="C143" s="5" t="s">
        <v>12</v>
      </c>
      <c r="D143" s="5"/>
      <c r="E143" s="49">
        <f t="shared" si="5"/>
        <v>143</v>
      </c>
    </row>
    <row r="144" spans="1:5" ht="15" customHeight="1" x14ac:dyDescent="0.25">
      <c r="A144" s="244" t="s">
        <v>77</v>
      </c>
      <c r="B144" s="255" t="s">
        <v>78</v>
      </c>
      <c r="C144" s="20" t="s">
        <v>75</v>
      </c>
      <c r="D144" s="4"/>
      <c r="E144" s="49">
        <f t="shared" si="5"/>
        <v>144</v>
      </c>
    </row>
    <row r="145" spans="1:5" ht="15.75" thickBot="1" x14ac:dyDescent="0.3">
      <c r="A145" s="222"/>
      <c r="B145" s="210"/>
      <c r="C145" s="21" t="s">
        <v>76</v>
      </c>
      <c r="D145" s="26"/>
      <c r="E145" s="49">
        <f t="shared" si="5"/>
        <v>145</v>
      </c>
    </row>
    <row r="146" spans="1:5" x14ac:dyDescent="0.25">
      <c r="A146" s="225" t="s">
        <v>36</v>
      </c>
      <c r="B146" s="208" t="s">
        <v>37</v>
      </c>
      <c r="C146" s="15" t="s">
        <v>38</v>
      </c>
      <c r="D146" s="4"/>
      <c r="E146" s="49"/>
    </row>
    <row r="147" spans="1:5" x14ac:dyDescent="0.25">
      <c r="A147" s="226"/>
      <c r="B147" s="209"/>
      <c r="C147" s="14" t="s">
        <v>39</v>
      </c>
      <c r="D147" s="5"/>
      <c r="E147" s="49"/>
    </row>
    <row r="148" spans="1:5" ht="15.75" thickBot="1" x14ac:dyDescent="0.3">
      <c r="A148" s="226"/>
      <c r="B148" s="209"/>
      <c r="C148" s="14" t="s">
        <v>40</v>
      </c>
      <c r="D148" s="5"/>
      <c r="E148" s="50"/>
    </row>
    <row r="149" spans="1:5" x14ac:dyDescent="0.25">
      <c r="A149" s="226"/>
      <c r="B149" s="209"/>
      <c r="C149" s="14" t="s">
        <v>41</v>
      </c>
      <c r="D149" s="5"/>
    </row>
    <row r="150" spans="1:5" ht="15.75" thickBot="1" x14ac:dyDescent="0.3">
      <c r="A150" s="226"/>
      <c r="B150" s="210"/>
      <c r="C150" s="16" t="s">
        <v>42</v>
      </c>
      <c r="D150" s="26"/>
    </row>
    <row r="151" spans="1:5" x14ac:dyDescent="0.25">
      <c r="A151" s="226"/>
      <c r="B151" s="208" t="s">
        <v>43</v>
      </c>
      <c r="C151" s="15" t="s">
        <v>44</v>
      </c>
      <c r="D151" s="4"/>
    </row>
    <row r="152" spans="1:5" x14ac:dyDescent="0.25">
      <c r="A152" s="226"/>
      <c r="B152" s="209"/>
      <c r="C152" s="14" t="s">
        <v>45</v>
      </c>
      <c r="D152" s="5"/>
    </row>
    <row r="153" spans="1:5" x14ac:dyDescent="0.25">
      <c r="A153" s="226"/>
      <c r="B153" s="209"/>
      <c r="C153" s="14" t="s">
        <v>46</v>
      </c>
      <c r="D153" s="5"/>
    </row>
    <row r="154" spans="1:5" x14ac:dyDescent="0.25">
      <c r="A154" s="226"/>
      <c r="B154" s="209"/>
      <c r="C154" s="14" t="s">
        <v>47</v>
      </c>
      <c r="D154" s="5"/>
    </row>
    <row r="155" spans="1:5" x14ac:dyDescent="0.25">
      <c r="A155" s="226"/>
      <c r="B155" s="209"/>
      <c r="C155" s="14" t="s">
        <v>48</v>
      </c>
      <c r="D155" s="5"/>
    </row>
    <row r="156" spans="1:5" x14ac:dyDescent="0.25">
      <c r="A156" s="226"/>
      <c r="B156" s="209"/>
      <c r="C156" s="14" t="s">
        <v>49</v>
      </c>
      <c r="D156" s="5"/>
    </row>
    <row r="157" spans="1:5" x14ac:dyDescent="0.25">
      <c r="A157" s="226"/>
      <c r="B157" s="209"/>
      <c r="C157" s="14" t="s">
        <v>50</v>
      </c>
      <c r="D157" s="5"/>
    </row>
    <row r="158" spans="1:5" x14ac:dyDescent="0.25">
      <c r="A158" s="226"/>
      <c r="B158" s="209"/>
      <c r="C158" s="14" t="s">
        <v>51</v>
      </c>
      <c r="D158" s="5"/>
    </row>
    <row r="159" spans="1:5" x14ac:dyDescent="0.25">
      <c r="A159" s="226"/>
      <c r="B159" s="209"/>
      <c r="C159" s="14" t="s">
        <v>52</v>
      </c>
      <c r="D159" s="5"/>
    </row>
    <row r="160" spans="1:5" ht="15.75" thickBot="1" x14ac:dyDescent="0.3">
      <c r="A160" s="258"/>
      <c r="B160" s="210"/>
      <c r="C160" s="16" t="s">
        <v>53</v>
      </c>
      <c r="D160" s="26"/>
    </row>
  </sheetData>
  <mergeCells count="48">
    <mergeCell ref="A118:A122"/>
    <mergeCell ref="B118:B121"/>
    <mergeCell ref="B123:B124"/>
    <mergeCell ref="A136:A143"/>
    <mergeCell ref="B136:B137"/>
    <mergeCell ref="B138:B143"/>
    <mergeCell ref="A110:A117"/>
    <mergeCell ref="B110:B116"/>
    <mergeCell ref="A55:A102"/>
    <mergeCell ref="B55:B96"/>
    <mergeCell ref="A103:A109"/>
    <mergeCell ref="B97:B102"/>
    <mergeCell ref="C97:C99"/>
    <mergeCell ref="B103:B108"/>
    <mergeCell ref="C103:C105"/>
    <mergeCell ref="C106:C108"/>
    <mergeCell ref="C100:C102"/>
    <mergeCell ref="C28:C33"/>
    <mergeCell ref="C41:C47"/>
    <mergeCell ref="B48:B54"/>
    <mergeCell ref="C48:C54"/>
    <mergeCell ref="C90:C96"/>
    <mergeCell ref="C55:C61"/>
    <mergeCell ref="C62:C68"/>
    <mergeCell ref="C69:C75"/>
    <mergeCell ref="C76:C82"/>
    <mergeCell ref="C83:C89"/>
    <mergeCell ref="A3:D3"/>
    <mergeCell ref="A123:A132"/>
    <mergeCell ref="B126:B132"/>
    <mergeCell ref="A133:A135"/>
    <mergeCell ref="B133:B134"/>
    <mergeCell ref="A34:A54"/>
    <mergeCell ref="B34:B47"/>
    <mergeCell ref="C34:C40"/>
    <mergeCell ref="A4:A33"/>
    <mergeCell ref="B4:B15"/>
    <mergeCell ref="C4:C9"/>
    <mergeCell ref="C10:C15"/>
    <mergeCell ref="B16:B27"/>
    <mergeCell ref="C16:C21"/>
    <mergeCell ref="C22:C27"/>
    <mergeCell ref="B28:B33"/>
    <mergeCell ref="A144:A145"/>
    <mergeCell ref="B144:B145"/>
    <mergeCell ref="A146:A160"/>
    <mergeCell ref="B146:B150"/>
    <mergeCell ref="B151:B1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D21" sqref="D21"/>
    </sheetView>
  </sheetViews>
  <sheetFormatPr defaultRowHeight="15" x14ac:dyDescent="0.25"/>
  <cols>
    <col min="1" max="1" width="28.140625" customWidth="1"/>
    <col min="2" max="2" width="11.42578125" customWidth="1"/>
    <col min="3" max="7" width="26.7109375" customWidth="1"/>
  </cols>
  <sheetData>
    <row r="1" spans="1:7" x14ac:dyDescent="0.25">
      <c r="A1" t="s">
        <v>79</v>
      </c>
    </row>
    <row r="3" spans="1:7" ht="15.75" customHeight="1" thickBot="1" x14ac:dyDescent="0.3">
      <c r="C3" t="s">
        <v>80</v>
      </c>
      <c r="D3" t="s">
        <v>81</v>
      </c>
      <c r="E3" t="s">
        <v>82</v>
      </c>
      <c r="F3" t="s">
        <v>83</v>
      </c>
      <c r="G3" t="s">
        <v>84</v>
      </c>
    </row>
    <row r="4" spans="1:7" x14ac:dyDescent="0.25">
      <c r="A4" s="255" t="s">
        <v>37</v>
      </c>
      <c r="B4" s="15" t="s">
        <v>38</v>
      </c>
      <c r="C4" s="15"/>
      <c r="D4" s="15"/>
      <c r="E4" s="15"/>
      <c r="F4" s="15"/>
      <c r="G4" s="1"/>
    </row>
    <row r="5" spans="1:7" x14ac:dyDescent="0.25">
      <c r="A5" s="209"/>
      <c r="B5" s="14" t="s">
        <v>39</v>
      </c>
      <c r="C5" s="14"/>
      <c r="D5" s="14"/>
      <c r="E5" s="14"/>
      <c r="F5" s="14"/>
      <c r="G5" s="2"/>
    </row>
    <row r="6" spans="1:7" x14ac:dyDescent="0.25">
      <c r="A6" s="209"/>
      <c r="B6" s="14" t="s">
        <v>40</v>
      </c>
      <c r="C6" s="14"/>
      <c r="D6" s="14"/>
      <c r="E6" s="14"/>
      <c r="F6" s="14"/>
      <c r="G6" s="2"/>
    </row>
    <row r="7" spans="1:7" x14ac:dyDescent="0.25">
      <c r="A7" s="209"/>
      <c r="B7" s="14" t="s">
        <v>41</v>
      </c>
      <c r="C7" s="14"/>
      <c r="D7" s="14"/>
      <c r="E7" s="14"/>
      <c r="F7" s="14"/>
      <c r="G7" s="2"/>
    </row>
    <row r="8" spans="1:7" ht="15.75" customHeight="1" thickBot="1" x14ac:dyDescent="0.3">
      <c r="A8" s="210"/>
      <c r="B8" s="16" t="s">
        <v>42</v>
      </c>
      <c r="C8" s="16"/>
      <c r="D8" s="16"/>
      <c r="E8" s="16"/>
      <c r="F8" s="16"/>
      <c r="G8" s="3"/>
    </row>
    <row r="9" spans="1:7" x14ac:dyDescent="0.25">
      <c r="A9" s="255" t="s">
        <v>43</v>
      </c>
      <c r="B9" s="15" t="s">
        <v>44</v>
      </c>
      <c r="C9" s="15"/>
      <c r="D9" s="15"/>
      <c r="E9" s="15"/>
      <c r="F9" s="15"/>
      <c r="G9" s="1"/>
    </row>
    <row r="10" spans="1:7" x14ac:dyDescent="0.25">
      <c r="A10" s="209"/>
      <c r="B10" s="14" t="s">
        <v>45</v>
      </c>
      <c r="C10" s="14"/>
      <c r="D10" s="14"/>
      <c r="E10" s="14"/>
      <c r="F10" s="14"/>
      <c r="G10" s="2"/>
    </row>
    <row r="11" spans="1:7" x14ac:dyDescent="0.25">
      <c r="A11" s="209"/>
      <c r="B11" s="14" t="s">
        <v>46</v>
      </c>
      <c r="C11" s="14"/>
      <c r="D11" s="14"/>
      <c r="E11" s="14"/>
      <c r="F11" s="14"/>
      <c r="G11" s="2"/>
    </row>
    <row r="12" spans="1:7" x14ac:dyDescent="0.25">
      <c r="A12" s="209"/>
      <c r="B12" s="14" t="s">
        <v>47</v>
      </c>
      <c r="C12" s="14"/>
      <c r="D12" s="14"/>
      <c r="E12" s="14"/>
      <c r="F12" s="14"/>
      <c r="G12" s="2"/>
    </row>
    <row r="13" spans="1:7" x14ac:dyDescent="0.25">
      <c r="A13" s="209"/>
      <c r="B13" s="14" t="s">
        <v>48</v>
      </c>
      <c r="C13" s="14"/>
      <c r="D13" s="14"/>
      <c r="E13" s="14"/>
      <c r="F13" s="14"/>
      <c r="G13" s="2"/>
    </row>
    <row r="14" spans="1:7" x14ac:dyDescent="0.25">
      <c r="A14" s="209"/>
      <c r="B14" s="14" t="s">
        <v>49</v>
      </c>
      <c r="C14" s="14"/>
      <c r="D14" s="14"/>
      <c r="E14" s="14"/>
      <c r="F14" s="14"/>
      <c r="G14" s="2"/>
    </row>
    <row r="15" spans="1:7" x14ac:dyDescent="0.25">
      <c r="A15" s="209"/>
      <c r="B15" s="14" t="s">
        <v>50</v>
      </c>
      <c r="C15" s="14"/>
      <c r="D15" s="14"/>
      <c r="E15" s="14"/>
      <c r="F15" s="14"/>
      <c r="G15" s="2"/>
    </row>
    <row r="16" spans="1:7" x14ac:dyDescent="0.25">
      <c r="A16" s="209"/>
      <c r="B16" s="14" t="s">
        <v>51</v>
      </c>
      <c r="C16" s="14"/>
      <c r="D16" s="14"/>
      <c r="E16" s="14"/>
      <c r="F16" s="14"/>
      <c r="G16" s="2"/>
    </row>
    <row r="17" spans="1:7" x14ac:dyDescent="0.25">
      <c r="A17" s="209"/>
      <c r="B17" s="14" t="s">
        <v>52</v>
      </c>
      <c r="C17" s="14"/>
      <c r="D17" s="14"/>
      <c r="E17" s="14"/>
      <c r="F17" s="14"/>
      <c r="G17" s="2"/>
    </row>
    <row r="18" spans="1:7" ht="15.75" customHeight="1" thickBot="1" x14ac:dyDescent="0.3">
      <c r="A18" s="210"/>
      <c r="B18" s="16" t="s">
        <v>53</v>
      </c>
      <c r="C18" s="16"/>
      <c r="D18" s="16"/>
      <c r="E18" s="16"/>
      <c r="F18" s="16"/>
      <c r="G18" s="3"/>
    </row>
  </sheetData>
  <mergeCells count="2">
    <mergeCell ref="A4:A8"/>
    <mergeCell ref="A9:A1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25" sqref="L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Measures</vt:lpstr>
      <vt:lpstr>Screenline Reference</vt:lpstr>
      <vt:lpstr>location</vt:lpstr>
      <vt:lpstr>CMCP_Lookup_Table</vt:lpstr>
      <vt:lpstr>Offmodel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Sanford, Samual</dc:creator>
  <cp:lastModifiedBy>Nimish Dharmadhikari</cp:lastModifiedBy>
  <dcterms:created xsi:type="dcterms:W3CDTF">2020-12-02T23:17:13Z</dcterms:created>
  <dcterms:modified xsi:type="dcterms:W3CDTF">2022-10-13T23:54:10Z</dcterms:modified>
</cp:coreProperties>
</file>