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837633\Mobile Docs\My Documents\Documents\Reporting\"/>
    </mc:Choice>
  </mc:AlternateContent>
  <bookViews>
    <workbookView xWindow="0" yWindow="0" windowWidth="28800" windowHeight="12585"/>
  </bookViews>
  <sheets>
    <sheet name="Sheet1" sheetId="2" r:id="rId1"/>
    <sheet name="MSIR1_WEB_TEMPLATE_0001" sheetId="1" r:id="rId2"/>
  </sheets>
  <calcPr calcId="152511"/>
  <pivotCaches>
    <pivotCache cacheId="22" r:id="rId3"/>
  </pivotCaches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</calcChain>
</file>

<file path=xl/sharedStrings.xml><?xml version="1.0" encoding="utf-8"?>
<sst xmlns="http://schemas.openxmlformats.org/spreadsheetml/2006/main" count="630" uniqueCount="342">
  <si>
    <t>SIR1: Solution Provided</t>
  </si>
  <si>
    <t>Processor</t>
  </si>
  <si>
    <t>Ticket ID</t>
  </si>
  <si>
    <t>Alex Li</t>
  </si>
  <si>
    <t>I832549</t>
  </si>
  <si>
    <t>7000756785</t>
  </si>
  <si>
    <t>AMER: ENABLE NETWORK PORT 12152</t>
  </si>
  <si>
    <t>7000776197</t>
  </si>
  <si>
    <t>REQUEST ASSISTANCE MIGRATING SAP IPAD</t>
  </si>
  <si>
    <t>7000779129</t>
  </si>
  <si>
    <t>1.) IPHONE5S 2.) NEED TO GET CONNECTED</t>
  </si>
  <si>
    <t>8001158412</t>
  </si>
  <si>
    <t>UNABLE TO EXPAND EMAIL ALIASES</t>
  </si>
  <si>
    <t>8001237570</t>
  </si>
  <si>
    <t>NEED REPLACEMENT USB HEADSET-SEE EXAMPLE</t>
  </si>
  <si>
    <t>8001298675</t>
  </si>
  <si>
    <t>TOUCHPAD ISSUE</t>
  </si>
  <si>
    <t>8001299372</t>
  </si>
  <si>
    <t>PC ISSUES - IE INSTALLATION</t>
  </si>
  <si>
    <t>8001308451</t>
  </si>
  <si>
    <t>SSO ON MAC</t>
  </si>
  <si>
    <t>8001382226</t>
  </si>
  <si>
    <t>STILL UNABLE TO ACCESS MYSF</t>
  </si>
  <si>
    <t>Armando Cordoba</t>
  </si>
  <si>
    <t>I840415</t>
  </si>
  <si>
    <t>7000736485</t>
  </si>
  <si>
    <t>IR:NO ACCESS TO MOUNT USB DRIVE</t>
  </si>
  <si>
    <t>7000779367</t>
  </si>
  <si>
    <t>SWAPING A WINDOWS LAPTOP FOR A MAC</t>
  </si>
  <si>
    <t>7000825387</t>
  </si>
  <si>
    <t>LAPTOP TO BE REIMAGED FROM C-ACCOUNT TO</t>
  </si>
  <si>
    <t>7000827488</t>
  </si>
  <si>
    <t>SECOND MONITOR SETUP</t>
  </si>
  <si>
    <t>7000827821</t>
  </si>
  <si>
    <t>NEED A POWER CABLE</t>
  </si>
  <si>
    <t>7000831012</t>
  </si>
  <si>
    <t>NEED AN EXTENSION MONITOR</t>
  </si>
  <si>
    <t>8001228000</t>
  </si>
  <si>
    <t>OUTLOOK IS NOT WORKING</t>
  </si>
  <si>
    <t>8001241770</t>
  </si>
  <si>
    <t xml:space="preserve"> [PRODUCT ID: 50120373]</t>
  </si>
  <si>
    <t>8001273987</t>
  </si>
  <si>
    <t>MISSING EMAILS AFTER SF-SAP LAPTOP MIGRA</t>
  </si>
  <si>
    <t>8001278036</t>
  </si>
  <si>
    <t>GROUP POLICY ERROR</t>
  </si>
  <si>
    <t>8001320380</t>
  </si>
  <si>
    <t>IMFIT_SF_ITPROCURE_MACBOOK PRO</t>
  </si>
  <si>
    <t>8001321014</t>
  </si>
  <si>
    <t>DEFECTIVE LAPTOP</t>
  </si>
  <si>
    <t>8001373417</t>
  </si>
  <si>
    <t>CONFIGURE OUTLOOK ON MAC</t>
  </si>
  <si>
    <t>8001378630</t>
  </si>
  <si>
    <t>HL: UNABLE TO CONNECT TO WIFI (MAC)</t>
  </si>
  <si>
    <t>Bruce Carso</t>
  </si>
  <si>
    <t>I837637</t>
  </si>
  <si>
    <t>7000797196</t>
  </si>
  <si>
    <t>E-MAIL</t>
  </si>
  <si>
    <t>7000818278</t>
  </si>
  <si>
    <t>FIREWALL ACCESS TO IP ADDRESS</t>
  </si>
  <si>
    <t>8001117289</t>
  </si>
  <si>
    <t>PLEASE UNLOCK SF USER ACCOUNT</t>
  </si>
  <si>
    <t>8001153546</t>
  </si>
  <si>
    <t>ACCESS TO SF BYD HELPDESK EMAIL</t>
  </si>
  <si>
    <t>8001153676</t>
  </si>
  <si>
    <t>ACCESS TO SF CLOUD FOR T&amp;E HELPDESK</t>
  </si>
  <si>
    <t>8001163719</t>
  </si>
  <si>
    <t>SUCCESSFACTOR WEB MAIL COUL NOT ACCESS</t>
  </si>
  <si>
    <t>8001163855</t>
  </si>
  <si>
    <t>UNABLE TO ACCESS SF FINANCE SHARED FOLDE</t>
  </si>
  <si>
    <t>8001232010</t>
  </si>
  <si>
    <t>IR:CANNOT CONNECT TO OUTLOOK MAILBOXES</t>
  </si>
  <si>
    <t>8001233271</t>
  </si>
  <si>
    <t>UNABLE TO ACCESS SUCCESSFACTORS MAIL OWA</t>
  </si>
  <si>
    <t>8001233429</t>
  </si>
  <si>
    <t>I NEED TO HAVE ACCESS TO THE FOLLOWING M</t>
  </si>
  <si>
    <t>8001254709</t>
  </si>
  <si>
    <t>EMAIL FORWARDING</t>
  </si>
  <si>
    <t>8001259661</t>
  </si>
  <si>
    <t>I NEED AN SAP SHARED MAILBOX CREATED -</t>
  </si>
  <si>
    <t>8001263006</t>
  </si>
  <si>
    <t>PLEASE REMOVE FROM SUCCESS FACTOR DL</t>
  </si>
  <si>
    <t>8001269289</t>
  </si>
  <si>
    <t>SUCCESSFACTORS DOMAIN ACCOUNT PWD RESET</t>
  </si>
  <si>
    <t>8001299153</t>
  </si>
  <si>
    <t>OUTLOOK ISSUES</t>
  </si>
  <si>
    <t>8001303781</t>
  </si>
  <si>
    <t>USER NEEDS EMAIL BOXES ADDED BACK</t>
  </si>
  <si>
    <t>8001304762</t>
  </si>
  <si>
    <t>OUTLLOK FREEZES WHILE SENDING EMAIL</t>
  </si>
  <si>
    <t>8001323729</t>
  </si>
  <si>
    <t>STOP RECEIVING MAILS</t>
  </si>
  <si>
    <t>8001333298</t>
  </si>
  <si>
    <t>RESET SF'S AD PASSWORD</t>
  </si>
  <si>
    <t>8001334258</t>
  </si>
  <si>
    <t>EXC ST ACCESS TO AR FUNCTIONAL MAILBOX</t>
  </si>
  <si>
    <t>8001336262</t>
  </si>
  <si>
    <t>SUCCESSFACTORS MAILBOX</t>
  </si>
  <si>
    <t>8001337212</t>
  </si>
  <si>
    <t>ACCESS TO SF/SA INBOXES</t>
  </si>
  <si>
    <t>8001341183</t>
  </si>
  <si>
    <t>CANNOT ACCESS MY SHARED DRIVE FOR MY DOC</t>
  </si>
  <si>
    <t>8001345351</t>
  </si>
  <si>
    <t>PASSWORD RESET FOR SUCCESSFACTORS SYSTEM</t>
  </si>
  <si>
    <t>8001348501</t>
  </si>
  <si>
    <t>OUTLOOK</t>
  </si>
  <si>
    <t>8001378893</t>
  </si>
  <si>
    <t>SHARED MAILBOX FOR ACCOUNTS RECEIVABLE</t>
  </si>
  <si>
    <t>8001383154</t>
  </si>
  <si>
    <t>ACCESS REQ: FINANCE SHARED DRIVE AND AR</t>
  </si>
  <si>
    <t>8001399442</t>
  </si>
  <si>
    <t>PRINTER CONTINUES TO JAM</t>
  </si>
  <si>
    <t>8001400514</t>
  </si>
  <si>
    <t>ACCESS TO SHARE: FP&amp;A\\BLUSM02\FINANCE</t>
  </si>
  <si>
    <t>Joel Mercado</t>
  </si>
  <si>
    <t>I840518</t>
  </si>
  <si>
    <t>7000799658</t>
  </si>
  <si>
    <t>OUTLOOK ISSUES REQUIRE LAPTOP RE-IMAGING</t>
  </si>
  <si>
    <t>7000820581</t>
  </si>
  <si>
    <t>NEED MAX RAM ON MY THINKPAD TO RUN VM</t>
  </si>
  <si>
    <t>7000822508</t>
  </si>
  <si>
    <t>HL : MY LAPTOP IS NOT STARTING UP</t>
  </si>
  <si>
    <t>7000822714</t>
  </si>
  <si>
    <t>NEED POWERCORD FOR SAP LAPTOP</t>
  </si>
  <si>
    <t>7000830602</t>
  </si>
  <si>
    <t>T440 LAPTOP POWER CABLE REQUEST</t>
  </si>
  <si>
    <t>7000863108</t>
  </si>
  <si>
    <t>BORROWING A POWER CORD FOR LENOVO T430</t>
  </si>
  <si>
    <t>8001114530</t>
  </si>
  <si>
    <t>SF PASSWORD EXPIRATION</t>
  </si>
  <si>
    <t>8001229702</t>
  </si>
  <si>
    <t>ORDER OF DOCKING STATION AND POWER CABLE</t>
  </si>
  <si>
    <t>8001233092</t>
  </si>
  <si>
    <t>CAN'T ACCESS JIRA, TEAMCITY, CRUCIBLE SE</t>
  </si>
  <si>
    <t>8001242158</t>
  </si>
  <si>
    <t>HL:IPAD DEVICE IS REQUIRED</t>
  </si>
  <si>
    <t>8001246128</t>
  </si>
  <si>
    <t>IR:REQUEST FOR DEVELOPMENT DESKTOP</t>
  </si>
  <si>
    <t>8001249026</t>
  </si>
  <si>
    <t>REQ. FOR A MAC</t>
  </si>
  <si>
    <t>8001249346</t>
  </si>
  <si>
    <t>ORDERING THE MAC MINI PERIPHERALS</t>
  </si>
  <si>
    <t>8001249407</t>
  </si>
  <si>
    <t>RETURN EQUIPMENT</t>
  </si>
  <si>
    <t>8001249409</t>
  </si>
  <si>
    <t>8001268579</t>
  </si>
  <si>
    <t>PROXY ERROR WHEN ACCESSING SF URLS</t>
  </si>
  <si>
    <t>8001274269</t>
  </si>
  <si>
    <t>LAPTOP WONT POWER ON - SPILLED WATER</t>
  </si>
  <si>
    <t>8001282755</t>
  </si>
  <si>
    <t>REINSTALL VISIO PRO</t>
  </si>
  <si>
    <t>8001286215</t>
  </si>
  <si>
    <t>NEED TO ORDER SECURID SOFTTOKEN FROM SRM</t>
  </si>
  <si>
    <t>8001289895</t>
  </si>
  <si>
    <t>UNABLE TO INSTALL SOFT TOKEN</t>
  </si>
  <si>
    <t>8001300136</t>
  </si>
  <si>
    <t>REQUESTED: ADOBE CREATIVE SUITE</t>
  </si>
  <si>
    <t>8001300223</t>
  </si>
  <si>
    <t>SLDR_MIGRATION</t>
  </si>
  <si>
    <t>8001300302</t>
  </si>
  <si>
    <t>SOFTWARE CORNER INCIDENT</t>
  </si>
  <si>
    <t>8001311519</t>
  </si>
  <si>
    <t>UNABLE TO ACCESS CONNECT USING FIREFOX</t>
  </si>
  <si>
    <t>8001316906</t>
  </si>
  <si>
    <t>TRUST RELATIONSHIP FAILED</t>
  </si>
  <si>
    <t>8001316908</t>
  </si>
  <si>
    <t>UNABLE TO USE EXTERNAL MONITORS</t>
  </si>
  <si>
    <t>8001319577</t>
  </si>
  <si>
    <t>I NEED AN IPAD  (CANT ORDER ONE IN SRM)</t>
  </si>
  <si>
    <t>8001320713</t>
  </si>
  <si>
    <t>DELL PRINTER NOT WORKING</t>
  </si>
  <si>
    <t>8001320823</t>
  </si>
  <si>
    <t>PROVIDE ACCESS TO SRM TO ID I838945</t>
  </si>
  <si>
    <t>8001320831</t>
  </si>
  <si>
    <t>REQUESTING LARGER OUTLOOK BOX</t>
  </si>
  <si>
    <t>8001324629</t>
  </si>
  <si>
    <t>DOCKING STATION</t>
  </si>
  <si>
    <t>8001324940</t>
  </si>
  <si>
    <t>IMFIT_SF_ITPROCURE.</t>
  </si>
  <si>
    <t>8001332018</t>
  </si>
  <si>
    <t>CFTE TRAVEL ON DEMAND ACCESS</t>
  </si>
  <si>
    <t>8001332399</t>
  </si>
  <si>
    <t>UNABLE TO CONNECT TO SAP VPN AND USE IE</t>
  </si>
  <si>
    <t>8001332486</t>
  </si>
  <si>
    <t>EXCEL HANGS EVERY TIME.</t>
  </si>
  <si>
    <t>8001344416</t>
  </si>
  <si>
    <t>ISSUE ACCESSING INTERNAL WEBPAGES</t>
  </si>
  <si>
    <t>8001356861</t>
  </si>
  <si>
    <t>ADOBE ACROBAT PROFESSIONAL</t>
  </si>
  <si>
    <t>8001361327</t>
  </si>
  <si>
    <t>REQUEST FOR ADOBE ACROBAT PROFESSIONAL</t>
  </si>
  <si>
    <t>8001361407</t>
  </si>
  <si>
    <t>REQUEST TO ENCRYPT FAIL EVERY LOGIN</t>
  </si>
  <si>
    <t>8001365575</t>
  </si>
  <si>
    <t>8001365867</t>
  </si>
  <si>
    <t>ISUUE IN LOGGING AND CONNECTING TO VPN</t>
  </si>
  <si>
    <t>8001365985</t>
  </si>
  <si>
    <t>UNABLE TO LOGIN INTO SF LAPTOP</t>
  </si>
  <si>
    <t>8001373326</t>
  </si>
  <si>
    <t>HARDWARE : NEED HEADSET</t>
  </si>
  <si>
    <t>8001373499</t>
  </si>
  <si>
    <t>REQUEST FOR DOCKING STATION FOR LAP TOP</t>
  </si>
  <si>
    <t>8001377022</t>
  </si>
  <si>
    <t>COMPUTER</t>
  </si>
  <si>
    <t>8001378591</t>
  </si>
  <si>
    <t>UNABLE TO SEND/RECIEVE SAP EMAILS</t>
  </si>
  <si>
    <t>8001382382</t>
  </si>
  <si>
    <t>PASSCODE ISSUE</t>
  </si>
  <si>
    <t>8001386764</t>
  </si>
  <si>
    <t>USER NEEDS SOFTWARES INSTALLED</t>
  </si>
  <si>
    <t>8001394297</t>
  </si>
  <si>
    <t>F5 BIG-IP CONNECTIONS ARE UNRELIABLE</t>
  </si>
  <si>
    <t>8001408232</t>
  </si>
  <si>
    <t>NEED HEADPHONES FOR LENOVO T440</t>
  </si>
  <si>
    <t>8001412789</t>
  </si>
  <si>
    <t>VIDEO CABLE FOR DUAL MONITOR ACCESS</t>
  </si>
  <si>
    <t>8001425384</t>
  </si>
  <si>
    <t>NEEDS MAC SOFTWARE</t>
  </si>
  <si>
    <t>Philip Young</t>
  </si>
  <si>
    <t>I832781</t>
  </si>
  <si>
    <t>7000773532</t>
  </si>
  <si>
    <t>XYZ PRINTER LOW ON TONER</t>
  </si>
  <si>
    <t>7000830565</t>
  </si>
  <si>
    <t>SECURID REQUEST FOR LADONNA MARTIN</t>
  </si>
  <si>
    <t>8001122735</t>
  </si>
  <si>
    <t>USER HAS MIGRATED LAPTOP TO SAP</t>
  </si>
  <si>
    <t>8001132870</t>
  </si>
  <si>
    <t>ACCESS TO EMAIL</t>
  </si>
  <si>
    <t>8001167341</t>
  </si>
  <si>
    <t>CANNOT SEND SAP EMAIL AFTER SF-SAP MIG</t>
  </si>
  <si>
    <t>8001193204</t>
  </si>
  <si>
    <t>CAN'T ACCESS PERFORMANCE MANAGER</t>
  </si>
  <si>
    <t>8001197623</t>
  </si>
  <si>
    <t>HL: WTS LOGIN ISSUE  +1 408 823 7513</t>
  </si>
  <si>
    <t>8001197766</t>
  </si>
  <si>
    <t>UNABLE TO VIEW SHARED CALENDAR</t>
  </si>
  <si>
    <t>8001210898</t>
  </si>
  <si>
    <t>UNABLE TO NAVIGATE TO SHARED DRIVES</t>
  </si>
  <si>
    <t>8001224550</t>
  </si>
  <si>
    <t>IR:CANNOT CONNECT TO EXTERNAL MAILBOX</t>
  </si>
  <si>
    <t>8001224721</t>
  </si>
  <si>
    <t>IR:UNABLE TO ACCESS JIRA OVER VPN</t>
  </si>
  <si>
    <t>8001228112</t>
  </si>
  <si>
    <t>HL : JIRA SF ISSUE</t>
  </si>
  <si>
    <t>8001228558</t>
  </si>
  <si>
    <t>REQUEST FOR DISPLAY PORT TO DVI ADAPTOR</t>
  </si>
  <si>
    <t>8001228664</t>
  </si>
  <si>
    <t>CANNOT CONNECT TO OUTLOOK MAILBOXES</t>
  </si>
  <si>
    <t>8001242020</t>
  </si>
  <si>
    <t>CANNOT ACCESS JIRA</t>
  </si>
  <si>
    <t>8001258002</t>
  </si>
  <si>
    <t>JIRA</t>
  </si>
  <si>
    <t>8001263153</t>
  </si>
  <si>
    <t>MAC-OUT OF FREE SPACE</t>
  </si>
  <si>
    <t>8001265764</t>
  </si>
  <si>
    <t>OUTLOOK ISSUE</t>
  </si>
  <si>
    <t>8001278572</t>
  </si>
  <si>
    <t>ISSUE WITH OUTLOOK AND VPN</t>
  </si>
  <si>
    <t>8001282130</t>
  </si>
  <si>
    <t>NETWORK ERROR-PROXY ON SAAS DASHBOARD</t>
  </si>
  <si>
    <t>8001294864</t>
  </si>
  <si>
    <t>UNABLE TO LOGIN TO SAP CITRIX</t>
  </si>
  <si>
    <t>8001295286</t>
  </si>
  <si>
    <t>LAPTOP LOGIN ISSUE</t>
  </si>
  <si>
    <t>8001328308</t>
  </si>
  <si>
    <t>SLOW RESPONSE OVER VPN</t>
  </si>
  <si>
    <t>8001332313</t>
  </si>
  <si>
    <t>OKTA LOGIN PASSWORD</t>
  </si>
  <si>
    <t>8001356848</t>
  </si>
  <si>
    <t>LAPTOP CRASHED, NEED ONE ASAP</t>
  </si>
  <si>
    <t>8001357122</t>
  </si>
  <si>
    <t>VPN CONNECTIVITY ISSUES</t>
  </si>
  <si>
    <t>8001357260</t>
  </si>
  <si>
    <t>UNABLE TO LOGIN</t>
  </si>
  <si>
    <t>8001360867</t>
  </si>
  <si>
    <t>REQUEST FOR NEW RSA CARD</t>
  </si>
  <si>
    <t>8001361357</t>
  </si>
  <si>
    <t>UNABLE TO LOCATE DL IN OUTLOOK</t>
  </si>
  <si>
    <t>8001378902</t>
  </si>
  <si>
    <t>CANNOT SEND AND RECIEVE MAILS ON MAC</t>
  </si>
  <si>
    <t>Robert Young</t>
  </si>
  <si>
    <t>I803632</t>
  </si>
  <si>
    <t>7000416434</t>
  </si>
  <si>
    <t>INSTALLATION OF ADOBE SOFTWARE</t>
  </si>
  <si>
    <t>8000684614</t>
  </si>
  <si>
    <t>8000701531</t>
  </si>
  <si>
    <t>TD 2301  CANNOT INSTALL VIRTUAL APPLICAT</t>
  </si>
  <si>
    <t>8000798422</t>
  </si>
  <si>
    <t>8001089775</t>
  </si>
  <si>
    <t>CLIENT ISSUES:SEEMS STUCK IN REMEDIATION</t>
  </si>
  <si>
    <t>8001091156</t>
  </si>
  <si>
    <t>CLIENT ISSUE:CANNOT OPEN SOFTWARE CENTER</t>
  </si>
  <si>
    <t>8001092341</t>
  </si>
  <si>
    <t>MISSING SOFTWARE: VISIO</t>
  </si>
  <si>
    <t>8001095691</t>
  </si>
  <si>
    <t>SWCORNER ISSUE: SOFTWARE CORNER INCIDENT</t>
  </si>
  <si>
    <t>General information</t>
  </si>
  <si>
    <t>Query Technical Name</t>
  </si>
  <si>
    <t>MSIR1_SOL_PROVIDED</t>
  </si>
  <si>
    <t>Query Description</t>
  </si>
  <si>
    <t>InfoProvider Technical Name</t>
  </si>
  <si>
    <t>MSIR1CH01</t>
  </si>
  <si>
    <t>InfoProvider Description</t>
  </si>
  <si>
    <t>SIR1: Current View Header</t>
  </si>
  <si>
    <t>Last Data Update</t>
  </si>
  <si>
    <t>13.08.2014 01:45:40</t>
  </si>
  <si>
    <t>Key Date</t>
  </si>
  <si>
    <t>14.08.2014</t>
  </si>
  <si>
    <t>Created By</t>
  </si>
  <si>
    <t>C5175519</t>
  </si>
  <si>
    <t>Last Changed By</t>
  </si>
  <si>
    <t>C5173629</t>
  </si>
  <si>
    <t>Changed at</t>
  </si>
  <si>
    <t>01.08.2014 08:26:30</t>
  </si>
  <si>
    <t>Current User</t>
  </si>
  <si>
    <t>Lopez, Dan-Joe</t>
  </si>
  <si>
    <t>Last refresh</t>
  </si>
  <si>
    <t>14.08.2014 17:14:28</t>
  </si>
  <si>
    <t>Web Template</t>
  </si>
  <si>
    <t>MSIR1_WEB_TEMPLATE_0001</t>
  </si>
  <si>
    <t>System</t>
  </si>
  <si>
    <t>OPPCLNT001</t>
  </si>
  <si>
    <t xml:space="preserve"> </t>
  </si>
  <si>
    <t>Static Filters</t>
  </si>
  <si>
    <t>Calendar Year/Month</t>
  </si>
  <si>
    <t>JUN 2014 - AUG 2014</t>
  </si>
  <si>
    <t>Young; Li; Young; Li; Carso; Li; Li; Li; Li; Cooper; Li; Young; Cordoba;
Mercado; Horwood; Li; Li</t>
  </si>
  <si>
    <t>Dynamic Filters</t>
  </si>
  <si>
    <t>None</t>
  </si>
  <si>
    <t>Processor ID</t>
  </si>
  <si>
    <t>Ticket Short Text</t>
  </si>
  <si>
    <t>Solution Date</t>
  </si>
  <si>
    <t>Row Labels</t>
  </si>
  <si>
    <t>Grand Total</t>
  </si>
  <si>
    <t>Column Labels</t>
  </si>
  <si>
    <t>Solutions Week</t>
  </si>
  <si>
    <t>Solution Month</t>
  </si>
  <si>
    <t>6 Total</t>
  </si>
  <si>
    <t>7 Total</t>
  </si>
  <si>
    <t>8 Total</t>
  </si>
  <si>
    <t>June - Aug 2014 SF SP Tickets by User</t>
  </si>
  <si>
    <t>Ticket Counts</t>
  </si>
  <si>
    <t>* Top row of headers show Months, next is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</si>
</sst>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49" fontId="18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170" fontId="20" fillId="33" borderId="0" xfId="0" applyNumberFormat="1" applyFont="1" applyFill="1" applyAlignment="1">
      <alignment wrapText="1"/>
    </xf>
    <xf numFmtId="49" fontId="20" fillId="33" borderId="0" xfId="0" applyNumberFormat="1" applyFont="1" applyFill="1" applyAlignment="1">
      <alignment wrapText="1"/>
    </xf>
    <xf numFmtId="170" fontId="18" fillId="33" borderId="0" xfId="0" applyNumberFormat="1" applyFont="1" applyFill="1" applyAlignment="1">
      <alignment wrapText="1"/>
    </xf>
    <xf numFmtId="170" fontId="20" fillId="33" borderId="0" xfId="0" applyNumberFormat="1" applyFont="1" applyFill="1" applyAlignment="1">
      <alignment wrapText="1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-Joe Lopez" refreshedDate="41865.595753819442" createdVersion="5" refreshedVersion="5" minRefreshableVersion="3" recordCount="142">
  <cacheSource type="worksheet">
    <worksheetSource name="Table1"/>
  </cacheSource>
  <cacheFields count="7">
    <cacheField name="Processor" numFmtId="0">
      <sharedItems count="6">
        <s v="Alex Li"/>
        <s v="Armando Cordoba"/>
        <s v="Bruce Carso"/>
        <s v="Joel Mercado"/>
        <s v="Philip Young"/>
        <s v="Robert Young"/>
      </sharedItems>
    </cacheField>
    <cacheField name="Processor ID" numFmtId="0">
      <sharedItems/>
    </cacheField>
    <cacheField name="Ticket ID" numFmtId="0">
      <sharedItems count="142">
        <s v="7000756785"/>
        <s v="7000776197"/>
        <s v="7000779129"/>
        <s v="8001158412"/>
        <s v="8001237570"/>
        <s v="8001298675"/>
        <s v="8001299372"/>
        <s v="8001308451"/>
        <s v="8001382226"/>
        <s v="7000736485"/>
        <s v="7000779367"/>
        <s v="7000825387"/>
        <s v="7000827488"/>
        <s v="7000827821"/>
        <s v="7000831012"/>
        <s v="8001228000"/>
        <s v="8001241770"/>
        <s v="8001273987"/>
        <s v="8001278036"/>
        <s v="8001320380"/>
        <s v="8001321014"/>
        <s v="8001373417"/>
        <s v="8001378630"/>
        <s v="7000797196"/>
        <s v="7000818278"/>
        <s v="8001117289"/>
        <s v="8001153546"/>
        <s v="8001153676"/>
        <s v="8001163719"/>
        <s v="8001163855"/>
        <s v="8001232010"/>
        <s v="8001233271"/>
        <s v="8001233429"/>
        <s v="8001254709"/>
        <s v="8001259661"/>
        <s v="8001263006"/>
        <s v="8001269289"/>
        <s v="8001299153"/>
        <s v="8001303781"/>
        <s v="8001304762"/>
        <s v="8001323729"/>
        <s v="8001333298"/>
        <s v="8001334258"/>
        <s v="8001336262"/>
        <s v="8001337212"/>
        <s v="8001341183"/>
        <s v="8001345351"/>
        <s v="8001348501"/>
        <s v="8001378893"/>
        <s v="8001383154"/>
        <s v="8001399442"/>
        <s v="8001400514"/>
        <s v="7000799658"/>
        <s v="7000820581"/>
        <s v="7000822508"/>
        <s v="7000822714"/>
        <s v="7000830602"/>
        <s v="7000863108"/>
        <s v="8001114530"/>
        <s v="8001229702"/>
        <s v="8001233092"/>
        <s v="8001242158"/>
        <s v="8001246128"/>
        <s v="8001249026"/>
        <s v="8001249346"/>
        <s v="8001249407"/>
        <s v="8001249409"/>
        <s v="8001268579"/>
        <s v="8001274269"/>
        <s v="8001282755"/>
        <s v="8001286215"/>
        <s v="8001289895"/>
        <s v="8001300136"/>
        <s v="8001300223"/>
        <s v="8001300302"/>
        <s v="8001311519"/>
        <s v="8001316906"/>
        <s v="8001316908"/>
        <s v="8001319577"/>
        <s v="8001320713"/>
        <s v="8001320823"/>
        <s v="8001320831"/>
        <s v="8001324629"/>
        <s v="8001324940"/>
        <s v="8001332018"/>
        <s v="8001332399"/>
        <s v="8001332486"/>
        <s v="8001344416"/>
        <s v="8001356861"/>
        <s v="8001361327"/>
        <s v="8001361407"/>
        <s v="8001365575"/>
        <s v="8001365867"/>
        <s v="8001365985"/>
        <s v="8001373326"/>
        <s v="8001373499"/>
        <s v="8001377022"/>
        <s v="8001378591"/>
        <s v="8001382382"/>
        <s v="8001386764"/>
        <s v="8001394297"/>
        <s v="8001408232"/>
        <s v="8001412789"/>
        <s v="8001425384"/>
        <s v="7000773532"/>
        <s v="7000830565"/>
        <s v="8001122735"/>
        <s v="8001132870"/>
        <s v="8001167341"/>
        <s v="8001193204"/>
        <s v="8001197623"/>
        <s v="8001197766"/>
        <s v="8001210898"/>
        <s v="8001224550"/>
        <s v="8001224721"/>
        <s v="8001228112"/>
        <s v="8001228558"/>
        <s v="8001228664"/>
        <s v="8001242020"/>
        <s v="8001258002"/>
        <s v="8001263153"/>
        <s v="8001265764"/>
        <s v="8001278572"/>
        <s v="8001282130"/>
        <s v="8001294864"/>
        <s v="8001295286"/>
        <s v="8001328308"/>
        <s v="8001332313"/>
        <s v="8001356848"/>
        <s v="8001357122"/>
        <s v="8001357260"/>
        <s v="8001360867"/>
        <s v="8001361357"/>
        <s v="8001378902"/>
        <s v="7000416434"/>
        <s v="8000684614"/>
        <s v="8000701531"/>
        <s v="8000798422"/>
        <s v="8001089775"/>
        <s v="8001091156"/>
        <s v="8001092341"/>
        <s v="8001095691"/>
      </sharedItems>
    </cacheField>
    <cacheField name="Ticket Short Text" numFmtId="0">
      <sharedItems/>
    </cacheField>
    <cacheField name="Solution Date" numFmtId="14">
      <sharedItems containsSemiMixedTypes="0" containsNonDate="0" containsDate="1" containsString="0" minDate="2014-06-01T00:00:00" maxDate="2014-08-13T00:00:00"/>
    </cacheField>
    <cacheField name="Solutions Week" numFmtId="0">
      <sharedItems containsSemiMixedTypes="0" containsString="0" containsNumber="1" containsInteger="1" minValue="23" maxValue="33" count="9">
        <n v="33"/>
        <n v="28"/>
        <n v="31"/>
        <n v="30"/>
        <n v="26"/>
        <n v="29"/>
        <n v="32"/>
        <n v="27"/>
        <n v="23"/>
      </sharedItems>
    </cacheField>
    <cacheField name="Solution Month" numFmtId="0">
      <sharedItems containsSemiMixedTypes="0" containsString="0" containsNumber="1" containsInteger="1" minValue="6" maxValue="8" count="3">
        <n v="8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0"/>
    <s v="I832549"/>
    <x v="0"/>
    <s v="AMER: ENABLE NETWORK PORT 12152"/>
    <d v="2014-08-11T00:00:00"/>
    <x v="0"/>
    <x v="0"/>
  </r>
  <r>
    <x v="0"/>
    <s v="I832549"/>
    <x v="1"/>
    <s v="REQUEST ASSISTANCE MIGRATING SAP IPAD"/>
    <d v="2014-07-08T00:00:00"/>
    <x v="1"/>
    <x v="1"/>
  </r>
  <r>
    <x v="0"/>
    <s v="I832549"/>
    <x v="2"/>
    <s v="1.) IPHONE5S 2.) NEED TO GET CONNECTED"/>
    <d v="2014-08-01T00:00:00"/>
    <x v="2"/>
    <x v="0"/>
  </r>
  <r>
    <x v="0"/>
    <s v="I832549"/>
    <x v="3"/>
    <s v="UNABLE TO EXPAND EMAIL ALIASES"/>
    <d v="2014-07-26T00:00:00"/>
    <x v="3"/>
    <x v="1"/>
  </r>
  <r>
    <x v="0"/>
    <s v="I832549"/>
    <x v="4"/>
    <s v="NEED REPLACEMENT USB HEADSET-SEE EXAMPLE"/>
    <d v="2014-06-24T00:00:00"/>
    <x v="4"/>
    <x v="2"/>
  </r>
  <r>
    <x v="0"/>
    <s v="I832549"/>
    <x v="5"/>
    <s v="TOUCHPAD ISSUE"/>
    <d v="2014-08-01T00:00:00"/>
    <x v="2"/>
    <x v="0"/>
  </r>
  <r>
    <x v="0"/>
    <s v="I832549"/>
    <x v="6"/>
    <s v="PC ISSUES - IE INSTALLATION"/>
    <d v="2014-07-17T00:00:00"/>
    <x v="5"/>
    <x v="1"/>
  </r>
  <r>
    <x v="0"/>
    <s v="I832549"/>
    <x v="7"/>
    <s v="SSO ON MAC"/>
    <d v="2014-08-10T00:00:00"/>
    <x v="0"/>
    <x v="0"/>
  </r>
  <r>
    <x v="0"/>
    <s v="I832549"/>
    <x v="8"/>
    <s v="STILL UNABLE TO ACCESS MYSF"/>
    <d v="2014-07-30T00:00:00"/>
    <x v="2"/>
    <x v="1"/>
  </r>
  <r>
    <x v="1"/>
    <s v="I840415"/>
    <x v="9"/>
    <s v="IR:NO ACCESS TO MOUNT USB DRIVE"/>
    <d v="2014-06-27T00:00:00"/>
    <x v="4"/>
    <x v="2"/>
  </r>
  <r>
    <x v="1"/>
    <s v="I840415"/>
    <x v="10"/>
    <s v="SWAPING A WINDOWS LAPTOP FOR A MAC"/>
    <d v="2014-07-07T00:00:00"/>
    <x v="1"/>
    <x v="1"/>
  </r>
  <r>
    <x v="1"/>
    <s v="I840415"/>
    <x v="11"/>
    <s v="LAPTOP TO BE REIMAGED FROM C-ACCOUNT TO"/>
    <d v="2014-08-01T00:00:00"/>
    <x v="2"/>
    <x v="0"/>
  </r>
  <r>
    <x v="1"/>
    <s v="I840415"/>
    <x v="12"/>
    <s v="SECOND MONITOR SETUP"/>
    <d v="2014-07-31T00:00:00"/>
    <x v="2"/>
    <x v="1"/>
  </r>
  <r>
    <x v="1"/>
    <s v="I840415"/>
    <x v="13"/>
    <s v="NEED A POWER CABLE"/>
    <d v="2014-07-31T00:00:00"/>
    <x v="2"/>
    <x v="1"/>
  </r>
  <r>
    <x v="1"/>
    <s v="I840415"/>
    <x v="14"/>
    <s v="NEED AN EXTENSION MONITOR"/>
    <d v="2014-07-31T00:00:00"/>
    <x v="2"/>
    <x v="1"/>
  </r>
  <r>
    <x v="1"/>
    <s v="I840415"/>
    <x v="15"/>
    <s v="OUTLOOK IS NOT WORKING"/>
    <d v="2014-06-26T00:00:00"/>
    <x v="4"/>
    <x v="2"/>
  </r>
  <r>
    <x v="1"/>
    <s v="I840415"/>
    <x v="16"/>
    <s v=" [PRODUCT ID: 50120373]"/>
    <d v="2014-08-01T00:00:00"/>
    <x v="2"/>
    <x v="0"/>
  </r>
  <r>
    <x v="1"/>
    <s v="I840415"/>
    <x v="17"/>
    <s v="MISSING EMAILS AFTER SF-SAP LAPTOP MIGRA"/>
    <d v="2014-07-30T00:00:00"/>
    <x v="2"/>
    <x v="1"/>
  </r>
  <r>
    <x v="1"/>
    <s v="I840415"/>
    <x v="18"/>
    <s v="GROUP POLICY ERROR"/>
    <d v="2014-07-07T00:00:00"/>
    <x v="1"/>
    <x v="1"/>
  </r>
  <r>
    <x v="1"/>
    <s v="I840415"/>
    <x v="19"/>
    <s v="IMFIT_SF_ITPROCURE_MACBOOK PRO"/>
    <d v="2014-07-28T00:00:00"/>
    <x v="2"/>
    <x v="1"/>
  </r>
  <r>
    <x v="1"/>
    <s v="I840415"/>
    <x v="20"/>
    <s v="DEFECTIVE LAPTOP"/>
    <d v="2014-07-29T00:00:00"/>
    <x v="2"/>
    <x v="1"/>
  </r>
  <r>
    <x v="1"/>
    <s v="I840415"/>
    <x v="21"/>
    <s v="CONFIGURE OUTLOOK ON MAC"/>
    <d v="2014-07-29T00:00:00"/>
    <x v="2"/>
    <x v="1"/>
  </r>
  <r>
    <x v="1"/>
    <s v="I840415"/>
    <x v="22"/>
    <s v="HL: UNABLE TO CONNECT TO WIFI (MAC)"/>
    <d v="2014-08-04T00:00:00"/>
    <x v="6"/>
    <x v="0"/>
  </r>
  <r>
    <x v="2"/>
    <s v="I837637"/>
    <x v="23"/>
    <s v="E-MAIL"/>
    <d v="2014-07-25T00:00:00"/>
    <x v="3"/>
    <x v="1"/>
  </r>
  <r>
    <x v="2"/>
    <s v="I837637"/>
    <x v="24"/>
    <s v="FIREWALL ACCESS TO IP ADDRESS"/>
    <d v="2014-07-25T00:00:00"/>
    <x v="3"/>
    <x v="1"/>
  </r>
  <r>
    <x v="2"/>
    <s v="I837637"/>
    <x v="25"/>
    <s v="PLEASE UNLOCK SF USER ACCOUNT"/>
    <d v="2014-07-25T00:00:00"/>
    <x v="3"/>
    <x v="1"/>
  </r>
  <r>
    <x v="2"/>
    <s v="I837637"/>
    <x v="26"/>
    <s v="ACCESS TO SF BYD HELPDESK EMAIL"/>
    <d v="2014-07-25T00:00:00"/>
    <x v="3"/>
    <x v="1"/>
  </r>
  <r>
    <x v="2"/>
    <s v="I837637"/>
    <x v="27"/>
    <s v="ACCESS TO SF CLOUD FOR T&amp;E HELPDESK"/>
    <d v="2014-08-12T00:00:00"/>
    <x v="0"/>
    <x v="0"/>
  </r>
  <r>
    <x v="2"/>
    <s v="I837637"/>
    <x v="28"/>
    <s v="SUCCESSFACTOR WEB MAIL COUL NOT ACCESS"/>
    <d v="2014-08-12T00:00:00"/>
    <x v="0"/>
    <x v="0"/>
  </r>
  <r>
    <x v="2"/>
    <s v="I837637"/>
    <x v="29"/>
    <s v="UNABLE TO ACCESS SF FINANCE SHARED FOLDE"/>
    <d v="2014-08-12T00:00:00"/>
    <x v="0"/>
    <x v="0"/>
  </r>
  <r>
    <x v="2"/>
    <s v="I837637"/>
    <x v="30"/>
    <s v="IR:CANNOT CONNECT TO OUTLOOK MAILBOXES"/>
    <d v="2014-08-12T00:00:00"/>
    <x v="0"/>
    <x v="0"/>
  </r>
  <r>
    <x v="2"/>
    <s v="I837637"/>
    <x v="31"/>
    <s v="UNABLE TO ACCESS SUCCESSFACTORS MAIL OWA"/>
    <d v="2014-07-08T00:00:00"/>
    <x v="1"/>
    <x v="1"/>
  </r>
  <r>
    <x v="2"/>
    <s v="I837637"/>
    <x v="32"/>
    <s v="I NEED TO HAVE ACCESS TO THE FOLLOWING M"/>
    <d v="2014-07-04T00:00:00"/>
    <x v="7"/>
    <x v="1"/>
  </r>
  <r>
    <x v="2"/>
    <s v="I837637"/>
    <x v="33"/>
    <s v="EMAIL FORWARDING"/>
    <d v="2014-07-17T00:00:00"/>
    <x v="5"/>
    <x v="1"/>
  </r>
  <r>
    <x v="2"/>
    <s v="I837637"/>
    <x v="34"/>
    <s v="I NEED AN SAP SHARED MAILBOX CREATED -"/>
    <d v="2014-07-18T00:00:00"/>
    <x v="5"/>
    <x v="1"/>
  </r>
  <r>
    <x v="2"/>
    <s v="I837637"/>
    <x v="35"/>
    <s v="PLEASE REMOVE FROM SUCCESS FACTOR DL"/>
    <d v="2014-07-14T00:00:00"/>
    <x v="5"/>
    <x v="1"/>
  </r>
  <r>
    <x v="2"/>
    <s v="I837637"/>
    <x v="36"/>
    <s v="SUCCESSFACTORS DOMAIN ACCOUNT PWD RESET"/>
    <d v="2014-07-25T00:00:00"/>
    <x v="3"/>
    <x v="1"/>
  </r>
  <r>
    <x v="2"/>
    <s v="I837637"/>
    <x v="37"/>
    <s v="OUTLOOK ISSUES"/>
    <d v="2014-07-25T00:00:00"/>
    <x v="3"/>
    <x v="1"/>
  </r>
  <r>
    <x v="2"/>
    <s v="I837637"/>
    <x v="38"/>
    <s v="USER NEEDS EMAIL BOXES ADDED BACK"/>
    <d v="2014-07-08T00:00:00"/>
    <x v="1"/>
    <x v="1"/>
  </r>
  <r>
    <x v="2"/>
    <s v="I837637"/>
    <x v="39"/>
    <s v="OUTLLOK FREEZES WHILE SENDING EMAIL"/>
    <d v="2014-07-25T00:00:00"/>
    <x v="3"/>
    <x v="1"/>
  </r>
  <r>
    <x v="2"/>
    <s v="I837637"/>
    <x v="40"/>
    <s v="STOP RECEIVING MAILS"/>
    <d v="2014-07-30T00:00:00"/>
    <x v="2"/>
    <x v="1"/>
  </r>
  <r>
    <x v="2"/>
    <s v="I837637"/>
    <x v="41"/>
    <s v="RESET SF'S AD PASSWORD"/>
    <d v="2014-07-25T00:00:00"/>
    <x v="3"/>
    <x v="1"/>
  </r>
  <r>
    <x v="2"/>
    <s v="I837637"/>
    <x v="42"/>
    <s v="EXC ST ACCESS TO AR FUNCTIONAL MAILBOX"/>
    <d v="2014-07-30T00:00:00"/>
    <x v="2"/>
    <x v="1"/>
  </r>
  <r>
    <x v="2"/>
    <s v="I837637"/>
    <x v="43"/>
    <s v="SUCCESSFACTORS MAILBOX"/>
    <d v="2014-07-30T00:00:00"/>
    <x v="2"/>
    <x v="1"/>
  </r>
  <r>
    <x v="2"/>
    <s v="I837637"/>
    <x v="44"/>
    <s v="ACCESS TO SF/SA INBOXES"/>
    <d v="2014-07-25T00:00:00"/>
    <x v="3"/>
    <x v="1"/>
  </r>
  <r>
    <x v="2"/>
    <s v="I837637"/>
    <x v="45"/>
    <s v="CANNOT ACCESS MY SHARED DRIVE FOR MY DOC"/>
    <d v="2014-07-18T00:00:00"/>
    <x v="5"/>
    <x v="1"/>
  </r>
  <r>
    <x v="2"/>
    <s v="I837637"/>
    <x v="46"/>
    <s v="PASSWORD RESET FOR SUCCESSFACTORS SYSTEM"/>
    <d v="2014-07-29T00:00:00"/>
    <x v="2"/>
    <x v="1"/>
  </r>
  <r>
    <x v="2"/>
    <s v="I837637"/>
    <x v="47"/>
    <s v="OUTLOOK"/>
    <d v="2014-07-25T00:00:00"/>
    <x v="3"/>
    <x v="1"/>
  </r>
  <r>
    <x v="2"/>
    <s v="I837637"/>
    <x v="48"/>
    <s v="SHARED MAILBOX FOR ACCOUNTS RECEIVABLE"/>
    <d v="2014-08-08T00:00:00"/>
    <x v="6"/>
    <x v="0"/>
  </r>
  <r>
    <x v="2"/>
    <s v="I837637"/>
    <x v="49"/>
    <s v="ACCESS REQ: FINANCE SHARED DRIVE AND AR"/>
    <d v="2014-08-08T00:00:00"/>
    <x v="6"/>
    <x v="0"/>
  </r>
  <r>
    <x v="2"/>
    <s v="I837637"/>
    <x v="50"/>
    <s v="PRINTER CONTINUES TO JAM"/>
    <d v="2014-08-07T00:00:00"/>
    <x v="6"/>
    <x v="0"/>
  </r>
  <r>
    <x v="2"/>
    <s v="I837637"/>
    <x v="51"/>
    <s v="ACCESS TO SHARE: FP&amp;A\\BLUSM02\FINANCE"/>
    <d v="2014-08-11T00:00:00"/>
    <x v="0"/>
    <x v="0"/>
  </r>
  <r>
    <x v="3"/>
    <s v="I840518"/>
    <x v="52"/>
    <s v="OUTLOOK ISSUES REQUIRE LAPTOP RE-IMAGING"/>
    <d v="2014-07-14T00:00:00"/>
    <x v="5"/>
    <x v="1"/>
  </r>
  <r>
    <x v="3"/>
    <s v="I840518"/>
    <x v="53"/>
    <s v="NEED MAX RAM ON MY THINKPAD TO RUN VM"/>
    <d v="2014-07-26T00:00:00"/>
    <x v="3"/>
    <x v="1"/>
  </r>
  <r>
    <x v="3"/>
    <s v="I840518"/>
    <x v="54"/>
    <s v="HL : MY LAPTOP IS NOT STARTING UP"/>
    <d v="2014-07-25T00:00:00"/>
    <x v="3"/>
    <x v="1"/>
  </r>
  <r>
    <x v="3"/>
    <s v="I840518"/>
    <x v="55"/>
    <s v="NEED POWERCORD FOR SAP LAPTOP"/>
    <d v="2014-07-25T00:00:00"/>
    <x v="3"/>
    <x v="1"/>
  </r>
  <r>
    <x v="3"/>
    <s v="I840518"/>
    <x v="56"/>
    <s v="T440 LAPTOP POWER CABLE REQUEST"/>
    <d v="2014-08-01T00:00:00"/>
    <x v="2"/>
    <x v="0"/>
  </r>
  <r>
    <x v="3"/>
    <s v="I840518"/>
    <x v="57"/>
    <s v="BORROWING A POWER CORD FOR LENOVO T430"/>
    <d v="2014-08-12T00:00:00"/>
    <x v="0"/>
    <x v="0"/>
  </r>
  <r>
    <x v="3"/>
    <s v="I840518"/>
    <x v="58"/>
    <s v="SF PASSWORD EXPIRATION"/>
    <d v="2014-07-29T00:00:00"/>
    <x v="2"/>
    <x v="1"/>
  </r>
  <r>
    <x v="3"/>
    <s v="I840518"/>
    <x v="59"/>
    <s v="ORDER OF DOCKING STATION AND POWER CABLE"/>
    <d v="2014-08-02T00:00:00"/>
    <x v="2"/>
    <x v="0"/>
  </r>
  <r>
    <x v="3"/>
    <s v="I840518"/>
    <x v="60"/>
    <s v="CAN'T ACCESS JIRA, TEAMCITY, CRUCIBLE SE"/>
    <d v="2014-08-02T00:00:00"/>
    <x v="2"/>
    <x v="0"/>
  </r>
  <r>
    <x v="3"/>
    <s v="I840518"/>
    <x v="61"/>
    <s v="HL:IPAD DEVICE IS REQUIRED"/>
    <d v="2014-08-02T00:00:00"/>
    <x v="2"/>
    <x v="0"/>
  </r>
  <r>
    <x v="3"/>
    <s v="I840518"/>
    <x v="62"/>
    <s v="IR:REQUEST FOR DEVELOPMENT DESKTOP"/>
    <d v="2014-07-19T00:00:00"/>
    <x v="5"/>
    <x v="1"/>
  </r>
  <r>
    <x v="3"/>
    <s v="I840518"/>
    <x v="63"/>
    <s v="REQ. FOR A MAC"/>
    <d v="2014-08-02T00:00:00"/>
    <x v="2"/>
    <x v="0"/>
  </r>
  <r>
    <x v="3"/>
    <s v="I840518"/>
    <x v="64"/>
    <s v="ORDERING THE MAC MINI PERIPHERALS"/>
    <d v="2014-07-24T00:00:00"/>
    <x v="3"/>
    <x v="1"/>
  </r>
  <r>
    <x v="3"/>
    <s v="I840518"/>
    <x v="65"/>
    <s v="RETURN EQUIPMENT"/>
    <d v="2014-08-02T00:00:00"/>
    <x v="2"/>
    <x v="0"/>
  </r>
  <r>
    <x v="3"/>
    <s v="I840518"/>
    <x v="66"/>
    <s v="RETURN EQUIPMENT"/>
    <d v="2014-08-04T00:00:00"/>
    <x v="6"/>
    <x v="0"/>
  </r>
  <r>
    <x v="3"/>
    <s v="I840518"/>
    <x v="67"/>
    <s v="PROXY ERROR WHEN ACCESSING SF URLS"/>
    <d v="2014-07-23T00:00:00"/>
    <x v="3"/>
    <x v="1"/>
  </r>
  <r>
    <x v="3"/>
    <s v="I840518"/>
    <x v="68"/>
    <s v="LAPTOP WONT POWER ON - SPILLED WATER"/>
    <d v="2014-07-19T00:00:00"/>
    <x v="5"/>
    <x v="1"/>
  </r>
  <r>
    <x v="3"/>
    <s v="I840518"/>
    <x v="69"/>
    <s v="REINSTALL VISIO PRO"/>
    <d v="2014-07-11T00:00:00"/>
    <x v="1"/>
    <x v="1"/>
  </r>
  <r>
    <x v="3"/>
    <s v="I840518"/>
    <x v="70"/>
    <s v="NEED TO ORDER SECURID SOFTTOKEN FROM SRM"/>
    <d v="2014-07-14T00:00:00"/>
    <x v="5"/>
    <x v="1"/>
  </r>
  <r>
    <x v="3"/>
    <s v="I840518"/>
    <x v="71"/>
    <s v="UNABLE TO INSTALL SOFT TOKEN"/>
    <d v="2014-08-12T00:00:00"/>
    <x v="0"/>
    <x v="0"/>
  </r>
  <r>
    <x v="3"/>
    <s v="I840518"/>
    <x v="72"/>
    <s v="REQUESTED: ADOBE CREATIVE SUITE"/>
    <d v="2014-08-12T00:00:00"/>
    <x v="0"/>
    <x v="0"/>
  </r>
  <r>
    <x v="3"/>
    <s v="I840518"/>
    <x v="73"/>
    <s v="SLDR_MIGRATION"/>
    <d v="2014-07-11T00:00:00"/>
    <x v="1"/>
    <x v="1"/>
  </r>
  <r>
    <x v="3"/>
    <s v="I840518"/>
    <x v="74"/>
    <s v="SOFTWARE CORNER INCIDENT"/>
    <d v="2014-08-01T00:00:00"/>
    <x v="2"/>
    <x v="0"/>
  </r>
  <r>
    <x v="3"/>
    <s v="I840518"/>
    <x v="75"/>
    <s v="UNABLE TO ACCESS CONNECT USING FIREFOX"/>
    <d v="2014-07-19T00:00:00"/>
    <x v="5"/>
    <x v="1"/>
  </r>
  <r>
    <x v="3"/>
    <s v="I840518"/>
    <x v="76"/>
    <s v="TRUST RELATIONSHIP FAILED"/>
    <d v="2014-07-15T00:00:00"/>
    <x v="5"/>
    <x v="1"/>
  </r>
  <r>
    <x v="3"/>
    <s v="I840518"/>
    <x v="77"/>
    <s v="UNABLE TO USE EXTERNAL MONITORS"/>
    <d v="2014-07-18T00:00:00"/>
    <x v="5"/>
    <x v="1"/>
  </r>
  <r>
    <x v="3"/>
    <s v="I840518"/>
    <x v="78"/>
    <s v="I NEED AN IPAD  (CANT ORDER ONE IN SRM)"/>
    <d v="2014-07-11T00:00:00"/>
    <x v="1"/>
    <x v="1"/>
  </r>
  <r>
    <x v="3"/>
    <s v="I840518"/>
    <x v="79"/>
    <s v="DELL PRINTER NOT WORKING"/>
    <d v="2014-07-15T00:00:00"/>
    <x v="5"/>
    <x v="1"/>
  </r>
  <r>
    <x v="3"/>
    <s v="I840518"/>
    <x v="80"/>
    <s v="PROVIDE ACCESS TO SRM TO ID I838945"/>
    <d v="2014-07-14T00:00:00"/>
    <x v="5"/>
    <x v="1"/>
  </r>
  <r>
    <x v="3"/>
    <s v="I840518"/>
    <x v="81"/>
    <s v="REQUESTING LARGER OUTLOOK BOX"/>
    <d v="2014-08-01T00:00:00"/>
    <x v="2"/>
    <x v="0"/>
  </r>
  <r>
    <x v="3"/>
    <s v="I840518"/>
    <x v="82"/>
    <s v="DOCKING STATION"/>
    <d v="2014-08-01T00:00:00"/>
    <x v="2"/>
    <x v="0"/>
  </r>
  <r>
    <x v="3"/>
    <s v="I840518"/>
    <x v="83"/>
    <s v="IMFIT_SF_ITPROCURE."/>
    <d v="2014-08-01T00:00:00"/>
    <x v="2"/>
    <x v="0"/>
  </r>
  <r>
    <x v="3"/>
    <s v="I840518"/>
    <x v="84"/>
    <s v="CFTE TRAVEL ON DEMAND ACCESS"/>
    <d v="2014-08-01T00:00:00"/>
    <x v="2"/>
    <x v="0"/>
  </r>
  <r>
    <x v="3"/>
    <s v="I840518"/>
    <x v="85"/>
    <s v="UNABLE TO CONNECT TO SAP VPN AND USE IE"/>
    <d v="2014-08-06T00:00:00"/>
    <x v="6"/>
    <x v="0"/>
  </r>
  <r>
    <x v="3"/>
    <s v="I840518"/>
    <x v="86"/>
    <s v="EXCEL HANGS EVERY TIME."/>
    <d v="2014-08-01T00:00:00"/>
    <x v="2"/>
    <x v="0"/>
  </r>
  <r>
    <x v="3"/>
    <s v="I840518"/>
    <x v="87"/>
    <s v="ISSUE ACCESSING INTERNAL WEBPAGES"/>
    <d v="2014-07-17T00:00:00"/>
    <x v="5"/>
    <x v="1"/>
  </r>
  <r>
    <x v="3"/>
    <s v="I840518"/>
    <x v="88"/>
    <s v="ADOBE ACROBAT PROFESSIONAL"/>
    <d v="2014-08-01T00:00:00"/>
    <x v="2"/>
    <x v="0"/>
  </r>
  <r>
    <x v="3"/>
    <s v="I840518"/>
    <x v="89"/>
    <s v="REQUEST FOR ADOBE ACROBAT PROFESSIONAL"/>
    <d v="2014-07-28T00:00:00"/>
    <x v="2"/>
    <x v="1"/>
  </r>
  <r>
    <x v="3"/>
    <s v="I840518"/>
    <x v="90"/>
    <s v="REQUEST TO ENCRYPT FAIL EVERY LOGIN"/>
    <d v="2014-07-25T00:00:00"/>
    <x v="3"/>
    <x v="1"/>
  </r>
  <r>
    <x v="3"/>
    <s v="I840518"/>
    <x v="91"/>
    <s v="REQUEST FOR ADOBE ACROBAT PROFESSIONAL"/>
    <d v="2014-07-28T00:00:00"/>
    <x v="2"/>
    <x v="1"/>
  </r>
  <r>
    <x v="3"/>
    <s v="I840518"/>
    <x v="92"/>
    <s v="ISUUE IN LOGGING AND CONNECTING TO VPN"/>
    <d v="2014-07-25T00:00:00"/>
    <x v="3"/>
    <x v="1"/>
  </r>
  <r>
    <x v="3"/>
    <s v="I840518"/>
    <x v="93"/>
    <s v="UNABLE TO LOGIN INTO SF LAPTOP"/>
    <d v="2014-08-01T00:00:00"/>
    <x v="2"/>
    <x v="0"/>
  </r>
  <r>
    <x v="3"/>
    <s v="I840518"/>
    <x v="94"/>
    <s v="HARDWARE : NEED HEADSET"/>
    <d v="2014-08-01T00:00:00"/>
    <x v="2"/>
    <x v="0"/>
  </r>
  <r>
    <x v="3"/>
    <s v="I840518"/>
    <x v="95"/>
    <s v="REQUEST FOR DOCKING STATION FOR LAP TOP"/>
    <d v="2014-08-01T00:00:00"/>
    <x v="2"/>
    <x v="0"/>
  </r>
  <r>
    <x v="3"/>
    <s v="I840518"/>
    <x v="96"/>
    <s v="COMPUTER"/>
    <d v="2014-08-01T00:00:00"/>
    <x v="2"/>
    <x v="0"/>
  </r>
  <r>
    <x v="3"/>
    <s v="I840518"/>
    <x v="97"/>
    <s v="UNABLE TO SEND/RECIEVE SAP EMAILS"/>
    <d v="2014-07-31T00:00:00"/>
    <x v="2"/>
    <x v="1"/>
  </r>
  <r>
    <x v="3"/>
    <s v="I840518"/>
    <x v="98"/>
    <s v="PASSCODE ISSUE"/>
    <d v="2014-07-31T00:00:00"/>
    <x v="2"/>
    <x v="1"/>
  </r>
  <r>
    <x v="3"/>
    <s v="I840518"/>
    <x v="99"/>
    <s v="USER NEEDS SOFTWARES INSTALLED"/>
    <d v="2014-07-31T00:00:00"/>
    <x v="2"/>
    <x v="1"/>
  </r>
  <r>
    <x v="3"/>
    <s v="I840518"/>
    <x v="100"/>
    <s v="F5 BIG-IP CONNECTIONS ARE UNRELIABLE"/>
    <d v="2014-08-12T00:00:00"/>
    <x v="0"/>
    <x v="0"/>
  </r>
  <r>
    <x v="3"/>
    <s v="I840518"/>
    <x v="101"/>
    <s v="NEED HEADPHONES FOR LENOVO T440"/>
    <d v="2014-08-08T00:00:00"/>
    <x v="6"/>
    <x v="0"/>
  </r>
  <r>
    <x v="3"/>
    <s v="I840518"/>
    <x v="102"/>
    <s v="VIDEO CABLE FOR DUAL MONITOR ACCESS"/>
    <d v="2014-08-08T00:00:00"/>
    <x v="6"/>
    <x v="0"/>
  </r>
  <r>
    <x v="3"/>
    <s v="I840518"/>
    <x v="103"/>
    <s v="NEEDS MAC SOFTWARE"/>
    <d v="2014-08-12T00:00:00"/>
    <x v="0"/>
    <x v="0"/>
  </r>
  <r>
    <x v="4"/>
    <s v="I832781"/>
    <x v="104"/>
    <s v="XYZ PRINTER LOW ON TONER"/>
    <d v="2014-06-26T00:00:00"/>
    <x v="4"/>
    <x v="2"/>
  </r>
  <r>
    <x v="4"/>
    <s v="I832781"/>
    <x v="105"/>
    <s v="SECURID REQUEST FOR LADONNA MARTIN"/>
    <d v="2014-07-31T00:00:00"/>
    <x v="2"/>
    <x v="1"/>
  </r>
  <r>
    <x v="4"/>
    <s v="I832781"/>
    <x v="106"/>
    <s v="USER HAS MIGRATED LAPTOP TO SAP"/>
    <d v="2014-07-16T00:00:00"/>
    <x v="5"/>
    <x v="1"/>
  </r>
  <r>
    <x v="4"/>
    <s v="I832781"/>
    <x v="107"/>
    <s v="ACCESS TO EMAIL"/>
    <d v="2014-07-16T00:00:00"/>
    <x v="5"/>
    <x v="1"/>
  </r>
  <r>
    <x v="4"/>
    <s v="I832781"/>
    <x v="108"/>
    <s v="CANNOT SEND SAP EMAIL AFTER SF-SAP MIG"/>
    <d v="2014-07-29T00:00:00"/>
    <x v="2"/>
    <x v="1"/>
  </r>
  <r>
    <x v="4"/>
    <s v="I832781"/>
    <x v="109"/>
    <s v="CAN'T ACCESS PERFORMANCE MANAGER"/>
    <d v="2014-07-16T00:00:00"/>
    <x v="5"/>
    <x v="1"/>
  </r>
  <r>
    <x v="4"/>
    <s v="I832781"/>
    <x v="110"/>
    <s v="HL: WTS LOGIN ISSUE  +1 408 823 7513"/>
    <d v="2014-06-30T00:00:00"/>
    <x v="7"/>
    <x v="2"/>
  </r>
  <r>
    <x v="4"/>
    <s v="I832781"/>
    <x v="111"/>
    <s v="UNABLE TO VIEW SHARED CALENDAR"/>
    <d v="2014-07-01T00:00:00"/>
    <x v="7"/>
    <x v="1"/>
  </r>
  <r>
    <x v="4"/>
    <s v="I832781"/>
    <x v="112"/>
    <s v="UNABLE TO NAVIGATE TO SHARED DRIVES"/>
    <d v="2014-06-28T00:00:00"/>
    <x v="4"/>
    <x v="2"/>
  </r>
  <r>
    <x v="4"/>
    <s v="I832781"/>
    <x v="113"/>
    <s v="IR:CANNOT CONNECT TO EXTERNAL MAILBOX"/>
    <d v="2014-07-16T00:00:00"/>
    <x v="5"/>
    <x v="1"/>
  </r>
  <r>
    <x v="4"/>
    <s v="I832781"/>
    <x v="114"/>
    <s v="IR:UNABLE TO ACCESS JIRA OVER VPN"/>
    <d v="2014-07-01T00:00:00"/>
    <x v="7"/>
    <x v="1"/>
  </r>
  <r>
    <x v="4"/>
    <s v="I832781"/>
    <x v="115"/>
    <s v="HL : JIRA SF ISSUE"/>
    <d v="2014-07-01T00:00:00"/>
    <x v="7"/>
    <x v="1"/>
  </r>
  <r>
    <x v="4"/>
    <s v="I832781"/>
    <x v="116"/>
    <s v="REQUEST FOR DISPLAY PORT TO DVI ADAPTOR"/>
    <d v="2014-07-16T00:00:00"/>
    <x v="5"/>
    <x v="1"/>
  </r>
  <r>
    <x v="4"/>
    <s v="I832781"/>
    <x v="117"/>
    <s v="CANNOT CONNECT TO OUTLOOK MAILBOXES"/>
    <d v="2014-07-29T00:00:00"/>
    <x v="2"/>
    <x v="1"/>
  </r>
  <r>
    <x v="4"/>
    <s v="I832781"/>
    <x v="118"/>
    <s v="CANNOT ACCESS JIRA"/>
    <d v="2014-07-16T00:00:00"/>
    <x v="5"/>
    <x v="1"/>
  </r>
  <r>
    <x v="4"/>
    <s v="I832781"/>
    <x v="119"/>
    <s v="JIRA"/>
    <d v="2014-07-16T00:00:00"/>
    <x v="5"/>
    <x v="1"/>
  </r>
  <r>
    <x v="4"/>
    <s v="I832781"/>
    <x v="120"/>
    <s v="MAC-OUT OF FREE SPACE"/>
    <d v="2014-07-26T00:00:00"/>
    <x v="3"/>
    <x v="1"/>
  </r>
  <r>
    <x v="4"/>
    <s v="I832781"/>
    <x v="121"/>
    <s v="OUTLOOK ISSUE"/>
    <d v="2014-07-16T00:00:00"/>
    <x v="5"/>
    <x v="1"/>
  </r>
  <r>
    <x v="4"/>
    <s v="I832781"/>
    <x v="122"/>
    <s v="ISSUE WITH OUTLOOK AND VPN"/>
    <d v="2014-07-16T00:00:00"/>
    <x v="5"/>
    <x v="1"/>
  </r>
  <r>
    <x v="4"/>
    <s v="I832781"/>
    <x v="123"/>
    <s v="NETWORK ERROR-PROXY ON SAAS DASHBOARD"/>
    <d v="2014-07-14T00:00:00"/>
    <x v="5"/>
    <x v="1"/>
  </r>
  <r>
    <x v="4"/>
    <s v="I832781"/>
    <x v="124"/>
    <s v="UNABLE TO LOGIN TO SAP CITRIX"/>
    <d v="2014-08-01T00:00:00"/>
    <x v="2"/>
    <x v="0"/>
  </r>
  <r>
    <x v="4"/>
    <s v="I832781"/>
    <x v="125"/>
    <s v="LAPTOP LOGIN ISSUE"/>
    <d v="2014-07-31T00:00:00"/>
    <x v="2"/>
    <x v="1"/>
  </r>
  <r>
    <x v="4"/>
    <s v="I832781"/>
    <x v="126"/>
    <s v="SLOW RESPONSE OVER VPN"/>
    <d v="2014-07-30T00:00:00"/>
    <x v="2"/>
    <x v="1"/>
  </r>
  <r>
    <x v="4"/>
    <s v="I832781"/>
    <x v="127"/>
    <s v="OKTA LOGIN PASSWORD"/>
    <d v="2014-07-31T00:00:00"/>
    <x v="2"/>
    <x v="1"/>
  </r>
  <r>
    <x v="4"/>
    <s v="I832781"/>
    <x v="128"/>
    <s v="LAPTOP CRASHED, NEED ONE ASAP"/>
    <d v="2014-07-30T00:00:00"/>
    <x v="2"/>
    <x v="1"/>
  </r>
  <r>
    <x v="4"/>
    <s v="I832781"/>
    <x v="129"/>
    <s v="VPN CONNECTIVITY ISSUES"/>
    <d v="2014-07-30T00:00:00"/>
    <x v="2"/>
    <x v="1"/>
  </r>
  <r>
    <x v="4"/>
    <s v="I832781"/>
    <x v="130"/>
    <s v="UNABLE TO LOGIN"/>
    <d v="2014-07-30T00:00:00"/>
    <x v="2"/>
    <x v="1"/>
  </r>
  <r>
    <x v="4"/>
    <s v="I832781"/>
    <x v="131"/>
    <s v="REQUEST FOR NEW RSA CARD"/>
    <d v="2014-07-31T00:00:00"/>
    <x v="2"/>
    <x v="1"/>
  </r>
  <r>
    <x v="4"/>
    <s v="I832781"/>
    <x v="132"/>
    <s v="UNABLE TO LOCATE DL IN OUTLOOK"/>
    <d v="2014-07-30T00:00:00"/>
    <x v="2"/>
    <x v="1"/>
  </r>
  <r>
    <x v="4"/>
    <s v="I832781"/>
    <x v="133"/>
    <s v="CANNOT SEND AND RECIEVE MAILS ON MAC"/>
    <d v="2014-07-30T00:00:00"/>
    <x v="2"/>
    <x v="1"/>
  </r>
  <r>
    <x v="5"/>
    <s v="I803632"/>
    <x v="134"/>
    <s v="INSTALLATION OF ADOBE SOFTWARE"/>
    <d v="2014-06-01T00:00:00"/>
    <x v="8"/>
    <x v="2"/>
  </r>
  <r>
    <x v="5"/>
    <s v="I803632"/>
    <x v="135"/>
    <s v="SOFTWARE CORNER INCIDENT"/>
    <d v="2014-07-29T00:00:00"/>
    <x v="2"/>
    <x v="1"/>
  </r>
  <r>
    <x v="5"/>
    <s v="I803632"/>
    <x v="136"/>
    <s v="TD 2301  CANNOT INSTALL VIRTUAL APPLICAT"/>
    <d v="2014-06-01T00:00:00"/>
    <x v="8"/>
    <x v="2"/>
  </r>
  <r>
    <x v="5"/>
    <s v="I803632"/>
    <x v="137"/>
    <s v="SOFTWARE CORNER INCIDENT"/>
    <d v="2014-06-01T00:00:00"/>
    <x v="8"/>
    <x v="2"/>
  </r>
  <r>
    <x v="5"/>
    <s v="I803632"/>
    <x v="138"/>
    <s v="CLIENT ISSUES:SEEMS STUCK IN REMEDIATION"/>
    <d v="2014-06-29T00:00:00"/>
    <x v="7"/>
    <x v="2"/>
  </r>
  <r>
    <x v="5"/>
    <s v="I803632"/>
    <x v="139"/>
    <s v="CLIENT ISSUE:CANNOT OPEN SOFTWARE CENTER"/>
    <d v="2014-06-05T00:00:00"/>
    <x v="8"/>
    <x v="2"/>
  </r>
  <r>
    <x v="5"/>
    <s v="I803632"/>
    <x v="140"/>
    <s v="MISSING SOFTWARE: VISIO"/>
    <d v="2014-06-05T00:00:00"/>
    <x v="8"/>
    <x v="2"/>
  </r>
  <r>
    <x v="5"/>
    <s v="I803632"/>
    <x v="141"/>
    <s v="SWCORNER ISSUE: SOFTWARE CORNER INCIDENT"/>
    <d v="2014-06-05T00:00:00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P14" firstHeaderRow="1" firstDataRow="3" firstDataCol="1"/>
  <pivotFields count="7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showAll="0"/>
    <pivotField axis="axisRow" dataField="1" showAll="0">
      <items count="143">
        <item x="134"/>
        <item x="9"/>
        <item x="0"/>
        <item x="104"/>
        <item x="1"/>
        <item x="2"/>
        <item x="10"/>
        <item x="23"/>
        <item x="52"/>
        <item x="24"/>
        <item x="53"/>
        <item x="54"/>
        <item x="55"/>
        <item x="11"/>
        <item x="12"/>
        <item x="13"/>
        <item x="105"/>
        <item x="56"/>
        <item x="14"/>
        <item x="57"/>
        <item x="135"/>
        <item x="136"/>
        <item x="137"/>
        <item x="138"/>
        <item x="139"/>
        <item x="140"/>
        <item x="141"/>
        <item x="58"/>
        <item x="25"/>
        <item x="106"/>
        <item x="107"/>
        <item x="26"/>
        <item x="27"/>
        <item x="3"/>
        <item x="28"/>
        <item x="29"/>
        <item x="108"/>
        <item x="109"/>
        <item x="110"/>
        <item x="111"/>
        <item x="112"/>
        <item x="113"/>
        <item x="114"/>
        <item x="15"/>
        <item x="115"/>
        <item x="116"/>
        <item x="117"/>
        <item x="59"/>
        <item x="30"/>
        <item x="60"/>
        <item x="31"/>
        <item x="32"/>
        <item x="4"/>
        <item x="16"/>
        <item x="118"/>
        <item x="61"/>
        <item x="62"/>
        <item x="63"/>
        <item x="64"/>
        <item x="65"/>
        <item x="66"/>
        <item x="33"/>
        <item x="119"/>
        <item x="34"/>
        <item x="35"/>
        <item x="120"/>
        <item x="121"/>
        <item x="67"/>
        <item x="36"/>
        <item x="17"/>
        <item x="68"/>
        <item x="18"/>
        <item x="122"/>
        <item x="123"/>
        <item x="69"/>
        <item x="70"/>
        <item x="71"/>
        <item x="124"/>
        <item x="125"/>
        <item x="5"/>
        <item x="37"/>
        <item x="6"/>
        <item x="72"/>
        <item x="73"/>
        <item x="74"/>
        <item x="38"/>
        <item x="39"/>
        <item x="7"/>
        <item x="75"/>
        <item x="76"/>
        <item x="77"/>
        <item x="78"/>
        <item x="19"/>
        <item x="79"/>
        <item x="80"/>
        <item x="81"/>
        <item x="20"/>
        <item x="40"/>
        <item x="82"/>
        <item x="83"/>
        <item x="126"/>
        <item x="84"/>
        <item x="127"/>
        <item x="85"/>
        <item x="86"/>
        <item x="41"/>
        <item x="42"/>
        <item x="43"/>
        <item x="44"/>
        <item x="45"/>
        <item x="87"/>
        <item x="46"/>
        <item x="47"/>
        <item x="128"/>
        <item x="88"/>
        <item x="129"/>
        <item x="130"/>
        <item x="131"/>
        <item x="89"/>
        <item x="132"/>
        <item x="90"/>
        <item x="91"/>
        <item x="92"/>
        <item x="93"/>
        <item x="94"/>
        <item x="21"/>
        <item x="95"/>
        <item x="96"/>
        <item x="97"/>
        <item x="22"/>
        <item x="48"/>
        <item x="133"/>
        <item x="8"/>
        <item x="98"/>
        <item x="49"/>
        <item x="99"/>
        <item x="100"/>
        <item x="50"/>
        <item x="51"/>
        <item x="101"/>
        <item x="102"/>
        <item x="103"/>
        <item t="default"/>
      </items>
    </pivotField>
    <pivotField showAll="0"/>
    <pivotField numFmtId="14" showAll="0"/>
    <pivotField axis="axisCol" showAll="0" defaultSubtotal="0">
      <items count="9">
        <item x="8"/>
        <item x="4"/>
        <item x="7"/>
        <item x="1"/>
        <item x="5"/>
        <item x="3"/>
        <item x="2"/>
        <item x="6"/>
        <item x="0"/>
      </items>
    </pivotField>
    <pivotField axis="axisCol" showAll="0">
      <items count="4">
        <item x="2"/>
        <item x="1"/>
        <item x="0"/>
        <item t="default"/>
      </items>
    </pivotField>
  </pivotFields>
  <rowFields count="2">
    <field x="0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6"/>
    <field x="5"/>
  </colFields>
  <colItems count="15">
    <i>
      <x/>
      <x/>
    </i>
    <i r="1">
      <x v="1"/>
    </i>
    <i r="1">
      <x v="2"/>
    </i>
    <i t="default">
      <x/>
    </i>
    <i>
      <x v="1"/>
      <x v="2"/>
    </i>
    <i r="1">
      <x v="3"/>
    </i>
    <i r="1">
      <x v="4"/>
    </i>
    <i r="1">
      <x v="5"/>
    </i>
    <i r="1">
      <x v="6"/>
    </i>
    <i t="default">
      <x v="1"/>
    </i>
    <i>
      <x v="2"/>
      <x v="6"/>
    </i>
    <i r="1">
      <x v="7"/>
    </i>
    <i r="1">
      <x v="8"/>
    </i>
    <i t="default">
      <x v="2"/>
    </i>
    <i t="grand">
      <x/>
    </i>
  </colItems>
  <dataFields count="1">
    <dataField name="Ticket Count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G145" totalsRowShown="0" headerRowCellStyle="Normal" dataCellStyle="Normal">
  <autoFilter ref="A3:G145"/>
  <tableColumns count="7">
    <tableColumn id="1" name="Processor" dataCellStyle="Normal"/>
    <tableColumn id="2" name="Processor ID" dataCellStyle="Normal"/>
    <tableColumn id="3" name="Ticket ID" dataCellStyle="Normal"/>
    <tableColumn id="4" name="Ticket Short Text" dataCellStyle="Normal"/>
    <tableColumn id="5" name="Solution Date" dataDxfId="2" dataCellStyle="Normal"/>
    <tableColumn id="6" name="Solutions Week" dataDxfId="1" dataCellStyle="Normal">
      <calculatedColumnFormula>WEEKNUM(Table1[[#This Row],[Solution Date]])</calculatedColumnFormula>
    </tableColumn>
    <tableColumn id="7" name="Solution Month" dataDxfId="0" dataCellStyle="Normal">
      <calculatedColumnFormula>MONTH(Table1[[#This Row],[Solution Date]])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A4" sqref="A4"/>
    </sheetView>
  </sheetViews>
  <sheetFormatPr defaultRowHeight="15" x14ac:dyDescent="0.25"/>
  <cols>
    <col min="1" max="1" width="26.28515625" customWidth="1"/>
    <col min="2" max="2" width="16.28515625" bestFit="1" customWidth="1"/>
    <col min="3" max="4" width="3" bestFit="1" customWidth="1"/>
    <col min="5" max="5" width="6.85546875" bestFit="1" customWidth="1"/>
    <col min="6" max="6" width="3.85546875" bestFit="1" customWidth="1"/>
    <col min="7" max="10" width="3" bestFit="1" customWidth="1"/>
    <col min="11" max="11" width="6.85546875" bestFit="1" customWidth="1"/>
    <col min="12" max="12" width="3.85546875" bestFit="1" customWidth="1"/>
    <col min="13" max="14" width="3" bestFit="1" customWidth="1"/>
    <col min="15" max="15" width="6.85546875" bestFit="1" customWidth="1"/>
    <col min="16" max="16" width="11.28515625" bestFit="1" customWidth="1"/>
    <col min="17" max="28" width="9.7109375" bestFit="1" customWidth="1"/>
    <col min="29" max="34" width="8.7109375" bestFit="1" customWidth="1"/>
    <col min="35" max="37" width="9.7109375" bestFit="1" customWidth="1"/>
    <col min="38" max="38" width="11.28515625" bestFit="1" customWidth="1"/>
  </cols>
  <sheetData>
    <row r="1" spans="1:16" ht="28.5" x14ac:dyDescent="0.45">
      <c r="A1" s="13" t="s">
        <v>339</v>
      </c>
    </row>
    <row r="2" spans="1:16" ht="28.5" x14ac:dyDescent="0.45">
      <c r="A2" s="13"/>
    </row>
    <row r="3" spans="1:16" ht="21" x14ac:dyDescent="0.35">
      <c r="A3" s="12" t="s">
        <v>341</v>
      </c>
    </row>
    <row r="5" spans="1:16" x14ac:dyDescent="0.25">
      <c r="A5" s="9" t="s">
        <v>340</v>
      </c>
      <c r="B5" s="9" t="s">
        <v>333</v>
      </c>
    </row>
    <row r="6" spans="1:16" x14ac:dyDescent="0.25">
      <c r="B6">
        <v>6</v>
      </c>
      <c r="E6" t="s">
        <v>336</v>
      </c>
      <c r="F6">
        <v>7</v>
      </c>
      <c r="K6" t="s">
        <v>337</v>
      </c>
      <c r="L6">
        <v>8</v>
      </c>
      <c r="O6" t="s">
        <v>338</v>
      </c>
      <c r="P6" t="s">
        <v>332</v>
      </c>
    </row>
    <row r="7" spans="1:16" x14ac:dyDescent="0.25">
      <c r="A7" s="9" t="s">
        <v>331</v>
      </c>
      <c r="B7">
        <v>23</v>
      </c>
      <c r="C7">
        <v>26</v>
      </c>
      <c r="D7">
        <v>27</v>
      </c>
      <c r="F7">
        <v>27</v>
      </c>
      <c r="G7">
        <v>28</v>
      </c>
      <c r="H7">
        <v>29</v>
      </c>
      <c r="I7">
        <v>30</v>
      </c>
      <c r="J7">
        <v>31</v>
      </c>
      <c r="L7">
        <v>31</v>
      </c>
      <c r="M7">
        <v>32</v>
      </c>
      <c r="N7">
        <v>33</v>
      </c>
    </row>
    <row r="8" spans="1:16" x14ac:dyDescent="0.25">
      <c r="A8" s="10" t="s">
        <v>3</v>
      </c>
      <c r="B8" s="8"/>
      <c r="C8" s="8">
        <v>1</v>
      </c>
      <c r="D8" s="8"/>
      <c r="E8" s="8">
        <v>1</v>
      </c>
      <c r="F8" s="8"/>
      <c r="G8" s="8">
        <v>1</v>
      </c>
      <c r="H8" s="8">
        <v>1</v>
      </c>
      <c r="I8" s="8">
        <v>1</v>
      </c>
      <c r="J8" s="8">
        <v>1</v>
      </c>
      <c r="K8" s="8">
        <v>4</v>
      </c>
      <c r="L8" s="8">
        <v>2</v>
      </c>
      <c r="M8" s="8"/>
      <c r="N8" s="8">
        <v>2</v>
      </c>
      <c r="O8" s="8">
        <v>4</v>
      </c>
      <c r="P8" s="8">
        <v>9</v>
      </c>
    </row>
    <row r="9" spans="1:16" x14ac:dyDescent="0.25">
      <c r="A9" s="10" t="s">
        <v>23</v>
      </c>
      <c r="B9" s="8"/>
      <c r="C9" s="8">
        <v>2</v>
      </c>
      <c r="D9" s="8"/>
      <c r="E9" s="8">
        <v>2</v>
      </c>
      <c r="F9" s="8"/>
      <c r="G9" s="8">
        <v>2</v>
      </c>
      <c r="H9" s="8"/>
      <c r="I9" s="8"/>
      <c r="J9" s="8">
        <v>7</v>
      </c>
      <c r="K9" s="8">
        <v>9</v>
      </c>
      <c r="L9" s="8">
        <v>2</v>
      </c>
      <c r="M9" s="8">
        <v>1</v>
      </c>
      <c r="N9" s="8"/>
      <c r="O9" s="8">
        <v>3</v>
      </c>
      <c r="P9" s="8">
        <v>14</v>
      </c>
    </row>
    <row r="10" spans="1:16" x14ac:dyDescent="0.25">
      <c r="A10" s="10" t="s">
        <v>53</v>
      </c>
      <c r="B10" s="8"/>
      <c r="C10" s="8"/>
      <c r="D10" s="8"/>
      <c r="E10" s="8"/>
      <c r="F10" s="8">
        <v>1</v>
      </c>
      <c r="G10" s="8">
        <v>2</v>
      </c>
      <c r="H10" s="8">
        <v>4</v>
      </c>
      <c r="I10" s="8">
        <v>10</v>
      </c>
      <c r="J10" s="8">
        <v>4</v>
      </c>
      <c r="K10" s="8">
        <v>21</v>
      </c>
      <c r="L10" s="8"/>
      <c r="M10" s="8">
        <v>3</v>
      </c>
      <c r="N10" s="8">
        <v>5</v>
      </c>
      <c r="O10" s="8">
        <v>8</v>
      </c>
      <c r="P10" s="8">
        <v>29</v>
      </c>
    </row>
    <row r="11" spans="1:16" x14ac:dyDescent="0.25">
      <c r="A11" s="10" t="s">
        <v>113</v>
      </c>
      <c r="B11" s="8"/>
      <c r="C11" s="8"/>
      <c r="D11" s="8"/>
      <c r="E11" s="8"/>
      <c r="F11" s="8"/>
      <c r="G11" s="8">
        <v>3</v>
      </c>
      <c r="H11" s="8">
        <v>10</v>
      </c>
      <c r="I11" s="8">
        <v>7</v>
      </c>
      <c r="J11" s="8">
        <v>6</v>
      </c>
      <c r="K11" s="8">
        <v>26</v>
      </c>
      <c r="L11" s="8">
        <v>17</v>
      </c>
      <c r="M11" s="8">
        <v>4</v>
      </c>
      <c r="N11" s="8">
        <v>5</v>
      </c>
      <c r="O11" s="8">
        <v>26</v>
      </c>
      <c r="P11" s="8">
        <v>52</v>
      </c>
    </row>
    <row r="12" spans="1:16" x14ac:dyDescent="0.25">
      <c r="A12" s="10" t="s">
        <v>217</v>
      </c>
      <c r="B12" s="8"/>
      <c r="C12" s="8">
        <v>2</v>
      </c>
      <c r="D12" s="8">
        <v>1</v>
      </c>
      <c r="E12" s="8">
        <v>3</v>
      </c>
      <c r="F12" s="8">
        <v>3</v>
      </c>
      <c r="G12" s="8"/>
      <c r="H12" s="8">
        <v>10</v>
      </c>
      <c r="I12" s="8">
        <v>1</v>
      </c>
      <c r="J12" s="8">
        <v>12</v>
      </c>
      <c r="K12" s="8">
        <v>26</v>
      </c>
      <c r="L12" s="8">
        <v>1</v>
      </c>
      <c r="M12" s="8"/>
      <c r="N12" s="8"/>
      <c r="O12" s="8">
        <v>1</v>
      </c>
      <c r="P12" s="8">
        <v>30</v>
      </c>
    </row>
    <row r="13" spans="1:16" x14ac:dyDescent="0.25">
      <c r="A13" s="10" t="s">
        <v>279</v>
      </c>
      <c r="B13" s="8">
        <v>6</v>
      </c>
      <c r="C13" s="8"/>
      <c r="D13" s="8">
        <v>1</v>
      </c>
      <c r="E13" s="8">
        <v>7</v>
      </c>
      <c r="F13" s="8"/>
      <c r="G13" s="8"/>
      <c r="H13" s="8"/>
      <c r="I13" s="8"/>
      <c r="J13" s="8">
        <v>1</v>
      </c>
      <c r="K13" s="8">
        <v>1</v>
      </c>
      <c r="L13" s="8"/>
      <c r="M13" s="8"/>
      <c r="N13" s="8"/>
      <c r="O13" s="8"/>
      <c r="P13" s="8">
        <v>8</v>
      </c>
    </row>
    <row r="14" spans="1:16" x14ac:dyDescent="0.25">
      <c r="A14" s="10" t="s">
        <v>332</v>
      </c>
      <c r="B14" s="8">
        <v>6</v>
      </c>
      <c r="C14" s="8">
        <v>5</v>
      </c>
      <c r="D14" s="8">
        <v>2</v>
      </c>
      <c r="E14" s="8">
        <v>13</v>
      </c>
      <c r="F14" s="8">
        <v>4</v>
      </c>
      <c r="G14" s="8">
        <v>8</v>
      </c>
      <c r="H14" s="8">
        <v>25</v>
      </c>
      <c r="I14" s="8">
        <v>19</v>
      </c>
      <c r="J14" s="8">
        <v>31</v>
      </c>
      <c r="K14" s="8">
        <v>87</v>
      </c>
      <c r="L14" s="8">
        <v>22</v>
      </c>
      <c r="M14" s="8">
        <v>8</v>
      </c>
      <c r="N14" s="8">
        <v>12</v>
      </c>
      <c r="O14" s="8">
        <v>42</v>
      </c>
      <c r="P14" s="8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showGridLines="0" workbookViewId="0">
      <selection activeCell="G5" sqref="G5"/>
    </sheetView>
  </sheetViews>
  <sheetFormatPr defaultRowHeight="15" x14ac:dyDescent="0.25"/>
  <cols>
    <col min="1" max="1" width="28" bestFit="1" customWidth="1"/>
    <col min="2" max="2" width="36.5703125" bestFit="1" customWidth="1"/>
    <col min="3" max="3" width="9.5703125" bestFit="1" customWidth="1"/>
    <col min="4" max="4" width="36.5703125" bestFit="1" customWidth="1"/>
    <col min="5" max="5" width="12.140625" customWidth="1"/>
  </cols>
  <sheetData>
    <row r="1" spans="1:7" ht="15.75" x14ac:dyDescent="0.25">
      <c r="A1" s="1" t="s">
        <v>0</v>
      </c>
    </row>
    <row r="2" spans="1:7" x14ac:dyDescent="0.25">
      <c r="A2" s="2"/>
    </row>
    <row r="3" spans="1:7" x14ac:dyDescent="0.25">
      <c r="A3" t="s">
        <v>1</v>
      </c>
      <c r="B3" t="s">
        <v>328</v>
      </c>
      <c r="C3" t="s">
        <v>2</v>
      </c>
      <c r="D3" t="s">
        <v>329</v>
      </c>
      <c r="E3" t="s">
        <v>330</v>
      </c>
      <c r="F3" s="11" t="s">
        <v>334</v>
      </c>
      <c r="G3" s="11" t="s">
        <v>335</v>
      </c>
    </row>
    <row r="4" spans="1:7" x14ac:dyDescent="0.25">
      <c r="A4" t="s">
        <v>3</v>
      </c>
      <c r="B4" t="s">
        <v>4</v>
      </c>
      <c r="C4" t="s">
        <v>5</v>
      </c>
      <c r="D4" t="s">
        <v>6</v>
      </c>
      <c r="E4" s="7">
        <v>41862</v>
      </c>
      <c r="F4" s="11">
        <f>WEEKNUM(Table1[[#This Row],[Solution Date]])</f>
        <v>33</v>
      </c>
      <c r="G4" s="11">
        <f>MONTH(Table1[[#This Row],[Solution Date]])</f>
        <v>8</v>
      </c>
    </row>
    <row r="5" spans="1:7" x14ac:dyDescent="0.25">
      <c r="A5" t="s">
        <v>3</v>
      </c>
      <c r="B5" t="s">
        <v>4</v>
      </c>
      <c r="C5" t="s">
        <v>7</v>
      </c>
      <c r="D5" t="s">
        <v>8</v>
      </c>
      <c r="E5" s="7">
        <v>41828</v>
      </c>
      <c r="F5" s="11">
        <f>WEEKNUM(Table1[[#This Row],[Solution Date]])</f>
        <v>28</v>
      </c>
      <c r="G5" s="11">
        <f>MONTH(Table1[[#This Row],[Solution Date]])</f>
        <v>7</v>
      </c>
    </row>
    <row r="6" spans="1:7" x14ac:dyDescent="0.25">
      <c r="A6" t="s">
        <v>3</v>
      </c>
      <c r="B6" t="s">
        <v>4</v>
      </c>
      <c r="C6" t="s">
        <v>9</v>
      </c>
      <c r="D6" t="s">
        <v>10</v>
      </c>
      <c r="E6" s="7">
        <v>41852</v>
      </c>
      <c r="F6" s="11">
        <f>WEEKNUM(Table1[[#This Row],[Solution Date]])</f>
        <v>31</v>
      </c>
      <c r="G6" s="11">
        <f>MONTH(Table1[[#This Row],[Solution Date]])</f>
        <v>8</v>
      </c>
    </row>
    <row r="7" spans="1:7" x14ac:dyDescent="0.25">
      <c r="A7" t="s">
        <v>3</v>
      </c>
      <c r="B7" t="s">
        <v>4</v>
      </c>
      <c r="C7" t="s">
        <v>11</v>
      </c>
      <c r="D7" t="s">
        <v>12</v>
      </c>
      <c r="E7" s="7">
        <v>41846</v>
      </c>
      <c r="F7" s="11">
        <f>WEEKNUM(Table1[[#This Row],[Solution Date]])</f>
        <v>30</v>
      </c>
      <c r="G7" s="11">
        <f>MONTH(Table1[[#This Row],[Solution Date]])</f>
        <v>7</v>
      </c>
    </row>
    <row r="8" spans="1:7" x14ac:dyDescent="0.25">
      <c r="A8" t="s">
        <v>3</v>
      </c>
      <c r="B8" t="s">
        <v>4</v>
      </c>
      <c r="C8" t="s">
        <v>13</v>
      </c>
      <c r="D8" t="s">
        <v>14</v>
      </c>
      <c r="E8" s="7">
        <v>41814</v>
      </c>
      <c r="F8" s="11">
        <f>WEEKNUM(Table1[[#This Row],[Solution Date]])</f>
        <v>26</v>
      </c>
      <c r="G8" s="11">
        <f>MONTH(Table1[[#This Row],[Solution Date]])</f>
        <v>6</v>
      </c>
    </row>
    <row r="9" spans="1:7" x14ac:dyDescent="0.25">
      <c r="A9" t="s">
        <v>3</v>
      </c>
      <c r="B9" t="s">
        <v>4</v>
      </c>
      <c r="C9" t="s">
        <v>15</v>
      </c>
      <c r="D9" t="s">
        <v>16</v>
      </c>
      <c r="E9" s="7">
        <v>41852</v>
      </c>
      <c r="F9" s="11">
        <f>WEEKNUM(Table1[[#This Row],[Solution Date]])</f>
        <v>31</v>
      </c>
      <c r="G9" s="11">
        <f>MONTH(Table1[[#This Row],[Solution Date]])</f>
        <v>8</v>
      </c>
    </row>
    <row r="10" spans="1:7" x14ac:dyDescent="0.25">
      <c r="A10" t="s">
        <v>3</v>
      </c>
      <c r="B10" t="s">
        <v>4</v>
      </c>
      <c r="C10" t="s">
        <v>17</v>
      </c>
      <c r="D10" t="s">
        <v>18</v>
      </c>
      <c r="E10" s="7">
        <v>41837</v>
      </c>
      <c r="F10" s="11">
        <f>WEEKNUM(Table1[[#This Row],[Solution Date]])</f>
        <v>29</v>
      </c>
      <c r="G10" s="11">
        <f>MONTH(Table1[[#This Row],[Solution Date]])</f>
        <v>7</v>
      </c>
    </row>
    <row r="11" spans="1:7" x14ac:dyDescent="0.25">
      <c r="A11" t="s">
        <v>3</v>
      </c>
      <c r="B11" t="s">
        <v>4</v>
      </c>
      <c r="C11" t="s">
        <v>19</v>
      </c>
      <c r="D11" t="s">
        <v>20</v>
      </c>
      <c r="E11" s="7">
        <v>41861</v>
      </c>
      <c r="F11" s="11">
        <f>WEEKNUM(Table1[[#This Row],[Solution Date]])</f>
        <v>33</v>
      </c>
      <c r="G11" s="11">
        <f>MONTH(Table1[[#This Row],[Solution Date]])</f>
        <v>8</v>
      </c>
    </row>
    <row r="12" spans="1:7" x14ac:dyDescent="0.25">
      <c r="A12" t="s">
        <v>3</v>
      </c>
      <c r="B12" t="s">
        <v>4</v>
      </c>
      <c r="C12" t="s">
        <v>21</v>
      </c>
      <c r="D12" t="s">
        <v>22</v>
      </c>
      <c r="E12" s="7">
        <v>41850</v>
      </c>
      <c r="F12" s="11">
        <f>WEEKNUM(Table1[[#This Row],[Solution Date]])</f>
        <v>31</v>
      </c>
      <c r="G12" s="11">
        <f>MONTH(Table1[[#This Row],[Solution Date]])</f>
        <v>7</v>
      </c>
    </row>
    <row r="13" spans="1:7" x14ac:dyDescent="0.25">
      <c r="A13" t="s">
        <v>23</v>
      </c>
      <c r="B13" t="s">
        <v>24</v>
      </c>
      <c r="C13" t="s">
        <v>25</v>
      </c>
      <c r="D13" t="s">
        <v>26</v>
      </c>
      <c r="E13" s="7">
        <v>41817</v>
      </c>
      <c r="F13" s="11">
        <f>WEEKNUM(Table1[[#This Row],[Solution Date]])</f>
        <v>26</v>
      </c>
      <c r="G13" s="11">
        <f>MONTH(Table1[[#This Row],[Solution Date]])</f>
        <v>6</v>
      </c>
    </row>
    <row r="14" spans="1:7" x14ac:dyDescent="0.25">
      <c r="A14" t="s">
        <v>23</v>
      </c>
      <c r="B14" t="s">
        <v>24</v>
      </c>
      <c r="C14" t="s">
        <v>27</v>
      </c>
      <c r="D14" t="s">
        <v>28</v>
      </c>
      <c r="E14" s="7">
        <v>41827</v>
      </c>
      <c r="F14" s="11">
        <f>WEEKNUM(Table1[[#This Row],[Solution Date]])</f>
        <v>28</v>
      </c>
      <c r="G14" s="11">
        <f>MONTH(Table1[[#This Row],[Solution Date]])</f>
        <v>7</v>
      </c>
    </row>
    <row r="15" spans="1:7" x14ac:dyDescent="0.25">
      <c r="A15" t="s">
        <v>23</v>
      </c>
      <c r="B15" t="s">
        <v>24</v>
      </c>
      <c r="C15" t="s">
        <v>29</v>
      </c>
      <c r="D15" t="s">
        <v>30</v>
      </c>
      <c r="E15" s="7">
        <v>41852</v>
      </c>
      <c r="F15" s="11">
        <f>WEEKNUM(Table1[[#This Row],[Solution Date]])</f>
        <v>31</v>
      </c>
      <c r="G15" s="11">
        <f>MONTH(Table1[[#This Row],[Solution Date]])</f>
        <v>8</v>
      </c>
    </row>
    <row r="16" spans="1:7" x14ac:dyDescent="0.25">
      <c r="A16" t="s">
        <v>23</v>
      </c>
      <c r="B16" t="s">
        <v>24</v>
      </c>
      <c r="C16" t="s">
        <v>31</v>
      </c>
      <c r="D16" t="s">
        <v>32</v>
      </c>
      <c r="E16" s="7">
        <v>41851</v>
      </c>
      <c r="F16" s="11">
        <f>WEEKNUM(Table1[[#This Row],[Solution Date]])</f>
        <v>31</v>
      </c>
      <c r="G16" s="11">
        <f>MONTH(Table1[[#This Row],[Solution Date]])</f>
        <v>7</v>
      </c>
    </row>
    <row r="17" spans="1:7" x14ac:dyDescent="0.25">
      <c r="A17" t="s">
        <v>23</v>
      </c>
      <c r="B17" t="s">
        <v>24</v>
      </c>
      <c r="C17" t="s">
        <v>33</v>
      </c>
      <c r="D17" t="s">
        <v>34</v>
      </c>
      <c r="E17" s="7">
        <v>41851</v>
      </c>
      <c r="F17" s="11">
        <f>WEEKNUM(Table1[[#This Row],[Solution Date]])</f>
        <v>31</v>
      </c>
      <c r="G17" s="11">
        <f>MONTH(Table1[[#This Row],[Solution Date]])</f>
        <v>7</v>
      </c>
    </row>
    <row r="18" spans="1:7" x14ac:dyDescent="0.25">
      <c r="A18" t="s">
        <v>23</v>
      </c>
      <c r="B18" t="s">
        <v>24</v>
      </c>
      <c r="C18" t="s">
        <v>35</v>
      </c>
      <c r="D18" t="s">
        <v>36</v>
      </c>
      <c r="E18" s="7">
        <v>41851</v>
      </c>
      <c r="F18" s="11">
        <f>WEEKNUM(Table1[[#This Row],[Solution Date]])</f>
        <v>31</v>
      </c>
      <c r="G18" s="11">
        <f>MONTH(Table1[[#This Row],[Solution Date]])</f>
        <v>7</v>
      </c>
    </row>
    <row r="19" spans="1:7" x14ac:dyDescent="0.25">
      <c r="A19" t="s">
        <v>23</v>
      </c>
      <c r="B19" t="s">
        <v>24</v>
      </c>
      <c r="C19" t="s">
        <v>37</v>
      </c>
      <c r="D19" t="s">
        <v>38</v>
      </c>
      <c r="E19" s="7">
        <v>41816</v>
      </c>
      <c r="F19" s="11">
        <f>WEEKNUM(Table1[[#This Row],[Solution Date]])</f>
        <v>26</v>
      </c>
      <c r="G19" s="11">
        <f>MONTH(Table1[[#This Row],[Solution Date]])</f>
        <v>6</v>
      </c>
    </row>
    <row r="20" spans="1:7" x14ac:dyDescent="0.25">
      <c r="A20" t="s">
        <v>23</v>
      </c>
      <c r="B20" t="s">
        <v>24</v>
      </c>
      <c r="C20" t="s">
        <v>39</v>
      </c>
      <c r="D20" t="s">
        <v>40</v>
      </c>
      <c r="E20" s="7">
        <v>41852</v>
      </c>
      <c r="F20" s="11">
        <f>WEEKNUM(Table1[[#This Row],[Solution Date]])</f>
        <v>31</v>
      </c>
      <c r="G20" s="11">
        <f>MONTH(Table1[[#This Row],[Solution Date]])</f>
        <v>8</v>
      </c>
    </row>
    <row r="21" spans="1:7" x14ac:dyDescent="0.25">
      <c r="A21" t="s">
        <v>23</v>
      </c>
      <c r="B21" t="s">
        <v>24</v>
      </c>
      <c r="C21" t="s">
        <v>41</v>
      </c>
      <c r="D21" t="s">
        <v>42</v>
      </c>
      <c r="E21" s="7">
        <v>41850</v>
      </c>
      <c r="F21" s="11">
        <f>WEEKNUM(Table1[[#This Row],[Solution Date]])</f>
        <v>31</v>
      </c>
      <c r="G21" s="11">
        <f>MONTH(Table1[[#This Row],[Solution Date]])</f>
        <v>7</v>
      </c>
    </row>
    <row r="22" spans="1:7" x14ac:dyDescent="0.25">
      <c r="A22" t="s">
        <v>23</v>
      </c>
      <c r="B22" t="s">
        <v>24</v>
      </c>
      <c r="C22" t="s">
        <v>43</v>
      </c>
      <c r="D22" t="s">
        <v>44</v>
      </c>
      <c r="E22" s="7">
        <v>41827</v>
      </c>
      <c r="F22" s="11">
        <f>WEEKNUM(Table1[[#This Row],[Solution Date]])</f>
        <v>28</v>
      </c>
      <c r="G22" s="11">
        <f>MONTH(Table1[[#This Row],[Solution Date]])</f>
        <v>7</v>
      </c>
    </row>
    <row r="23" spans="1:7" x14ac:dyDescent="0.25">
      <c r="A23" t="s">
        <v>23</v>
      </c>
      <c r="B23" t="s">
        <v>24</v>
      </c>
      <c r="C23" t="s">
        <v>45</v>
      </c>
      <c r="D23" t="s">
        <v>46</v>
      </c>
      <c r="E23" s="7">
        <v>41848</v>
      </c>
      <c r="F23" s="11">
        <f>WEEKNUM(Table1[[#This Row],[Solution Date]])</f>
        <v>31</v>
      </c>
      <c r="G23" s="11">
        <f>MONTH(Table1[[#This Row],[Solution Date]])</f>
        <v>7</v>
      </c>
    </row>
    <row r="24" spans="1:7" x14ac:dyDescent="0.25">
      <c r="A24" t="s">
        <v>23</v>
      </c>
      <c r="B24" t="s">
        <v>24</v>
      </c>
      <c r="C24" t="s">
        <v>47</v>
      </c>
      <c r="D24" t="s">
        <v>48</v>
      </c>
      <c r="E24" s="7">
        <v>41849</v>
      </c>
      <c r="F24" s="11">
        <f>WEEKNUM(Table1[[#This Row],[Solution Date]])</f>
        <v>31</v>
      </c>
      <c r="G24" s="11">
        <f>MONTH(Table1[[#This Row],[Solution Date]])</f>
        <v>7</v>
      </c>
    </row>
    <row r="25" spans="1:7" x14ac:dyDescent="0.25">
      <c r="A25" t="s">
        <v>23</v>
      </c>
      <c r="B25" t="s">
        <v>24</v>
      </c>
      <c r="C25" t="s">
        <v>49</v>
      </c>
      <c r="D25" t="s">
        <v>50</v>
      </c>
      <c r="E25" s="7">
        <v>41849</v>
      </c>
      <c r="F25" s="11">
        <f>WEEKNUM(Table1[[#This Row],[Solution Date]])</f>
        <v>31</v>
      </c>
      <c r="G25" s="11">
        <f>MONTH(Table1[[#This Row],[Solution Date]])</f>
        <v>7</v>
      </c>
    </row>
    <row r="26" spans="1:7" x14ac:dyDescent="0.25">
      <c r="A26" t="s">
        <v>23</v>
      </c>
      <c r="B26" t="s">
        <v>24</v>
      </c>
      <c r="C26" t="s">
        <v>51</v>
      </c>
      <c r="D26" t="s">
        <v>52</v>
      </c>
      <c r="E26" s="7">
        <v>41855</v>
      </c>
      <c r="F26" s="11">
        <f>WEEKNUM(Table1[[#This Row],[Solution Date]])</f>
        <v>32</v>
      </c>
      <c r="G26" s="11">
        <f>MONTH(Table1[[#This Row],[Solution Date]])</f>
        <v>8</v>
      </c>
    </row>
    <row r="27" spans="1:7" x14ac:dyDescent="0.25">
      <c r="A27" t="s">
        <v>53</v>
      </c>
      <c r="B27" t="s">
        <v>54</v>
      </c>
      <c r="C27" t="s">
        <v>55</v>
      </c>
      <c r="D27" t="s">
        <v>56</v>
      </c>
      <c r="E27" s="7">
        <v>41845</v>
      </c>
      <c r="F27" s="11">
        <f>WEEKNUM(Table1[[#This Row],[Solution Date]])</f>
        <v>30</v>
      </c>
      <c r="G27" s="11">
        <f>MONTH(Table1[[#This Row],[Solution Date]])</f>
        <v>7</v>
      </c>
    </row>
    <row r="28" spans="1:7" x14ac:dyDescent="0.25">
      <c r="A28" t="s">
        <v>53</v>
      </c>
      <c r="B28" t="s">
        <v>54</v>
      </c>
      <c r="C28" t="s">
        <v>57</v>
      </c>
      <c r="D28" t="s">
        <v>58</v>
      </c>
      <c r="E28" s="7">
        <v>41845</v>
      </c>
      <c r="F28" s="11">
        <f>WEEKNUM(Table1[[#This Row],[Solution Date]])</f>
        <v>30</v>
      </c>
      <c r="G28" s="11">
        <f>MONTH(Table1[[#This Row],[Solution Date]])</f>
        <v>7</v>
      </c>
    </row>
    <row r="29" spans="1:7" x14ac:dyDescent="0.25">
      <c r="A29" t="s">
        <v>53</v>
      </c>
      <c r="B29" t="s">
        <v>54</v>
      </c>
      <c r="C29" t="s">
        <v>59</v>
      </c>
      <c r="D29" t="s">
        <v>60</v>
      </c>
      <c r="E29" s="7">
        <v>41845</v>
      </c>
      <c r="F29" s="11">
        <f>WEEKNUM(Table1[[#This Row],[Solution Date]])</f>
        <v>30</v>
      </c>
      <c r="G29" s="11">
        <f>MONTH(Table1[[#This Row],[Solution Date]])</f>
        <v>7</v>
      </c>
    </row>
    <row r="30" spans="1:7" x14ac:dyDescent="0.25">
      <c r="A30" t="s">
        <v>53</v>
      </c>
      <c r="B30" t="s">
        <v>54</v>
      </c>
      <c r="C30" t="s">
        <v>61</v>
      </c>
      <c r="D30" t="s">
        <v>62</v>
      </c>
      <c r="E30" s="7">
        <v>41845</v>
      </c>
      <c r="F30" s="11">
        <f>WEEKNUM(Table1[[#This Row],[Solution Date]])</f>
        <v>30</v>
      </c>
      <c r="G30" s="11">
        <f>MONTH(Table1[[#This Row],[Solution Date]])</f>
        <v>7</v>
      </c>
    </row>
    <row r="31" spans="1:7" x14ac:dyDescent="0.25">
      <c r="A31" t="s">
        <v>53</v>
      </c>
      <c r="B31" t="s">
        <v>54</v>
      </c>
      <c r="C31" t="s">
        <v>63</v>
      </c>
      <c r="D31" t="s">
        <v>64</v>
      </c>
      <c r="E31" s="7">
        <v>41863</v>
      </c>
      <c r="F31" s="11">
        <f>WEEKNUM(Table1[[#This Row],[Solution Date]])</f>
        <v>33</v>
      </c>
      <c r="G31" s="11">
        <f>MONTH(Table1[[#This Row],[Solution Date]])</f>
        <v>8</v>
      </c>
    </row>
    <row r="32" spans="1:7" x14ac:dyDescent="0.25">
      <c r="A32" t="s">
        <v>53</v>
      </c>
      <c r="B32" t="s">
        <v>54</v>
      </c>
      <c r="C32" t="s">
        <v>65</v>
      </c>
      <c r="D32" t="s">
        <v>66</v>
      </c>
      <c r="E32" s="7">
        <v>41863</v>
      </c>
      <c r="F32" s="11">
        <f>WEEKNUM(Table1[[#This Row],[Solution Date]])</f>
        <v>33</v>
      </c>
      <c r="G32" s="11">
        <f>MONTH(Table1[[#This Row],[Solution Date]])</f>
        <v>8</v>
      </c>
    </row>
    <row r="33" spans="1:7" x14ac:dyDescent="0.25">
      <c r="A33" t="s">
        <v>53</v>
      </c>
      <c r="B33" t="s">
        <v>54</v>
      </c>
      <c r="C33" t="s">
        <v>67</v>
      </c>
      <c r="D33" t="s">
        <v>68</v>
      </c>
      <c r="E33" s="7">
        <v>41863</v>
      </c>
      <c r="F33" s="11">
        <f>WEEKNUM(Table1[[#This Row],[Solution Date]])</f>
        <v>33</v>
      </c>
      <c r="G33" s="11">
        <f>MONTH(Table1[[#This Row],[Solution Date]])</f>
        <v>8</v>
      </c>
    </row>
    <row r="34" spans="1:7" x14ac:dyDescent="0.25">
      <c r="A34" t="s">
        <v>53</v>
      </c>
      <c r="B34" t="s">
        <v>54</v>
      </c>
      <c r="C34" t="s">
        <v>69</v>
      </c>
      <c r="D34" t="s">
        <v>70</v>
      </c>
      <c r="E34" s="7">
        <v>41863</v>
      </c>
      <c r="F34" s="11">
        <f>WEEKNUM(Table1[[#This Row],[Solution Date]])</f>
        <v>33</v>
      </c>
      <c r="G34" s="11">
        <f>MONTH(Table1[[#This Row],[Solution Date]])</f>
        <v>8</v>
      </c>
    </row>
    <row r="35" spans="1:7" x14ac:dyDescent="0.25">
      <c r="A35" t="s">
        <v>53</v>
      </c>
      <c r="B35" t="s">
        <v>54</v>
      </c>
      <c r="C35" t="s">
        <v>71</v>
      </c>
      <c r="D35" t="s">
        <v>72</v>
      </c>
      <c r="E35" s="7">
        <v>41828</v>
      </c>
      <c r="F35" s="11">
        <f>WEEKNUM(Table1[[#This Row],[Solution Date]])</f>
        <v>28</v>
      </c>
      <c r="G35" s="11">
        <f>MONTH(Table1[[#This Row],[Solution Date]])</f>
        <v>7</v>
      </c>
    </row>
    <row r="36" spans="1:7" x14ac:dyDescent="0.25">
      <c r="A36" t="s">
        <v>53</v>
      </c>
      <c r="B36" t="s">
        <v>54</v>
      </c>
      <c r="C36" t="s">
        <v>73</v>
      </c>
      <c r="D36" t="s">
        <v>74</v>
      </c>
      <c r="E36" s="7">
        <v>41824</v>
      </c>
      <c r="F36" s="11">
        <f>WEEKNUM(Table1[[#This Row],[Solution Date]])</f>
        <v>27</v>
      </c>
      <c r="G36" s="11">
        <f>MONTH(Table1[[#This Row],[Solution Date]])</f>
        <v>7</v>
      </c>
    </row>
    <row r="37" spans="1:7" x14ac:dyDescent="0.25">
      <c r="A37" t="s">
        <v>53</v>
      </c>
      <c r="B37" t="s">
        <v>54</v>
      </c>
      <c r="C37" t="s">
        <v>75</v>
      </c>
      <c r="D37" t="s">
        <v>76</v>
      </c>
      <c r="E37" s="7">
        <v>41837</v>
      </c>
      <c r="F37" s="11">
        <f>WEEKNUM(Table1[[#This Row],[Solution Date]])</f>
        <v>29</v>
      </c>
      <c r="G37" s="11">
        <f>MONTH(Table1[[#This Row],[Solution Date]])</f>
        <v>7</v>
      </c>
    </row>
    <row r="38" spans="1:7" x14ac:dyDescent="0.25">
      <c r="A38" t="s">
        <v>53</v>
      </c>
      <c r="B38" t="s">
        <v>54</v>
      </c>
      <c r="C38" t="s">
        <v>77</v>
      </c>
      <c r="D38" t="s">
        <v>78</v>
      </c>
      <c r="E38" s="7">
        <v>41838</v>
      </c>
      <c r="F38" s="11">
        <f>WEEKNUM(Table1[[#This Row],[Solution Date]])</f>
        <v>29</v>
      </c>
      <c r="G38" s="11">
        <f>MONTH(Table1[[#This Row],[Solution Date]])</f>
        <v>7</v>
      </c>
    </row>
    <row r="39" spans="1:7" x14ac:dyDescent="0.25">
      <c r="A39" t="s">
        <v>53</v>
      </c>
      <c r="B39" t="s">
        <v>54</v>
      </c>
      <c r="C39" t="s">
        <v>79</v>
      </c>
      <c r="D39" t="s">
        <v>80</v>
      </c>
      <c r="E39" s="7">
        <v>41834</v>
      </c>
      <c r="F39" s="11">
        <f>WEEKNUM(Table1[[#This Row],[Solution Date]])</f>
        <v>29</v>
      </c>
      <c r="G39" s="11">
        <f>MONTH(Table1[[#This Row],[Solution Date]])</f>
        <v>7</v>
      </c>
    </row>
    <row r="40" spans="1:7" x14ac:dyDescent="0.25">
      <c r="A40" t="s">
        <v>53</v>
      </c>
      <c r="B40" t="s">
        <v>54</v>
      </c>
      <c r="C40" t="s">
        <v>81</v>
      </c>
      <c r="D40" t="s">
        <v>82</v>
      </c>
      <c r="E40" s="7">
        <v>41845</v>
      </c>
      <c r="F40" s="11">
        <f>WEEKNUM(Table1[[#This Row],[Solution Date]])</f>
        <v>30</v>
      </c>
      <c r="G40" s="11">
        <f>MONTH(Table1[[#This Row],[Solution Date]])</f>
        <v>7</v>
      </c>
    </row>
    <row r="41" spans="1:7" x14ac:dyDescent="0.25">
      <c r="A41" t="s">
        <v>53</v>
      </c>
      <c r="B41" t="s">
        <v>54</v>
      </c>
      <c r="C41" t="s">
        <v>83</v>
      </c>
      <c r="D41" t="s">
        <v>84</v>
      </c>
      <c r="E41" s="7">
        <v>41845</v>
      </c>
      <c r="F41" s="11">
        <f>WEEKNUM(Table1[[#This Row],[Solution Date]])</f>
        <v>30</v>
      </c>
      <c r="G41" s="11">
        <f>MONTH(Table1[[#This Row],[Solution Date]])</f>
        <v>7</v>
      </c>
    </row>
    <row r="42" spans="1:7" x14ac:dyDescent="0.25">
      <c r="A42" t="s">
        <v>53</v>
      </c>
      <c r="B42" t="s">
        <v>54</v>
      </c>
      <c r="C42" t="s">
        <v>85</v>
      </c>
      <c r="D42" t="s">
        <v>86</v>
      </c>
      <c r="E42" s="7">
        <v>41828</v>
      </c>
      <c r="F42" s="11">
        <f>WEEKNUM(Table1[[#This Row],[Solution Date]])</f>
        <v>28</v>
      </c>
      <c r="G42" s="11">
        <f>MONTH(Table1[[#This Row],[Solution Date]])</f>
        <v>7</v>
      </c>
    </row>
    <row r="43" spans="1:7" x14ac:dyDescent="0.25">
      <c r="A43" t="s">
        <v>53</v>
      </c>
      <c r="B43" t="s">
        <v>54</v>
      </c>
      <c r="C43" t="s">
        <v>87</v>
      </c>
      <c r="D43" t="s">
        <v>88</v>
      </c>
      <c r="E43" s="7">
        <v>41845</v>
      </c>
      <c r="F43" s="11">
        <f>WEEKNUM(Table1[[#This Row],[Solution Date]])</f>
        <v>30</v>
      </c>
      <c r="G43" s="11">
        <f>MONTH(Table1[[#This Row],[Solution Date]])</f>
        <v>7</v>
      </c>
    </row>
    <row r="44" spans="1:7" x14ac:dyDescent="0.25">
      <c r="A44" t="s">
        <v>53</v>
      </c>
      <c r="B44" t="s">
        <v>54</v>
      </c>
      <c r="C44" t="s">
        <v>89</v>
      </c>
      <c r="D44" t="s">
        <v>90</v>
      </c>
      <c r="E44" s="7">
        <v>41850</v>
      </c>
      <c r="F44" s="11">
        <f>WEEKNUM(Table1[[#This Row],[Solution Date]])</f>
        <v>31</v>
      </c>
      <c r="G44" s="11">
        <f>MONTH(Table1[[#This Row],[Solution Date]])</f>
        <v>7</v>
      </c>
    </row>
    <row r="45" spans="1:7" x14ac:dyDescent="0.25">
      <c r="A45" t="s">
        <v>53</v>
      </c>
      <c r="B45" t="s">
        <v>54</v>
      </c>
      <c r="C45" t="s">
        <v>91</v>
      </c>
      <c r="D45" t="s">
        <v>92</v>
      </c>
      <c r="E45" s="7">
        <v>41845</v>
      </c>
      <c r="F45" s="11">
        <f>WEEKNUM(Table1[[#This Row],[Solution Date]])</f>
        <v>30</v>
      </c>
      <c r="G45" s="11">
        <f>MONTH(Table1[[#This Row],[Solution Date]])</f>
        <v>7</v>
      </c>
    </row>
    <row r="46" spans="1:7" x14ac:dyDescent="0.25">
      <c r="A46" t="s">
        <v>53</v>
      </c>
      <c r="B46" t="s">
        <v>54</v>
      </c>
      <c r="C46" t="s">
        <v>93</v>
      </c>
      <c r="D46" t="s">
        <v>94</v>
      </c>
      <c r="E46" s="7">
        <v>41850</v>
      </c>
      <c r="F46" s="11">
        <f>WEEKNUM(Table1[[#This Row],[Solution Date]])</f>
        <v>31</v>
      </c>
      <c r="G46" s="11">
        <f>MONTH(Table1[[#This Row],[Solution Date]])</f>
        <v>7</v>
      </c>
    </row>
    <row r="47" spans="1:7" x14ac:dyDescent="0.25">
      <c r="A47" t="s">
        <v>53</v>
      </c>
      <c r="B47" t="s">
        <v>54</v>
      </c>
      <c r="C47" t="s">
        <v>95</v>
      </c>
      <c r="D47" t="s">
        <v>96</v>
      </c>
      <c r="E47" s="7">
        <v>41850</v>
      </c>
      <c r="F47" s="11">
        <f>WEEKNUM(Table1[[#This Row],[Solution Date]])</f>
        <v>31</v>
      </c>
      <c r="G47" s="11">
        <f>MONTH(Table1[[#This Row],[Solution Date]])</f>
        <v>7</v>
      </c>
    </row>
    <row r="48" spans="1:7" x14ac:dyDescent="0.25">
      <c r="A48" t="s">
        <v>53</v>
      </c>
      <c r="B48" t="s">
        <v>54</v>
      </c>
      <c r="C48" t="s">
        <v>97</v>
      </c>
      <c r="D48" t="s">
        <v>98</v>
      </c>
      <c r="E48" s="7">
        <v>41845</v>
      </c>
      <c r="F48" s="11">
        <f>WEEKNUM(Table1[[#This Row],[Solution Date]])</f>
        <v>30</v>
      </c>
      <c r="G48" s="11">
        <f>MONTH(Table1[[#This Row],[Solution Date]])</f>
        <v>7</v>
      </c>
    </row>
    <row r="49" spans="1:7" x14ac:dyDescent="0.25">
      <c r="A49" t="s">
        <v>53</v>
      </c>
      <c r="B49" t="s">
        <v>54</v>
      </c>
      <c r="C49" t="s">
        <v>99</v>
      </c>
      <c r="D49" t="s">
        <v>100</v>
      </c>
      <c r="E49" s="7">
        <v>41838</v>
      </c>
      <c r="F49" s="11">
        <f>WEEKNUM(Table1[[#This Row],[Solution Date]])</f>
        <v>29</v>
      </c>
      <c r="G49" s="11">
        <f>MONTH(Table1[[#This Row],[Solution Date]])</f>
        <v>7</v>
      </c>
    </row>
    <row r="50" spans="1:7" x14ac:dyDescent="0.25">
      <c r="A50" t="s">
        <v>53</v>
      </c>
      <c r="B50" t="s">
        <v>54</v>
      </c>
      <c r="C50" t="s">
        <v>101</v>
      </c>
      <c r="D50" t="s">
        <v>102</v>
      </c>
      <c r="E50" s="7">
        <v>41849</v>
      </c>
      <c r="F50" s="11">
        <f>WEEKNUM(Table1[[#This Row],[Solution Date]])</f>
        <v>31</v>
      </c>
      <c r="G50" s="11">
        <f>MONTH(Table1[[#This Row],[Solution Date]])</f>
        <v>7</v>
      </c>
    </row>
    <row r="51" spans="1:7" x14ac:dyDescent="0.25">
      <c r="A51" t="s">
        <v>53</v>
      </c>
      <c r="B51" t="s">
        <v>54</v>
      </c>
      <c r="C51" t="s">
        <v>103</v>
      </c>
      <c r="D51" t="s">
        <v>104</v>
      </c>
      <c r="E51" s="7">
        <v>41845</v>
      </c>
      <c r="F51" s="11">
        <f>WEEKNUM(Table1[[#This Row],[Solution Date]])</f>
        <v>30</v>
      </c>
      <c r="G51" s="11">
        <f>MONTH(Table1[[#This Row],[Solution Date]])</f>
        <v>7</v>
      </c>
    </row>
    <row r="52" spans="1:7" x14ac:dyDescent="0.25">
      <c r="A52" t="s">
        <v>53</v>
      </c>
      <c r="B52" t="s">
        <v>54</v>
      </c>
      <c r="C52" t="s">
        <v>105</v>
      </c>
      <c r="D52" t="s">
        <v>106</v>
      </c>
      <c r="E52" s="7">
        <v>41859</v>
      </c>
      <c r="F52" s="11">
        <f>WEEKNUM(Table1[[#This Row],[Solution Date]])</f>
        <v>32</v>
      </c>
      <c r="G52" s="11">
        <f>MONTH(Table1[[#This Row],[Solution Date]])</f>
        <v>8</v>
      </c>
    </row>
    <row r="53" spans="1:7" x14ac:dyDescent="0.25">
      <c r="A53" t="s">
        <v>53</v>
      </c>
      <c r="B53" t="s">
        <v>54</v>
      </c>
      <c r="C53" t="s">
        <v>107</v>
      </c>
      <c r="D53" t="s">
        <v>108</v>
      </c>
      <c r="E53" s="7">
        <v>41859</v>
      </c>
      <c r="F53" s="11">
        <f>WEEKNUM(Table1[[#This Row],[Solution Date]])</f>
        <v>32</v>
      </c>
      <c r="G53" s="11">
        <f>MONTH(Table1[[#This Row],[Solution Date]])</f>
        <v>8</v>
      </c>
    </row>
    <row r="54" spans="1:7" x14ac:dyDescent="0.25">
      <c r="A54" t="s">
        <v>53</v>
      </c>
      <c r="B54" t="s">
        <v>54</v>
      </c>
      <c r="C54" t="s">
        <v>109</v>
      </c>
      <c r="D54" t="s">
        <v>110</v>
      </c>
      <c r="E54" s="7">
        <v>41858</v>
      </c>
      <c r="F54" s="11">
        <f>WEEKNUM(Table1[[#This Row],[Solution Date]])</f>
        <v>32</v>
      </c>
      <c r="G54" s="11">
        <f>MONTH(Table1[[#This Row],[Solution Date]])</f>
        <v>8</v>
      </c>
    </row>
    <row r="55" spans="1:7" x14ac:dyDescent="0.25">
      <c r="A55" t="s">
        <v>53</v>
      </c>
      <c r="B55" t="s">
        <v>54</v>
      </c>
      <c r="C55" t="s">
        <v>111</v>
      </c>
      <c r="D55" t="s">
        <v>112</v>
      </c>
      <c r="E55" s="7">
        <v>41862</v>
      </c>
      <c r="F55" s="11">
        <f>WEEKNUM(Table1[[#This Row],[Solution Date]])</f>
        <v>33</v>
      </c>
      <c r="G55" s="11">
        <f>MONTH(Table1[[#This Row],[Solution Date]])</f>
        <v>8</v>
      </c>
    </row>
    <row r="56" spans="1:7" x14ac:dyDescent="0.25">
      <c r="A56" t="s">
        <v>113</v>
      </c>
      <c r="B56" t="s">
        <v>114</v>
      </c>
      <c r="C56" t="s">
        <v>115</v>
      </c>
      <c r="D56" t="s">
        <v>116</v>
      </c>
      <c r="E56" s="7">
        <v>41834</v>
      </c>
      <c r="F56" s="11">
        <f>WEEKNUM(Table1[[#This Row],[Solution Date]])</f>
        <v>29</v>
      </c>
      <c r="G56" s="11">
        <f>MONTH(Table1[[#This Row],[Solution Date]])</f>
        <v>7</v>
      </c>
    </row>
    <row r="57" spans="1:7" x14ac:dyDescent="0.25">
      <c r="A57" t="s">
        <v>113</v>
      </c>
      <c r="B57" t="s">
        <v>114</v>
      </c>
      <c r="C57" t="s">
        <v>117</v>
      </c>
      <c r="D57" t="s">
        <v>118</v>
      </c>
      <c r="E57" s="7">
        <v>41846</v>
      </c>
      <c r="F57" s="11">
        <f>WEEKNUM(Table1[[#This Row],[Solution Date]])</f>
        <v>30</v>
      </c>
      <c r="G57" s="11">
        <f>MONTH(Table1[[#This Row],[Solution Date]])</f>
        <v>7</v>
      </c>
    </row>
    <row r="58" spans="1:7" x14ac:dyDescent="0.25">
      <c r="A58" t="s">
        <v>113</v>
      </c>
      <c r="B58" t="s">
        <v>114</v>
      </c>
      <c r="C58" t="s">
        <v>119</v>
      </c>
      <c r="D58" t="s">
        <v>120</v>
      </c>
      <c r="E58" s="7">
        <v>41845</v>
      </c>
      <c r="F58" s="11">
        <f>WEEKNUM(Table1[[#This Row],[Solution Date]])</f>
        <v>30</v>
      </c>
      <c r="G58" s="11">
        <f>MONTH(Table1[[#This Row],[Solution Date]])</f>
        <v>7</v>
      </c>
    </row>
    <row r="59" spans="1:7" x14ac:dyDescent="0.25">
      <c r="A59" t="s">
        <v>113</v>
      </c>
      <c r="B59" t="s">
        <v>114</v>
      </c>
      <c r="C59" t="s">
        <v>121</v>
      </c>
      <c r="D59" t="s">
        <v>122</v>
      </c>
      <c r="E59" s="7">
        <v>41845</v>
      </c>
      <c r="F59" s="11">
        <f>WEEKNUM(Table1[[#This Row],[Solution Date]])</f>
        <v>30</v>
      </c>
      <c r="G59" s="11">
        <f>MONTH(Table1[[#This Row],[Solution Date]])</f>
        <v>7</v>
      </c>
    </row>
    <row r="60" spans="1:7" x14ac:dyDescent="0.25">
      <c r="A60" t="s">
        <v>113</v>
      </c>
      <c r="B60" t="s">
        <v>114</v>
      </c>
      <c r="C60" t="s">
        <v>123</v>
      </c>
      <c r="D60" t="s">
        <v>124</v>
      </c>
      <c r="E60" s="7">
        <v>41852</v>
      </c>
      <c r="F60" s="11">
        <f>WEEKNUM(Table1[[#This Row],[Solution Date]])</f>
        <v>31</v>
      </c>
      <c r="G60" s="11">
        <f>MONTH(Table1[[#This Row],[Solution Date]])</f>
        <v>8</v>
      </c>
    </row>
    <row r="61" spans="1:7" x14ac:dyDescent="0.25">
      <c r="A61" t="s">
        <v>113</v>
      </c>
      <c r="B61" t="s">
        <v>114</v>
      </c>
      <c r="C61" t="s">
        <v>125</v>
      </c>
      <c r="D61" t="s">
        <v>126</v>
      </c>
      <c r="E61" s="7">
        <v>41863</v>
      </c>
      <c r="F61" s="11">
        <f>WEEKNUM(Table1[[#This Row],[Solution Date]])</f>
        <v>33</v>
      </c>
      <c r="G61" s="11">
        <f>MONTH(Table1[[#This Row],[Solution Date]])</f>
        <v>8</v>
      </c>
    </row>
    <row r="62" spans="1:7" x14ac:dyDescent="0.25">
      <c r="A62" t="s">
        <v>113</v>
      </c>
      <c r="B62" t="s">
        <v>114</v>
      </c>
      <c r="C62" t="s">
        <v>127</v>
      </c>
      <c r="D62" t="s">
        <v>128</v>
      </c>
      <c r="E62" s="7">
        <v>41849</v>
      </c>
      <c r="F62" s="11">
        <f>WEEKNUM(Table1[[#This Row],[Solution Date]])</f>
        <v>31</v>
      </c>
      <c r="G62" s="11">
        <f>MONTH(Table1[[#This Row],[Solution Date]])</f>
        <v>7</v>
      </c>
    </row>
    <row r="63" spans="1:7" x14ac:dyDescent="0.25">
      <c r="A63" t="s">
        <v>113</v>
      </c>
      <c r="B63" t="s">
        <v>114</v>
      </c>
      <c r="C63" t="s">
        <v>129</v>
      </c>
      <c r="D63" t="s">
        <v>130</v>
      </c>
      <c r="E63" s="7">
        <v>41853</v>
      </c>
      <c r="F63" s="11">
        <f>WEEKNUM(Table1[[#This Row],[Solution Date]])</f>
        <v>31</v>
      </c>
      <c r="G63" s="11">
        <f>MONTH(Table1[[#This Row],[Solution Date]])</f>
        <v>8</v>
      </c>
    </row>
    <row r="64" spans="1:7" x14ac:dyDescent="0.25">
      <c r="A64" t="s">
        <v>113</v>
      </c>
      <c r="B64" t="s">
        <v>114</v>
      </c>
      <c r="C64" t="s">
        <v>131</v>
      </c>
      <c r="D64" t="s">
        <v>132</v>
      </c>
      <c r="E64" s="7">
        <v>41853</v>
      </c>
      <c r="F64" s="11">
        <f>WEEKNUM(Table1[[#This Row],[Solution Date]])</f>
        <v>31</v>
      </c>
      <c r="G64" s="11">
        <f>MONTH(Table1[[#This Row],[Solution Date]])</f>
        <v>8</v>
      </c>
    </row>
    <row r="65" spans="1:7" x14ac:dyDescent="0.25">
      <c r="A65" t="s">
        <v>113</v>
      </c>
      <c r="B65" t="s">
        <v>114</v>
      </c>
      <c r="C65" t="s">
        <v>133</v>
      </c>
      <c r="D65" t="s">
        <v>134</v>
      </c>
      <c r="E65" s="7">
        <v>41853</v>
      </c>
      <c r="F65" s="11">
        <f>WEEKNUM(Table1[[#This Row],[Solution Date]])</f>
        <v>31</v>
      </c>
      <c r="G65" s="11">
        <f>MONTH(Table1[[#This Row],[Solution Date]])</f>
        <v>8</v>
      </c>
    </row>
    <row r="66" spans="1:7" x14ac:dyDescent="0.25">
      <c r="A66" t="s">
        <v>113</v>
      </c>
      <c r="B66" t="s">
        <v>114</v>
      </c>
      <c r="C66" t="s">
        <v>135</v>
      </c>
      <c r="D66" t="s">
        <v>136</v>
      </c>
      <c r="E66" s="7">
        <v>41839</v>
      </c>
      <c r="F66" s="11">
        <f>WEEKNUM(Table1[[#This Row],[Solution Date]])</f>
        <v>29</v>
      </c>
      <c r="G66" s="11">
        <f>MONTH(Table1[[#This Row],[Solution Date]])</f>
        <v>7</v>
      </c>
    </row>
    <row r="67" spans="1:7" x14ac:dyDescent="0.25">
      <c r="A67" t="s">
        <v>113</v>
      </c>
      <c r="B67" t="s">
        <v>114</v>
      </c>
      <c r="C67" t="s">
        <v>137</v>
      </c>
      <c r="D67" t="s">
        <v>138</v>
      </c>
      <c r="E67" s="7">
        <v>41853</v>
      </c>
      <c r="F67" s="11">
        <f>WEEKNUM(Table1[[#This Row],[Solution Date]])</f>
        <v>31</v>
      </c>
      <c r="G67" s="11">
        <f>MONTH(Table1[[#This Row],[Solution Date]])</f>
        <v>8</v>
      </c>
    </row>
    <row r="68" spans="1:7" x14ac:dyDescent="0.25">
      <c r="A68" t="s">
        <v>113</v>
      </c>
      <c r="B68" t="s">
        <v>114</v>
      </c>
      <c r="C68" t="s">
        <v>139</v>
      </c>
      <c r="D68" t="s">
        <v>140</v>
      </c>
      <c r="E68" s="7">
        <v>41844</v>
      </c>
      <c r="F68" s="11">
        <f>WEEKNUM(Table1[[#This Row],[Solution Date]])</f>
        <v>30</v>
      </c>
      <c r="G68" s="11">
        <f>MONTH(Table1[[#This Row],[Solution Date]])</f>
        <v>7</v>
      </c>
    </row>
    <row r="69" spans="1:7" x14ac:dyDescent="0.25">
      <c r="A69" t="s">
        <v>113</v>
      </c>
      <c r="B69" t="s">
        <v>114</v>
      </c>
      <c r="C69" t="s">
        <v>141</v>
      </c>
      <c r="D69" t="s">
        <v>142</v>
      </c>
      <c r="E69" s="7">
        <v>41853</v>
      </c>
      <c r="F69" s="11">
        <f>WEEKNUM(Table1[[#This Row],[Solution Date]])</f>
        <v>31</v>
      </c>
      <c r="G69" s="11">
        <f>MONTH(Table1[[#This Row],[Solution Date]])</f>
        <v>8</v>
      </c>
    </row>
    <row r="70" spans="1:7" x14ac:dyDescent="0.25">
      <c r="A70" t="s">
        <v>113</v>
      </c>
      <c r="B70" t="s">
        <v>114</v>
      </c>
      <c r="C70" t="s">
        <v>143</v>
      </c>
      <c r="D70" t="s">
        <v>142</v>
      </c>
      <c r="E70" s="7">
        <v>41855</v>
      </c>
      <c r="F70" s="11">
        <f>WEEKNUM(Table1[[#This Row],[Solution Date]])</f>
        <v>32</v>
      </c>
      <c r="G70" s="11">
        <f>MONTH(Table1[[#This Row],[Solution Date]])</f>
        <v>8</v>
      </c>
    </row>
    <row r="71" spans="1:7" x14ac:dyDescent="0.25">
      <c r="A71" t="s">
        <v>113</v>
      </c>
      <c r="B71" t="s">
        <v>114</v>
      </c>
      <c r="C71" t="s">
        <v>144</v>
      </c>
      <c r="D71" t="s">
        <v>145</v>
      </c>
      <c r="E71" s="7">
        <v>41843</v>
      </c>
      <c r="F71" s="11">
        <f>WEEKNUM(Table1[[#This Row],[Solution Date]])</f>
        <v>30</v>
      </c>
      <c r="G71" s="11">
        <f>MONTH(Table1[[#This Row],[Solution Date]])</f>
        <v>7</v>
      </c>
    </row>
    <row r="72" spans="1:7" x14ac:dyDescent="0.25">
      <c r="A72" t="s">
        <v>113</v>
      </c>
      <c r="B72" t="s">
        <v>114</v>
      </c>
      <c r="C72" t="s">
        <v>146</v>
      </c>
      <c r="D72" t="s">
        <v>147</v>
      </c>
      <c r="E72" s="7">
        <v>41839</v>
      </c>
      <c r="F72" s="11">
        <f>WEEKNUM(Table1[[#This Row],[Solution Date]])</f>
        <v>29</v>
      </c>
      <c r="G72" s="11">
        <f>MONTH(Table1[[#This Row],[Solution Date]])</f>
        <v>7</v>
      </c>
    </row>
    <row r="73" spans="1:7" x14ac:dyDescent="0.25">
      <c r="A73" t="s">
        <v>113</v>
      </c>
      <c r="B73" t="s">
        <v>114</v>
      </c>
      <c r="C73" t="s">
        <v>148</v>
      </c>
      <c r="D73" t="s">
        <v>149</v>
      </c>
      <c r="E73" s="7">
        <v>41831</v>
      </c>
      <c r="F73" s="11">
        <f>WEEKNUM(Table1[[#This Row],[Solution Date]])</f>
        <v>28</v>
      </c>
      <c r="G73" s="11">
        <f>MONTH(Table1[[#This Row],[Solution Date]])</f>
        <v>7</v>
      </c>
    </row>
    <row r="74" spans="1:7" x14ac:dyDescent="0.25">
      <c r="A74" t="s">
        <v>113</v>
      </c>
      <c r="B74" t="s">
        <v>114</v>
      </c>
      <c r="C74" t="s">
        <v>150</v>
      </c>
      <c r="D74" t="s">
        <v>151</v>
      </c>
      <c r="E74" s="7">
        <v>41834</v>
      </c>
      <c r="F74" s="11">
        <f>WEEKNUM(Table1[[#This Row],[Solution Date]])</f>
        <v>29</v>
      </c>
      <c r="G74" s="11">
        <f>MONTH(Table1[[#This Row],[Solution Date]])</f>
        <v>7</v>
      </c>
    </row>
    <row r="75" spans="1:7" x14ac:dyDescent="0.25">
      <c r="A75" t="s">
        <v>113</v>
      </c>
      <c r="B75" t="s">
        <v>114</v>
      </c>
      <c r="C75" t="s">
        <v>152</v>
      </c>
      <c r="D75" t="s">
        <v>153</v>
      </c>
      <c r="E75" s="7">
        <v>41863</v>
      </c>
      <c r="F75" s="11">
        <f>WEEKNUM(Table1[[#This Row],[Solution Date]])</f>
        <v>33</v>
      </c>
      <c r="G75" s="11">
        <f>MONTH(Table1[[#This Row],[Solution Date]])</f>
        <v>8</v>
      </c>
    </row>
    <row r="76" spans="1:7" x14ac:dyDescent="0.25">
      <c r="A76" t="s">
        <v>113</v>
      </c>
      <c r="B76" t="s">
        <v>114</v>
      </c>
      <c r="C76" t="s">
        <v>154</v>
      </c>
      <c r="D76" t="s">
        <v>155</v>
      </c>
      <c r="E76" s="7">
        <v>41863</v>
      </c>
      <c r="F76" s="11">
        <f>WEEKNUM(Table1[[#This Row],[Solution Date]])</f>
        <v>33</v>
      </c>
      <c r="G76" s="11">
        <f>MONTH(Table1[[#This Row],[Solution Date]])</f>
        <v>8</v>
      </c>
    </row>
    <row r="77" spans="1:7" x14ac:dyDescent="0.25">
      <c r="A77" t="s">
        <v>113</v>
      </c>
      <c r="B77" t="s">
        <v>114</v>
      </c>
      <c r="C77" t="s">
        <v>156</v>
      </c>
      <c r="D77" t="s">
        <v>157</v>
      </c>
      <c r="E77" s="7">
        <v>41831</v>
      </c>
      <c r="F77" s="11">
        <f>WEEKNUM(Table1[[#This Row],[Solution Date]])</f>
        <v>28</v>
      </c>
      <c r="G77" s="11">
        <f>MONTH(Table1[[#This Row],[Solution Date]])</f>
        <v>7</v>
      </c>
    </row>
    <row r="78" spans="1:7" x14ac:dyDescent="0.25">
      <c r="A78" t="s">
        <v>113</v>
      </c>
      <c r="B78" t="s">
        <v>114</v>
      </c>
      <c r="C78" t="s">
        <v>158</v>
      </c>
      <c r="D78" t="s">
        <v>159</v>
      </c>
      <c r="E78" s="7">
        <v>41852</v>
      </c>
      <c r="F78" s="11">
        <f>WEEKNUM(Table1[[#This Row],[Solution Date]])</f>
        <v>31</v>
      </c>
      <c r="G78" s="11">
        <f>MONTH(Table1[[#This Row],[Solution Date]])</f>
        <v>8</v>
      </c>
    </row>
    <row r="79" spans="1:7" x14ac:dyDescent="0.25">
      <c r="A79" t="s">
        <v>113</v>
      </c>
      <c r="B79" t="s">
        <v>114</v>
      </c>
      <c r="C79" t="s">
        <v>160</v>
      </c>
      <c r="D79" t="s">
        <v>161</v>
      </c>
      <c r="E79" s="7">
        <v>41839</v>
      </c>
      <c r="F79" s="11">
        <f>WEEKNUM(Table1[[#This Row],[Solution Date]])</f>
        <v>29</v>
      </c>
      <c r="G79" s="11">
        <f>MONTH(Table1[[#This Row],[Solution Date]])</f>
        <v>7</v>
      </c>
    </row>
    <row r="80" spans="1:7" x14ac:dyDescent="0.25">
      <c r="A80" t="s">
        <v>113</v>
      </c>
      <c r="B80" t="s">
        <v>114</v>
      </c>
      <c r="C80" t="s">
        <v>162</v>
      </c>
      <c r="D80" t="s">
        <v>163</v>
      </c>
      <c r="E80" s="7">
        <v>41835</v>
      </c>
      <c r="F80" s="11">
        <f>WEEKNUM(Table1[[#This Row],[Solution Date]])</f>
        <v>29</v>
      </c>
      <c r="G80" s="11">
        <f>MONTH(Table1[[#This Row],[Solution Date]])</f>
        <v>7</v>
      </c>
    </row>
    <row r="81" spans="1:7" x14ac:dyDescent="0.25">
      <c r="A81" t="s">
        <v>113</v>
      </c>
      <c r="B81" t="s">
        <v>114</v>
      </c>
      <c r="C81" t="s">
        <v>164</v>
      </c>
      <c r="D81" t="s">
        <v>165</v>
      </c>
      <c r="E81" s="7">
        <v>41838</v>
      </c>
      <c r="F81" s="11">
        <f>WEEKNUM(Table1[[#This Row],[Solution Date]])</f>
        <v>29</v>
      </c>
      <c r="G81" s="11">
        <f>MONTH(Table1[[#This Row],[Solution Date]])</f>
        <v>7</v>
      </c>
    </row>
    <row r="82" spans="1:7" x14ac:dyDescent="0.25">
      <c r="A82" t="s">
        <v>113</v>
      </c>
      <c r="B82" t="s">
        <v>114</v>
      </c>
      <c r="C82" t="s">
        <v>166</v>
      </c>
      <c r="D82" t="s">
        <v>167</v>
      </c>
      <c r="E82" s="7">
        <v>41831</v>
      </c>
      <c r="F82" s="11">
        <f>WEEKNUM(Table1[[#This Row],[Solution Date]])</f>
        <v>28</v>
      </c>
      <c r="G82" s="11">
        <f>MONTH(Table1[[#This Row],[Solution Date]])</f>
        <v>7</v>
      </c>
    </row>
    <row r="83" spans="1:7" x14ac:dyDescent="0.25">
      <c r="A83" t="s">
        <v>113</v>
      </c>
      <c r="B83" t="s">
        <v>114</v>
      </c>
      <c r="C83" t="s">
        <v>168</v>
      </c>
      <c r="D83" t="s">
        <v>169</v>
      </c>
      <c r="E83" s="7">
        <v>41835</v>
      </c>
      <c r="F83" s="11">
        <f>WEEKNUM(Table1[[#This Row],[Solution Date]])</f>
        <v>29</v>
      </c>
      <c r="G83" s="11">
        <f>MONTH(Table1[[#This Row],[Solution Date]])</f>
        <v>7</v>
      </c>
    </row>
    <row r="84" spans="1:7" x14ac:dyDescent="0.25">
      <c r="A84" t="s">
        <v>113</v>
      </c>
      <c r="B84" t="s">
        <v>114</v>
      </c>
      <c r="C84" t="s">
        <v>170</v>
      </c>
      <c r="D84" t="s">
        <v>171</v>
      </c>
      <c r="E84" s="7">
        <v>41834</v>
      </c>
      <c r="F84" s="11">
        <f>WEEKNUM(Table1[[#This Row],[Solution Date]])</f>
        <v>29</v>
      </c>
      <c r="G84" s="11">
        <f>MONTH(Table1[[#This Row],[Solution Date]])</f>
        <v>7</v>
      </c>
    </row>
    <row r="85" spans="1:7" x14ac:dyDescent="0.25">
      <c r="A85" t="s">
        <v>113</v>
      </c>
      <c r="B85" t="s">
        <v>114</v>
      </c>
      <c r="C85" t="s">
        <v>172</v>
      </c>
      <c r="D85" t="s">
        <v>173</v>
      </c>
      <c r="E85" s="7">
        <v>41852</v>
      </c>
      <c r="F85" s="11">
        <f>WEEKNUM(Table1[[#This Row],[Solution Date]])</f>
        <v>31</v>
      </c>
      <c r="G85" s="11">
        <f>MONTH(Table1[[#This Row],[Solution Date]])</f>
        <v>8</v>
      </c>
    </row>
    <row r="86" spans="1:7" x14ac:dyDescent="0.25">
      <c r="A86" t="s">
        <v>113</v>
      </c>
      <c r="B86" t="s">
        <v>114</v>
      </c>
      <c r="C86" t="s">
        <v>174</v>
      </c>
      <c r="D86" t="s">
        <v>175</v>
      </c>
      <c r="E86" s="7">
        <v>41852</v>
      </c>
      <c r="F86" s="11">
        <f>WEEKNUM(Table1[[#This Row],[Solution Date]])</f>
        <v>31</v>
      </c>
      <c r="G86" s="11">
        <f>MONTH(Table1[[#This Row],[Solution Date]])</f>
        <v>8</v>
      </c>
    </row>
    <row r="87" spans="1:7" x14ac:dyDescent="0.25">
      <c r="A87" t="s">
        <v>113</v>
      </c>
      <c r="B87" t="s">
        <v>114</v>
      </c>
      <c r="C87" t="s">
        <v>176</v>
      </c>
      <c r="D87" t="s">
        <v>177</v>
      </c>
      <c r="E87" s="7">
        <v>41852</v>
      </c>
      <c r="F87" s="11">
        <f>WEEKNUM(Table1[[#This Row],[Solution Date]])</f>
        <v>31</v>
      </c>
      <c r="G87" s="11">
        <f>MONTH(Table1[[#This Row],[Solution Date]])</f>
        <v>8</v>
      </c>
    </row>
    <row r="88" spans="1:7" x14ac:dyDescent="0.25">
      <c r="A88" t="s">
        <v>113</v>
      </c>
      <c r="B88" t="s">
        <v>114</v>
      </c>
      <c r="C88" t="s">
        <v>178</v>
      </c>
      <c r="D88" t="s">
        <v>179</v>
      </c>
      <c r="E88" s="7">
        <v>41852</v>
      </c>
      <c r="F88" s="11">
        <f>WEEKNUM(Table1[[#This Row],[Solution Date]])</f>
        <v>31</v>
      </c>
      <c r="G88" s="11">
        <f>MONTH(Table1[[#This Row],[Solution Date]])</f>
        <v>8</v>
      </c>
    </row>
    <row r="89" spans="1:7" x14ac:dyDescent="0.25">
      <c r="A89" t="s">
        <v>113</v>
      </c>
      <c r="B89" t="s">
        <v>114</v>
      </c>
      <c r="C89" t="s">
        <v>180</v>
      </c>
      <c r="D89" t="s">
        <v>181</v>
      </c>
      <c r="E89" s="7">
        <v>41857</v>
      </c>
      <c r="F89" s="11">
        <f>WEEKNUM(Table1[[#This Row],[Solution Date]])</f>
        <v>32</v>
      </c>
      <c r="G89" s="11">
        <f>MONTH(Table1[[#This Row],[Solution Date]])</f>
        <v>8</v>
      </c>
    </row>
    <row r="90" spans="1:7" x14ac:dyDescent="0.25">
      <c r="A90" t="s">
        <v>113</v>
      </c>
      <c r="B90" t="s">
        <v>114</v>
      </c>
      <c r="C90" t="s">
        <v>182</v>
      </c>
      <c r="D90" t="s">
        <v>183</v>
      </c>
      <c r="E90" s="7">
        <v>41852</v>
      </c>
      <c r="F90" s="11">
        <f>WEEKNUM(Table1[[#This Row],[Solution Date]])</f>
        <v>31</v>
      </c>
      <c r="G90" s="11">
        <f>MONTH(Table1[[#This Row],[Solution Date]])</f>
        <v>8</v>
      </c>
    </row>
    <row r="91" spans="1:7" x14ac:dyDescent="0.25">
      <c r="A91" t="s">
        <v>113</v>
      </c>
      <c r="B91" t="s">
        <v>114</v>
      </c>
      <c r="C91" t="s">
        <v>184</v>
      </c>
      <c r="D91" t="s">
        <v>185</v>
      </c>
      <c r="E91" s="7">
        <v>41837</v>
      </c>
      <c r="F91" s="11">
        <f>WEEKNUM(Table1[[#This Row],[Solution Date]])</f>
        <v>29</v>
      </c>
      <c r="G91" s="11">
        <f>MONTH(Table1[[#This Row],[Solution Date]])</f>
        <v>7</v>
      </c>
    </row>
    <row r="92" spans="1:7" x14ac:dyDescent="0.25">
      <c r="A92" t="s">
        <v>113</v>
      </c>
      <c r="B92" t="s">
        <v>114</v>
      </c>
      <c r="C92" t="s">
        <v>186</v>
      </c>
      <c r="D92" t="s">
        <v>187</v>
      </c>
      <c r="E92" s="7">
        <v>41852</v>
      </c>
      <c r="F92" s="11">
        <f>WEEKNUM(Table1[[#This Row],[Solution Date]])</f>
        <v>31</v>
      </c>
      <c r="G92" s="11">
        <f>MONTH(Table1[[#This Row],[Solution Date]])</f>
        <v>8</v>
      </c>
    </row>
    <row r="93" spans="1:7" x14ac:dyDescent="0.25">
      <c r="A93" t="s">
        <v>113</v>
      </c>
      <c r="B93" t="s">
        <v>114</v>
      </c>
      <c r="C93" t="s">
        <v>188</v>
      </c>
      <c r="D93" t="s">
        <v>189</v>
      </c>
      <c r="E93" s="7">
        <v>41848</v>
      </c>
      <c r="F93" s="11">
        <f>WEEKNUM(Table1[[#This Row],[Solution Date]])</f>
        <v>31</v>
      </c>
      <c r="G93" s="11">
        <f>MONTH(Table1[[#This Row],[Solution Date]])</f>
        <v>7</v>
      </c>
    </row>
    <row r="94" spans="1:7" x14ac:dyDescent="0.25">
      <c r="A94" t="s">
        <v>113</v>
      </c>
      <c r="B94" t="s">
        <v>114</v>
      </c>
      <c r="C94" t="s">
        <v>190</v>
      </c>
      <c r="D94" t="s">
        <v>191</v>
      </c>
      <c r="E94" s="7">
        <v>41845</v>
      </c>
      <c r="F94" s="11">
        <f>WEEKNUM(Table1[[#This Row],[Solution Date]])</f>
        <v>30</v>
      </c>
      <c r="G94" s="11">
        <f>MONTH(Table1[[#This Row],[Solution Date]])</f>
        <v>7</v>
      </c>
    </row>
    <row r="95" spans="1:7" x14ac:dyDescent="0.25">
      <c r="A95" t="s">
        <v>113</v>
      </c>
      <c r="B95" t="s">
        <v>114</v>
      </c>
      <c r="C95" t="s">
        <v>192</v>
      </c>
      <c r="D95" t="s">
        <v>189</v>
      </c>
      <c r="E95" s="7">
        <v>41848</v>
      </c>
      <c r="F95" s="11">
        <f>WEEKNUM(Table1[[#This Row],[Solution Date]])</f>
        <v>31</v>
      </c>
      <c r="G95" s="11">
        <f>MONTH(Table1[[#This Row],[Solution Date]])</f>
        <v>7</v>
      </c>
    </row>
    <row r="96" spans="1:7" x14ac:dyDescent="0.25">
      <c r="A96" t="s">
        <v>113</v>
      </c>
      <c r="B96" t="s">
        <v>114</v>
      </c>
      <c r="C96" t="s">
        <v>193</v>
      </c>
      <c r="D96" t="s">
        <v>194</v>
      </c>
      <c r="E96" s="7">
        <v>41845</v>
      </c>
      <c r="F96" s="11">
        <f>WEEKNUM(Table1[[#This Row],[Solution Date]])</f>
        <v>30</v>
      </c>
      <c r="G96" s="11">
        <f>MONTH(Table1[[#This Row],[Solution Date]])</f>
        <v>7</v>
      </c>
    </row>
    <row r="97" spans="1:7" x14ac:dyDescent="0.25">
      <c r="A97" t="s">
        <v>113</v>
      </c>
      <c r="B97" t="s">
        <v>114</v>
      </c>
      <c r="C97" t="s">
        <v>195</v>
      </c>
      <c r="D97" t="s">
        <v>196</v>
      </c>
      <c r="E97" s="7">
        <v>41852</v>
      </c>
      <c r="F97" s="11">
        <f>WEEKNUM(Table1[[#This Row],[Solution Date]])</f>
        <v>31</v>
      </c>
      <c r="G97" s="11">
        <f>MONTH(Table1[[#This Row],[Solution Date]])</f>
        <v>8</v>
      </c>
    </row>
    <row r="98" spans="1:7" x14ac:dyDescent="0.25">
      <c r="A98" t="s">
        <v>113</v>
      </c>
      <c r="B98" t="s">
        <v>114</v>
      </c>
      <c r="C98" t="s">
        <v>197</v>
      </c>
      <c r="D98" t="s">
        <v>198</v>
      </c>
      <c r="E98" s="7">
        <v>41852</v>
      </c>
      <c r="F98" s="11">
        <f>WEEKNUM(Table1[[#This Row],[Solution Date]])</f>
        <v>31</v>
      </c>
      <c r="G98" s="11">
        <f>MONTH(Table1[[#This Row],[Solution Date]])</f>
        <v>8</v>
      </c>
    </row>
    <row r="99" spans="1:7" x14ac:dyDescent="0.25">
      <c r="A99" t="s">
        <v>113</v>
      </c>
      <c r="B99" t="s">
        <v>114</v>
      </c>
      <c r="C99" t="s">
        <v>199</v>
      </c>
      <c r="D99" t="s">
        <v>200</v>
      </c>
      <c r="E99" s="7">
        <v>41852</v>
      </c>
      <c r="F99" s="11">
        <f>WEEKNUM(Table1[[#This Row],[Solution Date]])</f>
        <v>31</v>
      </c>
      <c r="G99" s="11">
        <f>MONTH(Table1[[#This Row],[Solution Date]])</f>
        <v>8</v>
      </c>
    </row>
    <row r="100" spans="1:7" x14ac:dyDescent="0.25">
      <c r="A100" t="s">
        <v>113</v>
      </c>
      <c r="B100" t="s">
        <v>114</v>
      </c>
      <c r="C100" t="s">
        <v>201</v>
      </c>
      <c r="D100" t="s">
        <v>202</v>
      </c>
      <c r="E100" s="7">
        <v>41852</v>
      </c>
      <c r="F100" s="11">
        <f>WEEKNUM(Table1[[#This Row],[Solution Date]])</f>
        <v>31</v>
      </c>
      <c r="G100" s="11">
        <f>MONTH(Table1[[#This Row],[Solution Date]])</f>
        <v>8</v>
      </c>
    </row>
    <row r="101" spans="1:7" x14ac:dyDescent="0.25">
      <c r="A101" t="s">
        <v>113</v>
      </c>
      <c r="B101" t="s">
        <v>114</v>
      </c>
      <c r="C101" t="s">
        <v>203</v>
      </c>
      <c r="D101" t="s">
        <v>204</v>
      </c>
      <c r="E101" s="7">
        <v>41851</v>
      </c>
      <c r="F101" s="11">
        <f>WEEKNUM(Table1[[#This Row],[Solution Date]])</f>
        <v>31</v>
      </c>
      <c r="G101" s="11">
        <f>MONTH(Table1[[#This Row],[Solution Date]])</f>
        <v>7</v>
      </c>
    </row>
    <row r="102" spans="1:7" x14ac:dyDescent="0.25">
      <c r="A102" t="s">
        <v>113</v>
      </c>
      <c r="B102" t="s">
        <v>114</v>
      </c>
      <c r="C102" t="s">
        <v>205</v>
      </c>
      <c r="D102" t="s">
        <v>206</v>
      </c>
      <c r="E102" s="7">
        <v>41851</v>
      </c>
      <c r="F102" s="11">
        <f>WEEKNUM(Table1[[#This Row],[Solution Date]])</f>
        <v>31</v>
      </c>
      <c r="G102" s="11">
        <f>MONTH(Table1[[#This Row],[Solution Date]])</f>
        <v>7</v>
      </c>
    </row>
    <row r="103" spans="1:7" x14ac:dyDescent="0.25">
      <c r="A103" t="s">
        <v>113</v>
      </c>
      <c r="B103" t="s">
        <v>114</v>
      </c>
      <c r="C103" t="s">
        <v>207</v>
      </c>
      <c r="D103" t="s">
        <v>208</v>
      </c>
      <c r="E103" s="7">
        <v>41851</v>
      </c>
      <c r="F103" s="11">
        <f>WEEKNUM(Table1[[#This Row],[Solution Date]])</f>
        <v>31</v>
      </c>
      <c r="G103" s="11">
        <f>MONTH(Table1[[#This Row],[Solution Date]])</f>
        <v>7</v>
      </c>
    </row>
    <row r="104" spans="1:7" x14ac:dyDescent="0.25">
      <c r="A104" t="s">
        <v>113</v>
      </c>
      <c r="B104" t="s">
        <v>114</v>
      </c>
      <c r="C104" t="s">
        <v>209</v>
      </c>
      <c r="D104" t="s">
        <v>210</v>
      </c>
      <c r="E104" s="7">
        <v>41863</v>
      </c>
      <c r="F104" s="11">
        <f>WEEKNUM(Table1[[#This Row],[Solution Date]])</f>
        <v>33</v>
      </c>
      <c r="G104" s="11">
        <f>MONTH(Table1[[#This Row],[Solution Date]])</f>
        <v>8</v>
      </c>
    </row>
    <row r="105" spans="1:7" x14ac:dyDescent="0.25">
      <c r="A105" t="s">
        <v>113</v>
      </c>
      <c r="B105" t="s">
        <v>114</v>
      </c>
      <c r="C105" t="s">
        <v>211</v>
      </c>
      <c r="D105" t="s">
        <v>212</v>
      </c>
      <c r="E105" s="7">
        <v>41859</v>
      </c>
      <c r="F105" s="11">
        <f>WEEKNUM(Table1[[#This Row],[Solution Date]])</f>
        <v>32</v>
      </c>
      <c r="G105" s="11">
        <f>MONTH(Table1[[#This Row],[Solution Date]])</f>
        <v>8</v>
      </c>
    </row>
    <row r="106" spans="1:7" x14ac:dyDescent="0.25">
      <c r="A106" t="s">
        <v>113</v>
      </c>
      <c r="B106" t="s">
        <v>114</v>
      </c>
      <c r="C106" t="s">
        <v>213</v>
      </c>
      <c r="D106" t="s">
        <v>214</v>
      </c>
      <c r="E106" s="7">
        <v>41859</v>
      </c>
      <c r="F106" s="11">
        <f>WEEKNUM(Table1[[#This Row],[Solution Date]])</f>
        <v>32</v>
      </c>
      <c r="G106" s="11">
        <f>MONTH(Table1[[#This Row],[Solution Date]])</f>
        <v>8</v>
      </c>
    </row>
    <row r="107" spans="1:7" x14ac:dyDescent="0.25">
      <c r="A107" t="s">
        <v>113</v>
      </c>
      <c r="B107" t="s">
        <v>114</v>
      </c>
      <c r="C107" t="s">
        <v>215</v>
      </c>
      <c r="D107" t="s">
        <v>216</v>
      </c>
      <c r="E107" s="7">
        <v>41863</v>
      </c>
      <c r="F107" s="11">
        <f>WEEKNUM(Table1[[#This Row],[Solution Date]])</f>
        <v>33</v>
      </c>
      <c r="G107" s="11">
        <f>MONTH(Table1[[#This Row],[Solution Date]])</f>
        <v>8</v>
      </c>
    </row>
    <row r="108" spans="1:7" x14ac:dyDescent="0.25">
      <c r="A108" t="s">
        <v>217</v>
      </c>
      <c r="B108" t="s">
        <v>218</v>
      </c>
      <c r="C108" t="s">
        <v>219</v>
      </c>
      <c r="D108" t="s">
        <v>220</v>
      </c>
      <c r="E108" s="7">
        <v>41816</v>
      </c>
      <c r="F108" s="11">
        <f>WEEKNUM(Table1[[#This Row],[Solution Date]])</f>
        <v>26</v>
      </c>
      <c r="G108" s="11">
        <f>MONTH(Table1[[#This Row],[Solution Date]])</f>
        <v>6</v>
      </c>
    </row>
    <row r="109" spans="1:7" x14ac:dyDescent="0.25">
      <c r="A109" t="s">
        <v>217</v>
      </c>
      <c r="B109" t="s">
        <v>218</v>
      </c>
      <c r="C109" t="s">
        <v>221</v>
      </c>
      <c r="D109" t="s">
        <v>222</v>
      </c>
      <c r="E109" s="7">
        <v>41851</v>
      </c>
      <c r="F109" s="11">
        <f>WEEKNUM(Table1[[#This Row],[Solution Date]])</f>
        <v>31</v>
      </c>
      <c r="G109" s="11">
        <f>MONTH(Table1[[#This Row],[Solution Date]])</f>
        <v>7</v>
      </c>
    </row>
    <row r="110" spans="1:7" x14ac:dyDescent="0.25">
      <c r="A110" t="s">
        <v>217</v>
      </c>
      <c r="B110" t="s">
        <v>218</v>
      </c>
      <c r="C110" t="s">
        <v>223</v>
      </c>
      <c r="D110" t="s">
        <v>224</v>
      </c>
      <c r="E110" s="7">
        <v>41836</v>
      </c>
      <c r="F110" s="11">
        <f>WEEKNUM(Table1[[#This Row],[Solution Date]])</f>
        <v>29</v>
      </c>
      <c r="G110" s="11">
        <f>MONTH(Table1[[#This Row],[Solution Date]])</f>
        <v>7</v>
      </c>
    </row>
    <row r="111" spans="1:7" x14ac:dyDescent="0.25">
      <c r="A111" t="s">
        <v>217</v>
      </c>
      <c r="B111" t="s">
        <v>218</v>
      </c>
      <c r="C111" t="s">
        <v>225</v>
      </c>
      <c r="D111" t="s">
        <v>226</v>
      </c>
      <c r="E111" s="7">
        <v>41836</v>
      </c>
      <c r="F111" s="11">
        <f>WEEKNUM(Table1[[#This Row],[Solution Date]])</f>
        <v>29</v>
      </c>
      <c r="G111" s="11">
        <f>MONTH(Table1[[#This Row],[Solution Date]])</f>
        <v>7</v>
      </c>
    </row>
    <row r="112" spans="1:7" x14ac:dyDescent="0.25">
      <c r="A112" t="s">
        <v>217</v>
      </c>
      <c r="B112" t="s">
        <v>218</v>
      </c>
      <c r="C112" t="s">
        <v>227</v>
      </c>
      <c r="D112" t="s">
        <v>228</v>
      </c>
      <c r="E112" s="7">
        <v>41849</v>
      </c>
      <c r="F112" s="11">
        <f>WEEKNUM(Table1[[#This Row],[Solution Date]])</f>
        <v>31</v>
      </c>
      <c r="G112" s="11">
        <f>MONTH(Table1[[#This Row],[Solution Date]])</f>
        <v>7</v>
      </c>
    </row>
    <row r="113" spans="1:7" x14ac:dyDescent="0.25">
      <c r="A113" t="s">
        <v>217</v>
      </c>
      <c r="B113" t="s">
        <v>218</v>
      </c>
      <c r="C113" t="s">
        <v>229</v>
      </c>
      <c r="D113" t="s">
        <v>230</v>
      </c>
      <c r="E113" s="7">
        <v>41836</v>
      </c>
      <c r="F113" s="11">
        <f>WEEKNUM(Table1[[#This Row],[Solution Date]])</f>
        <v>29</v>
      </c>
      <c r="G113" s="11">
        <f>MONTH(Table1[[#This Row],[Solution Date]])</f>
        <v>7</v>
      </c>
    </row>
    <row r="114" spans="1:7" x14ac:dyDescent="0.25">
      <c r="A114" t="s">
        <v>217</v>
      </c>
      <c r="B114" t="s">
        <v>218</v>
      </c>
      <c r="C114" t="s">
        <v>231</v>
      </c>
      <c r="D114" t="s">
        <v>232</v>
      </c>
      <c r="E114" s="7">
        <v>41820</v>
      </c>
      <c r="F114" s="11">
        <f>WEEKNUM(Table1[[#This Row],[Solution Date]])</f>
        <v>27</v>
      </c>
      <c r="G114" s="11">
        <f>MONTH(Table1[[#This Row],[Solution Date]])</f>
        <v>6</v>
      </c>
    </row>
    <row r="115" spans="1:7" x14ac:dyDescent="0.25">
      <c r="A115" t="s">
        <v>217</v>
      </c>
      <c r="B115" t="s">
        <v>218</v>
      </c>
      <c r="C115" t="s">
        <v>233</v>
      </c>
      <c r="D115" t="s">
        <v>234</v>
      </c>
      <c r="E115" s="7">
        <v>41821</v>
      </c>
      <c r="F115" s="11">
        <f>WEEKNUM(Table1[[#This Row],[Solution Date]])</f>
        <v>27</v>
      </c>
      <c r="G115" s="11">
        <f>MONTH(Table1[[#This Row],[Solution Date]])</f>
        <v>7</v>
      </c>
    </row>
    <row r="116" spans="1:7" x14ac:dyDescent="0.25">
      <c r="A116" t="s">
        <v>217</v>
      </c>
      <c r="B116" t="s">
        <v>218</v>
      </c>
      <c r="C116" t="s">
        <v>235</v>
      </c>
      <c r="D116" t="s">
        <v>236</v>
      </c>
      <c r="E116" s="7">
        <v>41818</v>
      </c>
      <c r="F116" s="11">
        <f>WEEKNUM(Table1[[#This Row],[Solution Date]])</f>
        <v>26</v>
      </c>
      <c r="G116" s="11">
        <f>MONTH(Table1[[#This Row],[Solution Date]])</f>
        <v>6</v>
      </c>
    </row>
    <row r="117" spans="1:7" x14ac:dyDescent="0.25">
      <c r="A117" t="s">
        <v>217</v>
      </c>
      <c r="B117" t="s">
        <v>218</v>
      </c>
      <c r="C117" t="s">
        <v>237</v>
      </c>
      <c r="D117" t="s">
        <v>238</v>
      </c>
      <c r="E117" s="7">
        <v>41836</v>
      </c>
      <c r="F117" s="11">
        <f>WEEKNUM(Table1[[#This Row],[Solution Date]])</f>
        <v>29</v>
      </c>
      <c r="G117" s="11">
        <f>MONTH(Table1[[#This Row],[Solution Date]])</f>
        <v>7</v>
      </c>
    </row>
    <row r="118" spans="1:7" x14ac:dyDescent="0.25">
      <c r="A118" t="s">
        <v>217</v>
      </c>
      <c r="B118" t="s">
        <v>218</v>
      </c>
      <c r="C118" t="s">
        <v>239</v>
      </c>
      <c r="D118" t="s">
        <v>240</v>
      </c>
      <c r="E118" s="7">
        <v>41821</v>
      </c>
      <c r="F118" s="11">
        <f>WEEKNUM(Table1[[#This Row],[Solution Date]])</f>
        <v>27</v>
      </c>
      <c r="G118" s="11">
        <f>MONTH(Table1[[#This Row],[Solution Date]])</f>
        <v>7</v>
      </c>
    </row>
    <row r="119" spans="1:7" x14ac:dyDescent="0.25">
      <c r="A119" t="s">
        <v>217</v>
      </c>
      <c r="B119" t="s">
        <v>218</v>
      </c>
      <c r="C119" t="s">
        <v>241</v>
      </c>
      <c r="D119" t="s">
        <v>242</v>
      </c>
      <c r="E119" s="7">
        <v>41821</v>
      </c>
      <c r="F119" s="11">
        <f>WEEKNUM(Table1[[#This Row],[Solution Date]])</f>
        <v>27</v>
      </c>
      <c r="G119" s="11">
        <f>MONTH(Table1[[#This Row],[Solution Date]])</f>
        <v>7</v>
      </c>
    </row>
    <row r="120" spans="1:7" x14ac:dyDescent="0.25">
      <c r="A120" t="s">
        <v>217</v>
      </c>
      <c r="B120" t="s">
        <v>218</v>
      </c>
      <c r="C120" t="s">
        <v>243</v>
      </c>
      <c r="D120" t="s">
        <v>244</v>
      </c>
      <c r="E120" s="7">
        <v>41836</v>
      </c>
      <c r="F120" s="11">
        <f>WEEKNUM(Table1[[#This Row],[Solution Date]])</f>
        <v>29</v>
      </c>
      <c r="G120" s="11">
        <f>MONTH(Table1[[#This Row],[Solution Date]])</f>
        <v>7</v>
      </c>
    </row>
    <row r="121" spans="1:7" x14ac:dyDescent="0.25">
      <c r="A121" t="s">
        <v>217</v>
      </c>
      <c r="B121" t="s">
        <v>218</v>
      </c>
      <c r="C121" t="s">
        <v>245</v>
      </c>
      <c r="D121" t="s">
        <v>246</v>
      </c>
      <c r="E121" s="7">
        <v>41849</v>
      </c>
      <c r="F121" s="11">
        <f>WEEKNUM(Table1[[#This Row],[Solution Date]])</f>
        <v>31</v>
      </c>
      <c r="G121" s="11">
        <f>MONTH(Table1[[#This Row],[Solution Date]])</f>
        <v>7</v>
      </c>
    </row>
    <row r="122" spans="1:7" x14ac:dyDescent="0.25">
      <c r="A122" t="s">
        <v>217</v>
      </c>
      <c r="B122" t="s">
        <v>218</v>
      </c>
      <c r="C122" t="s">
        <v>247</v>
      </c>
      <c r="D122" t="s">
        <v>248</v>
      </c>
      <c r="E122" s="7">
        <v>41836</v>
      </c>
      <c r="F122" s="11">
        <f>WEEKNUM(Table1[[#This Row],[Solution Date]])</f>
        <v>29</v>
      </c>
      <c r="G122" s="11">
        <f>MONTH(Table1[[#This Row],[Solution Date]])</f>
        <v>7</v>
      </c>
    </row>
    <row r="123" spans="1:7" x14ac:dyDescent="0.25">
      <c r="A123" t="s">
        <v>217</v>
      </c>
      <c r="B123" t="s">
        <v>218</v>
      </c>
      <c r="C123" t="s">
        <v>249</v>
      </c>
      <c r="D123" t="s">
        <v>250</v>
      </c>
      <c r="E123" s="7">
        <v>41836</v>
      </c>
      <c r="F123" s="11">
        <f>WEEKNUM(Table1[[#This Row],[Solution Date]])</f>
        <v>29</v>
      </c>
      <c r="G123" s="11">
        <f>MONTH(Table1[[#This Row],[Solution Date]])</f>
        <v>7</v>
      </c>
    </row>
    <row r="124" spans="1:7" x14ac:dyDescent="0.25">
      <c r="A124" t="s">
        <v>217</v>
      </c>
      <c r="B124" t="s">
        <v>218</v>
      </c>
      <c r="C124" t="s">
        <v>251</v>
      </c>
      <c r="D124" t="s">
        <v>252</v>
      </c>
      <c r="E124" s="7">
        <v>41846</v>
      </c>
      <c r="F124" s="11">
        <f>WEEKNUM(Table1[[#This Row],[Solution Date]])</f>
        <v>30</v>
      </c>
      <c r="G124" s="11">
        <f>MONTH(Table1[[#This Row],[Solution Date]])</f>
        <v>7</v>
      </c>
    </row>
    <row r="125" spans="1:7" x14ac:dyDescent="0.25">
      <c r="A125" t="s">
        <v>217</v>
      </c>
      <c r="B125" t="s">
        <v>218</v>
      </c>
      <c r="C125" t="s">
        <v>253</v>
      </c>
      <c r="D125" t="s">
        <v>254</v>
      </c>
      <c r="E125" s="7">
        <v>41836</v>
      </c>
      <c r="F125" s="11">
        <f>WEEKNUM(Table1[[#This Row],[Solution Date]])</f>
        <v>29</v>
      </c>
      <c r="G125" s="11">
        <f>MONTH(Table1[[#This Row],[Solution Date]])</f>
        <v>7</v>
      </c>
    </row>
    <row r="126" spans="1:7" x14ac:dyDescent="0.25">
      <c r="A126" t="s">
        <v>217</v>
      </c>
      <c r="B126" t="s">
        <v>218</v>
      </c>
      <c r="C126" t="s">
        <v>255</v>
      </c>
      <c r="D126" t="s">
        <v>256</v>
      </c>
      <c r="E126" s="7">
        <v>41836</v>
      </c>
      <c r="F126" s="11">
        <f>WEEKNUM(Table1[[#This Row],[Solution Date]])</f>
        <v>29</v>
      </c>
      <c r="G126" s="11">
        <f>MONTH(Table1[[#This Row],[Solution Date]])</f>
        <v>7</v>
      </c>
    </row>
    <row r="127" spans="1:7" x14ac:dyDescent="0.25">
      <c r="A127" t="s">
        <v>217</v>
      </c>
      <c r="B127" t="s">
        <v>218</v>
      </c>
      <c r="C127" t="s">
        <v>257</v>
      </c>
      <c r="D127" t="s">
        <v>258</v>
      </c>
      <c r="E127" s="7">
        <v>41834</v>
      </c>
      <c r="F127" s="11">
        <f>WEEKNUM(Table1[[#This Row],[Solution Date]])</f>
        <v>29</v>
      </c>
      <c r="G127" s="11">
        <f>MONTH(Table1[[#This Row],[Solution Date]])</f>
        <v>7</v>
      </c>
    </row>
    <row r="128" spans="1:7" x14ac:dyDescent="0.25">
      <c r="A128" t="s">
        <v>217</v>
      </c>
      <c r="B128" t="s">
        <v>218</v>
      </c>
      <c r="C128" t="s">
        <v>259</v>
      </c>
      <c r="D128" t="s">
        <v>260</v>
      </c>
      <c r="E128" s="7">
        <v>41852</v>
      </c>
      <c r="F128" s="11">
        <f>WEEKNUM(Table1[[#This Row],[Solution Date]])</f>
        <v>31</v>
      </c>
      <c r="G128" s="11">
        <f>MONTH(Table1[[#This Row],[Solution Date]])</f>
        <v>8</v>
      </c>
    </row>
    <row r="129" spans="1:7" x14ac:dyDescent="0.25">
      <c r="A129" t="s">
        <v>217</v>
      </c>
      <c r="B129" t="s">
        <v>218</v>
      </c>
      <c r="C129" t="s">
        <v>261</v>
      </c>
      <c r="D129" t="s">
        <v>262</v>
      </c>
      <c r="E129" s="7">
        <v>41851</v>
      </c>
      <c r="F129" s="11">
        <f>WEEKNUM(Table1[[#This Row],[Solution Date]])</f>
        <v>31</v>
      </c>
      <c r="G129" s="11">
        <f>MONTH(Table1[[#This Row],[Solution Date]])</f>
        <v>7</v>
      </c>
    </row>
    <row r="130" spans="1:7" x14ac:dyDescent="0.25">
      <c r="A130" t="s">
        <v>217</v>
      </c>
      <c r="B130" t="s">
        <v>218</v>
      </c>
      <c r="C130" t="s">
        <v>263</v>
      </c>
      <c r="D130" t="s">
        <v>264</v>
      </c>
      <c r="E130" s="7">
        <v>41850</v>
      </c>
      <c r="F130" s="11">
        <f>WEEKNUM(Table1[[#This Row],[Solution Date]])</f>
        <v>31</v>
      </c>
      <c r="G130" s="11">
        <f>MONTH(Table1[[#This Row],[Solution Date]])</f>
        <v>7</v>
      </c>
    </row>
    <row r="131" spans="1:7" x14ac:dyDescent="0.25">
      <c r="A131" t="s">
        <v>217</v>
      </c>
      <c r="B131" t="s">
        <v>218</v>
      </c>
      <c r="C131" t="s">
        <v>265</v>
      </c>
      <c r="D131" t="s">
        <v>266</v>
      </c>
      <c r="E131" s="7">
        <v>41851</v>
      </c>
      <c r="F131" s="11">
        <f>WEEKNUM(Table1[[#This Row],[Solution Date]])</f>
        <v>31</v>
      </c>
      <c r="G131" s="11">
        <f>MONTH(Table1[[#This Row],[Solution Date]])</f>
        <v>7</v>
      </c>
    </row>
    <row r="132" spans="1:7" x14ac:dyDescent="0.25">
      <c r="A132" t="s">
        <v>217</v>
      </c>
      <c r="B132" t="s">
        <v>218</v>
      </c>
      <c r="C132" t="s">
        <v>267</v>
      </c>
      <c r="D132" t="s">
        <v>268</v>
      </c>
      <c r="E132" s="7">
        <v>41850</v>
      </c>
      <c r="F132" s="11">
        <f>WEEKNUM(Table1[[#This Row],[Solution Date]])</f>
        <v>31</v>
      </c>
      <c r="G132" s="11">
        <f>MONTH(Table1[[#This Row],[Solution Date]])</f>
        <v>7</v>
      </c>
    </row>
    <row r="133" spans="1:7" x14ac:dyDescent="0.25">
      <c r="A133" t="s">
        <v>217</v>
      </c>
      <c r="B133" t="s">
        <v>218</v>
      </c>
      <c r="C133" t="s">
        <v>269</v>
      </c>
      <c r="D133" t="s">
        <v>270</v>
      </c>
      <c r="E133" s="7">
        <v>41850</v>
      </c>
      <c r="F133" s="11">
        <f>WEEKNUM(Table1[[#This Row],[Solution Date]])</f>
        <v>31</v>
      </c>
      <c r="G133" s="11">
        <f>MONTH(Table1[[#This Row],[Solution Date]])</f>
        <v>7</v>
      </c>
    </row>
    <row r="134" spans="1:7" x14ac:dyDescent="0.25">
      <c r="A134" t="s">
        <v>217</v>
      </c>
      <c r="B134" t="s">
        <v>218</v>
      </c>
      <c r="C134" t="s">
        <v>271</v>
      </c>
      <c r="D134" t="s">
        <v>272</v>
      </c>
      <c r="E134" s="7">
        <v>41850</v>
      </c>
      <c r="F134" s="11">
        <f>WEEKNUM(Table1[[#This Row],[Solution Date]])</f>
        <v>31</v>
      </c>
      <c r="G134" s="11">
        <f>MONTH(Table1[[#This Row],[Solution Date]])</f>
        <v>7</v>
      </c>
    </row>
    <row r="135" spans="1:7" x14ac:dyDescent="0.25">
      <c r="A135" t="s">
        <v>217</v>
      </c>
      <c r="B135" t="s">
        <v>218</v>
      </c>
      <c r="C135" t="s">
        <v>273</v>
      </c>
      <c r="D135" t="s">
        <v>274</v>
      </c>
      <c r="E135" s="7">
        <v>41851</v>
      </c>
      <c r="F135" s="11">
        <f>WEEKNUM(Table1[[#This Row],[Solution Date]])</f>
        <v>31</v>
      </c>
      <c r="G135" s="11">
        <f>MONTH(Table1[[#This Row],[Solution Date]])</f>
        <v>7</v>
      </c>
    </row>
    <row r="136" spans="1:7" x14ac:dyDescent="0.25">
      <c r="A136" t="s">
        <v>217</v>
      </c>
      <c r="B136" t="s">
        <v>218</v>
      </c>
      <c r="C136" t="s">
        <v>275</v>
      </c>
      <c r="D136" t="s">
        <v>276</v>
      </c>
      <c r="E136" s="7">
        <v>41850</v>
      </c>
      <c r="F136" s="11">
        <f>WEEKNUM(Table1[[#This Row],[Solution Date]])</f>
        <v>31</v>
      </c>
      <c r="G136" s="11">
        <f>MONTH(Table1[[#This Row],[Solution Date]])</f>
        <v>7</v>
      </c>
    </row>
    <row r="137" spans="1:7" x14ac:dyDescent="0.25">
      <c r="A137" t="s">
        <v>217</v>
      </c>
      <c r="B137" t="s">
        <v>218</v>
      </c>
      <c r="C137" t="s">
        <v>277</v>
      </c>
      <c r="D137" t="s">
        <v>278</v>
      </c>
      <c r="E137" s="7">
        <v>41850</v>
      </c>
      <c r="F137" s="11">
        <f>WEEKNUM(Table1[[#This Row],[Solution Date]])</f>
        <v>31</v>
      </c>
      <c r="G137" s="11">
        <f>MONTH(Table1[[#This Row],[Solution Date]])</f>
        <v>7</v>
      </c>
    </row>
    <row r="138" spans="1:7" x14ac:dyDescent="0.25">
      <c r="A138" t="s">
        <v>279</v>
      </c>
      <c r="B138" t="s">
        <v>280</v>
      </c>
      <c r="C138" t="s">
        <v>281</v>
      </c>
      <c r="D138" t="s">
        <v>282</v>
      </c>
      <c r="E138" s="7">
        <v>41791</v>
      </c>
      <c r="F138" s="11">
        <f>WEEKNUM(Table1[[#This Row],[Solution Date]])</f>
        <v>23</v>
      </c>
      <c r="G138" s="11">
        <f>MONTH(Table1[[#This Row],[Solution Date]])</f>
        <v>6</v>
      </c>
    </row>
    <row r="139" spans="1:7" x14ac:dyDescent="0.25">
      <c r="A139" t="s">
        <v>279</v>
      </c>
      <c r="B139" t="s">
        <v>280</v>
      </c>
      <c r="C139" t="s">
        <v>283</v>
      </c>
      <c r="D139" t="s">
        <v>159</v>
      </c>
      <c r="E139" s="7">
        <v>41849</v>
      </c>
      <c r="F139" s="11">
        <f>WEEKNUM(Table1[[#This Row],[Solution Date]])</f>
        <v>31</v>
      </c>
      <c r="G139" s="11">
        <f>MONTH(Table1[[#This Row],[Solution Date]])</f>
        <v>7</v>
      </c>
    </row>
    <row r="140" spans="1:7" x14ac:dyDescent="0.25">
      <c r="A140" t="s">
        <v>279</v>
      </c>
      <c r="B140" t="s">
        <v>280</v>
      </c>
      <c r="C140" t="s">
        <v>284</v>
      </c>
      <c r="D140" t="s">
        <v>285</v>
      </c>
      <c r="E140" s="7">
        <v>41791</v>
      </c>
      <c r="F140" s="11">
        <f>WEEKNUM(Table1[[#This Row],[Solution Date]])</f>
        <v>23</v>
      </c>
      <c r="G140" s="11">
        <f>MONTH(Table1[[#This Row],[Solution Date]])</f>
        <v>6</v>
      </c>
    </row>
    <row r="141" spans="1:7" x14ac:dyDescent="0.25">
      <c r="A141" t="s">
        <v>279</v>
      </c>
      <c r="B141" t="s">
        <v>280</v>
      </c>
      <c r="C141" t="s">
        <v>286</v>
      </c>
      <c r="D141" t="s">
        <v>159</v>
      </c>
      <c r="E141" s="7">
        <v>41791</v>
      </c>
      <c r="F141" s="11">
        <f>WEEKNUM(Table1[[#This Row],[Solution Date]])</f>
        <v>23</v>
      </c>
      <c r="G141" s="11">
        <f>MONTH(Table1[[#This Row],[Solution Date]])</f>
        <v>6</v>
      </c>
    </row>
    <row r="142" spans="1:7" x14ac:dyDescent="0.25">
      <c r="A142" t="s">
        <v>279</v>
      </c>
      <c r="B142" t="s">
        <v>280</v>
      </c>
      <c r="C142" t="s">
        <v>287</v>
      </c>
      <c r="D142" t="s">
        <v>288</v>
      </c>
      <c r="E142" s="7">
        <v>41819</v>
      </c>
      <c r="F142" s="11">
        <f>WEEKNUM(Table1[[#This Row],[Solution Date]])</f>
        <v>27</v>
      </c>
      <c r="G142" s="11">
        <f>MONTH(Table1[[#This Row],[Solution Date]])</f>
        <v>6</v>
      </c>
    </row>
    <row r="143" spans="1:7" x14ac:dyDescent="0.25">
      <c r="A143" t="s">
        <v>279</v>
      </c>
      <c r="B143" t="s">
        <v>280</v>
      </c>
      <c r="C143" t="s">
        <v>289</v>
      </c>
      <c r="D143" t="s">
        <v>290</v>
      </c>
      <c r="E143" s="7">
        <v>41795</v>
      </c>
      <c r="F143" s="11">
        <f>WEEKNUM(Table1[[#This Row],[Solution Date]])</f>
        <v>23</v>
      </c>
      <c r="G143" s="11">
        <f>MONTH(Table1[[#This Row],[Solution Date]])</f>
        <v>6</v>
      </c>
    </row>
    <row r="144" spans="1:7" x14ac:dyDescent="0.25">
      <c r="A144" t="s">
        <v>279</v>
      </c>
      <c r="B144" t="s">
        <v>280</v>
      </c>
      <c r="C144" t="s">
        <v>291</v>
      </c>
      <c r="D144" t="s">
        <v>292</v>
      </c>
      <c r="E144" s="7">
        <v>41795</v>
      </c>
      <c r="F144" s="11">
        <f>WEEKNUM(Table1[[#This Row],[Solution Date]])</f>
        <v>23</v>
      </c>
      <c r="G144" s="11">
        <f>MONTH(Table1[[#This Row],[Solution Date]])</f>
        <v>6</v>
      </c>
    </row>
    <row r="145" spans="1:7" x14ac:dyDescent="0.25">
      <c r="A145" t="s">
        <v>279</v>
      </c>
      <c r="B145" t="s">
        <v>280</v>
      </c>
      <c r="C145" t="s">
        <v>293</v>
      </c>
      <c r="D145" t="s">
        <v>294</v>
      </c>
      <c r="E145" s="7">
        <v>41795</v>
      </c>
      <c r="F145" s="11">
        <f>WEEKNUM(Table1[[#This Row],[Solution Date]])</f>
        <v>23</v>
      </c>
      <c r="G145" s="11">
        <f>MONTH(Table1[[#This Row],[Solution Date]])</f>
        <v>6</v>
      </c>
    </row>
    <row r="146" spans="1:7" x14ac:dyDescent="0.25">
      <c r="A146" s="2"/>
    </row>
    <row r="147" spans="1:7" ht="15.75" customHeight="1" x14ac:dyDescent="0.25">
      <c r="A147" s="5" t="s">
        <v>295</v>
      </c>
      <c r="B147" s="5"/>
    </row>
    <row r="148" spans="1:7" x14ac:dyDescent="0.25">
      <c r="A148" s="3" t="s">
        <v>296</v>
      </c>
      <c r="B148" s="4" t="s">
        <v>297</v>
      </c>
    </row>
    <row r="149" spans="1:7" x14ac:dyDescent="0.25">
      <c r="A149" s="3" t="s">
        <v>298</v>
      </c>
      <c r="B149" s="4" t="s">
        <v>0</v>
      </c>
    </row>
    <row r="150" spans="1:7" x14ac:dyDescent="0.25">
      <c r="A150" s="3" t="s">
        <v>299</v>
      </c>
      <c r="B150" s="4" t="s">
        <v>300</v>
      </c>
    </row>
    <row r="151" spans="1:7" x14ac:dyDescent="0.25">
      <c r="A151" s="3" t="s">
        <v>301</v>
      </c>
      <c r="B151" s="4" t="s">
        <v>302</v>
      </c>
    </row>
    <row r="152" spans="1:7" x14ac:dyDescent="0.25">
      <c r="A152" s="3" t="s">
        <v>303</v>
      </c>
      <c r="B152" s="4" t="s">
        <v>304</v>
      </c>
    </row>
    <row r="153" spans="1:7" x14ac:dyDescent="0.25">
      <c r="A153" s="3" t="s">
        <v>305</v>
      </c>
      <c r="B153" s="4" t="s">
        <v>306</v>
      </c>
    </row>
    <row r="154" spans="1:7" x14ac:dyDescent="0.25">
      <c r="A154" s="3" t="s">
        <v>307</v>
      </c>
      <c r="B154" s="4" t="s">
        <v>308</v>
      </c>
    </row>
    <row r="155" spans="1:7" x14ac:dyDescent="0.25">
      <c r="A155" s="3" t="s">
        <v>309</v>
      </c>
      <c r="B155" s="4" t="s">
        <v>310</v>
      </c>
    </row>
    <row r="156" spans="1:7" x14ac:dyDescent="0.25">
      <c r="A156" s="3" t="s">
        <v>311</v>
      </c>
      <c r="B156" s="4" t="s">
        <v>312</v>
      </c>
    </row>
    <row r="157" spans="1:7" x14ac:dyDescent="0.25">
      <c r="A157" s="3" t="s">
        <v>313</v>
      </c>
      <c r="B157" s="4" t="s">
        <v>314</v>
      </c>
    </row>
    <row r="158" spans="1:7" x14ac:dyDescent="0.25">
      <c r="A158" s="3" t="s">
        <v>315</v>
      </c>
      <c r="B158" s="4" t="s">
        <v>316</v>
      </c>
    </row>
    <row r="159" spans="1:7" x14ac:dyDescent="0.25">
      <c r="A159" s="3" t="s">
        <v>317</v>
      </c>
      <c r="B159" s="4" t="s">
        <v>318</v>
      </c>
    </row>
    <row r="160" spans="1:7" x14ac:dyDescent="0.25">
      <c r="A160" s="3" t="s">
        <v>319</v>
      </c>
      <c r="B160" s="4" t="s">
        <v>320</v>
      </c>
    </row>
    <row r="161" spans="1:2" x14ac:dyDescent="0.25">
      <c r="A161" s="3" t="s">
        <v>321</v>
      </c>
      <c r="B161" s="3" t="s">
        <v>321</v>
      </c>
    </row>
    <row r="162" spans="1:2" ht="15.75" customHeight="1" x14ac:dyDescent="0.25">
      <c r="A162" s="5" t="s">
        <v>322</v>
      </c>
      <c r="B162" s="5"/>
    </row>
    <row r="163" spans="1:2" x14ac:dyDescent="0.25">
      <c r="A163" s="3" t="s">
        <v>323</v>
      </c>
      <c r="B163" s="4" t="s">
        <v>324</v>
      </c>
    </row>
    <row r="164" spans="1:2" ht="34.5" x14ac:dyDescent="0.25">
      <c r="A164" s="3" t="s">
        <v>1</v>
      </c>
      <c r="B164" s="3" t="s">
        <v>325</v>
      </c>
    </row>
    <row r="165" spans="1:2" x14ac:dyDescent="0.25">
      <c r="A165" s="3" t="s">
        <v>321</v>
      </c>
      <c r="B165" s="3" t="s">
        <v>321</v>
      </c>
    </row>
    <row r="166" spans="1:2" ht="15.75" customHeight="1" x14ac:dyDescent="0.25">
      <c r="A166" s="5" t="s">
        <v>326</v>
      </c>
      <c r="B166" s="5"/>
    </row>
    <row r="167" spans="1:2" x14ac:dyDescent="0.25">
      <c r="A167" s="6" t="s">
        <v>327</v>
      </c>
      <c r="B167" s="6"/>
    </row>
  </sheetData>
  <mergeCells count="4">
    <mergeCell ref="A167:B167"/>
    <mergeCell ref="A147:B147"/>
    <mergeCell ref="A162:B162"/>
    <mergeCell ref="A166:B166"/>
  </mergeCells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MSIR1_WEB_TEMPLATE_0001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Dan-Joe Lopez</cp:lastModifiedBy>
  <dcterms:created xsi:type="dcterms:W3CDTF">2014-08-14T21:19:47Z</dcterms:created>
  <dcterms:modified xsi:type="dcterms:W3CDTF">2014-08-14T21:23:33Z</dcterms:modified>
</cp:coreProperties>
</file>