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3A98EA5E-86B5-42E6-B79C-8C33E73722AA}" xr6:coauthVersionLast="46" xr6:coauthVersionMax="46" xr10:uidLastSave="{00000000-0000-0000-0000-000000000000}"/>
  <bookViews>
    <workbookView xWindow="4110" yWindow="4760" windowWidth="19700" windowHeight="11120" activeTab="2" xr2:uid="{ADA19AFF-9B1D-47A9-946C-AEEEF5365620}"/>
  </bookViews>
  <sheets>
    <sheet name="Performance_SNOW" sheetId="1" r:id="rId1"/>
    <sheet name="Performance_CHPC" sheetId="2" r:id="rId2"/>
    <sheet name="Pentaho_SNOW" sheetId="3" r:id="rId3"/>
    <sheet name="New Algorith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" l="1"/>
  <c r="H17" i="3"/>
  <c r="K17" i="3" s="1"/>
  <c r="I17" i="3"/>
  <c r="H16" i="3"/>
  <c r="K16" i="3" s="1"/>
  <c r="I16" i="3"/>
  <c r="H14" i="1"/>
  <c r="I14" i="1"/>
  <c r="G14" i="1"/>
  <c r="F14" i="1"/>
  <c r="H13" i="1"/>
  <c r="I13" i="1" s="1"/>
  <c r="G13" i="1"/>
  <c r="F13" i="1"/>
  <c r="F12" i="1"/>
  <c r="G12" i="1"/>
  <c r="H12" i="1"/>
  <c r="H15" i="3"/>
  <c r="K15" i="3" s="1"/>
  <c r="I15" i="3"/>
  <c r="L10" i="1"/>
  <c r="M10" i="1" s="1"/>
  <c r="L9" i="1"/>
  <c r="M9" i="1" s="1"/>
  <c r="L8" i="1"/>
  <c r="M8" i="1"/>
  <c r="M7" i="1"/>
  <c r="L7" i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K3" i="3"/>
  <c r="K4" i="3"/>
  <c r="K6" i="3"/>
  <c r="K9" i="3"/>
  <c r="K10" i="3"/>
  <c r="K11" i="3"/>
  <c r="K12" i="3"/>
  <c r="K13" i="3"/>
  <c r="K2" i="3"/>
  <c r="J11" i="3"/>
  <c r="J12" i="3"/>
  <c r="J9" i="3"/>
  <c r="J10" i="3"/>
  <c r="J8" i="3"/>
  <c r="J6" i="3"/>
  <c r="J3" i="3"/>
  <c r="J4" i="3"/>
  <c r="J2" i="3"/>
  <c r="J3" i="2"/>
  <c r="J4" i="2"/>
  <c r="J5" i="2"/>
  <c r="J6" i="2"/>
  <c r="J7" i="2"/>
  <c r="J8" i="2"/>
  <c r="J9" i="2"/>
  <c r="J10" i="2"/>
  <c r="J11" i="2"/>
  <c r="J2" i="2"/>
  <c r="J12" i="2"/>
  <c r="H12" i="2"/>
  <c r="I12" i="2"/>
  <c r="G12" i="2"/>
  <c r="H10" i="2"/>
  <c r="I10" i="2"/>
  <c r="H11" i="2"/>
  <c r="I11" i="2"/>
  <c r="G11" i="2"/>
  <c r="G10" i="2"/>
  <c r="H9" i="2"/>
  <c r="I9" i="2"/>
  <c r="G9" i="2"/>
  <c r="I8" i="2"/>
  <c r="H8" i="2"/>
  <c r="G8" i="2"/>
  <c r="I9" i="3"/>
  <c r="I10" i="3"/>
  <c r="I5" i="3"/>
  <c r="K5" i="3" s="1"/>
  <c r="I6" i="3"/>
  <c r="I7" i="3"/>
  <c r="K7" i="3" s="1"/>
  <c r="I8" i="3"/>
  <c r="K8" i="3" s="1"/>
  <c r="I11" i="3"/>
  <c r="I12" i="3"/>
  <c r="I13" i="3"/>
  <c r="I14" i="3"/>
  <c r="I4" i="3"/>
  <c r="I3" i="3"/>
  <c r="I2" i="3"/>
  <c r="H14" i="3"/>
  <c r="H13" i="3"/>
  <c r="H3" i="3"/>
  <c r="H4" i="3"/>
  <c r="H5" i="3"/>
  <c r="H6" i="3"/>
  <c r="H7" i="3"/>
  <c r="H8" i="3"/>
  <c r="H9" i="3"/>
  <c r="H10" i="3"/>
  <c r="H11" i="3"/>
  <c r="H12" i="3"/>
  <c r="H2" i="3"/>
  <c r="K14" i="3" l="1"/>
  <c r="I12" i="1"/>
  <c r="I3" i="1"/>
  <c r="I4" i="1"/>
  <c r="I5" i="1"/>
  <c r="I6" i="1"/>
  <c r="I7" i="1"/>
  <c r="I8" i="1"/>
  <c r="I9" i="1"/>
  <c r="I10" i="1"/>
  <c r="I11" i="1"/>
  <c r="I2" i="1"/>
  <c r="H11" i="1"/>
  <c r="G11" i="1"/>
  <c r="F11" i="1"/>
  <c r="G10" i="1"/>
  <c r="H10" i="1"/>
  <c r="F10" i="1"/>
  <c r="G9" i="1"/>
  <c r="H9" i="1"/>
  <c r="F9" i="1"/>
  <c r="G8" i="1"/>
  <c r="H8" i="1"/>
  <c r="F8" i="1"/>
  <c r="H7" i="2"/>
  <c r="I7" i="2"/>
  <c r="G7" i="2"/>
  <c r="G7" i="1"/>
  <c r="H7" i="1"/>
  <c r="F7" i="1"/>
  <c r="I4" i="2"/>
  <c r="H4" i="2"/>
  <c r="G6" i="2"/>
  <c r="G5" i="2"/>
  <c r="G4" i="2"/>
  <c r="G3" i="2"/>
  <c r="G2" i="2"/>
  <c r="F6" i="1" l="1"/>
  <c r="F5" i="1"/>
  <c r="H4" i="1"/>
  <c r="G4" i="1"/>
  <c r="F4" i="1"/>
  <c r="F3" i="1"/>
  <c r="F2" i="1"/>
</calcChain>
</file>

<file path=xl/sharedStrings.xml><?xml version="1.0" encoding="utf-8"?>
<sst xmlns="http://schemas.openxmlformats.org/spreadsheetml/2006/main" count="64" uniqueCount="45">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</sst>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M14"/>
  <sheetViews>
    <sheetView workbookViewId="0">
      <selection activeCell="E14" sqref="E14"/>
    </sheetView>
  </sheetViews>
  <sheetFormatPr defaultRowHeight="13" x14ac:dyDescent="0.3"/>
  <cols>
    <col min="1" max="1" width="30.3984375" bestFit="1" customWidth="1"/>
    <col min="2" max="5" width="16.59765625" customWidth="1"/>
    <col min="6" max="6" width="9.3984375" customWidth="1"/>
    <col min="7" max="7" width="8.5" bestFit="1" customWidth="1"/>
  </cols>
  <sheetData>
    <row r="1" spans="1:13" x14ac:dyDescent="0.3">
      <c r="F1" t="s">
        <v>5</v>
      </c>
      <c r="G1" t="s">
        <v>6</v>
      </c>
      <c r="H1" t="s">
        <v>7</v>
      </c>
    </row>
    <row r="2" spans="1:13" x14ac:dyDescent="0.3">
      <c r="A2" t="s">
        <v>0</v>
      </c>
      <c r="B2" s="1">
        <v>44207.333333333336</v>
      </c>
      <c r="C2" s="1">
        <v>44207.335358796299</v>
      </c>
      <c r="F2" s="2">
        <f t="shared" ref="F2:F11" si="0">C2-B2</f>
        <v>2.0254629635019228E-3</v>
      </c>
      <c r="I2" s="2">
        <f>SUM(F2:H2)</f>
        <v>2.0254629635019228E-3</v>
      </c>
    </row>
    <row r="3" spans="1:13" x14ac:dyDescent="0.3">
      <c r="A3" t="s">
        <v>1</v>
      </c>
      <c r="B3" s="1">
        <v>44207.335358796299</v>
      </c>
      <c r="C3" s="1">
        <v>44207.335405092592</v>
      </c>
      <c r="F3" s="2">
        <f t="shared" si="0"/>
        <v>4.6296292566694319E-5</v>
      </c>
      <c r="I3" s="2">
        <f t="shared" ref="I3:I11" si="1">SUM(F3:H3)</f>
        <v>4.6296292566694319E-5</v>
      </c>
    </row>
    <row r="4" spans="1:13" x14ac:dyDescent="0.3">
      <c r="A4" t="s">
        <v>2</v>
      </c>
      <c r="B4" s="1">
        <v>44207.335405092592</v>
      </c>
      <c r="C4" s="1">
        <v>44207.361539351848</v>
      </c>
      <c r="D4" s="1">
        <v>44207.363912037035</v>
      </c>
      <c r="E4" s="1">
        <v>44207.364004629628</v>
      </c>
      <c r="F4" s="2">
        <f t="shared" si="0"/>
        <v>2.6134259256650694E-2</v>
      </c>
      <c r="G4" s="2">
        <f>D4-C4</f>
        <v>2.3726851868559606E-3</v>
      </c>
      <c r="H4" s="2">
        <f>E4-D4</f>
        <v>9.2592592409346253E-5</v>
      </c>
      <c r="I4" s="2">
        <f t="shared" si="1"/>
        <v>2.8599537035916001E-2</v>
      </c>
    </row>
    <row r="5" spans="1:13" x14ac:dyDescent="0.3">
      <c r="A5" t="s">
        <v>3</v>
      </c>
      <c r="B5" s="1">
        <v>44207.364004629628</v>
      </c>
      <c r="C5" s="1">
        <v>44207.364178240743</v>
      </c>
      <c r="F5" s="2">
        <f t="shared" si="0"/>
        <v>1.7361111531499773E-4</v>
      </c>
      <c r="I5" s="2">
        <f t="shared" si="1"/>
        <v>1.7361111531499773E-4</v>
      </c>
    </row>
    <row r="6" spans="1:13" x14ac:dyDescent="0.3">
      <c r="A6" t="s">
        <v>4</v>
      </c>
      <c r="B6" s="1">
        <v>44207.364178240743</v>
      </c>
      <c r="C6" s="1">
        <v>44207.364432870374</v>
      </c>
      <c r="F6" s="2">
        <f t="shared" si="0"/>
        <v>2.546296309446916E-4</v>
      </c>
      <c r="I6" s="2">
        <f t="shared" si="1"/>
        <v>2.546296309446916E-4</v>
      </c>
    </row>
    <row r="7" spans="1:13" x14ac:dyDescent="0.3">
      <c r="A7" t="s">
        <v>8</v>
      </c>
      <c r="B7" s="1">
        <v>44207.520138888889</v>
      </c>
      <c r="C7" s="1">
        <v>44207.540219907409</v>
      </c>
      <c r="D7" s="1">
        <v>44207.544895833336</v>
      </c>
      <c r="E7" s="1">
        <v>44207.572766203702</v>
      </c>
      <c r="F7" s="2">
        <f t="shared" si="0"/>
        <v>2.008101851970423E-2</v>
      </c>
      <c r="G7" s="2">
        <f t="shared" ref="G7:H7" si="2">D7-C7</f>
        <v>4.6759259275859222E-3</v>
      </c>
      <c r="H7" s="2">
        <f t="shared" si="2"/>
        <v>2.7870370366144925E-2</v>
      </c>
      <c r="I7" s="2">
        <f t="shared" si="1"/>
        <v>5.2627314813435078E-2</v>
      </c>
      <c r="K7">
        <v>411</v>
      </c>
      <c r="L7">
        <f>TRUNC(K7/60,0)</f>
        <v>6</v>
      </c>
      <c r="M7">
        <f>K7-(L7*60)</f>
        <v>51</v>
      </c>
    </row>
    <row r="8" spans="1:13" x14ac:dyDescent="0.3">
      <c r="A8" t="s">
        <v>9</v>
      </c>
      <c r="B8" s="1">
        <v>44207.602777777778</v>
      </c>
      <c r="C8" s="1">
        <v>44207.603495370371</v>
      </c>
      <c r="D8" s="1">
        <v>44207.603541666664</v>
      </c>
      <c r="E8" s="1">
        <v>44207.603877314818</v>
      </c>
      <c r="F8" s="2">
        <f t="shared" si="0"/>
        <v>7.1759259299142286E-4</v>
      </c>
      <c r="G8" s="2">
        <f t="shared" ref="G8" si="3">D8-C8</f>
        <v>4.6296292566694319E-5</v>
      </c>
      <c r="H8" s="2">
        <f t="shared" ref="H8" si="4">E8-D8</f>
        <v>3.3564815385034308E-4</v>
      </c>
      <c r="I8" s="2">
        <f t="shared" si="1"/>
        <v>1.0995370394084603E-3</v>
      </c>
      <c r="K8">
        <v>427</v>
      </c>
      <c r="L8">
        <f>TRUNC(K8/60,0)</f>
        <v>7</v>
      </c>
      <c r="M8">
        <f>K8-(L8*60)</f>
        <v>7</v>
      </c>
    </row>
    <row r="9" spans="1:13" x14ac:dyDescent="0.3">
      <c r="A9" t="s">
        <v>10</v>
      </c>
      <c r="B9" s="1">
        <v>44207.603877314818</v>
      </c>
      <c r="C9" s="1">
        <v>44207.604085648149</v>
      </c>
      <c r="D9" s="1">
        <v>44207.604097222225</v>
      </c>
      <c r="E9" s="1">
        <v>44207.604143518518</v>
      </c>
      <c r="F9" s="2">
        <f t="shared" si="0"/>
        <v>2.0833333110203966E-4</v>
      </c>
      <c r="G9" s="2">
        <f t="shared" ref="G9" si="5">D9-C9</f>
        <v>1.1574076779652387E-5</v>
      </c>
      <c r="H9" s="2">
        <f t="shared" ref="H9" si="6">E9-D9</f>
        <v>4.6296292566694319E-5</v>
      </c>
      <c r="I9" s="2">
        <f t="shared" si="1"/>
        <v>2.6620370044838637E-4</v>
      </c>
      <c r="K9">
        <v>1781</v>
      </c>
      <c r="L9">
        <f>TRUNC(K9/60,0)</f>
        <v>29</v>
      </c>
      <c r="M9">
        <f>K9-(L9*60)</f>
        <v>41</v>
      </c>
    </row>
    <row r="10" spans="1:13" x14ac:dyDescent="0.3">
      <c r="A10" t="s">
        <v>11</v>
      </c>
      <c r="B10" s="1">
        <v>44207.604143518518</v>
      </c>
      <c r="C10" s="1">
        <v>44207.604259259257</v>
      </c>
      <c r="D10" s="1">
        <v>44207.604270833333</v>
      </c>
      <c r="E10" s="1">
        <v>44207.604444444441</v>
      </c>
      <c r="F10" s="2">
        <f t="shared" si="0"/>
        <v>1.1574073869269341E-4</v>
      </c>
      <c r="G10" s="2">
        <f t="shared" ref="G10:G11" si="7">D10-C10</f>
        <v>1.1574076779652387E-5</v>
      </c>
      <c r="H10" s="2">
        <f t="shared" ref="H10:H11" si="8">E10-D10</f>
        <v>1.7361110803904012E-4</v>
      </c>
      <c r="I10" s="2">
        <f t="shared" si="1"/>
        <v>3.0092592351138592E-4</v>
      </c>
      <c r="K10">
        <v>1810</v>
      </c>
      <c r="L10">
        <f>TRUNC(K10/60,0)</f>
        <v>30</v>
      </c>
      <c r="M10">
        <f>K10-(L10*60)</f>
        <v>10</v>
      </c>
    </row>
    <row r="11" spans="1:13" x14ac:dyDescent="0.3">
      <c r="A11" t="s">
        <v>12</v>
      </c>
      <c r="B11" s="1">
        <v>44207.604444444441</v>
      </c>
      <c r="C11" s="1">
        <v>44207.604618055557</v>
      </c>
      <c r="D11" s="1">
        <v>44207.604675925926</v>
      </c>
      <c r="E11" s="1">
        <v>44207.605150462965</v>
      </c>
      <c r="F11" s="2">
        <f t="shared" si="0"/>
        <v>1.7361111531499773E-4</v>
      </c>
      <c r="G11" s="2">
        <f t="shared" si="7"/>
        <v>5.7870369346346706E-5</v>
      </c>
      <c r="H11" s="2">
        <f t="shared" si="8"/>
        <v>4.7453703882638365E-4</v>
      </c>
      <c r="I11" s="2">
        <f t="shared" si="1"/>
        <v>7.0601852348772809E-4</v>
      </c>
    </row>
    <row r="12" spans="1:13" x14ac:dyDescent="0.3">
      <c r="A12" t="s">
        <v>40</v>
      </c>
      <c r="B12" s="1">
        <v>44213.332650462966</v>
      </c>
      <c r="C12" s="1">
        <v>44213.334609710648</v>
      </c>
      <c r="D12" s="1">
        <v>44213.335057870368</v>
      </c>
      <c r="E12" s="1">
        <v>44213.336493275463</v>
      </c>
      <c r="F12" s="2">
        <f t="shared" ref="F12:F14" si="9">C12-B12</f>
        <v>1.9592476819525473E-3</v>
      </c>
      <c r="G12" s="2">
        <f t="shared" ref="G12:G14" si="10">D12-C12</f>
        <v>4.4815972069045529E-4</v>
      </c>
      <c r="H12" s="2">
        <f t="shared" ref="H12:H14" si="11">E12-D12</f>
        <v>1.4354050945257768E-3</v>
      </c>
      <c r="I12" s="2">
        <f t="shared" ref="I12:I14" si="12">SUM(F12:H12)</f>
        <v>3.8428124971687794E-3</v>
      </c>
    </row>
    <row r="13" spans="1:13" x14ac:dyDescent="0.3">
      <c r="A13" t="s">
        <v>41</v>
      </c>
      <c r="B13" s="1">
        <v>44213.536539351851</v>
      </c>
      <c r="C13" s="1">
        <v>44213.536921296298</v>
      </c>
      <c r="D13" s="1">
        <v>44213.53702546296</v>
      </c>
      <c r="E13" s="1">
        <v>44213.537301331016</v>
      </c>
      <c r="F13" s="2">
        <f t="shared" si="9"/>
        <v>3.819444464170374E-4</v>
      </c>
      <c r="G13" s="2">
        <f t="shared" si="10"/>
        <v>1.0416666191304103E-4</v>
      </c>
      <c r="H13" s="2">
        <f t="shared" si="11"/>
        <v>2.7586805663304403E-4</v>
      </c>
      <c r="I13" s="2">
        <f t="shared" si="12"/>
        <v>7.6197916496312246E-4</v>
      </c>
    </row>
    <row r="14" spans="1:13" x14ac:dyDescent="0.3">
      <c r="A14" t="s">
        <v>42</v>
      </c>
      <c r="B14" s="1">
        <v>44213.555555555555</v>
      </c>
      <c r="C14" s="1">
        <v>44213.558495370373</v>
      </c>
      <c r="D14" s="1">
        <v>44213.559004629627</v>
      </c>
      <c r="E14" s="1">
        <v>44213.561160659723</v>
      </c>
      <c r="F14" s="2">
        <f t="shared" si="9"/>
        <v>2.9398148180916905E-3</v>
      </c>
      <c r="G14" s="2">
        <f t="shared" si="10"/>
        <v>5.0925925461342558E-4</v>
      </c>
      <c r="H14" s="2">
        <f t="shared" si="11"/>
        <v>2.1560300956480205E-3</v>
      </c>
      <c r="I14" s="2">
        <f t="shared" si="12"/>
        <v>5.6051041683531366E-3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2"/>
  <sheetViews>
    <sheetView workbookViewId="0">
      <selection activeCell="N15" sqref="N15"/>
    </sheetView>
  </sheetViews>
  <sheetFormatPr defaultRowHeight="13" x14ac:dyDescent="0.3"/>
  <cols>
    <col min="1" max="1" width="26.3984375" bestFit="1" customWidth="1"/>
    <col min="2" max="3" width="16.19921875" bestFit="1" customWidth="1"/>
    <col min="4" max="4" width="16.19921875" customWidth="1"/>
    <col min="5" max="6" width="16.19921875" bestFit="1" customWidth="1"/>
    <col min="9" max="9" width="8.19921875" bestFit="1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44207.434687499997</v>
      </c>
      <c r="C2" s="1">
        <v>44207.435486111113</v>
      </c>
      <c r="D2" s="1"/>
      <c r="G2" s="2">
        <f t="shared" ref="G2:G11" si="0">C2-B2</f>
        <v>7.9861111589707434E-4</v>
      </c>
      <c r="J2" s="2">
        <f>SUM(G2:I2)</f>
        <v>7.9861111589707434E-4</v>
      </c>
    </row>
    <row r="3" spans="1:12" x14ac:dyDescent="0.3">
      <c r="A3" t="s">
        <v>1</v>
      </c>
      <c r="B3" s="1">
        <v>44207.435486111113</v>
      </c>
      <c r="C3" s="1">
        <v>44207.435543981483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44207.435543981483</v>
      </c>
      <c r="C4" s="1">
        <v>44207.453425925924</v>
      </c>
      <c r="D4" s="1">
        <v>44207.466666666667</v>
      </c>
      <c r="E4" s="1">
        <v>44207.471053240741</v>
      </c>
      <c r="F4" s="1">
        <v>44207.471215277779</v>
      </c>
      <c r="G4" s="2">
        <f t="shared" si="0"/>
        <v>1.788194444088731E-2</v>
      </c>
      <c r="H4" s="2">
        <f>D4-C4</f>
        <v>1.3240740743640345E-2</v>
      </c>
      <c r="I4" s="2">
        <f>F4-E4</f>
        <v>1.6203703853534535E-4</v>
      </c>
      <c r="J4" s="2">
        <f t="shared" si="1"/>
        <v>3.1284722223063E-2</v>
      </c>
      <c r="K4" s="3"/>
      <c r="L4" s="3"/>
    </row>
    <row r="5" spans="1:12" x14ac:dyDescent="0.3">
      <c r="A5" t="s">
        <v>3</v>
      </c>
      <c r="B5" s="1">
        <v>44207.471215277779</v>
      </c>
      <c r="C5" s="1">
        <v>44207.471597222226</v>
      </c>
      <c r="G5" s="2">
        <f t="shared" si="0"/>
        <v>3.819444464170374E-4</v>
      </c>
      <c r="J5" s="2">
        <f t="shared" si="1"/>
        <v>3.819444464170374E-4</v>
      </c>
    </row>
    <row r="6" spans="1:12" x14ac:dyDescent="0.3">
      <c r="A6" t="s">
        <v>4</v>
      </c>
      <c r="B6" s="1">
        <v>44207.471597222226</v>
      </c>
      <c r="C6" s="1">
        <v>44207.472071759257</v>
      </c>
      <c r="G6" s="2">
        <f t="shared" si="0"/>
        <v>4.7453703155042604E-4</v>
      </c>
      <c r="J6" s="2">
        <f t="shared" si="1"/>
        <v>4.7453703155042604E-4</v>
      </c>
    </row>
    <row r="7" spans="1:12" x14ac:dyDescent="0.3">
      <c r="A7" t="s">
        <v>8</v>
      </c>
      <c r="B7" s="1">
        <v>44207.472071759257</v>
      </c>
      <c r="C7" s="1">
        <v>44207.512962962966</v>
      </c>
      <c r="D7" s="1">
        <v>44207.52207175926</v>
      </c>
      <c r="E7" s="1">
        <v>44207.57366898148</v>
      </c>
      <c r="G7" s="2">
        <f t="shared" si="0"/>
        <v>4.0891203709179536E-2</v>
      </c>
      <c r="H7" s="2">
        <f t="shared" ref="H7:I8" si="2">D7-C7</f>
        <v>9.1087962937308475E-3</v>
      </c>
      <c r="I7" s="2">
        <f t="shared" si="2"/>
        <v>5.1597222220152617E-2</v>
      </c>
      <c r="J7" s="2">
        <f t="shared" si="1"/>
        <v>0.101597222223063</v>
      </c>
    </row>
    <row r="8" spans="1:12" x14ac:dyDescent="0.3">
      <c r="A8" t="s">
        <v>9</v>
      </c>
      <c r="B8" s="1">
        <v>44207.617361111108</v>
      </c>
      <c r="C8" s="1">
        <v>44207.618275462963</v>
      </c>
      <c r="D8" s="1">
        <v>44207.618321759262</v>
      </c>
      <c r="E8" s="1">
        <v>44207.618761574071</v>
      </c>
      <c r="G8" s="2">
        <f t="shared" si="0"/>
        <v>9.1435185458976775E-4</v>
      </c>
      <c r="H8" s="2">
        <f t="shared" si="2"/>
        <v>4.6296299842651933E-5</v>
      </c>
      <c r="I8" s="2">
        <f t="shared" si="2"/>
        <v>4.3981480848742649E-4</v>
      </c>
      <c r="J8" s="2">
        <f t="shared" si="1"/>
        <v>1.4004629629198462E-3</v>
      </c>
    </row>
    <row r="9" spans="1:12" x14ac:dyDescent="0.3">
      <c r="A9" t="s">
        <v>10</v>
      </c>
      <c r="B9" s="1">
        <v>44207.618761574071</v>
      </c>
      <c r="C9" s="1">
        <v>44207.61922453704</v>
      </c>
      <c r="D9" s="1">
        <v>44207.619247685187</v>
      </c>
      <c r="E9" s="1">
        <v>44207.619317129633</v>
      </c>
      <c r="G9" s="2">
        <f t="shared" si="0"/>
        <v>4.6296296932268888E-4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5.5555556173203513E-4</v>
      </c>
    </row>
    <row r="10" spans="1:12" x14ac:dyDescent="0.3">
      <c r="A10" t="s">
        <v>11</v>
      </c>
      <c r="B10" s="1">
        <v>44207.619317129633</v>
      </c>
      <c r="C10" s="1">
        <v>44207.619479166664</v>
      </c>
      <c r="D10" s="1">
        <v>44207.619490740741</v>
      </c>
      <c r="E10" s="1">
        <v>44207.619745370372</v>
      </c>
      <c r="G10" s="2">
        <f t="shared" si="0"/>
        <v>1.6203703125938773E-4</v>
      </c>
      <c r="H10" s="2">
        <f t="shared" ref="H10:H11" si="5">D10-C10</f>
        <v>1.1574076779652387E-5</v>
      </c>
      <c r="I10" s="2">
        <f t="shared" ref="I10:I11" si="6">E10-D10</f>
        <v>2.546296309446916E-4</v>
      </c>
      <c r="J10" s="2">
        <f t="shared" si="1"/>
        <v>4.2824073898373172E-4</v>
      </c>
    </row>
    <row r="11" spans="1:12" x14ac:dyDescent="0.3">
      <c r="A11" t="s">
        <v>12</v>
      </c>
      <c r="B11" s="1">
        <v>44207.619745370372</v>
      </c>
      <c r="C11" s="1">
        <v>44207.619976851849</v>
      </c>
      <c r="D11" s="1">
        <v>44207.620046296295</v>
      </c>
      <c r="E11" s="1">
        <v>44207.620671296296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6.2500000058207661E-4</v>
      </c>
      <c r="J11" s="2">
        <f t="shared" si="1"/>
        <v>9.2592592409346253E-4</v>
      </c>
    </row>
    <row r="12" spans="1:12" x14ac:dyDescent="0.3">
      <c r="G12" s="2">
        <f>SUM(G2:G11)</f>
        <v>6.2256944445834961E-2</v>
      </c>
      <c r="H12" s="2">
        <f t="shared" ref="H12:I12" si="7">SUM(H2:H11)</f>
        <v>2.2500000006402843E-2</v>
      </c>
      <c r="I12" s="2">
        <f t="shared" si="7"/>
        <v>5.3148148144828156E-2</v>
      </c>
      <c r="J12" s="2">
        <f>SUM(G12:I12)</f>
        <v>0.13790509259706596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K17"/>
  <sheetViews>
    <sheetView tabSelected="1" workbookViewId="0">
      <selection activeCell="F20" sqref="F20"/>
    </sheetView>
  </sheetViews>
  <sheetFormatPr defaultRowHeight="13" x14ac:dyDescent="0.3"/>
  <cols>
    <col min="1" max="1" width="41.796875" bestFit="1" customWidth="1"/>
    <col min="2" max="2" width="15.59765625" bestFit="1" customWidth="1"/>
    <col min="3" max="3" width="17.19921875" customWidth="1"/>
    <col min="4" max="7" width="15.59765625" bestFit="1" customWidth="1"/>
    <col min="8" max="8" width="8.5" bestFit="1" customWidth="1"/>
    <col min="9" max="9" width="9" bestFit="1" customWidth="1"/>
    <col min="10" max="10" width="7.8984375" bestFit="1" customWidth="1"/>
  </cols>
  <sheetData>
    <row r="1" spans="1:11" x14ac:dyDescent="0.3">
      <c r="B1" s="9" t="s">
        <v>6</v>
      </c>
      <c r="C1" s="9"/>
      <c r="D1" s="9" t="s">
        <v>5</v>
      </c>
      <c r="E1" s="9"/>
      <c r="F1" s="9" t="s">
        <v>7</v>
      </c>
      <c r="G1" s="9"/>
      <c r="H1" t="s">
        <v>6</v>
      </c>
      <c r="I1" t="s">
        <v>5</v>
      </c>
      <c r="J1" t="s">
        <v>7</v>
      </c>
    </row>
    <row r="2" spans="1:11" x14ac:dyDescent="0.3">
      <c r="A2" t="s">
        <v>13</v>
      </c>
      <c r="B2" s="1">
        <v>44207.611828703702</v>
      </c>
      <c r="C2" s="1">
        <v>44207.611851851849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2.314814628334716E-5</v>
      </c>
      <c r="I2" s="4">
        <f>E2-D2</f>
        <v>3.4722223062999547E-5</v>
      </c>
      <c r="J2" s="4">
        <f>G2-F2</f>
        <v>5.7870369346346706E-5</v>
      </c>
      <c r="K2" s="4">
        <f>SUM(H2:J2)</f>
        <v>1.1574073869269341E-4</v>
      </c>
    </row>
    <row r="3" spans="1:11" x14ac:dyDescent="0.3">
      <c r="A3" t="s">
        <v>14</v>
      </c>
      <c r="B3" s="1">
        <v>44207.611851851849</v>
      </c>
      <c r="C3" s="1">
        <v>44207.611863425926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1.1574076779652387E-5</v>
      </c>
      <c r="I3" s="4">
        <f>E3-D3</f>
        <v>0</v>
      </c>
      <c r="J3" s="4">
        <f t="shared" ref="J3:J12" si="1">G3-F3</f>
        <v>0</v>
      </c>
      <c r="K3" s="4">
        <f t="shared" ref="K3:K15" si="2">SUM(H3:J3)</f>
        <v>1.1574076779652387E-5</v>
      </c>
    </row>
    <row r="4" spans="1:11" x14ac:dyDescent="0.3">
      <c r="A4" t="s">
        <v>15</v>
      </c>
      <c r="B4" s="1">
        <v>44207.611863425926</v>
      </c>
      <c r="C4" s="1">
        <v>44207.611909722225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4.6296299842651933E-5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1.5856481550144963E-3</v>
      </c>
    </row>
    <row r="5" spans="1:11" x14ac:dyDescent="0.3">
      <c r="A5" t="s">
        <v>16</v>
      </c>
      <c r="B5" s="1">
        <v>44207.611909722225</v>
      </c>
      <c r="C5" s="1">
        <v>44207.611944444441</v>
      </c>
      <c r="D5" s="1">
        <v>44207.661770833336</v>
      </c>
      <c r="E5" s="1">
        <v>44207.661793981482</v>
      </c>
      <c r="H5" s="4">
        <f t="shared" si="0"/>
        <v>3.4722215787041932E-5</v>
      </c>
      <c r="I5" s="4">
        <f t="shared" ref="I5:J14" si="3">E5-D5</f>
        <v>2.314814628334716E-5</v>
      </c>
      <c r="K5" s="4">
        <f t="shared" si="2"/>
        <v>5.7870362070389092E-5</v>
      </c>
    </row>
    <row r="6" spans="1:11" x14ac:dyDescent="0.3">
      <c r="A6" t="s">
        <v>17</v>
      </c>
      <c r="B6" s="1">
        <v>44207.611944444441</v>
      </c>
      <c r="C6" s="1">
        <v>44207.611967592595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2.3148153559304774E-5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1.1574073869269341E-4</v>
      </c>
    </row>
    <row r="7" spans="1:11" x14ac:dyDescent="0.3">
      <c r="A7" t="s">
        <v>18</v>
      </c>
      <c r="B7" s="1">
        <v>44207.611944444441</v>
      </c>
      <c r="C7" s="1">
        <v>44207.644085648149</v>
      </c>
      <c r="D7" s="1">
        <v>44208.46166666667</v>
      </c>
      <c r="E7" s="1">
        <v>44208.823622685188</v>
      </c>
      <c r="H7" s="4">
        <f t="shared" si="0"/>
        <v>3.2141203708306421E-2</v>
      </c>
      <c r="I7" s="4">
        <f t="shared" si="3"/>
        <v>0.361956018517958</v>
      </c>
      <c r="K7" s="4">
        <f t="shared" si="2"/>
        <v>0.39409722222626442</v>
      </c>
    </row>
    <row r="8" spans="1:11" x14ac:dyDescent="0.3">
      <c r="A8" t="s">
        <v>19</v>
      </c>
      <c r="B8" s="1">
        <v>44207.611967592595</v>
      </c>
      <c r="C8" s="1">
        <v>44207.611990740741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1" x14ac:dyDescent="0.3">
      <c r="A9" t="s">
        <v>20</v>
      </c>
      <c r="B9" s="1">
        <v>44207.611990740741</v>
      </c>
      <c r="C9" s="1">
        <v>44207.612071759257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1" x14ac:dyDescent="0.3">
      <c r="A10" t="s">
        <v>21</v>
      </c>
      <c r="B10" s="1">
        <v>44207.612071759257</v>
      </c>
      <c r="C10" s="1">
        <v>44207.612118055556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4.6296299842651933E-5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1.122685192967765E-3</v>
      </c>
    </row>
    <row r="11" spans="1:11" x14ac:dyDescent="0.3">
      <c r="A11" t="s">
        <v>22</v>
      </c>
      <c r="B11" s="1">
        <v>44207.612118055556</v>
      </c>
      <c r="C11" s="1">
        <v>44207.612175925926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5.7870369346346706E-5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4.7453703155042604E-4</v>
      </c>
    </row>
    <row r="12" spans="1:11" x14ac:dyDescent="0.3">
      <c r="A12" t="s">
        <v>23</v>
      </c>
      <c r="B12" s="1">
        <v>44207.612175925926</v>
      </c>
      <c r="C12" s="1">
        <v>44207.612256944441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1" x14ac:dyDescent="0.3">
      <c r="A13" t="s">
        <v>24</v>
      </c>
      <c r="B13" s="1">
        <v>44207.644085648149</v>
      </c>
      <c r="C13" s="1">
        <v>44207.655844907407</v>
      </c>
      <c r="D13" s="1">
        <v>44208.823622685188</v>
      </c>
      <c r="E13" s="1">
        <v>44208.87641203704</v>
      </c>
      <c r="H13" s="4">
        <f t="shared" si="0"/>
        <v>1.1759259257814847E-2</v>
      </c>
      <c r="I13" s="4">
        <f t="shared" si="3"/>
        <v>5.2789351851970423E-2</v>
      </c>
      <c r="K13" s="4">
        <f t="shared" si="2"/>
        <v>6.454861110978527E-2</v>
      </c>
    </row>
    <row r="14" spans="1:11" x14ac:dyDescent="0.3">
      <c r="A14" t="s">
        <v>25</v>
      </c>
      <c r="B14" s="1">
        <v>44207.655844907407</v>
      </c>
      <c r="C14" s="1">
        <v>44207.656168981484</v>
      </c>
      <c r="D14" s="1">
        <v>44208.87641203704</v>
      </c>
      <c r="E14" s="1">
        <v>44208.87740740741</v>
      </c>
      <c r="H14" s="4">
        <f t="shared" si="0"/>
        <v>3.2407407707069069E-4</v>
      </c>
      <c r="I14" s="4">
        <f t="shared" si="3"/>
        <v>9.9537037021946162E-4</v>
      </c>
      <c r="K14" s="4">
        <f t="shared" si="2"/>
        <v>1.3194444472901523E-3</v>
      </c>
    </row>
    <row r="15" spans="1:11" x14ac:dyDescent="0.3">
      <c r="A15" t="s">
        <v>39</v>
      </c>
      <c r="B15" s="1">
        <v>44213.924895833334</v>
      </c>
      <c r="C15" s="1">
        <v>44213.928368055553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3.4722222189884633E-3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5.2499999997962732E-2</v>
      </c>
    </row>
    <row r="16" spans="1:11" x14ac:dyDescent="0.3">
      <c r="A16" t="s">
        <v>43</v>
      </c>
      <c r="B16" s="1">
        <v>44213.924895833334</v>
      </c>
      <c r="C16" s="1">
        <v>44213.947488425925</v>
      </c>
      <c r="D16" s="1">
        <v>44213.589907407404</v>
      </c>
      <c r="E16" s="1">
        <v>44213.711527777778</v>
      </c>
      <c r="F16" s="1">
        <v>44214.171851851854</v>
      </c>
      <c r="H16" s="4">
        <f t="shared" ref="H16" si="6">C16-B16</f>
        <v>2.2592592591536231E-2</v>
      </c>
      <c r="I16" s="4">
        <f t="shared" ref="I16" si="7">E16-D16</f>
        <v>0.12162037037342088</v>
      </c>
      <c r="K16" s="4">
        <f t="shared" ref="K16" si="8">SUM(H16:J16)</f>
        <v>0.14421296296495711</v>
      </c>
    </row>
    <row r="17" spans="1:11" x14ac:dyDescent="0.3">
      <c r="A17" t="s">
        <v>44</v>
      </c>
      <c r="B17" s="1">
        <v>44213.924895833334</v>
      </c>
      <c r="C17" s="1">
        <v>44213.955613425926</v>
      </c>
      <c r="D17" s="1">
        <v>44213.589907407404</v>
      </c>
      <c r="E17" s="1">
        <v>44213.878611111111</v>
      </c>
      <c r="F17" s="1">
        <v>44214.171851851854</v>
      </c>
      <c r="H17" s="4">
        <f t="shared" ref="H17" si="9">C17-B17</f>
        <v>3.071759259182727E-2</v>
      </c>
      <c r="I17" s="4">
        <f t="shared" ref="I17" si="10">E17-D17</f>
        <v>0.28870370370714227</v>
      </c>
      <c r="K17" s="4">
        <f t="shared" ref="K17" si="11">SUM(H17:J17)</f>
        <v>0.31942129629896954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Performance_SNOW</vt:lpstr>
      <vt:lpstr>Performance_CHPC</vt:lpstr>
      <vt:lpstr>Pentaho_SNOW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2021-01-18T05:09:01Z</dcterms:modified>
</cp:coreProperties>
</file>