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56D1C9E2-532C-4AC8-8666-CD9D20070091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H16" i="1"/>
  <c r="I16" i="1"/>
  <c r="K16" i="1" l="1"/>
  <c r="I32" i="5"/>
  <c r="I33" i="5"/>
  <c r="I34" i="5"/>
  <c r="I35" i="5"/>
  <c r="I31" i="5"/>
  <c r="I30" i="5"/>
  <c r="I27" i="5"/>
  <c r="I28" i="5"/>
  <c r="I29" i="5"/>
  <c r="I26" i="5" l="1"/>
  <c r="J48" i="5" l="1"/>
  <c r="I25" i="5"/>
  <c r="J25" i="5"/>
  <c r="I24" i="5"/>
  <c r="J24" i="5"/>
  <c r="N10" i="1"/>
  <c r="P14" i="1"/>
  <c r="I18" i="5"/>
  <c r="J18" i="5"/>
  <c r="I19" i="5"/>
  <c r="J19" i="5"/>
  <c r="I20" i="5"/>
  <c r="J20" i="5"/>
  <c r="I21" i="5"/>
  <c r="J21" i="5"/>
  <c r="I22" i="5"/>
  <c r="I48" i="5" s="1"/>
  <c r="J22" i="5"/>
  <c r="I23" i="5"/>
  <c r="J23" i="5"/>
  <c r="H48" i="5"/>
  <c r="K44" i="5"/>
  <c r="K45" i="5"/>
  <c r="K46" i="5"/>
  <c r="K47" i="5"/>
  <c r="H47" i="5"/>
  <c r="H46" i="5"/>
  <c r="H45" i="5"/>
  <c r="H44" i="5"/>
  <c r="K40" i="5"/>
  <c r="K41" i="5"/>
  <c r="K42" i="5"/>
  <c r="K43" i="5"/>
  <c r="H40" i="5"/>
  <c r="H41" i="5"/>
  <c r="H42" i="5"/>
  <c r="H43" i="5"/>
  <c r="K36" i="5"/>
  <c r="K37" i="5"/>
  <c r="K38" i="5"/>
  <c r="H35" i="5"/>
  <c r="K35" i="5" s="1"/>
  <c r="H36" i="5"/>
  <c r="H37" i="5"/>
  <c r="H38" i="5"/>
  <c r="H39" i="5"/>
  <c r="K39" i="5" s="1"/>
  <c r="L47" i="5" l="1"/>
  <c r="L43" i="5"/>
  <c r="L39" i="5"/>
  <c r="O10" i="1"/>
  <c r="P10" i="1" s="1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L34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H34" i="3"/>
  <c r="H33" i="3"/>
  <c r="H32" i="3"/>
  <c r="H31" i="3"/>
  <c r="H30" i="3"/>
  <c r="H26" i="3"/>
  <c r="H27" i="3"/>
  <c r="H28" i="3"/>
  <c r="H29" i="3"/>
  <c r="H25" i="3"/>
  <c r="H24" i="3"/>
  <c r="H20" i="3"/>
  <c r="H21" i="3"/>
  <c r="H22" i="3"/>
  <c r="H23" i="3"/>
  <c r="H18" i="3"/>
  <c r="K18" i="3" s="1"/>
  <c r="L23" i="3" s="1"/>
  <c r="H19" i="3"/>
  <c r="J17" i="5"/>
  <c r="I17" i="5"/>
  <c r="H17" i="5"/>
  <c r="K17" i="5" s="1"/>
  <c r="J16" i="5"/>
  <c r="I16" i="5"/>
  <c r="H16" i="5"/>
  <c r="K16" i="5" s="1"/>
  <c r="J15" i="5"/>
  <c r="I15" i="5"/>
  <c r="H15" i="5"/>
  <c r="K15" i="5" s="1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H2" i="5"/>
  <c r="I15" i="1"/>
  <c r="J15" i="1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J17" i="3"/>
  <c r="H15" i="1"/>
  <c r="J16" i="3"/>
  <c r="L14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J14" i="1"/>
  <c r="I14" i="1"/>
  <c r="H14" i="1"/>
  <c r="K14" i="1" s="1"/>
  <c r="J13" i="1"/>
  <c r="I13" i="1"/>
  <c r="H13" i="1"/>
  <c r="H12" i="1"/>
  <c r="I12" i="1"/>
  <c r="J12" i="1"/>
  <c r="H15" i="3"/>
  <c r="K15" i="3" s="1"/>
  <c r="I15" i="3"/>
  <c r="N9" i="1"/>
  <c r="O9" i="1" s="1"/>
  <c r="N8" i="1"/>
  <c r="O8" i="1" s="1"/>
  <c r="N7" i="1"/>
  <c r="O7" i="1" s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K3" i="3"/>
  <c r="K4" i="3"/>
  <c r="K6" i="3"/>
  <c r="K9" i="3"/>
  <c r="K10" i="3"/>
  <c r="K11" i="3"/>
  <c r="K12" i="3"/>
  <c r="K13" i="3"/>
  <c r="K2" i="3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K5" i="3" s="1"/>
  <c r="I6" i="3"/>
  <c r="I7" i="3"/>
  <c r="K7" i="3" s="1"/>
  <c r="I8" i="3"/>
  <c r="K8" i="3" s="1"/>
  <c r="I11" i="3"/>
  <c r="I12" i="3"/>
  <c r="I13" i="3"/>
  <c r="I14" i="3"/>
  <c r="I4" i="3"/>
  <c r="I3" i="3"/>
  <c r="I2" i="3"/>
  <c r="H14" i="3"/>
  <c r="H13" i="3"/>
  <c r="H3" i="3"/>
  <c r="H4" i="3"/>
  <c r="H5" i="3"/>
  <c r="H6" i="3"/>
  <c r="H7" i="3"/>
  <c r="H8" i="3"/>
  <c r="H9" i="3"/>
  <c r="H10" i="3"/>
  <c r="H11" i="3"/>
  <c r="H12" i="3"/>
  <c r="H2" i="3"/>
  <c r="K15" i="1" l="1"/>
  <c r="K4" i="5"/>
  <c r="K2" i="5"/>
  <c r="L34" i="5"/>
  <c r="L23" i="5"/>
  <c r="L17" i="5"/>
  <c r="K14" i="5"/>
  <c r="K9" i="5"/>
  <c r="K10" i="5"/>
  <c r="K5" i="5"/>
  <c r="K7" i="5"/>
  <c r="K13" i="5"/>
  <c r="K12" i="5"/>
  <c r="K8" i="5"/>
  <c r="K3" i="5"/>
  <c r="K6" i="5"/>
  <c r="K16" i="3"/>
  <c r="L17" i="3" s="1"/>
  <c r="K13" i="1"/>
  <c r="J10" i="2"/>
  <c r="J11" i="2"/>
  <c r="K14" i="3"/>
  <c r="K12" i="1"/>
  <c r="L14" i="1" s="1"/>
  <c r="J11" i="1"/>
  <c r="I11" i="1"/>
  <c r="H11" i="1"/>
  <c r="I10" i="1"/>
  <c r="J10" i="1"/>
  <c r="H10" i="1"/>
  <c r="K10" i="1" s="1"/>
  <c r="I9" i="1"/>
  <c r="J9" i="1"/>
  <c r="H9" i="1"/>
  <c r="I8" i="1"/>
  <c r="K8" i="1" s="1"/>
  <c r="J8" i="1"/>
  <c r="H8" i="1"/>
  <c r="H7" i="2"/>
  <c r="I7" i="2"/>
  <c r="G7" i="2"/>
  <c r="J7" i="2" s="1"/>
  <c r="I7" i="1"/>
  <c r="J7" i="1"/>
  <c r="H7" i="1"/>
  <c r="H4" i="2"/>
  <c r="G6" i="2"/>
  <c r="J6" i="2" s="1"/>
  <c r="G5" i="2"/>
  <c r="J5" i="2" s="1"/>
  <c r="G4" i="2"/>
  <c r="G3" i="2"/>
  <c r="J3" i="2" s="1"/>
  <c r="G2" i="2"/>
  <c r="K48" i="5" l="1"/>
  <c r="L14" i="5"/>
  <c r="K11" i="1"/>
  <c r="K9" i="1"/>
  <c r="K7" i="1"/>
  <c r="J4" i="2"/>
  <c r="J2" i="2"/>
  <c r="H6" i="1"/>
  <c r="K6" i="1" s="1"/>
  <c r="H5" i="1"/>
  <c r="K5" i="1" s="1"/>
  <c r="J4" i="1"/>
  <c r="I4" i="1"/>
  <c r="H4" i="1"/>
  <c r="H3" i="1"/>
  <c r="K3" i="1" s="1"/>
  <c r="H2" i="1"/>
  <c r="K2" i="1" s="1"/>
  <c r="K4" i="1" l="1"/>
  <c r="L11" i="1" s="1"/>
</calcChain>
</file>

<file path=xl/sharedStrings.xml><?xml version="1.0" encoding="utf-8"?>
<sst xmlns="http://schemas.openxmlformats.org/spreadsheetml/2006/main" count="146" uniqueCount="86">
  <si>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</si>
  <si>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</si>
  <si>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</si>
  <si>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</si>
  <si>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</si>
  <si>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</si>
  <si>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</si>
  <si>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</si>
  <si>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</si>
  <si>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</si>
  <si>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</si>
  <si>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</si>
  <si>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</si>
  <si>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</si>
  <si>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</si>
  <si>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</si>
  <si>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</si>
  <si>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</si>
  <si>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</si>
  <si>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</si>
  <si>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</si>
  <si>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</si>
  <si>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</si>
  <si>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</si>
  <si>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</si>
  <si>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</si>
  <si>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</si>
  <si>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</si>
  <si>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</si>
  <si>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</si>
  <si>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</si>
  <si>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</si>
  <si>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</si>
  <si>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</si>
  <si>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</si>
  <si>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</si>
  <si>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</si>
  <si>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</si>
  <si>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</si>
  <si>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</si>
  <si>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</si>
  <si>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</si>
  <si>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</si>
  <si>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</si>
  <si>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</si>
  <si>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</si>
  <si>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</si>
  <si>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</si>
  <si>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</si>
  <si>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</si>
  <si>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</si>
  <si>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</si>
  <si>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</si>
  <si>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</si>
  <si>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</si>
  <si>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</si>
  <si>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</si>
  <si>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</si>
  <si>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</si>
  <si>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</si>
  <si>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</si>
  <si>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</si>
  <si>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</si>
  <si>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</si>
  <si>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</si>
  <si>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</si>
  <si>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</si>
  <si>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</si>
  <si>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</si>
  <si>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</si>
  <si>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</si>
  <si>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</si>
  <si>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</si>
  <si>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</si>
  <si>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</si>
  <si>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</si>
  <si>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</si>
  <si>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</si>
  <si>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</si>
  <si>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</si>
  <si>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</si>
  <si>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</si>
  <si>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</si>
  <si>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</si>
  <si>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</si>
  <si>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set residency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</si>
</sst>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  <numFmt numFmtId="170" formatCode="_-* #,##0_-;\-* #,##0_-;_-* &quot;-&quot;??_-;_-@_-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P16"/>
  <sheetViews>
    <sheetView tabSelected="1" workbookViewId="0">
      <selection activeCell="L21" sqref="L21"/>
    </sheetView>
  </sheetViews>
  <sheetFormatPr defaultRowHeight="13" x14ac:dyDescent="0.3"/>
  <cols>
    <col min="1" max="1" width="40.3984375" bestFit="1" customWidth="1"/>
    <col min="2" max="7" width="16.59765625" customWidth="1"/>
    <col min="8" max="8" width="9.3984375" customWidth="1"/>
    <col min="9" max="9" width="8.5" bestFit="1" customWidth="1"/>
    <col min="14" max="14" width="15.296875" bestFit="1" customWidth="1"/>
    <col min="16" max="16" width="11.5" bestFit="1" customWidth="1"/>
  </cols>
  <sheetData>
    <row r="1" spans="1:16" x14ac:dyDescent="0.3">
      <c r="B1" s="12" t="s">
        <v>5</v>
      </c>
      <c r="C1" s="12"/>
      <c r="D1" s="12" t="s">
        <v>6</v>
      </c>
      <c r="E1" s="12"/>
      <c r="F1" s="12" t="s">
        <v>7</v>
      </c>
      <c r="G1" s="12"/>
      <c r="H1" t="s">
        <v>5</v>
      </c>
      <c r="I1" t="s">
        <v>6</v>
      </c>
      <c r="J1" t="s">
        <v>7</v>
      </c>
    </row>
    <row r="2" spans="1:16" x14ac:dyDescent="0.3">
      <c r="A2" t="s">
        <v>0</v>
      </c>
      <c r="B2" s="1">
        <v>44213.747048611112</v>
      </c>
      <c r="C2" s="1">
        <v>44213.747488425928</v>
      </c>
      <c r="H2" s="2">
        <f t="shared" ref="H2:H11" si="0">C2-B2</f>
        <v>4.398148157633841E-4</v>
      </c>
      <c r="K2" s="2">
        <f>SUM(H2:J2)</f>
        <v>4.398148157633841E-4</v>
      </c>
    </row>
    <row r="3" spans="1:16" x14ac:dyDescent="0.3">
      <c r="A3" t="s">
        <v>1</v>
      </c>
      <c r="B3" s="1">
        <v>44213.747488425928</v>
      </c>
      <c r="C3" s="1">
        <v>44213.747523148151</v>
      </c>
      <c r="H3" s="2">
        <f t="shared" si="0"/>
        <v>3.4722223062999547E-5</v>
      </c>
      <c r="K3" s="2">
        <f t="shared" ref="K3:K11" si="1">SUM(H3:J3)</f>
        <v>3.4722223062999547E-5</v>
      </c>
    </row>
    <row r="4" spans="1:16" x14ac:dyDescent="0.3">
      <c r="A4" t="s">
        <v>2</v>
      </c>
      <c r="B4" s="1">
        <v>44213.747523148151</v>
      </c>
      <c r="C4" s="1">
        <v>44213.752395833333</v>
      </c>
      <c r="D4" s="1">
        <v>44213.753182870372</v>
      </c>
      <c r="E4" s="1"/>
      <c r="F4" s="1">
        <v>44213.753449074073</v>
      </c>
      <c r="G4" s="1"/>
      <c r="H4" s="2">
        <f t="shared" si="0"/>
        <v>4.8726851819083095E-3</v>
      </c>
      <c r="I4" s="2">
        <f>D4-C4</f>
        <v>7.8703703911742195E-4</v>
      </c>
      <c r="J4" s="2">
        <f>F4-D4</f>
        <v>2.6620370044838637E-4</v>
      </c>
      <c r="K4" s="2">
        <f t="shared" si="1"/>
        <v>5.9259259214741178E-3</v>
      </c>
    </row>
    <row r="5" spans="1:16" x14ac:dyDescent="0.3">
      <c r="A5" t="s">
        <v>3</v>
      </c>
      <c r="B5" s="1">
        <v>44213.753449074073</v>
      </c>
      <c r="C5" s="1">
        <v>44213.753645833334</v>
      </c>
      <c r="H5" s="2">
        <f t="shared" si="0"/>
        <v>1.9675926159834489E-4</v>
      </c>
      <c r="K5" s="2">
        <f t="shared" si="1"/>
        <v>1.9675926159834489E-4</v>
      </c>
    </row>
    <row r="6" spans="1:16" x14ac:dyDescent="0.3">
      <c r="A6" t="s">
        <v>4</v>
      </c>
      <c r="B6" s="1">
        <v>44213.753645833334</v>
      </c>
      <c r="C6" s="1">
        <v>44213.753912037035</v>
      </c>
      <c r="H6" s="2">
        <f t="shared" si="0"/>
        <v>2.6620370044838637E-4</v>
      </c>
      <c r="K6" s="2">
        <f t="shared" si="1"/>
        <v>2.6620370044838637E-4</v>
      </c>
    </row>
    <row r="7" spans="1:16" x14ac:dyDescent="0.3">
      <c r="A7" t="s">
        <v>8</v>
      </c>
      <c r="B7" s="1">
        <v>44213.753912037035</v>
      </c>
      <c r="C7" s="1">
        <v>44213.775034722225</v>
      </c>
      <c r="D7" s="1">
        <v>44213.780173611114</v>
      </c>
      <c r="E7" s="1"/>
      <c r="F7" s="1">
        <v>44213.803611111114</v>
      </c>
      <c r="G7" s="1"/>
      <c r="H7" s="2">
        <f t="shared" si="0"/>
        <v>2.1122685189766344E-2</v>
      </c>
      <c r="I7" s="2">
        <f>D7-C7</f>
        <v>5.1388888896326534E-3</v>
      </c>
      <c r="J7" s="2">
        <f>F7-D7</f>
        <v>2.34375E-2</v>
      </c>
      <c r="K7" s="2">
        <f t="shared" si="1"/>
        <v>4.9699074079398997E-2</v>
      </c>
      <c r="M7">
        <v>411</v>
      </c>
      <c r="N7">
        <f>TRUNC(M7/60,0)</f>
        <v>6</v>
      </c>
      <c r="O7">
        <f>M7-(N7*60)</f>
        <v>51</v>
      </c>
    </row>
    <row r="8" spans="1:16" x14ac:dyDescent="0.3">
      <c r="A8" t="s">
        <v>9</v>
      </c>
      <c r="B8" s="1">
        <v>44213.803611111114</v>
      </c>
      <c r="C8" s="1">
        <v>44213.803738425922</v>
      </c>
      <c r="D8" s="1">
        <v>44213.803773148145</v>
      </c>
      <c r="E8" s="1"/>
      <c r="F8" s="1">
        <v>44213.804085648146</v>
      </c>
      <c r="G8" s="1"/>
      <c r="H8" s="2">
        <f t="shared" si="0"/>
        <v>1.2731480819638819E-4</v>
      </c>
      <c r="I8" s="2">
        <f t="shared" ref="I8" si="2">D8-C8</f>
        <v>3.4722223062999547E-5</v>
      </c>
      <c r="J8" s="2">
        <f t="shared" ref="J8" si="3">F8-D8</f>
        <v>3.125000002910383E-4</v>
      </c>
      <c r="K8" s="2">
        <f t="shared" si="1"/>
        <v>4.7453703155042604E-4</v>
      </c>
      <c r="M8">
        <v>427</v>
      </c>
      <c r="N8">
        <f>TRUNC(M8/60,0)</f>
        <v>7</v>
      </c>
      <c r="O8">
        <f>M8-(N8*60)</f>
        <v>7</v>
      </c>
    </row>
    <row r="9" spans="1:16" x14ac:dyDescent="0.3">
      <c r="A9" t="s">
        <v>10</v>
      </c>
      <c r="B9" s="1">
        <v>44213.804085648146</v>
      </c>
      <c r="C9" s="1">
        <v>44213.804328703707</v>
      </c>
      <c r="D9" s="1">
        <v>44213.804340277777</v>
      </c>
      <c r="E9" s="1"/>
      <c r="F9" s="1">
        <v>44213.804386574076</v>
      </c>
      <c r="G9" s="1"/>
      <c r="H9" s="2">
        <f t="shared" si="0"/>
        <v>2.4305556144099683E-4</v>
      </c>
      <c r="I9" s="2">
        <f t="shared" ref="I9" si="4">D9-C9</f>
        <v>1.1574069503694773E-5</v>
      </c>
      <c r="J9" s="2">
        <f t="shared" ref="J9" si="5">F9-D9</f>
        <v>4.6296299842651933E-5</v>
      </c>
      <c r="K9" s="2">
        <f t="shared" si="1"/>
        <v>3.0092593078734353E-4</v>
      </c>
      <c r="M9">
        <v>1781</v>
      </c>
      <c r="N9">
        <f>TRUNC(M9/60,0)</f>
        <v>29</v>
      </c>
      <c r="O9">
        <f>M9-(N9*60)</f>
        <v>41</v>
      </c>
    </row>
    <row r="10" spans="1:16" x14ac:dyDescent="0.3">
      <c r="A10" t="s">
        <v>11</v>
      </c>
      <c r="B10" s="1">
        <v>44213.804386574076</v>
      </c>
      <c r="C10" s="1">
        <v>44213.804490740738</v>
      </c>
      <c r="D10" s="1">
        <v>44213.804513888892</v>
      </c>
      <c r="E10" s="1"/>
      <c r="F10" s="1">
        <v>44213.804664351854</v>
      </c>
      <c r="G10" s="1"/>
      <c r="H10" s="2">
        <f t="shared" si="0"/>
        <v>1.0416666191304103E-4</v>
      </c>
      <c r="I10" s="2">
        <f t="shared" ref="I10:I11" si="6">D10-C10</f>
        <v>2.3148153559304774E-5</v>
      </c>
      <c r="J10" s="2">
        <f t="shared" ref="J10:J11" si="7">F10-D10</f>
        <v>1.5046296175569296E-4</v>
      </c>
      <c r="K10" s="2">
        <f t="shared" si="1"/>
        <v>2.7777777722803876E-4</v>
      </c>
      <c r="M10">
        <v>3698</v>
      </c>
      <c r="N10">
        <f>TRUNC(M10/3600,0)</f>
        <v>1</v>
      </c>
      <c r="O10">
        <f>TRUNC((M10-(3600*N10))/60,0)</f>
        <v>1</v>
      </c>
      <c r="P10">
        <f>M10-(3600*N10)-(O10*60)</f>
        <v>38</v>
      </c>
    </row>
    <row r="11" spans="1:16" x14ac:dyDescent="0.3">
      <c r="A11" t="s">
        <v>12</v>
      </c>
      <c r="B11" s="1">
        <v>44213.804664351854</v>
      </c>
      <c r="C11" s="1">
        <v>44213.804837962962</v>
      </c>
      <c r="D11" s="1">
        <v>44213.804884259262</v>
      </c>
      <c r="E11" s="1"/>
      <c r="F11" s="1">
        <v>44213.805347222224</v>
      </c>
      <c r="G11" s="1"/>
      <c r="H11" s="2">
        <f t="shared" si="0"/>
        <v>1.7361110803904012E-4</v>
      </c>
      <c r="I11" s="2">
        <f t="shared" si="6"/>
        <v>4.6296299842651933E-5</v>
      </c>
      <c r="J11" s="2">
        <f t="shared" si="7"/>
        <v>4.6296296204673126E-4</v>
      </c>
      <c r="K11" s="2">
        <f t="shared" si="1"/>
        <v>6.8287036992842332E-4</v>
      </c>
      <c r="L11" s="2">
        <f>SUM(K2:K11)</f>
        <v>5.8298611111240461E-2</v>
      </c>
    </row>
    <row r="12" spans="1:16" x14ac:dyDescent="0.3">
      <c r="A12" t="s">
        <v>40</v>
      </c>
      <c r="B12" s="1">
        <v>44213.805347222224</v>
      </c>
      <c r="C12" s="1">
        <v>44213.807071759256</v>
      </c>
      <c r="D12" s="1">
        <v>44213.807557870372</v>
      </c>
      <c r="E12" s="1"/>
      <c r="F12" s="1">
        <v>44213.808831018519</v>
      </c>
      <c r="G12" s="1"/>
      <c r="H12" s="2">
        <f t="shared" ref="H12:H16" si="8">C12-B12</f>
        <v>1.7245370327145793E-3</v>
      </c>
      <c r="I12" s="2">
        <f t="shared" ref="I12:I14" si="9">D12-C12</f>
        <v>4.8611111560603604E-4</v>
      </c>
      <c r="J12" s="2">
        <f t="shared" ref="J12:J14" si="10">F12-D12</f>
        <v>1.2731481474475004E-3</v>
      </c>
      <c r="K12" s="2">
        <f t="shared" ref="K12:K16" si="11">SUM(H12:J12)</f>
        <v>3.4837962957681157E-3</v>
      </c>
    </row>
    <row r="13" spans="1:16" x14ac:dyDescent="0.3">
      <c r="A13" t="s">
        <v>41</v>
      </c>
      <c r="B13" s="1">
        <v>44215.502141203702</v>
      </c>
      <c r="C13" s="1">
        <v>44215.502766203703</v>
      </c>
      <c r="D13" s="1">
        <v>44215.502881944441</v>
      </c>
      <c r="E13" s="1"/>
      <c r="F13" s="1">
        <v>44215.503263888888</v>
      </c>
      <c r="G13" s="1"/>
      <c r="H13" s="2">
        <f t="shared" si="8"/>
        <v>6.2500000058207661E-4</v>
      </c>
      <c r="I13" s="2">
        <f t="shared" si="9"/>
        <v>1.1574073869269341E-4</v>
      </c>
      <c r="J13" s="2">
        <f t="shared" si="10"/>
        <v>3.819444464170374E-4</v>
      </c>
      <c r="K13" s="2">
        <f t="shared" si="11"/>
        <v>1.1226851856918074E-3</v>
      </c>
    </row>
    <row r="14" spans="1:16" x14ac:dyDescent="0.3">
      <c r="A14" t="s">
        <v>42</v>
      </c>
      <c r="B14" s="1">
        <v>44213.809675925928</v>
      </c>
      <c r="C14" s="1">
        <v>44213.812106481484</v>
      </c>
      <c r="D14" s="1">
        <v>44213.812604166669</v>
      </c>
      <c r="E14" s="1"/>
      <c r="F14" s="1">
        <v>44213.814786192132</v>
      </c>
      <c r="G14" s="1"/>
      <c r="H14" s="2">
        <f t="shared" si="8"/>
        <v>2.4305555562023073E-3</v>
      </c>
      <c r="I14" s="2">
        <f t="shared" si="9"/>
        <v>4.9768518510973081E-4</v>
      </c>
      <c r="J14" s="2">
        <f t="shared" si="10"/>
        <v>2.1820254623889923E-3</v>
      </c>
      <c r="K14" s="2">
        <f t="shared" si="11"/>
        <v>5.1102662037010305E-3</v>
      </c>
      <c r="L14" s="2">
        <f>SUM(K12:K14)</f>
        <v>9.7167476851609536E-3</v>
      </c>
      <c r="N14" s="11">
        <v>804812006</v>
      </c>
      <c r="O14">
        <v>4451</v>
      </c>
      <c r="P14" s="11">
        <f>N14/O14</f>
        <v>180815.99775331386</v>
      </c>
    </row>
    <row r="15" spans="1:16" x14ac:dyDescent="0.3">
      <c r="A15" t="s">
        <v>45</v>
      </c>
      <c r="B15" s="1">
        <v>44231.329687500001</v>
      </c>
      <c r="C15" s="1">
        <v>44231.464456018519</v>
      </c>
      <c r="D15" s="1">
        <v>44231.464456018519</v>
      </c>
      <c r="E15" s="1">
        <v>44231.486522939813</v>
      </c>
      <c r="F15" s="1">
        <v>44231.486516203702</v>
      </c>
      <c r="G15" s="1">
        <v>44231.58798611111</v>
      </c>
      <c r="H15" s="2">
        <f t="shared" si="8"/>
        <v>0.13476851851737592</v>
      </c>
      <c r="I15" s="2">
        <f t="shared" ref="I15:I16" si="12">E15-D15</f>
        <v>2.2066921294026542E-2</v>
      </c>
      <c r="J15" s="2">
        <f t="shared" ref="J15:J16" si="13">G15-F15</f>
        <v>0.10146990740759065</v>
      </c>
      <c r="K15" s="2">
        <f t="shared" si="11"/>
        <v>0.25830534721899312</v>
      </c>
    </row>
    <row r="16" spans="1:16" x14ac:dyDescent="0.3">
      <c r="A16" t="s">
        <v>85</v>
      </c>
      <c r="B16" s="1">
        <v>44240.531828703701</v>
      </c>
      <c r="C16" s="1">
        <v>44240.719846516207</v>
      </c>
      <c r="D16" s="1">
        <v>44240.320055983793</v>
      </c>
      <c r="E16" s="1">
        <v>44240.357453067132</v>
      </c>
      <c r="F16" s="1">
        <v>44240.719837962963</v>
      </c>
      <c r="G16" s="1">
        <v>44240.869258645835</v>
      </c>
      <c r="H16" s="2">
        <f t="shared" si="8"/>
        <v>0.18801781250658678</v>
      </c>
      <c r="I16" s="2">
        <f t="shared" si="12"/>
        <v>3.7397083338873927E-2</v>
      </c>
      <c r="J16" s="2">
        <f t="shared" si="13"/>
        <v>0.14942068287200527</v>
      </c>
      <c r="K16" s="2">
        <f t="shared" si="11"/>
        <v>0.37483557871746598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9"/>
  <sheetViews>
    <sheetView workbookViewId="0">
      <selection activeCell="E19" sqref="E19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8.19921875" bestFit="1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4"/>
  <sheetViews>
    <sheetView workbookViewId="0">
      <selection activeCell="C19" sqref="C19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8" width="8.5" bestFit="1" customWidth="1"/>
    <col min="9" max="9" width="9" bestFit="1" customWidth="1"/>
    <col min="10" max="10" width="7.8984375" bestFit="1" customWidth="1"/>
    <col min="11" max="12" width="10.796875" bestFit="1" customWidth="1"/>
  </cols>
  <sheetData>
    <row r="1" spans="1:12" x14ac:dyDescent="0.3">
      <c r="B1" s="12" t="s">
        <v>6</v>
      </c>
      <c r="C1" s="12"/>
      <c r="D1" s="12" t="s">
        <v>5</v>
      </c>
      <c r="E1" s="12"/>
      <c r="F1" s="12" t="s">
        <v>7</v>
      </c>
      <c r="G1" s="12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44207.611828703702</v>
      </c>
      <c r="C2" s="1">
        <v>44207.611851851849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2.314814628334716E-5</v>
      </c>
      <c r="I2" s="4">
        <f>E2-D2</f>
        <v>3.4722223062999547E-5</v>
      </c>
      <c r="J2" s="4">
        <f>G2-F2</f>
        <v>5.7870369346346706E-5</v>
      </c>
      <c r="K2" s="4">
        <f>SUM(H2:J2)</f>
        <v>1.1574073869269341E-4</v>
      </c>
    </row>
    <row r="3" spans="1:12" x14ac:dyDescent="0.3">
      <c r="A3" t="s">
        <v>14</v>
      </c>
      <c r="B3" s="1">
        <v>44207.611851851849</v>
      </c>
      <c r="C3" s="1">
        <v>44207.611863425926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1.1574076779652387E-5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1.1574076779652387E-5</v>
      </c>
    </row>
    <row r="4" spans="1:12" x14ac:dyDescent="0.3">
      <c r="A4" t="s">
        <v>15</v>
      </c>
      <c r="B4" s="1">
        <v>44207.611863425926</v>
      </c>
      <c r="C4" s="1">
        <v>44207.611909722225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4.6296299842651933E-5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1.5856481550144963E-3</v>
      </c>
    </row>
    <row r="5" spans="1:12" x14ac:dyDescent="0.3">
      <c r="A5" t="s">
        <v>16</v>
      </c>
      <c r="B5" s="1">
        <v>44207.611909722225</v>
      </c>
      <c r="C5" s="1">
        <v>44207.611944444441</v>
      </c>
      <c r="D5" s="1">
        <v>44207.661770833336</v>
      </c>
      <c r="E5" s="1">
        <v>44207.661793981482</v>
      </c>
      <c r="H5" s="4">
        <f t="shared" si="0"/>
        <v>3.4722215787041932E-5</v>
      </c>
      <c r="I5" s="4">
        <f t="shared" ref="I5:I14" si="3">E5-D5</f>
        <v>2.314814628334716E-5</v>
      </c>
      <c r="K5" s="4">
        <f t="shared" si="2"/>
        <v>5.7870362070389092E-5</v>
      </c>
    </row>
    <row r="6" spans="1:12" x14ac:dyDescent="0.3">
      <c r="A6" t="s">
        <v>17</v>
      </c>
      <c r="B6" s="1">
        <v>44207.611944444441</v>
      </c>
      <c r="C6" s="1">
        <v>44207.611967592595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2.3148153559304774E-5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1.1574073869269341E-4</v>
      </c>
    </row>
    <row r="7" spans="1:12" x14ac:dyDescent="0.3">
      <c r="A7" t="s">
        <v>18</v>
      </c>
      <c r="B7" s="1">
        <v>44207.611944444441</v>
      </c>
      <c r="C7" s="1">
        <v>44207.644085648149</v>
      </c>
      <c r="D7" s="1">
        <v>44208.46166666667</v>
      </c>
      <c r="E7" s="1">
        <v>44208.823622685188</v>
      </c>
      <c r="H7" s="4">
        <f t="shared" si="0"/>
        <v>3.2141203708306421E-2</v>
      </c>
      <c r="I7" s="4">
        <f t="shared" si="3"/>
        <v>0.361956018517958</v>
      </c>
      <c r="K7" s="4">
        <f t="shared" si="2"/>
        <v>0.39409722222626442</v>
      </c>
    </row>
    <row r="8" spans="1:12" x14ac:dyDescent="0.3">
      <c r="A8" t="s">
        <v>19</v>
      </c>
      <c r="B8" s="1">
        <v>44207.611967592595</v>
      </c>
      <c r="C8" s="1">
        <v>44207.611990740741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44207.611990740741</v>
      </c>
      <c r="C9" s="1">
        <v>44207.612071759257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44207.612071759257</v>
      </c>
      <c r="C10" s="1">
        <v>44207.612118055556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4.6296299842651933E-5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1.122685192967765E-3</v>
      </c>
    </row>
    <row r="11" spans="1:12" x14ac:dyDescent="0.3">
      <c r="A11" t="s">
        <v>22</v>
      </c>
      <c r="B11" s="1">
        <v>44207.612118055556</v>
      </c>
      <c r="C11" s="1">
        <v>44207.612175925926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5.7870369346346706E-5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4.7453703155042604E-4</v>
      </c>
    </row>
    <row r="12" spans="1:12" x14ac:dyDescent="0.3">
      <c r="A12" t="s">
        <v>23</v>
      </c>
      <c r="B12" s="1">
        <v>44207.612175925926</v>
      </c>
      <c r="C12" s="1">
        <v>44207.612256944441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44207.644085648149</v>
      </c>
      <c r="C13" s="1">
        <v>44207.655844907407</v>
      </c>
      <c r="D13" s="1">
        <v>44208.823622685188</v>
      </c>
      <c r="E13" s="1">
        <v>44208.87641203704</v>
      </c>
      <c r="H13" s="4">
        <f t="shared" si="0"/>
        <v>1.1759259257814847E-2</v>
      </c>
      <c r="I13" s="4">
        <f t="shared" si="3"/>
        <v>5.2789351851970423E-2</v>
      </c>
      <c r="K13" s="4">
        <f t="shared" si="2"/>
        <v>6.454861110978527E-2</v>
      </c>
    </row>
    <row r="14" spans="1:12" x14ac:dyDescent="0.3">
      <c r="A14" t="s">
        <v>25</v>
      </c>
      <c r="B14" s="1">
        <v>44207.655844907407</v>
      </c>
      <c r="C14" s="1">
        <v>44207.656168981484</v>
      </c>
      <c r="D14" s="1">
        <v>44208.87641203704</v>
      </c>
      <c r="E14" s="1">
        <v>44208.87740740741</v>
      </c>
      <c r="H14" s="4">
        <f t="shared" si="0"/>
        <v>3.2407407707069069E-4</v>
      </c>
      <c r="I14" s="4">
        <f t="shared" si="3"/>
        <v>9.9537037021946162E-4</v>
      </c>
      <c r="K14" s="4">
        <f t="shared" si="2"/>
        <v>1.3194444472901523E-3</v>
      </c>
      <c r="L14" s="4">
        <f>SUM(K2:K14)</f>
        <v>0.50070601852348773</v>
      </c>
    </row>
    <row r="15" spans="1:12" x14ac:dyDescent="0.3">
      <c r="A15" t="s">
        <v>39</v>
      </c>
      <c r="B15" s="1">
        <v>44213.924895833334</v>
      </c>
      <c r="C15" s="1">
        <v>44213.928368055553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3.4722222189884633E-3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5.2499999997962732E-2</v>
      </c>
    </row>
    <row r="16" spans="1:12" x14ac:dyDescent="0.3">
      <c r="A16" t="s">
        <v>43</v>
      </c>
      <c r="B16" s="1">
        <v>44213.924895833334</v>
      </c>
      <c r="C16" s="1">
        <v>44213.947488425925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2.2592592591536231E-2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0.27129629629780538</v>
      </c>
    </row>
    <row r="17" spans="1:12" x14ac:dyDescent="0.3">
      <c r="A17" t="s">
        <v>44</v>
      </c>
      <c r="B17" s="1">
        <v>44213.924895833334</v>
      </c>
      <c r="C17" s="1">
        <v>44213.955613425926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3.071759259182727E-2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0.6784027777830488</v>
      </c>
      <c r="L17" s="9">
        <f>SUM(K15:K17)</f>
        <v>1.0021990740788169</v>
      </c>
    </row>
    <row r="18" spans="1:12" x14ac:dyDescent="0.3">
      <c r="A18" t="s">
        <v>47</v>
      </c>
      <c r="B18" s="1">
        <v>44231.341909722221</v>
      </c>
      <c r="C18" s="1">
        <v>44231.509201388886</v>
      </c>
      <c r="H18" s="4">
        <f t="shared" si="9"/>
        <v>0.16729166666482342</v>
      </c>
      <c r="K18" s="4">
        <f t="shared" si="8"/>
        <v>0.16729166666482342</v>
      </c>
    </row>
    <row r="19" spans="1:12" x14ac:dyDescent="0.3">
      <c r="A19" t="s">
        <v>48</v>
      </c>
      <c r="B19" s="1">
        <v>44230.637939814813</v>
      </c>
      <c r="C19" s="1">
        <v>44230.668402777781</v>
      </c>
      <c r="H19" s="4">
        <f t="shared" si="9"/>
        <v>3.0462962968158536E-2</v>
      </c>
      <c r="K19" s="4">
        <f t="shared" si="8"/>
        <v>3.0462962968158536E-2</v>
      </c>
    </row>
    <row r="20" spans="1:12" x14ac:dyDescent="0.3">
      <c r="A20" t="s">
        <v>49</v>
      </c>
      <c r="B20" s="1">
        <v>44230.668402777781</v>
      </c>
      <c r="C20" s="1">
        <v>44230.703680555554</v>
      </c>
      <c r="H20" s="4">
        <f t="shared" si="9"/>
        <v>3.5277777773444541E-2</v>
      </c>
      <c r="K20" s="4">
        <f t="shared" si="8"/>
        <v>3.5277777773444541E-2</v>
      </c>
    </row>
    <row r="21" spans="1:12" x14ac:dyDescent="0.3">
      <c r="A21" t="s">
        <v>50</v>
      </c>
      <c r="B21" s="1">
        <v>44230.703680555554</v>
      </c>
      <c r="C21" s="1">
        <v>44230.739537037036</v>
      </c>
      <c r="H21" s="4">
        <f t="shared" si="9"/>
        <v>3.5856481481459923E-2</v>
      </c>
      <c r="K21" s="4">
        <f t="shared" si="8"/>
        <v>3.5856481481459923E-2</v>
      </c>
    </row>
    <row r="22" spans="1:12" x14ac:dyDescent="0.3">
      <c r="A22" t="s">
        <v>51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52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0.51672453703940846</v>
      </c>
    </row>
    <row r="24" spans="1:12" x14ac:dyDescent="0.3">
      <c r="A24" t="s">
        <v>53</v>
      </c>
      <c r="B24" s="1">
        <v>44230.739537037036</v>
      </c>
      <c r="C24" s="1">
        <v>44230.771828703706</v>
      </c>
      <c r="H24" s="4">
        <f t="shared" si="9"/>
        <v>3.2291666670062114E-2</v>
      </c>
      <c r="K24" s="4">
        <f t="shared" si="8"/>
        <v>3.2291666670062114E-2</v>
      </c>
    </row>
    <row r="25" spans="1:12" x14ac:dyDescent="0.3">
      <c r="A25" t="s">
        <v>54</v>
      </c>
      <c r="B25" s="1">
        <v>44230.771828703706</v>
      </c>
      <c r="C25" s="1">
        <v>44230.772337962961</v>
      </c>
      <c r="H25" s="4">
        <f t="shared" si="9"/>
        <v>5.0925925461342558E-4</v>
      </c>
      <c r="K25" s="4">
        <f t="shared" si="8"/>
        <v>5.0925925461342558E-4</v>
      </c>
    </row>
    <row r="26" spans="1:12" x14ac:dyDescent="0.3">
      <c r="A26" t="s">
        <v>55</v>
      </c>
      <c r="B26" s="1">
        <v>44230.772337962961</v>
      </c>
      <c r="C26" s="1">
        <v>44230.772430555553</v>
      </c>
      <c r="H26" s="4">
        <f t="shared" si="9"/>
        <v>9.2592592409346253E-5</v>
      </c>
      <c r="K26" s="4">
        <f t="shared" si="8"/>
        <v>9.2592592409346253E-5</v>
      </c>
    </row>
    <row r="27" spans="1:12" x14ac:dyDescent="0.3">
      <c r="A27" s="1" t="s">
        <v>56</v>
      </c>
      <c r="B27" s="1">
        <v>44230.772430555553</v>
      </c>
      <c r="C27" s="1">
        <v>44230.772488425922</v>
      </c>
      <c r="H27" s="4">
        <f t="shared" si="9"/>
        <v>5.7870369346346706E-5</v>
      </c>
      <c r="K27" s="4">
        <f t="shared" si="8"/>
        <v>5.7870369346346706E-5</v>
      </c>
    </row>
    <row r="28" spans="1:12" x14ac:dyDescent="0.3">
      <c r="A28" t="s">
        <v>57</v>
      </c>
      <c r="B28" s="1">
        <v>44230.772488425922</v>
      </c>
      <c r="C28" s="1">
        <v>44230.772546296299</v>
      </c>
      <c r="H28" s="4">
        <f t="shared" si="9"/>
        <v>5.787037662230432E-5</v>
      </c>
      <c r="K28" s="4">
        <f t="shared" si="8"/>
        <v>5.787037662230432E-5</v>
      </c>
    </row>
    <row r="29" spans="1:12" x14ac:dyDescent="0.3">
      <c r="A29" t="s">
        <v>58</v>
      </c>
      <c r="B29" s="1">
        <v>44230.772546296299</v>
      </c>
      <c r="C29" s="1">
        <v>44230.772569444445</v>
      </c>
      <c r="H29" s="4">
        <f t="shared" si="9"/>
        <v>2.314814628334716E-5</v>
      </c>
      <c r="K29" s="4">
        <f t="shared" si="8"/>
        <v>2.314814628334716E-5</v>
      </c>
    </row>
    <row r="30" spans="1:12" x14ac:dyDescent="0.3">
      <c r="A30" t="s">
        <v>59</v>
      </c>
      <c r="B30" s="1">
        <v>44230.772569444445</v>
      </c>
      <c r="C30" s="1">
        <v>44230.772986111115</v>
      </c>
      <c r="H30" s="4">
        <f t="shared" si="9"/>
        <v>4.1666666948003694E-4</v>
      </c>
      <c r="K30" s="4">
        <f t="shared" si="8"/>
        <v>4.1666666948003694E-4</v>
      </c>
    </row>
    <row r="31" spans="1:12" x14ac:dyDescent="0.3">
      <c r="A31" t="s">
        <v>60</v>
      </c>
      <c r="B31" s="1">
        <v>44230.772986111115</v>
      </c>
      <c r="C31" s="1">
        <v>44230.903402777774</v>
      </c>
      <c r="H31" s="4">
        <f t="shared" si="9"/>
        <v>0.13041666665958473</v>
      </c>
      <c r="K31" s="4">
        <f t="shared" si="8"/>
        <v>0.13041666665958473</v>
      </c>
    </row>
    <row r="32" spans="1:12" x14ac:dyDescent="0.3">
      <c r="A32" t="s">
        <v>61</v>
      </c>
      <c r="B32" s="1">
        <v>44230.903402777774</v>
      </c>
      <c r="C32" s="1">
        <v>44230.905821759261</v>
      </c>
      <c r="H32" s="4">
        <f t="shared" si="9"/>
        <v>2.4189814866986126E-3</v>
      </c>
      <c r="K32" s="4">
        <f t="shared" si="8"/>
        <v>2.4189814866986126E-3</v>
      </c>
    </row>
    <row r="33" spans="1:12" x14ac:dyDescent="0.3">
      <c r="A33" t="s">
        <v>62</v>
      </c>
      <c r="B33" s="1">
        <v>44230.905821759261</v>
      </c>
      <c r="C33" s="1">
        <v>44230.906134259261</v>
      </c>
      <c r="H33" s="4">
        <f t="shared" si="9"/>
        <v>3.125000002910383E-4</v>
      </c>
      <c r="K33" s="4">
        <f t="shared" si="8"/>
        <v>3.125000002910383E-4</v>
      </c>
    </row>
    <row r="34" spans="1:12" x14ac:dyDescent="0.3">
      <c r="A34" t="s">
        <v>63</v>
      </c>
      <c r="B34" s="1">
        <v>44230.906134259261</v>
      </c>
      <c r="C34" s="1">
        <v>44230.909386574072</v>
      </c>
      <c r="H34" s="4">
        <f t="shared" si="9"/>
        <v>3.2523148111067712E-3</v>
      </c>
      <c r="K34" s="4">
        <f t="shared" si="8"/>
        <v>3.2523148111067712E-3</v>
      </c>
      <c r="L34" s="4">
        <f>SUM(K24:K34)</f>
        <v>0.16984953703649808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L48"/>
  <sheetViews>
    <sheetView workbookViewId="0">
      <selection activeCell="K2" sqref="K2:K48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0" width="11.3984375" customWidth="1"/>
    <col min="11" max="11" width="10.796875" bestFit="1" customWidth="1"/>
    <col min="12" max="12" width="12.296875" customWidth="1"/>
  </cols>
  <sheetData>
    <row r="1" spans="1:12" x14ac:dyDescent="0.3">
      <c r="B1" s="12" t="s">
        <v>6</v>
      </c>
      <c r="C1" s="12"/>
      <c r="D1" s="12" t="s">
        <v>5</v>
      </c>
      <c r="E1" s="12"/>
      <c r="F1" s="12" t="s">
        <v>7</v>
      </c>
      <c r="G1" s="12"/>
      <c r="H1" s="10" t="s">
        <v>6</v>
      </c>
      <c r="I1" s="10" t="s">
        <v>5</v>
      </c>
      <c r="J1" s="10" t="s">
        <v>7</v>
      </c>
      <c r="K1" s="10" t="s">
        <v>84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9">
        <f>C2-B2</f>
        <v>3.4722223062999547E-5</v>
      </c>
      <c r="I2" s="9">
        <f>E2-D2</f>
        <v>5.7870369346346706E-5</v>
      </c>
      <c r="J2" s="9">
        <f>G2-F2</f>
        <v>6.9444446125999093E-5</v>
      </c>
      <c r="K2" s="9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9">
        <f t="shared" ref="H3:H47" si="0">C3-B3</f>
        <v>1.1574069503694773E-5</v>
      </c>
      <c r="I3" s="9">
        <f>E3-D3</f>
        <v>0</v>
      </c>
      <c r="J3" s="9">
        <f t="shared" ref="J3:J12" si="1">G3-F3</f>
        <v>1.1574069503694773E-5</v>
      </c>
      <c r="K3" s="9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9">
        <f t="shared" si="0"/>
        <v>6.9444446125999093E-5</v>
      </c>
      <c r="I4" s="9">
        <f>E4-D4</f>
        <v>3.3564814657438546E-4</v>
      </c>
      <c r="J4" s="9">
        <f t="shared" si="1"/>
        <v>9.6064814715646207E-4</v>
      </c>
      <c r="K4" s="9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9">
        <f t="shared" si="0"/>
        <v>4.6296299842651933E-5</v>
      </c>
      <c r="I5" s="9">
        <f t="shared" ref="I5:I17" si="3">E5-D5</f>
        <v>7.638888928340748E-4</v>
      </c>
      <c r="J5" s="9"/>
      <c r="K5" s="9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9">
        <f t="shared" si="0"/>
        <v>4.6296292566694319E-5</v>
      </c>
      <c r="I6" s="9">
        <f t="shared" si="3"/>
        <v>8.1018515629693866E-5</v>
      </c>
      <c r="J6" s="9">
        <f t="shared" si="1"/>
        <v>1.1574074596865103E-4</v>
      </c>
      <c r="K6" s="9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9">
        <f t="shared" si="0"/>
        <v>5.4166666668606922E-2</v>
      </c>
      <c r="I7" s="9">
        <f t="shared" si="3"/>
        <v>0.24495370370277669</v>
      </c>
      <c r="J7" s="9"/>
      <c r="K7" s="9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9">
        <f t="shared" si="0"/>
        <v>3.4722223062999547E-5</v>
      </c>
      <c r="I8" s="9">
        <f t="shared" si="3"/>
        <v>9.1435185458976775E-4</v>
      </c>
      <c r="J8" s="9">
        <f t="shared" si="1"/>
        <v>5.9155092589207925E-2</v>
      </c>
      <c r="K8" s="9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9">
        <f t="shared" si="0"/>
        <v>1.5046296175569296E-4</v>
      </c>
      <c r="I9" s="9">
        <f t="shared" si="3"/>
        <v>4.7453703155042604E-4</v>
      </c>
      <c r="J9" s="9">
        <f t="shared" si="1"/>
        <v>3.5879630013369024E-4</v>
      </c>
      <c r="K9" s="9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44230.758229166669</v>
      </c>
      <c r="G10" s="1">
        <v>44230.758483796293</v>
      </c>
      <c r="H10" s="9">
        <f t="shared" si="0"/>
        <v>6.9444446125999093E-5</v>
      </c>
      <c r="I10" s="9">
        <f t="shared" si="3"/>
        <v>1.3078703705104999E-3</v>
      </c>
      <c r="J10" s="9">
        <f t="shared" si="1"/>
        <v>2.5462962366873398E-4</v>
      </c>
      <c r="K10" s="9">
        <f t="shared" si="2"/>
        <v>1.631944440305233E-3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44230.758483796293</v>
      </c>
      <c r="G11" s="1">
        <v>44230.758888888886</v>
      </c>
      <c r="H11" s="9">
        <f t="shared" si="0"/>
        <v>8.101852290565148E-5</v>
      </c>
      <c r="I11" s="9">
        <f t="shared" si="3"/>
        <v>4.1666666948003694E-4</v>
      </c>
      <c r="J11" s="9">
        <f t="shared" si="1"/>
        <v>4.0509259270038456E-4</v>
      </c>
      <c r="K11" s="9">
        <f t="shared" si="2"/>
        <v>9.0277778508607298E-4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44230.758888888886</v>
      </c>
      <c r="G12" s="1">
        <v>44230.75990740741</v>
      </c>
      <c r="H12" s="9">
        <f t="shared" si="0"/>
        <v>9.2592592409346253E-5</v>
      </c>
      <c r="I12" s="9">
        <f t="shared" si="3"/>
        <v>4.6296296204673126E-4</v>
      </c>
      <c r="J12" s="9">
        <f t="shared" si="1"/>
        <v>1.0185185237787664E-3</v>
      </c>
      <c r="K12" s="9">
        <f t="shared" si="2"/>
        <v>1.5740740782348439E-3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H13" s="9">
        <f t="shared" si="0"/>
        <v>1.374999999825377E-2</v>
      </c>
      <c r="I13" s="9">
        <f t="shared" si="3"/>
        <v>6.5196759256650694E-2</v>
      </c>
      <c r="J13" s="9"/>
      <c r="K13" s="9">
        <f t="shared" si="2"/>
        <v>7.8946759254904464E-2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9">
        <f t="shared" si="0"/>
        <v>3.7037036963738501E-4</v>
      </c>
      <c r="I14" s="9">
        <f t="shared" si="3"/>
        <v>1.6898148169275373E-3</v>
      </c>
      <c r="J14" s="9"/>
      <c r="K14" s="9">
        <f t="shared" si="2"/>
        <v>2.0601851865649223E-3</v>
      </c>
      <c r="L14" s="9">
        <f>SUM(K2:K14)</f>
        <v>0.447928240741021</v>
      </c>
    </row>
    <row r="15" spans="1:12" x14ac:dyDescent="0.3">
      <c r="A15" t="s">
        <v>78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44214.171851851854</v>
      </c>
      <c r="G15" s="1">
        <v>44214.194409722222</v>
      </c>
      <c r="H15" s="9">
        <f t="shared" si="0"/>
        <v>8.4375000005820766E-3</v>
      </c>
      <c r="I15" s="9">
        <f t="shared" si="3"/>
        <v>3.9212962961755693E-2</v>
      </c>
      <c r="J15" s="9">
        <f>G15-F15</f>
        <v>2.2557870368473232E-2</v>
      </c>
      <c r="K15" s="9">
        <f>SUM(H15:J15)</f>
        <v>7.0208333330811001E-2</v>
      </c>
    </row>
    <row r="16" spans="1:12" x14ac:dyDescent="0.3">
      <c r="A16" t="s">
        <v>77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44214.171851851854</v>
      </c>
      <c r="G16" s="1">
        <v>44214.298935185187</v>
      </c>
      <c r="H16" s="9">
        <f t="shared" si="0"/>
        <v>3.2951388886431232E-2</v>
      </c>
      <c r="I16" s="9">
        <f t="shared" si="3"/>
        <v>0.15819444444059627</v>
      </c>
      <c r="J16" s="9">
        <f>G16-F16</f>
        <v>0.12708333333284827</v>
      </c>
      <c r="K16" s="9">
        <f t="shared" ref="K16:K47" si="4">SUM(H16:J16)</f>
        <v>0.31822916665987577</v>
      </c>
    </row>
    <row r="17" spans="1:12" x14ac:dyDescent="0.3">
      <c r="A17" t="s">
        <v>79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44215.258518518516</v>
      </c>
      <c r="G17" s="1">
        <v>44215.6175</v>
      </c>
      <c r="H17" s="9">
        <f t="shared" si="0"/>
        <v>4.3935185189184267E-2</v>
      </c>
      <c r="I17" s="9">
        <f t="shared" si="3"/>
        <v>0.22236111111124046</v>
      </c>
      <c r="J17" s="9">
        <f>G17-F17</f>
        <v>0.35898148148407927</v>
      </c>
      <c r="K17" s="9">
        <f t="shared" si="4"/>
        <v>0.625277777784504</v>
      </c>
      <c r="L17" s="9">
        <f>SUM(K15:K17)</f>
        <v>1.0137152777751908</v>
      </c>
    </row>
    <row r="18" spans="1:12" x14ac:dyDescent="0.3">
      <c r="A18" t="s">
        <v>80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H18" s="9">
        <f t="shared" si="0"/>
        <v>0.19017361111036735</v>
      </c>
      <c r="I18" s="9">
        <f t="shared" ref="I18:I23" si="5">E18-D18</f>
        <v>0.70787037036643596</v>
      </c>
      <c r="J18" s="9">
        <f t="shared" ref="J18:J23" si="6">G18-F18</f>
        <v>0</v>
      </c>
      <c r="K18" s="9">
        <f t="shared" si="4"/>
        <v>0.89804398147680331</v>
      </c>
    </row>
    <row r="19" spans="1:12" x14ac:dyDescent="0.3">
      <c r="A19" t="s">
        <v>81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H19" s="9">
        <f t="shared" si="0"/>
        <v>5.0995370365853887E-2</v>
      </c>
      <c r="I19" s="9">
        <f t="shared" si="5"/>
        <v>0.24203703703824431</v>
      </c>
      <c r="J19" s="9">
        <f t="shared" si="6"/>
        <v>0</v>
      </c>
      <c r="K19" s="9">
        <f t="shared" si="4"/>
        <v>0.29303240740409819</v>
      </c>
    </row>
    <row r="20" spans="1:12" x14ac:dyDescent="0.3">
      <c r="A20" t="s">
        <v>82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H20" s="9">
        <f t="shared" si="0"/>
        <v>4.4907407405844424E-2</v>
      </c>
      <c r="I20" s="9">
        <f t="shared" si="5"/>
        <v>0.21847222222277196</v>
      </c>
      <c r="J20" s="9">
        <f t="shared" si="6"/>
        <v>0</v>
      </c>
      <c r="K20" s="9">
        <f t="shared" si="4"/>
        <v>0.26337962962861639</v>
      </c>
    </row>
    <row r="21" spans="1:12" x14ac:dyDescent="0.3">
      <c r="A21" t="s">
        <v>83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H21" s="9">
        <f t="shared" si="0"/>
        <v>4.7511574077361729E-2</v>
      </c>
      <c r="I21" s="9">
        <f t="shared" si="5"/>
        <v>0.25701388889137888</v>
      </c>
      <c r="J21" s="9">
        <f t="shared" si="6"/>
        <v>0</v>
      </c>
      <c r="K21" s="9">
        <f t="shared" si="4"/>
        <v>0.30452546296874061</v>
      </c>
    </row>
    <row r="22" spans="1:12" x14ac:dyDescent="0.3">
      <c r="A22" t="s">
        <v>51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H22" s="9">
        <f t="shared" si="0"/>
        <v>0.18975694444816327</v>
      </c>
      <c r="I22" s="9">
        <f t="shared" si="5"/>
        <v>1.4309375000011642</v>
      </c>
      <c r="J22" s="9">
        <f t="shared" si="6"/>
        <v>0</v>
      </c>
      <c r="K22" s="9">
        <f t="shared" si="4"/>
        <v>1.6206944444493274</v>
      </c>
    </row>
    <row r="23" spans="1:12" x14ac:dyDescent="0.3">
      <c r="A23" t="s">
        <v>52</v>
      </c>
      <c r="B23" s="1">
        <v>44231.351203703707</v>
      </c>
      <c r="C23" s="1">
        <v>44231.587175925924</v>
      </c>
      <c r="H23" s="9">
        <f t="shared" si="0"/>
        <v>0.23597222221724223</v>
      </c>
      <c r="I23" s="9">
        <f t="shared" si="5"/>
        <v>0</v>
      </c>
      <c r="J23" s="9">
        <f t="shared" si="6"/>
        <v>0</v>
      </c>
      <c r="K23" s="9">
        <f t="shared" si="4"/>
        <v>0.23597222221724223</v>
      </c>
      <c r="L23" s="9">
        <f>SUM(K18:K23)</f>
        <v>3.6156481481448282</v>
      </c>
    </row>
    <row r="24" spans="1:12" x14ac:dyDescent="0.3">
      <c r="A24" t="s">
        <v>53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H24" s="9">
        <f t="shared" si="0"/>
        <v>4.0844907409336884E-2</v>
      </c>
      <c r="I24" s="9">
        <f t="shared" ref="I24" si="7">E24-D24</f>
        <v>0.17854166666074889</v>
      </c>
      <c r="J24" s="9">
        <f t="shared" ref="J24" si="8">G24-F24</f>
        <v>0</v>
      </c>
      <c r="K24" s="9">
        <f t="shared" si="4"/>
        <v>0.21938657407008577</v>
      </c>
    </row>
    <row r="25" spans="1:12" x14ac:dyDescent="0.3">
      <c r="A25" t="s">
        <v>54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H25" s="9">
        <f t="shared" si="0"/>
        <v>8.1018518540076911E-4</v>
      </c>
      <c r="I25" s="9">
        <f t="shared" ref="I25:I35" si="9">E25-D25</f>
        <v>1.7708333398331888E-3</v>
      </c>
      <c r="J25" s="9">
        <f t="shared" ref="J25" si="10">G25-F25</f>
        <v>0</v>
      </c>
      <c r="K25" s="9">
        <f t="shared" si="4"/>
        <v>2.5810185252339579E-3</v>
      </c>
    </row>
    <row r="26" spans="1:12" x14ac:dyDescent="0.3">
      <c r="A26" t="s">
        <v>55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H26" s="9">
        <f t="shared" si="0"/>
        <v>9.2592592409346253E-5</v>
      </c>
      <c r="I26" s="9">
        <f t="shared" si="9"/>
        <v>2.1990740788169205E-4</v>
      </c>
      <c r="J26" s="9"/>
      <c r="K26" s="9">
        <f t="shared" si="4"/>
        <v>3.125000002910383E-4</v>
      </c>
    </row>
    <row r="27" spans="1:12" x14ac:dyDescent="0.3">
      <c r="A27" s="1" t="s">
        <v>56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H27" s="9">
        <f t="shared" si="0"/>
        <v>8.1018515629693866E-5</v>
      </c>
      <c r="I27" s="9">
        <f t="shared" si="9"/>
        <v>1.9675926159834489E-4</v>
      </c>
      <c r="J27" s="9"/>
      <c r="K27" s="9">
        <f t="shared" si="4"/>
        <v>2.7777777722803876E-4</v>
      </c>
    </row>
    <row r="28" spans="1:12" x14ac:dyDescent="0.3">
      <c r="A28" t="s">
        <v>57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H28" s="9">
        <f t="shared" si="0"/>
        <v>6.9444446125999093E-5</v>
      </c>
      <c r="I28" s="9">
        <f t="shared" si="9"/>
        <v>1.6203703853534535E-4</v>
      </c>
      <c r="J28" s="9"/>
      <c r="K28" s="9">
        <f t="shared" si="4"/>
        <v>2.3148148466134444E-4</v>
      </c>
    </row>
    <row r="29" spans="1:12" x14ac:dyDescent="0.3">
      <c r="A29" t="s">
        <v>58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H29" s="9">
        <f t="shared" si="0"/>
        <v>3.4722223062999547E-5</v>
      </c>
      <c r="I29" s="9">
        <f t="shared" si="9"/>
        <v>6.9444446125999093E-5</v>
      </c>
      <c r="J29" s="9"/>
      <c r="K29" s="9">
        <f t="shared" si="4"/>
        <v>1.0416666918899864E-4</v>
      </c>
    </row>
    <row r="30" spans="1:12" x14ac:dyDescent="0.3">
      <c r="A30" t="s">
        <v>59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H30" s="9">
        <f t="shared" si="0"/>
        <v>5.0925925461342558E-4</v>
      </c>
      <c r="I30" s="9">
        <f t="shared" si="9"/>
        <v>9.9537037021946162E-4</v>
      </c>
      <c r="J30" s="9"/>
      <c r="K30" s="9">
        <f t="shared" si="4"/>
        <v>1.5046296248328872E-3</v>
      </c>
    </row>
    <row r="31" spans="1:12" x14ac:dyDescent="0.3">
      <c r="A31" t="s">
        <v>60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H31" s="9">
        <f t="shared" si="0"/>
        <v>0.22476851852115942</v>
      </c>
      <c r="I31" s="9">
        <f t="shared" si="9"/>
        <v>0.81592592592642177</v>
      </c>
      <c r="J31" s="9"/>
      <c r="K31" s="9">
        <f t="shared" si="4"/>
        <v>1.0406944444475812</v>
      </c>
    </row>
    <row r="32" spans="1:12" x14ac:dyDescent="0.3">
      <c r="A32" t="s">
        <v>61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H32" s="9">
        <f t="shared" si="0"/>
        <v>4.2708333348855376E-3</v>
      </c>
      <c r="I32" s="9">
        <f t="shared" si="9"/>
        <v>6.9791666610399261E-3</v>
      </c>
      <c r="J32" s="9"/>
      <c r="K32" s="9">
        <f t="shared" si="4"/>
        <v>1.1249999995925464E-2</v>
      </c>
    </row>
    <row r="33" spans="1:12" x14ac:dyDescent="0.3">
      <c r="A33" t="s">
        <v>62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H33" s="9">
        <f t="shared" si="0"/>
        <v>8.1018518540076911E-4</v>
      </c>
      <c r="I33" s="9">
        <f t="shared" si="9"/>
        <v>1.8865740785258822E-3</v>
      </c>
      <c r="J33" s="9"/>
      <c r="K33" s="9">
        <f t="shared" si="4"/>
        <v>2.6967592639266513E-3</v>
      </c>
    </row>
    <row r="34" spans="1:12" x14ac:dyDescent="0.3">
      <c r="A34" t="s">
        <v>63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H34" s="9">
        <f t="shared" si="0"/>
        <v>8.2407407389837317E-3</v>
      </c>
      <c r="I34" s="9">
        <f t="shared" si="9"/>
        <v>1.6516203701030463E-2</v>
      </c>
      <c r="J34" s="9"/>
      <c r="K34" s="9">
        <f t="shared" si="4"/>
        <v>2.4756944440014195E-2</v>
      </c>
      <c r="L34" s="9">
        <f>SUM(K24:K34)</f>
        <v>1.3037962962989695</v>
      </c>
    </row>
    <row r="35" spans="1:12" x14ac:dyDescent="0.3">
      <c r="A35" t="s">
        <v>67</v>
      </c>
      <c r="B35" s="1">
        <v>44233.051840277774</v>
      </c>
      <c r="C35" s="1">
        <v>44233.459282407406</v>
      </c>
      <c r="H35" s="9">
        <f t="shared" si="0"/>
        <v>0.40744212963181781</v>
      </c>
      <c r="I35" s="9">
        <f t="shared" si="9"/>
        <v>0</v>
      </c>
      <c r="J35" s="9"/>
      <c r="K35" s="9">
        <f t="shared" si="4"/>
        <v>0.40744212963181781</v>
      </c>
    </row>
    <row r="36" spans="1:12" x14ac:dyDescent="0.3">
      <c r="A36" t="s">
        <v>68</v>
      </c>
      <c r="B36" s="1">
        <v>44233.459282407406</v>
      </c>
      <c r="C36" s="1">
        <v>44233.462152777778</v>
      </c>
      <c r="H36" s="9">
        <f t="shared" si="0"/>
        <v>2.8703703719656914E-3</v>
      </c>
      <c r="I36" s="9"/>
      <c r="J36" s="9"/>
      <c r="K36" s="9">
        <f t="shared" si="4"/>
        <v>2.8703703719656914E-3</v>
      </c>
    </row>
    <row r="37" spans="1:12" x14ac:dyDescent="0.3">
      <c r="A37" t="s">
        <v>64</v>
      </c>
      <c r="B37" s="1">
        <v>44233.462152777778</v>
      </c>
      <c r="C37" s="1">
        <v>44233.462731481479</v>
      </c>
      <c r="H37" s="9">
        <f t="shared" si="0"/>
        <v>5.7870370073942468E-4</v>
      </c>
      <c r="I37" s="9"/>
      <c r="J37" s="9"/>
      <c r="K37" s="9">
        <f t="shared" si="4"/>
        <v>5.7870370073942468E-4</v>
      </c>
    </row>
    <row r="38" spans="1:12" x14ac:dyDescent="0.3">
      <c r="A38" t="s">
        <v>65</v>
      </c>
      <c r="B38" s="1">
        <v>44233.462731481479</v>
      </c>
      <c r="C38" s="1">
        <v>44233.463043981479</v>
      </c>
      <c r="H38" s="9">
        <f t="shared" si="0"/>
        <v>3.125000002910383E-4</v>
      </c>
      <c r="I38" s="9"/>
      <c r="J38" s="9"/>
      <c r="K38" s="9">
        <f t="shared" si="4"/>
        <v>3.125000002910383E-4</v>
      </c>
    </row>
    <row r="39" spans="1:12" x14ac:dyDescent="0.3">
      <c r="A39" t="s">
        <v>66</v>
      </c>
      <c r="B39" s="1">
        <v>44233.463043981479</v>
      </c>
      <c r="C39" s="1">
        <v>44233.469293981485</v>
      </c>
      <c r="H39" s="9">
        <f t="shared" si="0"/>
        <v>6.2500000058207661E-3</v>
      </c>
      <c r="I39" s="9"/>
      <c r="J39" s="9"/>
      <c r="K39" s="9">
        <f t="shared" si="4"/>
        <v>6.2500000058207661E-3</v>
      </c>
      <c r="L39" s="9">
        <f>SUM(K35:K39)</f>
        <v>0.41745370371063473</v>
      </c>
    </row>
    <row r="40" spans="1:12" x14ac:dyDescent="0.3">
      <c r="A40" t="s">
        <v>70</v>
      </c>
      <c r="B40" s="1">
        <v>44231.641152638891</v>
      </c>
      <c r="C40" s="1">
        <v>44231.657498101849</v>
      </c>
      <c r="H40" s="9">
        <f t="shared" si="0"/>
        <v>1.6345462958270218E-2</v>
      </c>
      <c r="I40" s="9"/>
      <c r="J40" s="9"/>
      <c r="K40" s="9">
        <f t="shared" si="4"/>
        <v>1.6345462958270218E-2</v>
      </c>
      <c r="L40" s="4"/>
    </row>
    <row r="41" spans="1:12" x14ac:dyDescent="0.3">
      <c r="A41" t="s">
        <v>69</v>
      </c>
      <c r="B41" s="1">
        <v>44231.641152638891</v>
      </c>
      <c r="C41" s="1">
        <v>44231.652906967596</v>
      </c>
      <c r="H41" s="9">
        <f t="shared" si="0"/>
        <v>1.1754328705137596E-2</v>
      </c>
      <c r="I41" s="9"/>
      <c r="J41" s="9"/>
      <c r="K41" s="9">
        <f t="shared" si="4"/>
        <v>1.1754328705137596E-2</v>
      </c>
    </row>
    <row r="42" spans="1:12" x14ac:dyDescent="0.3">
      <c r="A42" t="s">
        <v>76</v>
      </c>
      <c r="B42" s="1">
        <v>44231.641152638891</v>
      </c>
      <c r="C42" s="1">
        <v>44231.641823900463</v>
      </c>
      <c r="H42" s="9">
        <f t="shared" si="0"/>
        <v>6.7126157227903605E-4</v>
      </c>
      <c r="I42" s="9"/>
      <c r="J42" s="9"/>
      <c r="K42" s="9">
        <f t="shared" si="4"/>
        <v>6.7126157227903605E-4</v>
      </c>
    </row>
    <row r="43" spans="1:12" x14ac:dyDescent="0.3">
      <c r="A43" t="s">
        <v>71</v>
      </c>
      <c r="B43" s="1">
        <v>44231.641152638891</v>
      </c>
      <c r="C43" s="1">
        <v>44231.654508993059</v>
      </c>
      <c r="H43" s="9">
        <f t="shared" si="0"/>
        <v>1.3356354167626705E-2</v>
      </c>
      <c r="I43" s="9"/>
      <c r="J43" s="9"/>
      <c r="K43" s="9">
        <f t="shared" si="4"/>
        <v>1.3356354167626705E-2</v>
      </c>
      <c r="L43" s="9">
        <f>SUM(K40:K43)</f>
        <v>4.2127407403313555E-2</v>
      </c>
    </row>
    <row r="44" spans="1:12" x14ac:dyDescent="0.3">
      <c r="A44" t="s">
        <v>72</v>
      </c>
      <c r="B44" s="1">
        <v>44231.657499305555</v>
      </c>
      <c r="C44" s="1">
        <v>44231.713870914355</v>
      </c>
      <c r="H44" s="9">
        <f t="shared" si="0"/>
        <v>5.6371608799963724E-2</v>
      </c>
      <c r="I44" s="9"/>
      <c r="J44" s="9"/>
      <c r="K44" s="9">
        <f t="shared" si="4"/>
        <v>5.6371608799963724E-2</v>
      </c>
    </row>
    <row r="45" spans="1:12" x14ac:dyDescent="0.3">
      <c r="A45" t="s">
        <v>73</v>
      </c>
      <c r="B45" s="1">
        <v>44231.713870914355</v>
      </c>
      <c r="C45" s="1">
        <v>44231.771314675927</v>
      </c>
      <c r="H45" s="9">
        <f t="shared" si="0"/>
        <v>5.7443761572358198E-2</v>
      </c>
      <c r="I45" s="9"/>
      <c r="J45" s="9"/>
      <c r="K45" s="9">
        <f t="shared" si="4"/>
        <v>5.7443761572358198E-2</v>
      </c>
    </row>
    <row r="46" spans="1:12" x14ac:dyDescent="0.3">
      <c r="A46" t="s">
        <v>74</v>
      </c>
      <c r="B46" s="1">
        <v>44231.771314675927</v>
      </c>
      <c r="C46" s="1">
        <v>44231.985181435186</v>
      </c>
      <c r="H46" s="9">
        <f t="shared" si="0"/>
        <v>0.2138667592589627</v>
      </c>
      <c r="I46" s="9"/>
      <c r="J46" s="9"/>
      <c r="K46" s="9">
        <f t="shared" si="4"/>
        <v>0.2138667592589627</v>
      </c>
    </row>
    <row r="47" spans="1:12" x14ac:dyDescent="0.3">
      <c r="A47" t="s">
        <v>75</v>
      </c>
      <c r="B47" s="1">
        <v>44231.985181435186</v>
      </c>
      <c r="C47" s="1">
        <v>44232.056903321762</v>
      </c>
      <c r="H47" s="9">
        <f t="shared" si="0"/>
        <v>7.1721886575687677E-2</v>
      </c>
      <c r="I47" s="9"/>
      <c r="J47" s="9"/>
      <c r="K47" s="9">
        <f t="shared" si="4"/>
        <v>7.1721886575687677E-2</v>
      </c>
      <c r="L47" s="9">
        <f>SUM(K44:K47)</f>
        <v>0.3994040162069723</v>
      </c>
    </row>
    <row r="48" spans="1:12" x14ac:dyDescent="0.3">
      <c r="H48" s="9">
        <f>SUM(H2:H47)</f>
        <v>2.0530823495428194</v>
      </c>
      <c r="I48" s="9">
        <f t="shared" ref="I48:J48" si="11">SUM(I2:I47)</f>
        <v>4.6160185185144655</v>
      </c>
      <c r="J48" s="9">
        <f t="shared" si="11"/>
        <v>0.57097222222364508</v>
      </c>
      <c r="K48" s="9">
        <f>SUM(K2:K47)</f>
        <v>7.24007309028093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2021-02-14T03:53:38Z</dcterms:modified>
</cp:coreProperties>
</file>