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 HP-ESCRITORIO\Downloads\"/>
    </mc:Choice>
  </mc:AlternateContent>
  <xr:revisionPtr revIDLastSave="0" documentId="8_{5992FFCB-49B1-435B-8819-ACEAD3405292}" xr6:coauthVersionLast="47" xr6:coauthVersionMax="47" xr10:uidLastSave="{00000000-0000-0000-0000-000000000000}"/>
  <bookViews>
    <workbookView xWindow="-120" yWindow="-120" windowWidth="29040" windowHeight="15720" xr2:uid="{7ED0FB22-22F5-420A-B645-447AEB1E0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F10" i="1"/>
  <c r="G35" i="1" s="1"/>
  <c r="G37" i="1" s="1"/>
  <c r="J10" i="1" l="1"/>
  <c r="J11" i="1" s="1"/>
  <c r="J12" i="1" s="1"/>
  <c r="F32" i="1"/>
  <c r="F37" i="1" s="1"/>
  <c r="G24" i="1"/>
  <c r="G26" i="1" l="1"/>
  <c r="F18" i="1"/>
  <c r="G48" i="1"/>
  <c r="G50" i="1" s="1"/>
  <c r="F44" i="1"/>
  <c r="F21" i="1" l="1"/>
  <c r="F26" i="1" s="1"/>
  <c r="F50" i="1"/>
  <c r="F53" i="1"/>
  <c r="F56" i="1" l="1"/>
  <c r="G54" i="1"/>
  <c r="G56" i="1" s="1"/>
</calcChain>
</file>

<file path=xl/sharedStrings.xml><?xml version="1.0" encoding="utf-8"?>
<sst xmlns="http://schemas.openxmlformats.org/spreadsheetml/2006/main" count="60" uniqueCount="40">
  <si>
    <t>NIC 38-INTANGIBLES</t>
  </si>
  <si>
    <t xml:space="preserve">El 04 de MARZO del 2024 la empresa adquiere un software contable llamado SAP R3 por el valor de S/ .30000 mensuales,  que tiene una vida útil estimada de 4 años, el cual será instalado con un costo de S/2 000.00. </t>
  </si>
  <si>
    <t xml:space="preserve">Concepto </t>
  </si>
  <si>
    <t>S/</t>
  </si>
  <si>
    <t>AMORTIZACION</t>
  </si>
  <si>
    <t xml:space="preserve">Adquisición </t>
  </si>
  <si>
    <t>ANUAL</t>
  </si>
  <si>
    <t>Insatalación</t>
  </si>
  <si>
    <t>MENSUAL</t>
  </si>
  <si>
    <t>AMORTIZACION DEL PERIODO 2024</t>
  </si>
  <si>
    <t>CÓDIGO</t>
  </si>
  <si>
    <t>CONCEPTO</t>
  </si>
  <si>
    <t>DEBE</t>
  </si>
  <si>
    <t>HABER</t>
  </si>
  <si>
    <t>INTANGIBLES</t>
  </si>
  <si>
    <t>Programas de computadora (software)</t>
  </si>
  <si>
    <t>Aplicaciones informativas</t>
  </si>
  <si>
    <t>Costo</t>
  </si>
  <si>
    <t xml:space="preserve">CUENTAS POR COBRAR  DIVERSAS - TERCEROS </t>
  </si>
  <si>
    <t>Tributos por acreeditar</t>
  </si>
  <si>
    <t>IGV por acreeditar en compras</t>
  </si>
  <si>
    <t>CUENTAS POR PAGAR DIVERSAS - TERCEROS</t>
  </si>
  <si>
    <t>Pasivos por compra de activo inmovilizado</t>
  </si>
  <si>
    <t>Intangibles</t>
  </si>
  <si>
    <t>POR LA ADQUISICION DEL SOFTWARE</t>
  </si>
  <si>
    <t>TOTAL</t>
  </si>
  <si>
    <t>caja</t>
  </si>
  <si>
    <t>Cuentas corrientes en Institucions financieras</t>
  </si>
  <si>
    <t>Cuentas corrientes operativas</t>
  </si>
  <si>
    <t>POR LA CANCELACIÒN DEL SOFTWARE</t>
  </si>
  <si>
    <t>CODIGO</t>
  </si>
  <si>
    <t xml:space="preserve">VALUACION Y DETERIORO DE ACTIVOS Y PROVICIONES </t>
  </si>
  <si>
    <t>Amortizacion de intangibles</t>
  </si>
  <si>
    <t>Amortizacion de intangibles - costo</t>
  </si>
  <si>
    <t>Programas de computadora ( software)</t>
  </si>
  <si>
    <t>DEPRECIACIÓN Y AMORTIZACIÓN ACUMULADAS</t>
  </si>
  <si>
    <t>Amortización acumulada</t>
  </si>
  <si>
    <t>Intangibles - costo</t>
  </si>
  <si>
    <t>Por la amortizacion</t>
  </si>
  <si>
    <t>POR LA TRANSFERENCIA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</si>
</sst>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S/&quot;\ * #,##0.00_-;\-&quot;S/&quot;\ * #,##0.00_-;_-&quot;S/&quot;\ * &quot;-&quot;??_-;_-@"/>
    <numFmt numFmtId="165" formatCode="_-* #,##0.00_-;\-* #,##0.00_-;_-* &quot;-&quot;??_-;_-@"/>
    <numFmt numFmtId="166" formatCode="&quot;S/&quot;\ #,##0.00"/>
    <numFmt numFmtId="167" formatCode="dd&quot; de &quot;mmmm"/>
    <numFmt numFmtId="168" formatCode="_ * #,##0.00_ ;_ * \-#,##0.00_ ;_ * &quot;-&quot;??_ ;_ @_ 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1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1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9" xfId="0" applyFont="1" applyBorder="1"/>
    <xf numFmtId="164" fontId="6" fillId="0" borderId="9" xfId="0" applyNumberFormat="1" applyFont="1" applyBorder="1"/>
    <xf numFmtId="164" fontId="6" fillId="0" borderId="0" xfId="0" applyNumberFormat="1" applyFont="1"/>
    <xf numFmtId="0" fontId="6" fillId="0" borderId="10" xfId="0" applyFont="1" applyBorder="1"/>
    <xf numFmtId="0" fontId="6" fillId="0" borderId="11" xfId="0" applyFont="1" applyBorder="1"/>
    <xf numFmtId="0" fontId="7" fillId="3" borderId="9" xfId="0" applyFont="1" applyFill="1" applyBorder="1" applyAlignment="1">
      <alignment horizontal="center"/>
    </xf>
    <xf numFmtId="0" fontId="8" fillId="0" borderId="9" xfId="0" applyFont="1" applyBorder="1"/>
    <xf numFmtId="0" fontId="8" fillId="0" borderId="12" xfId="0" applyFont="1" applyBorder="1"/>
    <xf numFmtId="164" fontId="7" fillId="3" borderId="12" xfId="0" applyNumberFormat="1" applyFont="1" applyFill="1" applyBorder="1" applyAlignment="1">
      <alignment horizontal="center"/>
    </xf>
    <xf numFmtId="164" fontId="6" fillId="0" borderId="13" xfId="0" applyNumberFormat="1" applyFont="1" applyBorder="1"/>
    <xf numFmtId="0" fontId="7" fillId="0" borderId="9" xfId="0" applyFont="1" applyBorder="1" applyAlignment="1">
      <alignment horizontal="center"/>
    </xf>
    <xf numFmtId="0" fontId="8" fillId="0" borderId="14" xfId="0" applyFont="1" applyBorder="1"/>
    <xf numFmtId="165" fontId="6" fillId="0" borderId="14" xfId="0" applyNumberFormat="1" applyFont="1" applyBorder="1"/>
    <xf numFmtId="0" fontId="6" fillId="0" borderId="9" xfId="0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5" fontId="6" fillId="0" borderId="14" xfId="0" applyNumberFormat="1" applyFont="1" applyBorder="1" applyAlignment="1">
      <alignment horizontal="right"/>
    </xf>
    <xf numFmtId="0" fontId="6" fillId="3" borderId="10" xfId="0" applyFont="1" applyFill="1" applyBorder="1" applyAlignment="1">
      <alignment horizontal="center"/>
    </xf>
    <xf numFmtId="0" fontId="8" fillId="0" borderId="15" xfId="0" applyFont="1" applyBorder="1"/>
    <xf numFmtId="165" fontId="6" fillId="3" borderId="15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8" fillId="0" borderId="18" xfId="0" applyFont="1" applyBorder="1"/>
    <xf numFmtId="0" fontId="7" fillId="0" borderId="16" xfId="0" applyFont="1" applyBorder="1" applyAlignment="1">
      <alignment horizontal="right"/>
    </xf>
    <xf numFmtId="0" fontId="7" fillId="0" borderId="17" xfId="0" applyFont="1" applyBorder="1"/>
    <xf numFmtId="0" fontId="8" fillId="0" borderId="19" xfId="0" applyFont="1" applyBorder="1"/>
    <xf numFmtId="0" fontId="6" fillId="0" borderId="16" xfId="0" applyFont="1" applyBorder="1"/>
    <xf numFmtId="4" fontId="6" fillId="0" borderId="16" xfId="0" applyNumberFormat="1" applyFont="1" applyBorder="1"/>
    <xf numFmtId="166" fontId="6" fillId="0" borderId="0" xfId="0" applyNumberFormat="1" applyFont="1"/>
    <xf numFmtId="165" fontId="6" fillId="0" borderId="0" xfId="0" applyNumberFormat="1" applyFont="1"/>
    <xf numFmtId="167" fontId="6" fillId="0" borderId="0" xfId="0" applyNumberFormat="1" applyFont="1"/>
    <xf numFmtId="0" fontId="6" fillId="0" borderId="16" xfId="0" applyFont="1" applyBorder="1" applyAlignment="1">
      <alignment horizontal="right"/>
    </xf>
    <xf numFmtId="0" fontId="6" fillId="0" borderId="17" xfId="0" applyFont="1" applyBorder="1"/>
    <xf numFmtId="0" fontId="6" fillId="0" borderId="20" xfId="0" applyFont="1" applyBorder="1"/>
    <xf numFmtId="4" fontId="7" fillId="0" borderId="17" xfId="0" applyNumberFormat="1" applyFont="1" applyBorder="1"/>
    <xf numFmtId="0" fontId="7" fillId="0" borderId="17" xfId="0" applyFont="1" applyBorder="1" applyAlignment="1">
      <alignment horizontal="center"/>
    </xf>
    <xf numFmtId="168" fontId="7" fillId="0" borderId="0" xfId="0" applyNumberFormat="1" applyFont="1" applyAlignment="1">
      <alignment horizontal="right"/>
    </xf>
    <xf numFmtId="0" fontId="7" fillId="5" borderId="17" xfId="0" applyFont="1" applyFill="1" applyBorder="1" applyAlignment="1">
      <alignment horizontal="left"/>
    </xf>
    <xf numFmtId="0" fontId="8" fillId="5" borderId="18" xfId="0" applyFont="1" applyFill="1" applyBorder="1"/>
    <xf numFmtId="0" fontId="8" fillId="5" borderId="19" xfId="0" applyFont="1" applyFill="1" applyBorder="1"/>
    <xf numFmtId="4" fontId="7" fillId="6" borderId="16" xfId="0" applyNumberFormat="1" applyFont="1" applyFill="1" applyBorder="1" applyAlignment="1">
      <alignment horizontal="center"/>
    </xf>
    <xf numFmtId="164" fontId="7" fillId="4" borderId="19" xfId="0" applyNumberFormat="1" applyFont="1" applyFill="1" applyBorder="1" applyAlignment="1">
      <alignment horizontal="center"/>
    </xf>
    <xf numFmtId="0" fontId="7" fillId="0" borderId="21" xfId="0" applyFont="1" applyBorder="1" applyAlignment="1">
      <alignment horizontal="right"/>
    </xf>
    <xf numFmtId="0" fontId="6" fillId="0" borderId="21" xfId="0" applyFont="1" applyBorder="1" applyAlignment="1">
      <alignment horizontal="right"/>
    </xf>
    <xf numFmtId="4" fontId="6" fillId="0" borderId="16" xfId="0" applyNumberFormat="1" applyFont="1" applyBorder="1" applyAlignment="1">
      <alignment horizontal="right"/>
    </xf>
    <xf numFmtId="0" fontId="7" fillId="0" borderId="9" xfId="0" applyFont="1" applyBorder="1"/>
    <xf numFmtId="0" fontId="9" fillId="0" borderId="1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5" borderId="18" xfId="0" applyFont="1" applyFill="1" applyBorder="1" applyAlignment="1">
      <alignment horizontal="left"/>
    </xf>
    <xf numFmtId="0" fontId="8" fillId="5" borderId="19" xfId="0" applyFont="1" applyFill="1" applyBorder="1" applyAlignment="1">
      <alignment horizontal="left"/>
    </xf>
    <xf numFmtId="0" fontId="10" fillId="0" borderId="0" xfId="0" applyFont="1"/>
    <xf numFmtId="4" fontId="6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74B-B961-4549-A160-16A37D189492}">
  <dimension ref="A1:L56"/>
  <sheetViews>
    <sheetView tabSelected="1" workbookViewId="0">
      <selection activeCell="I25" sqref="I25"/>
    </sheetView>
  </sheetViews>
  <sheetFormatPr baseColWidth="10" defaultRowHeight="15" x14ac:dyDescent="0.25"/>
  <cols>
    <col min="1" max="4" width="10.7109375" customWidth="1"/>
    <col min="5" max="5" width="47.85546875" customWidth="1"/>
    <col min="6" max="6" width="14.85546875" customWidth="1"/>
    <col min="7" max="7" width="15.85546875" customWidth="1"/>
    <col min="8" max="8" width="10.7109375" customWidth="1"/>
    <col min="9" max="9" width="27.42578125" customWidth="1"/>
    <col min="10" max="10" width="21.5703125" customWidth="1"/>
    <col min="11" max="12" width="10.7109375" customWidth="1"/>
  </cols>
  <sheetData>
    <row r="1" spans="1:12" x14ac:dyDescent="0.25">
      <c r="A1" s="1"/>
      <c r="B1" s="1"/>
      <c r="C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3" t="s">
        <v>1</v>
      </c>
      <c r="C4" s="4"/>
      <c r="D4" s="4"/>
      <c r="E4" s="4"/>
      <c r="F4" s="4"/>
      <c r="G4" s="5"/>
      <c r="H4" s="1"/>
      <c r="I4" s="1"/>
      <c r="J4" s="1"/>
      <c r="K4" s="1"/>
      <c r="L4" s="1"/>
    </row>
    <row r="5" spans="1:12" x14ac:dyDescent="0.25">
      <c r="A5" s="1"/>
      <c r="B5" s="6"/>
      <c r="C5" s="7"/>
      <c r="D5" s="7"/>
      <c r="E5" s="7"/>
      <c r="F5" s="7"/>
      <c r="G5" s="8"/>
      <c r="H5" s="1"/>
      <c r="I5" s="1"/>
      <c r="J5" s="1"/>
      <c r="K5" s="1"/>
      <c r="L5" s="1"/>
    </row>
    <row r="6" spans="1:12" ht="15.75" thickBot="1" x14ac:dyDescent="0.3">
      <c r="A6" s="1"/>
      <c r="B6" s="9"/>
      <c r="C6" s="10"/>
      <c r="D6" s="10"/>
      <c r="E6" s="10"/>
      <c r="F6" s="10"/>
      <c r="G6" s="1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2"/>
      <c r="G7" s="12"/>
      <c r="H7" s="1"/>
      <c r="I7" s="12"/>
      <c r="J7" s="1"/>
      <c r="K7" s="1"/>
      <c r="L7" s="1"/>
    </row>
    <row r="8" spans="1:12" ht="15.75" thickBot="1" x14ac:dyDescent="0.3">
      <c r="A8" s="13"/>
      <c r="B8" s="14"/>
      <c r="C8" s="15"/>
      <c r="D8" s="15"/>
      <c r="E8" s="15"/>
      <c r="F8" s="16"/>
      <c r="G8" s="17"/>
      <c r="H8" s="18"/>
      <c r="I8" s="18"/>
      <c r="J8" s="18"/>
      <c r="K8" s="13"/>
      <c r="L8" s="1"/>
    </row>
    <row r="9" spans="1:12" x14ac:dyDescent="0.25">
      <c r="A9" s="13"/>
      <c r="B9" s="19"/>
      <c r="C9" s="20" t="s">
        <v>2</v>
      </c>
      <c r="D9" s="21"/>
      <c r="E9" s="22"/>
      <c r="F9" s="23" t="s">
        <v>3</v>
      </c>
      <c r="G9" s="24"/>
      <c r="H9" s="25" t="s">
        <v>4</v>
      </c>
      <c r="I9" s="26"/>
      <c r="J9" s="27"/>
      <c r="K9" s="13"/>
      <c r="L9" s="1"/>
    </row>
    <row r="10" spans="1:12" x14ac:dyDescent="0.25">
      <c r="A10" s="13"/>
      <c r="B10" s="19"/>
      <c r="C10" s="28" t="s">
        <v>5</v>
      </c>
      <c r="D10" s="21"/>
      <c r="E10" s="22"/>
      <c r="F10" s="29">
        <f>2500*12</f>
        <v>30000</v>
      </c>
      <c r="G10" s="24"/>
      <c r="H10" s="28" t="s">
        <v>6</v>
      </c>
      <c r="I10" s="26"/>
      <c r="J10" s="30">
        <f>(F10+F11)/4</f>
        <v>8000</v>
      </c>
      <c r="K10" s="13"/>
      <c r="L10" s="1"/>
    </row>
    <row r="11" spans="1:12" x14ac:dyDescent="0.25">
      <c r="A11" s="13"/>
      <c r="B11" s="19"/>
      <c r="C11" s="28" t="s">
        <v>7</v>
      </c>
      <c r="D11" s="21"/>
      <c r="E11" s="22"/>
      <c r="F11" s="29">
        <v>2000</v>
      </c>
      <c r="G11" s="24"/>
      <c r="H11" s="28" t="s">
        <v>8</v>
      </c>
      <c r="I11" s="26"/>
      <c r="J11" s="30">
        <f>+J10/12</f>
        <v>666.66666666666663</v>
      </c>
      <c r="K11" s="13"/>
      <c r="L11" s="1"/>
    </row>
    <row r="12" spans="1:12" ht="15.75" thickBot="1" x14ac:dyDescent="0.3">
      <c r="A12" s="13"/>
      <c r="B12" s="14"/>
      <c r="C12" s="14"/>
      <c r="D12" s="14"/>
      <c r="E12" s="14"/>
      <c r="F12" s="17"/>
      <c r="G12" s="24"/>
      <c r="H12" s="31" t="s">
        <v>9</v>
      </c>
      <c r="I12" s="32"/>
      <c r="J12" s="33">
        <f>+J11*10</f>
        <v>6666.6666666666661</v>
      </c>
      <c r="K12" s="13"/>
      <c r="L12" s="1"/>
    </row>
    <row r="13" spans="1:12" x14ac:dyDescent="0.25">
      <c r="A13" s="13"/>
      <c r="B13" s="14"/>
      <c r="C13" s="34"/>
      <c r="D13" s="34"/>
      <c r="E13" s="34"/>
      <c r="F13" s="34"/>
      <c r="G13" s="34"/>
      <c r="H13" s="34"/>
      <c r="I13" s="34"/>
      <c r="J13" s="34"/>
      <c r="K13" s="13"/>
      <c r="L13" s="1"/>
    </row>
    <row r="14" spans="1:12" x14ac:dyDescent="0.25">
      <c r="A14" s="13"/>
      <c r="B14" s="35" t="s">
        <v>10</v>
      </c>
      <c r="C14" s="36" t="s">
        <v>11</v>
      </c>
      <c r="D14" s="37"/>
      <c r="E14" s="37"/>
      <c r="F14" s="35" t="s">
        <v>12</v>
      </c>
      <c r="G14" s="35" t="s">
        <v>13</v>
      </c>
      <c r="H14" s="34"/>
      <c r="I14" s="34"/>
      <c r="J14" s="14"/>
      <c r="K14" s="13"/>
      <c r="L14" s="1"/>
    </row>
    <row r="15" spans="1:12" x14ac:dyDescent="0.25">
      <c r="A15" s="13"/>
      <c r="B15" s="38">
        <v>34</v>
      </c>
      <c r="C15" s="39" t="s">
        <v>14</v>
      </c>
      <c r="D15" s="37"/>
      <c r="E15" s="40"/>
      <c r="F15" s="41"/>
      <c r="G15" s="42"/>
      <c r="H15" s="43"/>
      <c r="I15" s="44"/>
      <c r="J15" s="45"/>
      <c r="K15" s="13"/>
      <c r="L15" s="1"/>
    </row>
    <row r="16" spans="1:12" x14ac:dyDescent="0.25">
      <c r="A16" s="13"/>
      <c r="B16" s="46">
        <v>343</v>
      </c>
      <c r="C16" s="47" t="s">
        <v>15</v>
      </c>
      <c r="D16" s="37"/>
      <c r="E16" s="40"/>
      <c r="F16" s="41"/>
      <c r="G16" s="42"/>
      <c r="H16" s="44"/>
      <c r="I16" s="44"/>
      <c r="J16" s="14"/>
      <c r="K16" s="13"/>
      <c r="L16" s="1"/>
    </row>
    <row r="17" spans="1:12" x14ac:dyDescent="0.25">
      <c r="A17" s="13"/>
      <c r="B17" s="46">
        <v>3431</v>
      </c>
      <c r="C17" s="48" t="s">
        <v>16</v>
      </c>
      <c r="D17" s="21"/>
      <c r="E17" s="22"/>
      <c r="F17" s="42"/>
      <c r="G17" s="42"/>
      <c r="H17" s="44"/>
      <c r="I17" s="44"/>
      <c r="J17" s="14"/>
      <c r="K17" s="13"/>
      <c r="L17" s="1"/>
    </row>
    <row r="18" spans="1:12" x14ac:dyDescent="0.25">
      <c r="A18" s="13"/>
      <c r="B18" s="46">
        <v>34311</v>
      </c>
      <c r="C18" s="48" t="s">
        <v>17</v>
      </c>
      <c r="D18" s="21"/>
      <c r="E18" s="22"/>
      <c r="F18" s="42">
        <f>G24/1.18</f>
        <v>27118.644067796613</v>
      </c>
      <c r="G18" s="42"/>
      <c r="H18" s="14"/>
      <c r="I18" s="44"/>
      <c r="J18" s="14"/>
      <c r="K18" s="13"/>
      <c r="L18" s="1"/>
    </row>
    <row r="19" spans="1:12" x14ac:dyDescent="0.25">
      <c r="A19" s="13"/>
      <c r="B19" s="38">
        <v>16</v>
      </c>
      <c r="C19" s="39" t="s">
        <v>18</v>
      </c>
      <c r="D19" s="37"/>
      <c r="E19" s="40"/>
      <c r="F19" s="41"/>
      <c r="G19" s="42"/>
      <c r="H19" s="44"/>
      <c r="I19" s="44">
        <f>H15</f>
        <v>0</v>
      </c>
      <c r="J19" s="14"/>
      <c r="K19" s="13"/>
      <c r="L19" s="1"/>
    </row>
    <row r="20" spans="1:12" x14ac:dyDescent="0.25">
      <c r="A20" s="13"/>
      <c r="B20" s="46">
        <v>167</v>
      </c>
      <c r="C20" s="47" t="s">
        <v>19</v>
      </c>
      <c r="D20" s="37"/>
      <c r="E20" s="40"/>
      <c r="F20" s="42"/>
      <c r="G20" s="42"/>
      <c r="H20" s="44"/>
      <c r="I20" s="14"/>
      <c r="J20" s="14"/>
      <c r="K20" s="13"/>
      <c r="L20" s="1"/>
    </row>
    <row r="21" spans="1:12" x14ac:dyDescent="0.25">
      <c r="A21" s="13"/>
      <c r="B21" s="46">
        <v>1673</v>
      </c>
      <c r="C21" s="48" t="s">
        <v>20</v>
      </c>
      <c r="D21" s="21"/>
      <c r="E21" s="22"/>
      <c r="F21" s="42">
        <f>F18*0.18</f>
        <v>4881.3559322033898</v>
      </c>
      <c r="G21" s="42"/>
      <c r="H21" s="44"/>
      <c r="I21" s="14"/>
      <c r="J21" s="14"/>
      <c r="K21" s="13"/>
      <c r="L21" s="1"/>
    </row>
    <row r="22" spans="1:12" x14ac:dyDescent="0.25">
      <c r="A22" s="13"/>
      <c r="B22" s="38">
        <v>46</v>
      </c>
      <c r="C22" s="49" t="s">
        <v>21</v>
      </c>
      <c r="D22" s="37"/>
      <c r="E22" s="40"/>
      <c r="F22" s="41"/>
      <c r="G22" s="41"/>
      <c r="H22" s="44"/>
      <c r="I22" s="14"/>
      <c r="J22" s="14"/>
      <c r="K22" s="13"/>
      <c r="L22" s="1"/>
    </row>
    <row r="23" spans="1:12" x14ac:dyDescent="0.25">
      <c r="A23" s="13"/>
      <c r="B23" s="46">
        <v>465</v>
      </c>
      <c r="C23" s="47" t="s">
        <v>22</v>
      </c>
      <c r="D23" s="37"/>
      <c r="E23" s="40"/>
      <c r="F23" s="42"/>
      <c r="G23" s="42"/>
      <c r="H23" s="44"/>
      <c r="I23" s="14"/>
      <c r="J23" s="14"/>
      <c r="K23" s="13"/>
      <c r="L23" s="1"/>
    </row>
    <row r="24" spans="1:12" x14ac:dyDescent="0.25">
      <c r="A24" s="13"/>
      <c r="B24" s="46">
        <v>4655</v>
      </c>
      <c r="C24" s="48" t="s">
        <v>23</v>
      </c>
      <c r="D24" s="21"/>
      <c r="E24" s="22"/>
      <c r="F24" s="42"/>
      <c r="G24" s="42">
        <f>F10+F11</f>
        <v>32000</v>
      </c>
      <c r="H24" s="44"/>
      <c r="I24" s="14"/>
      <c r="J24" s="14"/>
      <c r="K24" s="13"/>
      <c r="L24" s="1"/>
    </row>
    <row r="25" spans="1:12" x14ac:dyDescent="0.25">
      <c r="A25" s="13"/>
      <c r="B25" s="50" t="s">
        <v>24</v>
      </c>
      <c r="C25" s="37"/>
      <c r="D25" s="37"/>
      <c r="E25" s="37"/>
      <c r="F25" s="37"/>
      <c r="G25" s="40"/>
      <c r="H25" s="51"/>
      <c r="I25" s="51"/>
      <c r="J25" s="14"/>
      <c r="K25" s="13"/>
      <c r="L25" s="1"/>
    </row>
    <row r="26" spans="1:12" x14ac:dyDescent="0.25">
      <c r="A26" s="13"/>
      <c r="B26" s="52" t="s">
        <v>25</v>
      </c>
      <c r="C26" s="53"/>
      <c r="D26" s="53"/>
      <c r="E26" s="54"/>
      <c r="F26" s="55">
        <f>SUM(F17:F24)</f>
        <v>32000.000000000004</v>
      </c>
      <c r="G26" s="55">
        <f>SUM(G15:G24)</f>
        <v>32000</v>
      </c>
      <c r="H26" s="51"/>
      <c r="I26" s="51"/>
      <c r="J26" s="14"/>
      <c r="K26" s="13"/>
      <c r="L26" s="1"/>
    </row>
    <row r="27" spans="1:12" x14ac:dyDescent="0.25">
      <c r="A27" s="13"/>
      <c r="B27" s="14"/>
      <c r="C27" s="14"/>
      <c r="D27" s="14"/>
      <c r="E27" s="14"/>
      <c r="F27" s="17"/>
      <c r="G27" s="17"/>
      <c r="H27" s="14"/>
      <c r="I27" s="14"/>
      <c r="J27" s="14"/>
      <c r="K27" s="13"/>
      <c r="L27" s="1"/>
    </row>
    <row r="28" spans="1:12" x14ac:dyDescent="0.25">
      <c r="A28" s="13"/>
      <c r="B28" s="14"/>
      <c r="C28" s="14"/>
      <c r="D28" s="14"/>
      <c r="E28" s="14"/>
      <c r="F28" s="17"/>
      <c r="G28" s="17"/>
      <c r="H28" s="14"/>
      <c r="I28" s="14"/>
      <c r="J28" s="14"/>
      <c r="K28" s="13"/>
      <c r="L28" s="1"/>
    </row>
    <row r="29" spans="1:12" x14ac:dyDescent="0.25">
      <c r="A29" s="13"/>
      <c r="B29" s="35" t="s">
        <v>10</v>
      </c>
      <c r="C29" s="36" t="s">
        <v>11</v>
      </c>
      <c r="D29" s="37"/>
      <c r="E29" s="37"/>
      <c r="F29" s="56" t="s">
        <v>12</v>
      </c>
      <c r="G29" s="56" t="s">
        <v>13</v>
      </c>
      <c r="H29" s="14"/>
      <c r="I29" s="14"/>
      <c r="J29" s="14"/>
      <c r="K29" s="13"/>
      <c r="L29" s="1"/>
    </row>
    <row r="30" spans="1:12" x14ac:dyDescent="0.25">
      <c r="A30" s="13"/>
      <c r="B30" s="57">
        <v>46</v>
      </c>
      <c r="C30" s="49" t="s">
        <v>21</v>
      </c>
      <c r="D30" s="37"/>
      <c r="E30" s="40"/>
      <c r="F30" s="41"/>
      <c r="G30" s="42"/>
      <c r="H30" s="14"/>
      <c r="I30" s="14"/>
      <c r="J30" s="14"/>
      <c r="K30" s="13"/>
      <c r="L30" s="1"/>
    </row>
    <row r="31" spans="1:12" x14ac:dyDescent="0.25">
      <c r="A31" s="13"/>
      <c r="B31" s="58">
        <v>465</v>
      </c>
      <c r="C31" s="47" t="s">
        <v>22</v>
      </c>
      <c r="D31" s="37"/>
      <c r="E31" s="40"/>
      <c r="F31" s="42"/>
      <c r="G31" s="42"/>
      <c r="H31" s="14"/>
      <c r="I31" s="14"/>
      <c r="J31" s="14"/>
      <c r="K31" s="13"/>
      <c r="L31" s="1"/>
    </row>
    <row r="32" spans="1:12" x14ac:dyDescent="0.25">
      <c r="A32" s="13"/>
      <c r="B32" s="58">
        <v>4655</v>
      </c>
      <c r="C32" s="48" t="s">
        <v>23</v>
      </c>
      <c r="D32" s="21"/>
      <c r="E32" s="22"/>
      <c r="F32" s="59">
        <f>F10+F11</f>
        <v>32000</v>
      </c>
      <c r="G32" s="42"/>
      <c r="H32" s="14"/>
      <c r="I32" s="17"/>
      <c r="J32" s="14"/>
      <c r="K32" s="13"/>
      <c r="L32" s="1"/>
    </row>
    <row r="33" spans="1:12" x14ac:dyDescent="0.25">
      <c r="A33" s="13"/>
      <c r="B33" s="57">
        <v>10</v>
      </c>
      <c r="C33" s="60" t="s">
        <v>26</v>
      </c>
      <c r="D33" s="21"/>
      <c r="E33" s="22"/>
      <c r="F33" s="59"/>
      <c r="G33" s="41"/>
      <c r="H33" s="17"/>
      <c r="I33" s="17"/>
      <c r="J33" s="14"/>
      <c r="K33" s="13"/>
      <c r="L33" s="1"/>
    </row>
    <row r="34" spans="1:12" x14ac:dyDescent="0.25">
      <c r="A34" s="13"/>
      <c r="B34" s="58">
        <v>104</v>
      </c>
      <c r="C34" s="47" t="s">
        <v>27</v>
      </c>
      <c r="D34" s="37"/>
      <c r="E34" s="40"/>
      <c r="F34" s="42"/>
      <c r="G34" s="42"/>
      <c r="H34" s="17"/>
      <c r="I34" s="17"/>
      <c r="J34" s="14"/>
      <c r="K34" s="13"/>
      <c r="L34" s="1"/>
    </row>
    <row r="35" spans="1:12" x14ac:dyDescent="0.25">
      <c r="A35" s="13"/>
      <c r="B35" s="58">
        <v>1041</v>
      </c>
      <c r="C35" s="48" t="s">
        <v>28</v>
      </c>
      <c r="D35" s="21"/>
      <c r="E35" s="22"/>
      <c r="F35" s="42"/>
      <c r="G35" s="42">
        <f>F10+F11</f>
        <v>32000</v>
      </c>
      <c r="H35" s="14"/>
      <c r="I35" s="14"/>
      <c r="J35" s="14"/>
      <c r="K35" s="13"/>
      <c r="L35" s="1"/>
    </row>
    <row r="36" spans="1:12" x14ac:dyDescent="0.25">
      <c r="A36" s="13"/>
      <c r="B36" s="61" t="s">
        <v>29</v>
      </c>
      <c r="C36" s="37"/>
      <c r="D36" s="37"/>
      <c r="E36" s="37"/>
      <c r="F36" s="37"/>
      <c r="G36" s="40"/>
      <c r="H36" s="14"/>
      <c r="I36" s="14"/>
      <c r="J36" s="14"/>
      <c r="K36" s="13"/>
      <c r="L36" s="1"/>
    </row>
    <row r="37" spans="1:12" x14ac:dyDescent="0.25">
      <c r="A37" s="13"/>
      <c r="B37" s="52" t="s">
        <v>25</v>
      </c>
      <c r="C37" s="53"/>
      <c r="D37" s="53"/>
      <c r="E37" s="54"/>
      <c r="F37" s="55">
        <f>SUM(F31:F35)</f>
        <v>32000</v>
      </c>
      <c r="G37" s="55">
        <f>SUM(G30:G35)</f>
        <v>32000</v>
      </c>
      <c r="H37" s="14"/>
      <c r="I37" s="14"/>
      <c r="J37" s="14"/>
      <c r="K37" s="13"/>
      <c r="L37" s="1"/>
    </row>
    <row r="38" spans="1:12" x14ac:dyDescent="0.25">
      <c r="A38" s="13"/>
      <c r="B38" s="14"/>
      <c r="C38" s="62"/>
      <c r="D38" s="14"/>
      <c r="E38" s="14"/>
      <c r="F38" s="14"/>
      <c r="G38" s="17"/>
      <c r="H38" s="14"/>
      <c r="I38" s="14"/>
      <c r="J38" s="14"/>
      <c r="K38" s="13"/>
      <c r="L38" s="1"/>
    </row>
    <row r="39" spans="1:12" x14ac:dyDescent="0.25">
      <c r="A39" s="13"/>
      <c r="B39" s="14"/>
      <c r="C39" s="62"/>
      <c r="D39" s="14"/>
      <c r="E39" s="14"/>
      <c r="F39" s="14"/>
      <c r="G39" s="17"/>
      <c r="H39" s="14"/>
      <c r="I39" s="14"/>
      <c r="J39" s="14"/>
      <c r="K39" s="13"/>
      <c r="L39" s="1"/>
    </row>
    <row r="40" spans="1:12" x14ac:dyDescent="0.25">
      <c r="A40" s="13"/>
      <c r="B40" s="35" t="s">
        <v>30</v>
      </c>
      <c r="C40" s="36" t="s">
        <v>11</v>
      </c>
      <c r="D40" s="37"/>
      <c r="E40" s="40"/>
      <c r="F40" s="35" t="s">
        <v>12</v>
      </c>
      <c r="G40" s="35" t="s">
        <v>13</v>
      </c>
      <c r="H40" s="14"/>
      <c r="I40" s="14"/>
      <c r="J40" s="14"/>
      <c r="K40" s="13"/>
      <c r="L40" s="1"/>
    </row>
    <row r="41" spans="1:12" x14ac:dyDescent="0.25">
      <c r="A41" s="13"/>
      <c r="B41" s="38">
        <v>68</v>
      </c>
      <c r="C41" s="39" t="s">
        <v>31</v>
      </c>
      <c r="D41" s="37"/>
      <c r="E41" s="40"/>
      <c r="F41" s="14"/>
      <c r="G41" s="42"/>
      <c r="H41" s="14"/>
      <c r="I41" s="14"/>
      <c r="J41" s="14"/>
      <c r="K41" s="13"/>
      <c r="L41" s="1"/>
    </row>
    <row r="42" spans="1:12" x14ac:dyDescent="0.25">
      <c r="A42" s="13"/>
      <c r="B42" s="46">
        <v>686</v>
      </c>
      <c r="C42" s="47" t="s">
        <v>32</v>
      </c>
      <c r="D42" s="37"/>
      <c r="E42" s="40"/>
      <c r="F42" s="42"/>
      <c r="G42" s="42"/>
      <c r="H42" s="14"/>
      <c r="I42" s="14"/>
      <c r="J42" s="14"/>
      <c r="K42" s="13"/>
      <c r="L42" s="1"/>
    </row>
    <row r="43" spans="1:12" x14ac:dyDescent="0.25">
      <c r="A43" s="13"/>
      <c r="B43" s="46">
        <v>6861</v>
      </c>
      <c r="C43" s="48" t="s">
        <v>33</v>
      </c>
      <c r="D43" s="21"/>
      <c r="E43" s="22"/>
      <c r="F43" s="42"/>
      <c r="G43" s="42"/>
      <c r="H43" s="14"/>
      <c r="I43" s="14"/>
      <c r="J43" s="14"/>
      <c r="K43" s="13"/>
      <c r="L43" s="1"/>
    </row>
    <row r="44" spans="1:12" x14ac:dyDescent="0.25">
      <c r="A44" s="13"/>
      <c r="B44" s="46">
        <v>68613</v>
      </c>
      <c r="C44" s="48" t="s">
        <v>34</v>
      </c>
      <c r="D44" s="21"/>
      <c r="E44" s="22"/>
      <c r="F44" s="42">
        <f>J12</f>
        <v>6666.6666666666661</v>
      </c>
      <c r="G44" s="42"/>
      <c r="H44" s="14"/>
      <c r="I44" s="14"/>
      <c r="J44" s="14"/>
      <c r="K44" s="13"/>
      <c r="L44" s="1"/>
    </row>
    <row r="45" spans="1:12" x14ac:dyDescent="0.25">
      <c r="A45" s="13"/>
      <c r="B45" s="38">
        <v>39</v>
      </c>
      <c r="C45" s="39" t="s">
        <v>35</v>
      </c>
      <c r="D45" s="37"/>
      <c r="E45" s="40"/>
      <c r="F45" s="42"/>
      <c r="G45" s="42"/>
      <c r="H45" s="14"/>
      <c r="I45" s="14"/>
      <c r="J45" s="14"/>
      <c r="K45" s="13"/>
      <c r="L45" s="1"/>
    </row>
    <row r="46" spans="1:12" x14ac:dyDescent="0.25">
      <c r="A46" s="13"/>
      <c r="B46" s="46">
        <v>396</v>
      </c>
      <c r="C46" s="48" t="s">
        <v>36</v>
      </c>
      <c r="D46" s="21"/>
      <c r="E46" s="22"/>
      <c r="F46" s="42"/>
      <c r="G46" s="42"/>
      <c r="H46" s="14"/>
      <c r="I46" s="14"/>
      <c r="J46" s="14"/>
      <c r="K46" s="13"/>
      <c r="L46" s="1"/>
    </row>
    <row r="47" spans="1:12" x14ac:dyDescent="0.25">
      <c r="A47" s="13"/>
      <c r="B47" s="46">
        <v>3961</v>
      </c>
      <c r="C47" s="48" t="s">
        <v>37</v>
      </c>
      <c r="D47" s="21"/>
      <c r="E47" s="22"/>
      <c r="F47" s="42"/>
      <c r="G47" s="42"/>
      <c r="H47" s="14"/>
      <c r="I47" s="14"/>
      <c r="J47" s="14"/>
      <c r="K47" s="13"/>
      <c r="L47" s="1"/>
    </row>
    <row r="48" spans="1:12" x14ac:dyDescent="0.25">
      <c r="A48" s="13"/>
      <c r="B48" s="46">
        <v>39613</v>
      </c>
      <c r="C48" s="48" t="s">
        <v>34</v>
      </c>
      <c r="D48" s="21"/>
      <c r="E48" s="22"/>
      <c r="F48" s="42"/>
      <c r="G48" s="42">
        <f>J12</f>
        <v>6666.6666666666661</v>
      </c>
      <c r="H48" s="14"/>
      <c r="I48" s="14"/>
      <c r="J48" s="14"/>
      <c r="K48" s="13"/>
      <c r="L48" s="1"/>
    </row>
    <row r="49" spans="1:12" x14ac:dyDescent="0.25">
      <c r="A49" s="13"/>
      <c r="B49" s="50" t="s">
        <v>38</v>
      </c>
      <c r="C49" s="37"/>
      <c r="D49" s="37"/>
      <c r="E49" s="37"/>
      <c r="F49" s="37"/>
      <c r="G49" s="40"/>
      <c r="H49" s="14"/>
      <c r="I49" s="14"/>
      <c r="J49" s="14"/>
      <c r="K49" s="13"/>
      <c r="L49" s="1"/>
    </row>
    <row r="50" spans="1:12" x14ac:dyDescent="0.25">
      <c r="A50" s="13"/>
      <c r="B50" s="52" t="s">
        <v>25</v>
      </c>
      <c r="C50" s="63"/>
      <c r="D50" s="63"/>
      <c r="E50" s="64"/>
      <c r="F50" s="55">
        <f>SUM(F42:F48)</f>
        <v>6666.6666666666661</v>
      </c>
      <c r="G50" s="55">
        <f>SUM(G41:G48)</f>
        <v>6666.6666666666661</v>
      </c>
      <c r="H50" s="14"/>
      <c r="I50" s="14"/>
      <c r="J50" s="14"/>
      <c r="K50" s="13"/>
      <c r="L50" s="1"/>
    </row>
    <row r="51" spans="1:12" x14ac:dyDescent="0.25">
      <c r="A51" s="13"/>
      <c r="B51" s="14"/>
      <c r="C51" s="62"/>
      <c r="D51" s="14"/>
      <c r="E51" s="14"/>
      <c r="F51" s="14"/>
      <c r="G51" s="17"/>
      <c r="H51" s="14"/>
      <c r="I51" s="14"/>
      <c r="J51" s="14"/>
      <c r="K51" s="13"/>
      <c r="L51" s="1"/>
    </row>
    <row r="52" spans="1:12" x14ac:dyDescent="0.25">
      <c r="A52" s="1"/>
      <c r="B52" s="35" t="s">
        <v>30</v>
      </c>
      <c r="C52" s="36" t="s">
        <v>11</v>
      </c>
      <c r="D52" s="37"/>
      <c r="E52" s="40"/>
      <c r="F52" s="35" t="s">
        <v>12</v>
      </c>
      <c r="G52" s="35" t="s">
        <v>13</v>
      </c>
      <c r="H52" s="65"/>
      <c r="I52" s="65"/>
      <c r="J52" s="65"/>
      <c r="K52" s="1"/>
      <c r="L52" s="1"/>
    </row>
    <row r="53" spans="1:12" x14ac:dyDescent="0.25">
      <c r="B53" s="38">
        <v>94</v>
      </c>
      <c r="C53" s="39" t="s">
        <v>31</v>
      </c>
      <c r="D53" s="37"/>
      <c r="E53" s="40"/>
      <c r="F53" s="66">
        <f>F44</f>
        <v>6666.6666666666661</v>
      </c>
      <c r="G53" s="42"/>
      <c r="H53" s="67"/>
      <c r="I53" s="67"/>
      <c r="J53" s="67"/>
    </row>
    <row r="54" spans="1:12" x14ac:dyDescent="0.25">
      <c r="B54" s="38">
        <v>79</v>
      </c>
      <c r="C54" s="39" t="s">
        <v>35</v>
      </c>
      <c r="D54" s="37"/>
      <c r="E54" s="40"/>
      <c r="F54" s="42"/>
      <c r="G54" s="42">
        <f>F53</f>
        <v>6666.6666666666661</v>
      </c>
    </row>
    <row r="55" spans="1:12" x14ac:dyDescent="0.25">
      <c r="B55" s="50" t="s">
        <v>39</v>
      </c>
      <c r="C55" s="37"/>
      <c r="D55" s="37"/>
      <c r="E55" s="37"/>
      <c r="F55" s="37"/>
      <c r="G55" s="40"/>
    </row>
    <row r="56" spans="1:12" x14ac:dyDescent="0.25">
      <c r="B56" s="52" t="s">
        <v>25</v>
      </c>
      <c r="C56" s="63"/>
      <c r="D56" s="63"/>
      <c r="E56" s="64"/>
      <c r="F56" s="55">
        <f>F53</f>
        <v>6666.6666666666661</v>
      </c>
      <c r="G56" s="55">
        <f>SUM(G53:G54)</f>
        <v>6666.6666666666661</v>
      </c>
    </row>
  </sheetData>
  <mergeCells count="47">
    <mergeCell ref="C52:E52"/>
    <mergeCell ref="C53:E53"/>
    <mergeCell ref="C54:E54"/>
    <mergeCell ref="B55:G55"/>
    <mergeCell ref="B56:E56"/>
    <mergeCell ref="C45:E45"/>
    <mergeCell ref="C46:E46"/>
    <mergeCell ref="C47:E47"/>
    <mergeCell ref="C48:E48"/>
    <mergeCell ref="B49:G49"/>
    <mergeCell ref="B50:E50"/>
    <mergeCell ref="B37:E37"/>
    <mergeCell ref="C40:E40"/>
    <mergeCell ref="C41:E41"/>
    <mergeCell ref="C42:E42"/>
    <mergeCell ref="C43:E43"/>
    <mergeCell ref="C44:E44"/>
    <mergeCell ref="C31:E31"/>
    <mergeCell ref="C32:E32"/>
    <mergeCell ref="C33:E33"/>
    <mergeCell ref="C34:E34"/>
    <mergeCell ref="C35:E35"/>
    <mergeCell ref="B36:G36"/>
    <mergeCell ref="C23:E23"/>
    <mergeCell ref="C24:E24"/>
    <mergeCell ref="B25:G25"/>
    <mergeCell ref="B26:E26"/>
    <mergeCell ref="C29:E29"/>
    <mergeCell ref="C30:E30"/>
    <mergeCell ref="C17:E17"/>
    <mergeCell ref="C18:E18"/>
    <mergeCell ref="C19:E19"/>
    <mergeCell ref="C20:E20"/>
    <mergeCell ref="C21:E21"/>
    <mergeCell ref="C22:E22"/>
    <mergeCell ref="C11:E11"/>
    <mergeCell ref="H11:I11"/>
    <mergeCell ref="H12:I12"/>
    <mergeCell ref="C14:E14"/>
    <mergeCell ref="C15:E15"/>
    <mergeCell ref="C16:E16"/>
    <mergeCell ref="B2:G2"/>
    <mergeCell ref="B4:G6"/>
    <mergeCell ref="C9:E9"/>
    <mergeCell ref="H9:I9"/>
    <mergeCell ref="C10:E10"/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- ADOLFO ANTENOR JURADO ROSAS</dc:creator>
  <cp:lastModifiedBy>DOCENTE - ADOLFO ANTENOR JURADO ROSAS</cp:lastModifiedBy>
  <dcterms:created xsi:type="dcterms:W3CDTF">2025-06-28T04:46:03Z</dcterms:created>
  <dcterms:modified xsi:type="dcterms:W3CDTF">2025-06-28T04:47:05Z</dcterms:modified>
</cp:coreProperties>
</file>