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7"/>
  <workbookPr/>
  <xr:revisionPtr revIDLastSave="470" documentId="11_7E4E55BF84DCCEE3ED7FF6F99031F45BFA722949" xr6:coauthVersionLast="47" xr6:coauthVersionMax="47" xr10:uidLastSave="{33F4045E-C358-484A-B4E9-CE1D95A01B81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1" l="1"/>
  <c r="U11" i="1"/>
  <c r="U9" i="1"/>
  <c r="U8" i="1"/>
  <c r="U7" i="1"/>
  <c r="U6" i="1"/>
  <c r="U5" i="1"/>
  <c r="U10" i="1"/>
</calcChain>
</file>

<file path=xl/sharedStrings.xml><?xml version="1.0" encoding="utf-8"?>
<sst xmlns="http://schemas.openxmlformats.org/spreadsheetml/2006/main" count="88" uniqueCount="81">
  <si>
    <t>Comparación de modelos curriculares de la Licenciatura en Ingeniería de Software</t>
  </si>
  <si>
    <t>Plan de estudios de la Universidad Estatal de Sonora (UES)</t>
  </si>
  <si>
    <t>Primer Semestre</t>
  </si>
  <si>
    <t>Índice</t>
  </si>
  <si>
    <t>Segundo Semestre</t>
  </si>
  <si>
    <t>Tercer Semestre</t>
  </si>
  <si>
    <t>Cuarto Semestre</t>
  </si>
  <si>
    <t>Quinto Semestre</t>
  </si>
  <si>
    <t>Sexto Semestre</t>
  </si>
  <si>
    <t>Séptimo Semestre</t>
  </si>
  <si>
    <t>Octavo Semestre</t>
  </si>
  <si>
    <t xml:space="preserve">Índice </t>
  </si>
  <si>
    <t>Área de conocimiento</t>
  </si>
  <si>
    <t>Porcentaje en plan de estudios de UES</t>
  </si>
  <si>
    <t>Porcentaje en plan de estudios de UADY</t>
  </si>
  <si>
    <t>Porcentaje en modelo curricular de ANIEI</t>
  </si>
  <si>
    <t>Introducción al Campo Profesional de la IS</t>
  </si>
  <si>
    <t>Cálculo Diferencial</t>
  </si>
  <si>
    <t>Cálculo Integral</t>
  </si>
  <si>
    <t>Programación Aplicada</t>
  </si>
  <si>
    <t>Diseño Web</t>
  </si>
  <si>
    <t>Programación Avanzada</t>
  </si>
  <si>
    <t>Programación Web</t>
  </si>
  <si>
    <t xml:space="preserve">Seminario de programación </t>
  </si>
  <si>
    <t>Entorno social</t>
  </si>
  <si>
    <t>Comunicación Oral y Escrita</t>
  </si>
  <si>
    <t>Álgebra Lineal</t>
  </si>
  <si>
    <t>Probabilidad y Estadística</t>
  </si>
  <si>
    <t>Fundamentos de Ingeniería en Software</t>
  </si>
  <si>
    <t>Ingenieria de Software</t>
  </si>
  <si>
    <t>Calidad de Software</t>
  </si>
  <si>
    <t>Aseguramiento de la Calidad de Software</t>
  </si>
  <si>
    <t xml:space="preserve">Big data y minería de datos </t>
  </si>
  <si>
    <t>Matemáticas</t>
  </si>
  <si>
    <t>Aprendizaje y Gestión del Conocimiento</t>
  </si>
  <si>
    <t>Programación Estructurada</t>
  </si>
  <si>
    <t>Sistemas de Información</t>
  </si>
  <si>
    <t>Redes de Cómputo</t>
  </si>
  <si>
    <t xml:space="preserve">Medios y Protocolos de Comunición </t>
  </si>
  <si>
    <t>Desarrollo de Aplicaciones Móviles</t>
  </si>
  <si>
    <t>Inteligencia Artificial</t>
  </si>
  <si>
    <t xml:space="preserve">Auditoría en informática </t>
  </si>
  <si>
    <t>Arquitectura de computadoras</t>
  </si>
  <si>
    <t>Tecnologías de la Información y la Comunicación</t>
  </si>
  <si>
    <t>Herramientas Computacionales</t>
  </si>
  <si>
    <t>Base de Datos</t>
  </si>
  <si>
    <t>Arquitectura de Computadoras</t>
  </si>
  <si>
    <t>Programación de Interfases</t>
  </si>
  <si>
    <t>Sistemas Operativos Libres</t>
  </si>
  <si>
    <t>Sistemas Operativos de Red</t>
  </si>
  <si>
    <t xml:space="preserve">Sistemas Expertos </t>
  </si>
  <si>
    <t>Redes</t>
  </si>
  <si>
    <t>Matemáticas para Ingeniería</t>
  </si>
  <si>
    <t>Fundamentos de Base de Datos</t>
  </si>
  <si>
    <t>Electrónica Básica</t>
  </si>
  <si>
    <t>Estructura de Datos</t>
  </si>
  <si>
    <t>Interacción Humano-Computadora</t>
  </si>
  <si>
    <t>Investigación de Operaciones</t>
  </si>
  <si>
    <t>Simulación de Sistemas</t>
  </si>
  <si>
    <t xml:space="preserve">Emprendimiento e innovación tecnológica </t>
  </si>
  <si>
    <t>Software de base</t>
  </si>
  <si>
    <t>Inglés I</t>
  </si>
  <si>
    <t>Matemáticas Computacionales</t>
  </si>
  <si>
    <t>Inglés III</t>
  </si>
  <si>
    <t>Programación Avanzada de Base de Datos</t>
  </si>
  <si>
    <t>Ingles V</t>
  </si>
  <si>
    <t>Introducción a la Tecnología de Compiladores</t>
  </si>
  <si>
    <t>Técnicas de Graficación</t>
  </si>
  <si>
    <t xml:space="preserve">Administración y Finanzas </t>
  </si>
  <si>
    <t>Programación e ingeniería de software</t>
  </si>
  <si>
    <t>Diseño de Algoritmos</t>
  </si>
  <si>
    <t>Inglés II</t>
  </si>
  <si>
    <t>Género, Cultura y Sociedad</t>
  </si>
  <si>
    <t>Seguridad e Integridad de la Información</t>
  </si>
  <si>
    <t>Metodología de la Investigación I</t>
  </si>
  <si>
    <t>Metodología de la Investigación II</t>
  </si>
  <si>
    <t>Tratamiento de información</t>
  </si>
  <si>
    <t>Cuidado de la Salud</t>
  </si>
  <si>
    <t>Inglés IV</t>
  </si>
  <si>
    <t>Servicio Social</t>
  </si>
  <si>
    <t>Interacción hombre-máquina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</si>
</sst>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medium">
        <color rgb="FF000000"/>
      </right>
      <top style="thin">
        <color rgb="FF505050"/>
      </top>
      <bottom style="thin">
        <color rgb="FF50505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50505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505050"/>
      </left>
      <right style="medium">
        <color rgb="FF000000"/>
      </right>
      <top/>
      <bottom style="thin">
        <color rgb="FF505050"/>
      </bottom>
      <diagonal/>
    </border>
    <border>
      <left style="thin">
        <color rgb="FF50505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505050"/>
      </left>
      <right style="medium">
        <color rgb="FF000000"/>
      </right>
      <top style="thin">
        <color rgb="FF50505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wrapText="1"/>
    </xf>
    <xf numFmtId="10" fontId="0" fillId="0" borderId="1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5" borderId="12" xfId="0" applyFill="1" applyBorder="1" applyAlignment="1">
      <alignment vertical="center" wrapText="1"/>
    </xf>
    <xf numFmtId="0" fontId="0" fillId="5" borderId="13" xfId="0" applyFill="1" applyBorder="1" applyAlignment="1">
      <alignment vertical="center" wrapText="1"/>
    </xf>
    <xf numFmtId="0" fontId="0" fillId="5" borderId="14" xfId="0" applyFill="1" applyBorder="1" applyAlignment="1">
      <alignment vertical="center" wrapText="1"/>
    </xf>
    <xf numFmtId="0" fontId="0" fillId="5" borderId="15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Áreas de conocimiento LIS modelo ANIEI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8F-47AB-85CE-7CE549D4FA74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8F-47AB-85CE-7CE549D4FA74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8F-47AB-85CE-7CE549D4FA74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8F-47AB-85CE-7CE549D4FA74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8F-47AB-85CE-7CE549D4FA74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8F-47AB-85CE-7CE549D4FA74}"/>
              </c:ext>
            </c:extLst>
          </c:dPt>
          <c:dPt>
            <c:idx val="6"/>
            <c:bubble3D val="0"/>
            <c:spPr>
              <a:solidFill>
                <a:srgbClr val="CA501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88F-47AB-85CE-7CE549D4FA74}"/>
              </c:ext>
            </c:extLst>
          </c:dPt>
          <c:dPt>
            <c:idx val="7"/>
            <c:bubble3D val="0"/>
            <c:spPr>
              <a:solidFill>
                <a:srgbClr val="5781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88F-47AB-85CE-7CE549D4FA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Hoja1!$S$5:$S$12</c:f>
              <c:strCache>
                <c:ptCount val="8"/>
                <c:pt idx="0">
                  <c:v>Entorno social</c:v>
                </c:pt>
                <c:pt idx="1">
                  <c:v>Matemáticas</c:v>
                </c:pt>
                <c:pt idx="2">
                  <c:v>Arquitectura de computadoras</c:v>
                </c:pt>
                <c:pt idx="3">
                  <c:v>Redes</c:v>
                </c:pt>
                <c:pt idx="4">
                  <c:v>Software de base</c:v>
                </c:pt>
                <c:pt idx="5">
                  <c:v>Programación e ingeniería de software</c:v>
                </c:pt>
                <c:pt idx="6">
                  <c:v>Tratamiento de información</c:v>
                </c:pt>
                <c:pt idx="7">
                  <c:v>Interacción hombre-máquina</c:v>
                </c:pt>
              </c:strCache>
            </c:strRef>
          </c:cat>
          <c:val>
            <c:numRef>
              <c:f>Hoja1!$W$5:$W$12</c:f>
              <c:numCache>
                <c:formatCode>0.00%</c:formatCode>
                <c:ptCount val="8"/>
                <c:pt idx="0">
                  <c:v>0.125</c:v>
                </c:pt>
                <c:pt idx="1">
                  <c:v>0.125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0.22500000000000001</c:v>
                </c:pt>
                <c:pt idx="6">
                  <c:v>0.2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6A-4592-AB83-944B9FD16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Áreas de conocimiento LIS 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2D-40CE-A00D-C738E60FF25C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2D-40CE-A00D-C738E60FF25C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2D-40CE-A00D-C738E60FF25C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2D-40CE-A00D-C738E60FF25C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2D-40CE-A00D-C738E60FF25C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C2D-40CE-A00D-C738E60FF25C}"/>
              </c:ext>
            </c:extLst>
          </c:dPt>
          <c:dPt>
            <c:idx val="6"/>
            <c:bubble3D val="0"/>
            <c:spPr>
              <a:solidFill>
                <a:srgbClr val="CA501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C2D-40CE-A00D-C738E60FF25C}"/>
              </c:ext>
            </c:extLst>
          </c:dPt>
          <c:dPt>
            <c:idx val="7"/>
            <c:bubble3D val="0"/>
            <c:spPr>
              <a:solidFill>
                <a:srgbClr val="5781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C2D-40CE-A00D-C738E60FF2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Hoja1!S5:S12</c:f>
              <c:strCache>
                <c:ptCount val="8"/>
                <c:pt idx="0">
                  <c:v>Entorno social</c:v>
                </c:pt>
                <c:pt idx="1">
                  <c:v>Matemáticas</c:v>
                </c:pt>
                <c:pt idx="2">
                  <c:v>Arquitectura de computadoras</c:v>
                </c:pt>
                <c:pt idx="3">
                  <c:v>Redes</c:v>
                </c:pt>
                <c:pt idx="4">
                  <c:v>Software de base</c:v>
                </c:pt>
                <c:pt idx="5">
                  <c:v>Programación e ingeniería de software</c:v>
                </c:pt>
                <c:pt idx="6">
                  <c:v>Tratamiento de información</c:v>
                </c:pt>
                <c:pt idx="7">
                  <c:v>Interacción hombre-máquina</c:v>
                </c:pt>
              </c:strCache>
            </c:strRef>
          </c:cat>
          <c:val>
            <c:numRef>
              <c:f>Hoja1!$U$5:$U$12</c:f>
              <c:numCache>
                <c:formatCode>0.00%</c:formatCode>
                <c:ptCount val="8"/>
                <c:pt idx="0">
                  <c:v>0.2982456140350877</c:v>
                </c:pt>
                <c:pt idx="1">
                  <c:v>0.12280701754385964</c:v>
                </c:pt>
                <c:pt idx="2">
                  <c:v>5.2631578947368418E-2</c:v>
                </c:pt>
                <c:pt idx="3">
                  <c:v>7.0175438596491224E-2</c:v>
                </c:pt>
                <c:pt idx="4">
                  <c:v>5.2631578947368418E-2</c:v>
                </c:pt>
                <c:pt idx="5">
                  <c:v>0.24561403508771928</c:v>
                </c:pt>
                <c:pt idx="6">
                  <c:v>0.10526315789473684</c:v>
                </c:pt>
                <c:pt idx="7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7-4CFB-99B3-0D13F0EC9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cumplimiento de áreas de conocimiento respecto a modelo ANIEI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UES</c:v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Hoja1!$S$5:$S$12</c:f>
              <c:strCache>
                <c:ptCount val="8"/>
                <c:pt idx="0">
                  <c:v>Entorno social</c:v>
                </c:pt>
                <c:pt idx="1">
                  <c:v>Matemáticas</c:v>
                </c:pt>
                <c:pt idx="2">
                  <c:v>Arquitectura de computadoras</c:v>
                </c:pt>
                <c:pt idx="3">
                  <c:v>Redes</c:v>
                </c:pt>
                <c:pt idx="4">
                  <c:v>Software de base</c:v>
                </c:pt>
                <c:pt idx="5">
                  <c:v>Programación e ingeniería de software</c:v>
                </c:pt>
                <c:pt idx="6">
                  <c:v>Tratamiento de información</c:v>
                </c:pt>
                <c:pt idx="7">
                  <c:v>Interacción hombre-máquina</c:v>
                </c:pt>
              </c:strCache>
            </c:strRef>
          </c:cat>
          <c:val>
            <c:numRef>
              <c:f>Hoja1!$U$5:$U$12</c:f>
              <c:numCache>
                <c:formatCode>0.00%</c:formatCode>
                <c:ptCount val="8"/>
                <c:pt idx="0">
                  <c:v>0.2982456140350877</c:v>
                </c:pt>
                <c:pt idx="1">
                  <c:v>0.12280701754385964</c:v>
                </c:pt>
                <c:pt idx="2">
                  <c:v>5.2631578947368418E-2</c:v>
                </c:pt>
                <c:pt idx="3">
                  <c:v>7.0175438596491224E-2</c:v>
                </c:pt>
                <c:pt idx="4">
                  <c:v>5.2631578947368418E-2</c:v>
                </c:pt>
                <c:pt idx="5">
                  <c:v>0.24561403508771928</c:v>
                </c:pt>
                <c:pt idx="6">
                  <c:v>0.10526315789473684</c:v>
                </c:pt>
                <c:pt idx="7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15-405D-9827-169C89F3CDBF}"/>
            </c:ext>
          </c:extLst>
        </c:ser>
        <c:ser>
          <c:idx val="1"/>
          <c:order val="1"/>
          <c:tx>
            <c:v>UADY</c:v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Hoja1!$S$5:$S$12</c:f>
              <c:strCache>
                <c:ptCount val="8"/>
                <c:pt idx="0">
                  <c:v>Entorno social</c:v>
                </c:pt>
                <c:pt idx="1">
                  <c:v>Matemáticas</c:v>
                </c:pt>
                <c:pt idx="2">
                  <c:v>Arquitectura de computadoras</c:v>
                </c:pt>
                <c:pt idx="3">
                  <c:v>Redes</c:v>
                </c:pt>
                <c:pt idx="4">
                  <c:v>Software de base</c:v>
                </c:pt>
                <c:pt idx="5">
                  <c:v>Programación e ingeniería de software</c:v>
                </c:pt>
                <c:pt idx="6">
                  <c:v>Tratamiento de información</c:v>
                </c:pt>
                <c:pt idx="7">
                  <c:v>Interacción hombre-máquina</c:v>
                </c:pt>
              </c:strCache>
            </c:strRef>
          </c:cat>
          <c:val>
            <c:numRef>
              <c:f>Hoja1!V5:V12</c:f>
              <c:numCache>
                <c:formatCode>0.00%</c:formatCode>
                <c:ptCount val="8"/>
                <c:pt idx="0">
                  <c:v>0.13500000000000001</c:v>
                </c:pt>
                <c:pt idx="1">
                  <c:v>0.24299999999999999</c:v>
                </c:pt>
                <c:pt idx="2">
                  <c:v>0.108</c:v>
                </c:pt>
                <c:pt idx="3">
                  <c:v>2.7E-2</c:v>
                </c:pt>
                <c:pt idx="4">
                  <c:v>0.13500000000000001</c:v>
                </c:pt>
                <c:pt idx="5">
                  <c:v>0.2702</c:v>
                </c:pt>
                <c:pt idx="6">
                  <c:v>5.3999999999999999E-2</c:v>
                </c:pt>
                <c:pt idx="7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8-434C-96AB-65DAA4E4F4B4}"/>
            </c:ext>
          </c:extLst>
        </c:ser>
        <c:ser>
          <c:idx val="2"/>
          <c:order val="2"/>
          <c:tx>
            <c:v>ANIEI</c:v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strRef>
              <c:f>Hoja1!$S$5:$S$12</c:f>
              <c:strCache>
                <c:ptCount val="8"/>
                <c:pt idx="0">
                  <c:v>Entorno social</c:v>
                </c:pt>
                <c:pt idx="1">
                  <c:v>Matemáticas</c:v>
                </c:pt>
                <c:pt idx="2">
                  <c:v>Arquitectura de computadoras</c:v>
                </c:pt>
                <c:pt idx="3">
                  <c:v>Redes</c:v>
                </c:pt>
                <c:pt idx="4">
                  <c:v>Software de base</c:v>
                </c:pt>
                <c:pt idx="5">
                  <c:v>Programación e ingeniería de software</c:v>
                </c:pt>
                <c:pt idx="6">
                  <c:v>Tratamiento de información</c:v>
                </c:pt>
                <c:pt idx="7">
                  <c:v>Interacción hombre-máquina</c:v>
                </c:pt>
              </c:strCache>
            </c:strRef>
          </c:cat>
          <c:val>
            <c:numRef>
              <c:f>Hoja1!W5:W12</c:f>
              <c:numCache>
                <c:formatCode>0.00%</c:formatCode>
                <c:ptCount val="8"/>
                <c:pt idx="0">
                  <c:v>0.125</c:v>
                </c:pt>
                <c:pt idx="1">
                  <c:v>0.125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0.22500000000000001</c:v>
                </c:pt>
                <c:pt idx="6">
                  <c:v>0.2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8-434C-96AB-65DAA4E4F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086919"/>
        <c:axId val="1832645639"/>
      </c:barChart>
      <c:catAx>
        <c:axId val="1362086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645639"/>
        <c:crosses val="autoZero"/>
        <c:auto val="1"/>
        <c:lblAlgn val="ctr"/>
        <c:lblOffset val="100"/>
        <c:noMultiLvlLbl val="0"/>
      </c:catAx>
      <c:valAx>
        <c:axId val="1832645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86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12</xdr:row>
      <xdr:rowOff>0</xdr:rowOff>
    </xdr:from>
    <xdr:to>
      <xdr:col>22</xdr:col>
      <xdr:colOff>1314450</xdr:colOff>
      <xdr:row>25</xdr:row>
      <xdr:rowOff>180975</xdr:rowOff>
    </xdr:to>
    <xdr:graphicFrame macro="">
      <xdr:nvGraphicFramePr>
        <xdr:cNvPr id="27" name="Gráfico 1">
          <a:extLst>
            <a:ext uri="{FF2B5EF4-FFF2-40B4-BE49-F238E27FC236}">
              <a16:creationId xmlns:a16="http://schemas.microsoft.com/office/drawing/2014/main" id="{80EA2DBC-78F8-13CA-91EA-CF2A7EAB5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1304925</xdr:colOff>
      <xdr:row>12</xdr:row>
      <xdr:rowOff>0</xdr:rowOff>
    </xdr:from>
    <xdr:to>
      <xdr:col>30</xdr:col>
      <xdr:colOff>552450</xdr:colOff>
      <xdr:row>25</xdr:row>
      <xdr:rowOff>171450</xdr:rowOff>
    </xdr:to>
    <xdr:graphicFrame macro="">
      <xdr:nvGraphicFramePr>
        <xdr:cNvPr id="52" name="Gráfico 6">
          <a:extLst>
            <a:ext uri="{FF2B5EF4-FFF2-40B4-BE49-F238E27FC236}">
              <a16:creationId xmlns:a16="http://schemas.microsoft.com/office/drawing/2014/main" id="{72B5FD5A-C52D-2DFB-E43E-2D027D4BDFC9}"/>
            </a:ext>
            <a:ext uri="{147F2762-F138-4A5C-976F-8EAC2B608ADB}">
              <a16:predDERef xmlns:a16="http://schemas.microsoft.com/office/drawing/2014/main" pred="{80EA2DBC-78F8-13CA-91EA-CF2A7EAB5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304800</xdr:colOff>
      <xdr:row>5</xdr:row>
      <xdr:rowOff>133350</xdr:rowOff>
    </xdr:from>
    <xdr:to>
      <xdr:col>32</xdr:col>
      <xdr:colOff>0</xdr:colOff>
      <xdr:row>9</xdr:row>
      <xdr:rowOff>485775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64D0BD-8426-08E6-555B-2CD704622C67}"/>
            </a:ext>
            <a:ext uri="{147F2762-F138-4A5C-976F-8EAC2B608ADB}">
              <a16:predDERef xmlns:a16="http://schemas.microsoft.com/office/drawing/2014/main" pred="{72B5FD5A-C52D-2DFB-E43E-2D027D4BD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abSelected="1" topLeftCell="P1" workbookViewId="0">
      <selection activeCell="AA5" sqref="AA5"/>
    </sheetView>
  </sheetViews>
  <sheetFormatPr defaultRowHeight="15"/>
  <cols>
    <col min="1" max="1" width="15.5703125" bestFit="1" customWidth="1"/>
    <col min="2" max="2" width="6.42578125" bestFit="1" customWidth="1"/>
    <col min="3" max="3" width="17.42578125" bestFit="1" customWidth="1"/>
    <col min="4" max="4" width="6.42578125" bestFit="1" customWidth="1"/>
    <col min="5" max="5" width="15.140625" bestFit="1" customWidth="1"/>
    <col min="6" max="6" width="6.42578125" bestFit="1" customWidth="1"/>
    <col min="7" max="7" width="15.7109375" bestFit="1" customWidth="1"/>
    <col min="8" max="8" width="6.42578125" bestFit="1" customWidth="1"/>
    <col min="9" max="9" width="15.7109375" bestFit="1" customWidth="1"/>
    <col min="10" max="10" width="6.42578125" bestFit="1" customWidth="1"/>
    <col min="11" max="11" width="14.5703125" bestFit="1" customWidth="1"/>
    <col min="12" max="12" width="6.42578125" bestFit="1" customWidth="1"/>
    <col min="13" max="13" width="17" bestFit="1" customWidth="1"/>
    <col min="14" max="14" width="6.42578125" bestFit="1" customWidth="1"/>
    <col min="15" max="15" width="16" bestFit="1" customWidth="1"/>
    <col min="19" max="19" width="34.28515625" bestFit="1" customWidth="1"/>
    <col min="21" max="22" width="18.140625" customWidth="1"/>
    <col min="23" max="23" width="19.85546875" customWidth="1"/>
  </cols>
  <sheetData>
    <row r="1" spans="1:24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1"/>
      <c r="Q1" s="1"/>
      <c r="R1" s="1"/>
      <c r="S1" s="1"/>
      <c r="T1" s="1"/>
      <c r="U1" s="1"/>
      <c r="V1" s="1"/>
      <c r="W1" s="1"/>
      <c r="X1" s="6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6"/>
    </row>
    <row r="3" spans="1:24">
      <c r="A3" s="1"/>
      <c r="B3" s="1"/>
      <c r="C3" s="1"/>
      <c r="D3" s="31" t="s">
        <v>1</v>
      </c>
      <c r="E3" s="31"/>
      <c r="F3" s="31"/>
      <c r="G3" s="31"/>
      <c r="H3" s="31"/>
      <c r="I3" s="31"/>
      <c r="J3" s="31"/>
      <c r="K3" s="3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6"/>
    </row>
    <row r="4" spans="1:24" ht="34.5" customHeight="1">
      <c r="A4" s="18" t="s">
        <v>2</v>
      </c>
      <c r="B4" s="19" t="s">
        <v>3</v>
      </c>
      <c r="C4" s="18" t="s">
        <v>4</v>
      </c>
      <c r="D4" s="19" t="s">
        <v>3</v>
      </c>
      <c r="E4" s="18" t="s">
        <v>5</v>
      </c>
      <c r="F4" s="19" t="s">
        <v>3</v>
      </c>
      <c r="G4" s="18" t="s">
        <v>6</v>
      </c>
      <c r="H4" s="19" t="s">
        <v>3</v>
      </c>
      <c r="I4" s="18" t="s">
        <v>7</v>
      </c>
      <c r="J4" s="19" t="s">
        <v>3</v>
      </c>
      <c r="K4" s="18" t="s">
        <v>8</v>
      </c>
      <c r="L4" s="19" t="s">
        <v>3</v>
      </c>
      <c r="M4" s="18" t="s">
        <v>9</v>
      </c>
      <c r="N4" s="19" t="s">
        <v>3</v>
      </c>
      <c r="O4" s="20" t="s">
        <v>10</v>
      </c>
      <c r="P4" s="21" t="s">
        <v>11</v>
      </c>
      <c r="Q4" s="1"/>
      <c r="R4" s="1"/>
      <c r="S4" s="4" t="s">
        <v>12</v>
      </c>
      <c r="T4" s="3" t="s">
        <v>3</v>
      </c>
      <c r="U4" s="3" t="s">
        <v>13</v>
      </c>
      <c r="V4" s="3" t="s">
        <v>14</v>
      </c>
      <c r="W4" s="3" t="s">
        <v>15</v>
      </c>
      <c r="X4" s="6"/>
    </row>
    <row r="5" spans="1:24" ht="57.75">
      <c r="A5" s="9" t="s">
        <v>16</v>
      </c>
      <c r="B5" s="22">
        <v>1</v>
      </c>
      <c r="C5" s="9" t="s">
        <v>17</v>
      </c>
      <c r="D5" s="17">
        <v>2</v>
      </c>
      <c r="E5" s="9" t="s">
        <v>18</v>
      </c>
      <c r="F5" s="17">
        <v>2</v>
      </c>
      <c r="G5" s="23" t="s">
        <v>19</v>
      </c>
      <c r="H5" s="17">
        <v>6</v>
      </c>
      <c r="I5" s="9" t="s">
        <v>20</v>
      </c>
      <c r="J5" s="17">
        <v>6</v>
      </c>
      <c r="K5" s="9" t="s">
        <v>21</v>
      </c>
      <c r="L5" s="17">
        <v>6</v>
      </c>
      <c r="M5" s="9" t="s">
        <v>22</v>
      </c>
      <c r="N5" s="17">
        <v>6</v>
      </c>
      <c r="O5" s="24" t="s">
        <v>23</v>
      </c>
      <c r="P5" s="25">
        <v>6</v>
      </c>
      <c r="Q5" s="1"/>
      <c r="R5" s="1"/>
      <c r="S5" s="5" t="s">
        <v>24</v>
      </c>
      <c r="T5" s="2">
        <v>1</v>
      </c>
      <c r="U5" s="7">
        <f>17/57</f>
        <v>0.2982456140350877</v>
      </c>
      <c r="V5" s="7">
        <v>0.13500000000000001</v>
      </c>
      <c r="W5" s="7">
        <v>0.125</v>
      </c>
      <c r="X5" s="6"/>
    </row>
    <row r="6" spans="1:24" ht="43.5">
      <c r="A6" s="9" t="s">
        <v>25</v>
      </c>
      <c r="B6" s="5">
        <v>1</v>
      </c>
      <c r="C6" s="8" t="s">
        <v>26</v>
      </c>
      <c r="D6" s="5">
        <v>2</v>
      </c>
      <c r="E6" s="8" t="s">
        <v>27</v>
      </c>
      <c r="F6" s="5">
        <v>2</v>
      </c>
      <c r="G6" s="12" t="s">
        <v>28</v>
      </c>
      <c r="H6" s="5">
        <v>6</v>
      </c>
      <c r="I6" s="8" t="s">
        <v>29</v>
      </c>
      <c r="J6" s="5">
        <v>6</v>
      </c>
      <c r="K6" s="8" t="s">
        <v>30</v>
      </c>
      <c r="L6" s="5">
        <v>1</v>
      </c>
      <c r="M6" s="8" t="s">
        <v>31</v>
      </c>
      <c r="N6" s="5">
        <v>5</v>
      </c>
      <c r="O6" s="14" t="s">
        <v>32</v>
      </c>
      <c r="P6" s="15">
        <v>7</v>
      </c>
      <c r="Q6" s="1"/>
      <c r="R6" s="1"/>
      <c r="S6" s="5" t="s">
        <v>33</v>
      </c>
      <c r="T6" s="2">
        <v>2</v>
      </c>
      <c r="U6" s="7">
        <f>7/57</f>
        <v>0.12280701754385964</v>
      </c>
      <c r="V6" s="7">
        <v>0.24299999999999999</v>
      </c>
      <c r="W6" s="7">
        <v>0.125</v>
      </c>
      <c r="X6" s="6"/>
    </row>
    <row r="7" spans="1:24" ht="43.5">
      <c r="A7" s="8" t="s">
        <v>34</v>
      </c>
      <c r="B7" s="5">
        <v>1</v>
      </c>
      <c r="C7" s="8" t="s">
        <v>35</v>
      </c>
      <c r="D7" s="13">
        <v>6</v>
      </c>
      <c r="E7" s="8" t="s">
        <v>36</v>
      </c>
      <c r="F7" s="5">
        <v>7</v>
      </c>
      <c r="G7" s="12" t="s">
        <v>37</v>
      </c>
      <c r="H7" s="5">
        <v>4</v>
      </c>
      <c r="I7" s="8" t="s">
        <v>38</v>
      </c>
      <c r="J7" s="5">
        <v>4</v>
      </c>
      <c r="K7" s="8" t="s">
        <v>39</v>
      </c>
      <c r="L7" s="5">
        <v>6</v>
      </c>
      <c r="M7" s="8" t="s">
        <v>40</v>
      </c>
      <c r="N7" s="5">
        <v>6</v>
      </c>
      <c r="O7" s="14" t="s">
        <v>41</v>
      </c>
      <c r="P7" s="15">
        <v>6</v>
      </c>
      <c r="Q7" s="1"/>
      <c r="R7" s="1"/>
      <c r="S7" s="5" t="s">
        <v>42</v>
      </c>
      <c r="T7" s="2">
        <v>3</v>
      </c>
      <c r="U7" s="7">
        <f>3/57</f>
        <v>5.2631578947368418E-2</v>
      </c>
      <c r="V7" s="7">
        <v>0.108</v>
      </c>
      <c r="W7" s="7">
        <v>7.4999999999999997E-2</v>
      </c>
      <c r="X7" s="6"/>
    </row>
    <row r="8" spans="1:24" ht="57.75">
      <c r="A8" s="8" t="s">
        <v>43</v>
      </c>
      <c r="B8" s="5">
        <v>7</v>
      </c>
      <c r="C8" s="8" t="s">
        <v>44</v>
      </c>
      <c r="D8" s="13">
        <v>3</v>
      </c>
      <c r="E8" s="8" t="s">
        <v>45</v>
      </c>
      <c r="F8" s="5">
        <v>7</v>
      </c>
      <c r="G8" s="8" t="s">
        <v>46</v>
      </c>
      <c r="H8" s="5">
        <v>3</v>
      </c>
      <c r="I8" s="8" t="s">
        <v>47</v>
      </c>
      <c r="J8" s="5">
        <v>6</v>
      </c>
      <c r="K8" s="8" t="s">
        <v>48</v>
      </c>
      <c r="L8" s="5">
        <v>5</v>
      </c>
      <c r="M8" s="8" t="s">
        <v>49</v>
      </c>
      <c r="N8" s="5">
        <v>4</v>
      </c>
      <c r="O8" s="14" t="s">
        <v>50</v>
      </c>
      <c r="P8" s="15">
        <v>8</v>
      </c>
      <c r="Q8" s="1"/>
      <c r="R8" s="1"/>
      <c r="S8" s="5" t="s">
        <v>51</v>
      </c>
      <c r="T8" s="2">
        <v>4</v>
      </c>
      <c r="U8" s="7">
        <f>4/57</f>
        <v>7.0175438596491224E-2</v>
      </c>
      <c r="V8" s="7">
        <v>2.7E-2</v>
      </c>
      <c r="W8" s="7">
        <v>7.4999999999999997E-2</v>
      </c>
      <c r="X8" s="6"/>
    </row>
    <row r="9" spans="1:24" ht="43.5">
      <c r="A9" s="8" t="s">
        <v>52</v>
      </c>
      <c r="B9" s="5">
        <v>2</v>
      </c>
      <c r="C9" s="8" t="s">
        <v>53</v>
      </c>
      <c r="D9" s="5">
        <v>7</v>
      </c>
      <c r="E9" s="12" t="s">
        <v>54</v>
      </c>
      <c r="F9" s="5">
        <v>3</v>
      </c>
      <c r="G9" s="12" t="s">
        <v>55</v>
      </c>
      <c r="H9" s="5">
        <v>6</v>
      </c>
      <c r="I9" s="8" t="s">
        <v>56</v>
      </c>
      <c r="J9" s="5">
        <v>8</v>
      </c>
      <c r="K9" s="8" t="s">
        <v>57</v>
      </c>
      <c r="L9" s="5">
        <v>1</v>
      </c>
      <c r="M9" s="8" t="s">
        <v>58</v>
      </c>
      <c r="N9" s="5">
        <v>2</v>
      </c>
      <c r="O9" s="14" t="s">
        <v>59</v>
      </c>
      <c r="P9" s="15">
        <v>1</v>
      </c>
      <c r="Q9" s="1"/>
      <c r="R9" s="1"/>
      <c r="S9" s="5" t="s">
        <v>60</v>
      </c>
      <c r="T9" s="2">
        <v>5</v>
      </c>
      <c r="U9" s="7">
        <f>3/57</f>
        <v>5.2631578947368418E-2</v>
      </c>
      <c r="V9" s="7">
        <v>0.13500000000000001</v>
      </c>
      <c r="W9" s="7">
        <v>7.4999999999999997E-2</v>
      </c>
      <c r="X9" s="6"/>
    </row>
    <row r="10" spans="1:24" ht="57.75">
      <c r="A10" s="8" t="s">
        <v>61</v>
      </c>
      <c r="B10" s="5">
        <v>1</v>
      </c>
      <c r="C10" s="8" t="s">
        <v>62</v>
      </c>
      <c r="D10" s="5">
        <v>2</v>
      </c>
      <c r="E10" s="8" t="s">
        <v>63</v>
      </c>
      <c r="F10" s="5">
        <v>1</v>
      </c>
      <c r="G10" s="12" t="s">
        <v>64</v>
      </c>
      <c r="H10" s="5">
        <v>7</v>
      </c>
      <c r="I10" s="8" t="s">
        <v>65</v>
      </c>
      <c r="J10" s="5">
        <v>1</v>
      </c>
      <c r="K10" s="8" t="s">
        <v>66</v>
      </c>
      <c r="L10" s="5">
        <v>5</v>
      </c>
      <c r="M10" s="8" t="s">
        <v>67</v>
      </c>
      <c r="N10" s="5">
        <v>8</v>
      </c>
      <c r="O10" s="14" t="s">
        <v>68</v>
      </c>
      <c r="P10" s="15">
        <v>1</v>
      </c>
      <c r="Q10" s="1"/>
      <c r="R10" s="1"/>
      <c r="S10" s="5" t="s">
        <v>69</v>
      </c>
      <c r="T10" s="2">
        <v>6</v>
      </c>
      <c r="U10" s="7">
        <f>14/57</f>
        <v>0.24561403508771928</v>
      </c>
      <c r="V10" s="7">
        <v>0.2702</v>
      </c>
      <c r="W10" s="7">
        <v>0.22500000000000001</v>
      </c>
      <c r="X10" s="6"/>
    </row>
    <row r="11" spans="1:24" ht="43.5">
      <c r="A11" s="27" t="s">
        <v>70</v>
      </c>
      <c r="B11" s="28">
        <v>6</v>
      </c>
      <c r="C11" s="27" t="s">
        <v>71</v>
      </c>
      <c r="D11" s="28">
        <v>1</v>
      </c>
      <c r="E11" s="27" t="s">
        <v>72</v>
      </c>
      <c r="F11" s="28">
        <v>1</v>
      </c>
      <c r="G11" s="27" t="s">
        <v>73</v>
      </c>
      <c r="H11" s="28">
        <v>4</v>
      </c>
      <c r="I11" s="27" t="s">
        <v>74</v>
      </c>
      <c r="J11" s="28">
        <v>1</v>
      </c>
      <c r="K11" s="27" t="s">
        <v>75</v>
      </c>
      <c r="L11" s="28">
        <v>1</v>
      </c>
      <c r="M11" s="27"/>
      <c r="N11" s="28"/>
      <c r="O11" s="29"/>
      <c r="P11" s="30"/>
      <c r="Q11" s="1"/>
      <c r="R11" s="1"/>
      <c r="S11" s="5" t="s">
        <v>76</v>
      </c>
      <c r="T11" s="2">
        <v>7</v>
      </c>
      <c r="U11" s="7">
        <f>6/57</f>
        <v>0.10526315789473684</v>
      </c>
      <c r="V11" s="7">
        <v>5.3999999999999999E-2</v>
      </c>
      <c r="W11" s="7">
        <v>0.2</v>
      </c>
      <c r="X11" s="6"/>
    </row>
    <row r="12" spans="1:24" ht="29.25">
      <c r="A12" s="10"/>
      <c r="B12" s="11"/>
      <c r="C12" s="10" t="s">
        <v>77</v>
      </c>
      <c r="D12" s="11">
        <v>1</v>
      </c>
      <c r="E12" s="10"/>
      <c r="F12" s="11"/>
      <c r="G12" s="10" t="s">
        <v>78</v>
      </c>
      <c r="H12" s="11">
        <v>1</v>
      </c>
      <c r="I12" s="10" t="s">
        <v>79</v>
      </c>
      <c r="J12" s="11">
        <v>1</v>
      </c>
      <c r="K12" s="10"/>
      <c r="L12" s="11"/>
      <c r="M12" s="10"/>
      <c r="N12" s="11"/>
      <c r="O12" s="16"/>
      <c r="P12" s="26"/>
      <c r="Q12" s="1"/>
      <c r="R12" s="1"/>
      <c r="S12" s="5" t="s">
        <v>80</v>
      </c>
      <c r="T12" s="2">
        <v>8</v>
      </c>
      <c r="U12" s="7">
        <f>3/57</f>
        <v>5.2631578947368418E-2</v>
      </c>
      <c r="V12" s="7">
        <v>2.7E-2</v>
      </c>
      <c r="W12" s="7">
        <v>0.1</v>
      </c>
      <c r="X12" s="6"/>
    </row>
    <row r="13" spans="1:2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6"/>
    </row>
    <row r="14" spans="1:2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6"/>
    </row>
    <row r="15" spans="1: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6"/>
    </row>
    <row r="16" spans="1:2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6"/>
    </row>
    <row r="17" spans="1:2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6"/>
    </row>
    <row r="18" spans="1: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6"/>
    </row>
    <row r="19" spans="1:2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4">
      <c r="P24" s="1"/>
    </row>
    <row r="25" spans="1:24">
      <c r="P25" s="1"/>
    </row>
    <row r="26" spans="1:24">
      <c r="P26" s="1"/>
    </row>
    <row r="27" spans="1:24">
      <c r="P27" s="1"/>
    </row>
    <row r="28" spans="1:24">
      <c r="P28" s="1"/>
    </row>
    <row r="29" spans="1:24">
      <c r="P29" s="1"/>
    </row>
    <row r="30" spans="1:24">
      <c r="P30" s="1"/>
    </row>
    <row r="31" spans="1:24">
      <c r="P31" s="1"/>
    </row>
    <row r="32" spans="1:24">
      <c r="P32" s="1"/>
    </row>
    <row r="33" spans="16:16">
      <c r="P33" s="1"/>
    </row>
    <row r="34" spans="16:16">
      <c r="P34" s="1"/>
    </row>
    <row r="35" spans="16:16">
      <c r="P35" s="1"/>
    </row>
    <row r="36" spans="16:16">
      <c r="P36" s="1"/>
    </row>
  </sheetData>
  <mergeCells count="2">
    <mergeCell ref="A1:O1"/>
    <mergeCell ref="D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Saul Enrique Suarez Casanova</cp:lastModifiedBy>
  <cp:revision/>
  <dcterms:created xsi:type="dcterms:W3CDTF">2025-09-01T21:31:46Z</dcterms:created>
  <dcterms:modified xsi:type="dcterms:W3CDTF">2025-09-08T22:23:49Z</dcterms:modified>
  <cp:category/>
  <cp:contentStatus/>
</cp:coreProperties>
</file>