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E:\Softwares\ANACONDA\envs\ENV1\CODES\"/>
    </mc:Choice>
  </mc:AlternateContent>
  <xr:revisionPtr revIDLastSave="0" documentId="13_ncr:1_{14313802-90AE-4346-9C94-90ECA3703953}" xr6:coauthVersionLast="36" xr6:coauthVersionMax="36" xr10:uidLastSave="{00000000-0000-0000-0000-000000000000}"/>
  <bookViews>
    <workbookView xWindow="0" yWindow="0" windowWidth="28770" windowHeight="12075" xr2:uid="{850E7421-FCD8-4114-A3EF-D4409801998B}"/>
  </bookViews>
  <sheets>
    <sheet name="GENERAL" sheetId="1" r:id="rId1"/>
    <sheet name="FLYING WING" sheetId="2" r:id="rId2"/>
    <sheet name="Airfoil comparison"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2" l="1"/>
  <c r="D17" i="2"/>
  <c r="D16" i="2"/>
  <c r="D15" i="2"/>
</calcChain>
</file>

<file path=xl/sharedStrings.xml><?xml version="1.0" encoding="utf-8"?>
<sst xmlns="http://schemas.openxmlformats.org/spreadsheetml/2006/main" count="52" uniqueCount="36">
  <si>
    <t>S. No.</t>
  </si>
  <si>
    <t>Airfoil Name</t>
  </si>
  <si>
    <t>Airfoil Name NACA</t>
  </si>
  <si>
    <t>Cl0</t>
  </si>
  <si>
    <t>Clalpha(per radian)</t>
  </si>
  <si>
    <t>Alpha_stall(in deg)</t>
  </si>
  <si>
    <t>Clmax</t>
  </si>
  <si>
    <t>Cmac</t>
  </si>
  <si>
    <t>Cd0</t>
  </si>
  <si>
    <t>Alpha_L=0 (in deg)</t>
  </si>
  <si>
    <t>Xac_LE</t>
  </si>
  <si>
    <t>631A101</t>
  </si>
  <si>
    <t>64A212</t>
  </si>
  <si>
    <t>747A415</t>
  </si>
  <si>
    <t>MH 60, t/c = 10.08%</t>
  </si>
  <si>
    <t>MH 61, t/c = 10.28%</t>
  </si>
  <si>
    <t>MH 62, t/c = 9.30%</t>
  </si>
  <si>
    <t>MH 64, t/c = 8.61%</t>
  </si>
  <si>
    <t>The following airfoils were never intended for publication, but somehow managed to escape from my test laboratory. All of them seem to work quite well, even at Reynolds numbers below 200'000. The MH 45 also appeared in [2]:</t>
  </si>
  <si>
    <t>MH 44, t/c = 9.66%</t>
  </si>
  <si>
    <t>MH 45, t/c = 9.85%</t>
  </si>
  <si>
    <t>MH 46, t/c = 11.39%</t>
  </si>
  <si>
    <t>MH 49, t/c = 10.50%</t>
  </si>
  <si>
    <t>The following four airfoils were published [1] and have been widely used.</t>
  </si>
  <si>
    <r>
      <t>63</t>
    </r>
    <r>
      <rPr>
        <vertAlign val="subscript"/>
        <sz val="11"/>
        <color theme="1"/>
        <rFont val="Calibri"/>
        <family val="2"/>
        <scheme val="minor"/>
      </rPr>
      <t>1</t>
    </r>
    <r>
      <rPr>
        <sz val="11"/>
        <color theme="1"/>
        <rFont val="Calibri"/>
        <family val="2"/>
        <scheme val="minor"/>
      </rPr>
      <t>-012</t>
    </r>
  </si>
  <si>
    <r>
      <t>63</t>
    </r>
    <r>
      <rPr>
        <vertAlign val="subscript"/>
        <sz val="11"/>
        <color theme="1"/>
        <rFont val="Calibri"/>
        <family val="2"/>
        <scheme val="minor"/>
      </rPr>
      <t>1</t>
    </r>
    <r>
      <rPr>
        <sz val="11"/>
        <color theme="1"/>
        <rFont val="Calibri"/>
        <family val="2"/>
        <scheme val="minor"/>
      </rPr>
      <t>-212</t>
    </r>
  </si>
  <si>
    <r>
      <t>63</t>
    </r>
    <r>
      <rPr>
        <vertAlign val="subscript"/>
        <sz val="11"/>
        <color theme="1"/>
        <rFont val="Calibri"/>
        <family val="2"/>
        <scheme val="minor"/>
      </rPr>
      <t>1</t>
    </r>
    <r>
      <rPr>
        <sz val="11"/>
        <color theme="1"/>
        <rFont val="Calibri"/>
        <family val="2"/>
        <scheme val="minor"/>
      </rPr>
      <t>-412</t>
    </r>
  </si>
  <si>
    <r>
      <t>63</t>
    </r>
    <r>
      <rPr>
        <vertAlign val="subscript"/>
        <sz val="11"/>
        <color theme="1"/>
        <rFont val="Calibri"/>
        <family val="2"/>
        <scheme val="minor"/>
      </rPr>
      <t>2</t>
    </r>
    <r>
      <rPr>
        <sz val="11"/>
        <color theme="1"/>
        <rFont val="Calibri"/>
        <family val="2"/>
        <scheme val="minor"/>
      </rPr>
      <t>-015</t>
    </r>
  </si>
  <si>
    <r>
      <t>63</t>
    </r>
    <r>
      <rPr>
        <vertAlign val="subscript"/>
        <sz val="11"/>
        <color theme="1"/>
        <rFont val="Calibri"/>
        <family val="2"/>
        <scheme val="minor"/>
      </rPr>
      <t>2</t>
    </r>
    <r>
      <rPr>
        <sz val="11"/>
        <color theme="1"/>
        <rFont val="Calibri"/>
        <family val="2"/>
        <scheme val="minor"/>
      </rPr>
      <t>-215</t>
    </r>
  </si>
  <si>
    <r>
      <t>63</t>
    </r>
    <r>
      <rPr>
        <vertAlign val="subscript"/>
        <sz val="11"/>
        <color theme="1"/>
        <rFont val="Calibri"/>
        <family val="2"/>
        <scheme val="minor"/>
      </rPr>
      <t>2</t>
    </r>
    <r>
      <rPr>
        <sz val="11"/>
        <color theme="1"/>
        <rFont val="Calibri"/>
        <family val="2"/>
        <scheme val="minor"/>
      </rPr>
      <t>-415</t>
    </r>
  </si>
  <si>
    <r>
      <t>63</t>
    </r>
    <r>
      <rPr>
        <vertAlign val="subscript"/>
        <sz val="11"/>
        <color theme="1"/>
        <rFont val="Calibri"/>
        <family val="2"/>
        <scheme val="minor"/>
      </rPr>
      <t>2</t>
    </r>
    <r>
      <rPr>
        <sz val="11"/>
        <color theme="1"/>
        <rFont val="Calibri"/>
        <family val="2"/>
        <scheme val="minor"/>
      </rPr>
      <t>-615</t>
    </r>
  </si>
  <si>
    <r>
      <t>63</t>
    </r>
    <r>
      <rPr>
        <vertAlign val="subscript"/>
        <sz val="11"/>
        <color theme="1"/>
        <rFont val="Calibri"/>
        <family val="2"/>
        <scheme val="minor"/>
      </rPr>
      <t>2</t>
    </r>
    <r>
      <rPr>
        <sz val="11"/>
        <color theme="1"/>
        <rFont val="Calibri"/>
        <family val="2"/>
        <scheme val="minor"/>
      </rPr>
      <t>-018</t>
    </r>
  </si>
  <si>
    <r>
      <t>63</t>
    </r>
    <r>
      <rPr>
        <vertAlign val="subscript"/>
        <sz val="11"/>
        <color theme="1"/>
        <rFont val="Calibri"/>
        <family val="2"/>
        <scheme val="minor"/>
      </rPr>
      <t>2</t>
    </r>
    <r>
      <rPr>
        <sz val="11"/>
        <color theme="1"/>
        <rFont val="Calibri"/>
        <family val="2"/>
        <scheme val="minor"/>
      </rPr>
      <t>-218</t>
    </r>
  </si>
  <si>
    <r>
      <t>63</t>
    </r>
    <r>
      <rPr>
        <vertAlign val="subscript"/>
        <sz val="11"/>
        <color theme="1"/>
        <rFont val="Calibri"/>
        <family val="2"/>
        <scheme val="minor"/>
      </rPr>
      <t>2</t>
    </r>
    <r>
      <rPr>
        <sz val="11"/>
        <color theme="1"/>
        <rFont val="Calibri"/>
        <family val="2"/>
        <scheme val="minor"/>
      </rPr>
      <t>-418</t>
    </r>
  </si>
  <si>
    <r>
      <t>63</t>
    </r>
    <r>
      <rPr>
        <vertAlign val="subscript"/>
        <sz val="11"/>
        <color theme="1"/>
        <rFont val="Calibri"/>
        <family val="2"/>
        <scheme val="minor"/>
      </rPr>
      <t>2</t>
    </r>
    <r>
      <rPr>
        <sz val="11"/>
        <color theme="1"/>
        <rFont val="Calibri"/>
        <family val="2"/>
        <scheme val="minor"/>
      </rPr>
      <t>-618</t>
    </r>
  </si>
  <si>
    <t>Clalpha 
(per radian)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</si>
</sst>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vertAlign val="subscrip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right"/>
    </xf>
    <xf numFmtId="0" fontId="1"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right"/>
    </xf>
    <xf numFmtId="0" fontId="0" fillId="0" borderId="1" xfId="0" applyBorder="1"/>
    <xf numFmtId="0" fontId="0" fillId="0" borderId="1" xfId="0" applyBorder="1" applyAlignment="1">
      <alignment horizontal="center"/>
    </xf>
    <xf numFmtId="0" fontId="1"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429621</xdr:colOff>
      <xdr:row>37</xdr:row>
      <xdr:rowOff>29563</xdr:rowOff>
    </xdr:to>
    <xdr:pic>
      <xdr:nvPicPr>
        <xdr:cNvPr id="2" name="Picture 1">
          <a:extLst>
            <a:ext uri="{FF2B5EF4-FFF2-40B4-BE49-F238E27FC236}">
              <a16:creationId xmlns:a16="http://schemas.microsoft.com/office/drawing/2014/main" id="{B9040552-17DE-407D-84DA-8B133A78FF6A}"/>
            </a:ext>
          </a:extLst>
        </xdr:cNvPr>
        <xdr:cNvPicPr>
          <a:picLocks noChangeAspect="1"/>
        </xdr:cNvPicPr>
      </xdr:nvPicPr>
      <xdr:blipFill>
        <a:blip xmlns:r="http://schemas.openxmlformats.org/officeDocument/2006/relationships" r:embed="rId1"/>
        <a:stretch>
          <a:fillRect/>
        </a:stretch>
      </xdr:blipFill>
      <xdr:spPr>
        <a:xfrm>
          <a:off x="0" y="0"/>
          <a:ext cx="7135221" cy="707806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EFE8-D9C0-4FEF-A531-CF0FDFAADAC4}">
  <dimension ref="A1:J71"/>
  <sheetViews>
    <sheetView tabSelected="1" workbookViewId="0">
      <selection activeCell="C3" sqref="C3"/>
    </sheetView>
  </sheetViews>
  <sheetFormatPr defaultRowHeight="15" x14ac:dyDescent="0.25"/>
  <cols>
    <col min="2" max="2" width="12.42578125" customWidth="1"/>
    <col min="4" max="4" width="11.5703125" customWidth="1"/>
    <col min="5" max="5" width="10.85546875" customWidth="1"/>
    <col min="9" max="9" width="10.42578125" customWidth="1"/>
  </cols>
  <sheetData>
    <row r="1" spans="1:10" ht="45" x14ac:dyDescent="0.25">
      <c r="A1" s="2" t="s">
        <v>0</v>
      </c>
      <c r="B1" s="7" t="s">
        <v>2</v>
      </c>
      <c r="C1" s="2" t="s">
        <v>3</v>
      </c>
      <c r="D1" s="7" t="s">
        <v>4</v>
      </c>
      <c r="E1" s="7" t="s">
        <v>5</v>
      </c>
      <c r="F1" s="2" t="s">
        <v>6</v>
      </c>
      <c r="G1" s="2" t="s">
        <v>7</v>
      </c>
      <c r="H1" s="2" t="s">
        <v>8</v>
      </c>
      <c r="I1" s="7" t="s">
        <v>9</v>
      </c>
      <c r="J1" s="2" t="s">
        <v>10</v>
      </c>
    </row>
    <row r="2" spans="1:10" x14ac:dyDescent="0.25">
      <c r="A2" s="2">
        <v>1</v>
      </c>
      <c r="B2" s="3">
        <v>4415</v>
      </c>
      <c r="C2" s="4">
        <v>0.4</v>
      </c>
      <c r="D2" s="5">
        <v>5.72</v>
      </c>
      <c r="E2" s="6">
        <v>14</v>
      </c>
      <c r="F2" s="5">
        <v>1.5</v>
      </c>
      <c r="G2" s="5">
        <v>-0.1</v>
      </c>
      <c r="H2" s="5">
        <v>7.0000000000000001E-3</v>
      </c>
      <c r="I2" s="6">
        <v>-4</v>
      </c>
      <c r="J2" s="6">
        <v>0.24099999999999999</v>
      </c>
    </row>
    <row r="3" spans="1:10" x14ac:dyDescent="0.25">
      <c r="A3" s="2">
        <v>2</v>
      </c>
      <c r="B3" s="3">
        <v>23012</v>
      </c>
      <c r="C3" s="4">
        <v>0.1</v>
      </c>
      <c r="D3" s="5">
        <v>6.4450000000000003</v>
      </c>
      <c r="E3" s="6">
        <v>14</v>
      </c>
      <c r="F3" s="5">
        <v>1.5</v>
      </c>
      <c r="G3" s="5">
        <v>-2.5000000000000001E-2</v>
      </c>
      <c r="H3" s="5">
        <v>7.0000000000000001E-3</v>
      </c>
      <c r="I3" s="6">
        <v>2</v>
      </c>
      <c r="J3" s="6">
        <v>0.24099999999999999</v>
      </c>
    </row>
    <row r="4" spans="1:10" x14ac:dyDescent="0.25">
      <c r="A4" s="2">
        <v>3</v>
      </c>
      <c r="B4" s="3">
        <v>23015</v>
      </c>
      <c r="C4" s="4">
        <v>0</v>
      </c>
      <c r="D4" s="5">
        <v>7.19</v>
      </c>
      <c r="E4" s="6">
        <v>16</v>
      </c>
      <c r="F4" s="5">
        <v>1.4</v>
      </c>
      <c r="G4" s="5">
        <v>0</v>
      </c>
      <c r="H4" s="5">
        <v>7.0000000000000001E-3</v>
      </c>
      <c r="I4" s="6">
        <v>0</v>
      </c>
      <c r="J4" s="6">
        <v>0.23100000000000001</v>
      </c>
    </row>
    <row r="5" spans="1:10" x14ac:dyDescent="0.25">
      <c r="A5" s="2">
        <v>4</v>
      </c>
      <c r="B5" s="3">
        <v>23021</v>
      </c>
      <c r="C5" s="5">
        <v>0.1</v>
      </c>
      <c r="D5" s="5">
        <v>5.75</v>
      </c>
      <c r="E5" s="6">
        <v>14</v>
      </c>
      <c r="F5" s="5">
        <v>1.4</v>
      </c>
      <c r="G5" s="5">
        <v>0</v>
      </c>
      <c r="H5" s="5">
        <v>7.0000000000000001E-3</v>
      </c>
      <c r="I5" s="6">
        <v>0</v>
      </c>
      <c r="J5" s="6">
        <v>0.223</v>
      </c>
    </row>
    <row r="6" spans="1:10" x14ac:dyDescent="0.25">
      <c r="A6" s="2">
        <v>5</v>
      </c>
      <c r="B6" s="3">
        <v>63215</v>
      </c>
      <c r="C6" s="4">
        <v>0.2</v>
      </c>
      <c r="D6" s="5">
        <v>5.0350000000000001</v>
      </c>
      <c r="E6" s="6">
        <v>14</v>
      </c>
      <c r="F6" s="5">
        <v>1.4</v>
      </c>
      <c r="G6" s="5">
        <v>-5.0000000000000001E-3</v>
      </c>
      <c r="H6" s="5">
        <v>5.0000000000000001E-3</v>
      </c>
      <c r="I6" s="6">
        <v>-2</v>
      </c>
      <c r="J6" s="6">
        <v>0.26900000000000002</v>
      </c>
    </row>
    <row r="7" spans="1:10" x14ac:dyDescent="0.25">
      <c r="A7" s="2">
        <v>6</v>
      </c>
      <c r="B7" s="3">
        <v>63415</v>
      </c>
      <c r="C7" s="4">
        <v>0.3</v>
      </c>
      <c r="D7" s="5">
        <v>5.75</v>
      </c>
      <c r="E7" s="6">
        <v>14</v>
      </c>
      <c r="F7" s="5">
        <v>1.5</v>
      </c>
      <c r="G7" s="5">
        <v>-7.4999999999999997E-2</v>
      </c>
      <c r="H7" s="5">
        <v>6.0000000000000001E-3</v>
      </c>
      <c r="I7" s="6">
        <v>-2</v>
      </c>
      <c r="J7" s="6">
        <v>0.26400000000000001</v>
      </c>
    </row>
    <row r="8" spans="1:10" x14ac:dyDescent="0.25">
      <c r="A8" s="2">
        <v>7</v>
      </c>
      <c r="B8" s="3">
        <v>63615</v>
      </c>
      <c r="C8" s="4">
        <v>0.4</v>
      </c>
      <c r="D8" s="5">
        <v>5.75</v>
      </c>
      <c r="E8" s="6">
        <v>12</v>
      </c>
      <c r="F8" s="5">
        <v>1.4</v>
      </c>
      <c r="G8" s="5">
        <v>-0.1</v>
      </c>
      <c r="H8" s="5">
        <v>6.0000000000000001E-3</v>
      </c>
      <c r="I8" s="6">
        <v>-4</v>
      </c>
      <c r="J8" s="6">
        <v>0.26600000000000001</v>
      </c>
    </row>
    <row r="9" spans="1:10" x14ac:dyDescent="0.25">
      <c r="A9" s="2">
        <v>8</v>
      </c>
      <c r="B9" s="3" t="s">
        <v>11</v>
      </c>
      <c r="C9" s="4">
        <v>0</v>
      </c>
      <c r="D9" s="5">
        <v>5.75</v>
      </c>
      <c r="E9" s="6">
        <v>12</v>
      </c>
      <c r="F9" s="5">
        <v>1.1000000000000001</v>
      </c>
      <c r="G9" s="5">
        <v>0</v>
      </c>
      <c r="H9" s="5">
        <v>5.0000000000000001E-3</v>
      </c>
      <c r="I9" s="6">
        <v>-2</v>
      </c>
      <c r="J9" s="6">
        <v>0.25</v>
      </c>
    </row>
    <row r="10" spans="1:10" x14ac:dyDescent="0.25">
      <c r="A10" s="2">
        <v>9</v>
      </c>
      <c r="B10" s="3">
        <v>64212</v>
      </c>
      <c r="C10" s="4">
        <v>0.1</v>
      </c>
      <c r="D10" s="5">
        <v>6.47</v>
      </c>
      <c r="E10" s="6">
        <v>14</v>
      </c>
      <c r="F10" s="5">
        <v>1.5</v>
      </c>
      <c r="G10" s="5">
        <v>-2.5000000000000001E-2</v>
      </c>
      <c r="H10" s="5">
        <v>5.0000000000000001E-3</v>
      </c>
      <c r="I10" s="6">
        <v>-1</v>
      </c>
      <c r="J10" s="6">
        <v>0.26200000000000001</v>
      </c>
    </row>
    <row r="11" spans="1:10" x14ac:dyDescent="0.25">
      <c r="A11" s="2">
        <v>10</v>
      </c>
      <c r="B11" s="3">
        <v>64415</v>
      </c>
      <c r="C11" s="4">
        <v>0.3</v>
      </c>
      <c r="D11" s="5">
        <v>5.75</v>
      </c>
      <c r="E11" s="6">
        <v>14</v>
      </c>
      <c r="F11" s="5">
        <v>1.5</v>
      </c>
      <c r="G11" s="5">
        <v>-7.4999999999999997E-2</v>
      </c>
      <c r="H11" s="5">
        <v>6.0000000000000001E-3</v>
      </c>
      <c r="I11" s="6">
        <v>-2</v>
      </c>
      <c r="J11" s="6">
        <v>0.26400000000000001</v>
      </c>
    </row>
    <row r="12" spans="1:10" x14ac:dyDescent="0.25">
      <c r="A12" s="2">
        <v>11</v>
      </c>
      <c r="B12" s="3">
        <v>63615</v>
      </c>
      <c r="C12" s="4">
        <v>0.4</v>
      </c>
      <c r="D12" s="5">
        <v>5.75</v>
      </c>
      <c r="E12" s="6">
        <v>14</v>
      </c>
      <c r="F12" s="5">
        <v>1.3</v>
      </c>
      <c r="G12" s="5">
        <v>-7.4999999999999997E-2</v>
      </c>
      <c r="H12" s="5">
        <v>6.0000000000000001E-3</v>
      </c>
      <c r="I12" s="6">
        <v>-2</v>
      </c>
      <c r="J12" s="6">
        <v>0.26400000000000001</v>
      </c>
    </row>
    <row r="13" spans="1:10" x14ac:dyDescent="0.25">
      <c r="A13" s="2">
        <v>12</v>
      </c>
      <c r="B13" s="3">
        <v>64212</v>
      </c>
      <c r="C13" s="4">
        <v>0.1</v>
      </c>
      <c r="D13" s="5">
        <v>6.4740000000000002</v>
      </c>
      <c r="E13" s="6">
        <v>14</v>
      </c>
      <c r="F13" s="5">
        <v>1.5</v>
      </c>
      <c r="G13" s="5">
        <v>-2.5000000000000001E-2</v>
      </c>
      <c r="H13" s="5">
        <v>5.0000000000000001E-3</v>
      </c>
      <c r="I13" s="6">
        <v>-1</v>
      </c>
      <c r="J13" s="6">
        <v>0.26200000000000001</v>
      </c>
    </row>
    <row r="14" spans="1:10" x14ac:dyDescent="0.25">
      <c r="A14" s="2">
        <v>13</v>
      </c>
      <c r="B14" s="3">
        <v>64415</v>
      </c>
      <c r="C14" s="5">
        <v>0.3</v>
      </c>
      <c r="D14" s="5">
        <v>6.4740000000000002</v>
      </c>
      <c r="E14" s="6">
        <v>14</v>
      </c>
      <c r="F14" s="5">
        <v>1.5</v>
      </c>
      <c r="G14" s="5">
        <v>-7.4999999999999997E-2</v>
      </c>
      <c r="H14" s="5">
        <v>7.0000000000000001E-3</v>
      </c>
      <c r="I14" s="6">
        <v>-2</v>
      </c>
      <c r="J14" s="6">
        <v>0.26400000000000001</v>
      </c>
    </row>
    <row r="15" spans="1:10" x14ac:dyDescent="0.25">
      <c r="A15" s="2">
        <v>14</v>
      </c>
      <c r="B15" s="3">
        <v>64418</v>
      </c>
      <c r="C15" s="4">
        <v>0.3</v>
      </c>
      <c r="D15" s="5">
        <v>5.7549999999999999</v>
      </c>
      <c r="E15" s="6">
        <v>12</v>
      </c>
      <c r="F15" s="5">
        <v>1.3</v>
      </c>
      <c r="G15" s="5">
        <v>-5.0000000000000001E-3</v>
      </c>
      <c r="H15" s="5">
        <v>6.0000000000000001E-3</v>
      </c>
      <c r="I15" s="6">
        <v>-4</v>
      </c>
      <c r="J15" s="6">
        <v>0.26700000000000002</v>
      </c>
    </row>
    <row r="16" spans="1:10" x14ac:dyDescent="0.25">
      <c r="A16" s="2">
        <v>15</v>
      </c>
      <c r="B16" s="3">
        <v>64618</v>
      </c>
      <c r="C16" s="4">
        <v>0.4</v>
      </c>
      <c r="D16" s="5">
        <v>5.7549999999999999</v>
      </c>
      <c r="E16" s="6">
        <v>14</v>
      </c>
      <c r="F16" s="5">
        <v>1.3</v>
      </c>
      <c r="G16" s="5">
        <v>-7.4999999999999997E-2</v>
      </c>
      <c r="H16" s="5">
        <v>8.0000000000000002E-3</v>
      </c>
      <c r="I16" s="6">
        <v>-4</v>
      </c>
      <c r="J16" s="6">
        <v>0.28899999999999998</v>
      </c>
    </row>
    <row r="17" spans="1:10" x14ac:dyDescent="0.25">
      <c r="A17" s="2">
        <v>16</v>
      </c>
      <c r="B17" s="3">
        <v>65415</v>
      </c>
      <c r="C17" s="4">
        <v>0.2</v>
      </c>
      <c r="D17" s="5">
        <v>5.75</v>
      </c>
      <c r="E17" s="6">
        <v>16</v>
      </c>
      <c r="F17" s="5">
        <v>1.4</v>
      </c>
      <c r="G17" s="5">
        <v>-5.0000000000000001E-3</v>
      </c>
      <c r="H17" s="5">
        <v>6.0000000000000001E-3</v>
      </c>
      <c r="I17" s="6">
        <v>-3</v>
      </c>
      <c r="J17" s="6">
        <v>0.26600000000000001</v>
      </c>
    </row>
    <row r="18" spans="1:10" x14ac:dyDescent="0.25">
      <c r="A18" s="2">
        <v>17</v>
      </c>
      <c r="B18" s="3">
        <v>66415</v>
      </c>
      <c r="C18" s="4">
        <v>0.3</v>
      </c>
      <c r="D18" s="5">
        <v>5.0350000000000001</v>
      </c>
      <c r="E18" s="6">
        <v>17</v>
      </c>
      <c r="F18" s="5">
        <v>1.5</v>
      </c>
      <c r="G18" s="5">
        <v>-7.4999999999999997E-2</v>
      </c>
      <c r="H18" s="5">
        <v>6.0000000000000001E-3</v>
      </c>
      <c r="I18" s="6">
        <v>-2</v>
      </c>
      <c r="J18" s="6">
        <v>0.25800000000000001</v>
      </c>
    </row>
    <row r="19" spans="1:10" x14ac:dyDescent="0.25">
      <c r="A19" s="2">
        <v>18</v>
      </c>
      <c r="B19" s="3">
        <v>66418</v>
      </c>
      <c r="C19" s="4">
        <v>0.2</v>
      </c>
      <c r="D19" s="5">
        <v>5.0359999999999996</v>
      </c>
      <c r="E19" s="6">
        <v>18</v>
      </c>
      <c r="F19" s="5">
        <v>1.4</v>
      </c>
      <c r="G19" s="5">
        <v>-7.4999999999999997E-2</v>
      </c>
      <c r="H19" s="5">
        <v>6.0000000000000001E-3</v>
      </c>
      <c r="I19" s="6">
        <v>-2</v>
      </c>
      <c r="J19" s="6">
        <v>0.26600000000000001</v>
      </c>
    </row>
    <row r="20" spans="1:10" x14ac:dyDescent="0.25">
      <c r="A20" s="2">
        <v>19</v>
      </c>
      <c r="B20" s="3">
        <v>66221</v>
      </c>
      <c r="C20" s="4">
        <v>0.1</v>
      </c>
      <c r="D20" s="5">
        <v>4.3162000000000003</v>
      </c>
      <c r="E20" s="6">
        <v>17</v>
      </c>
      <c r="F20" s="5">
        <v>1.3</v>
      </c>
      <c r="G20" s="5">
        <v>-2.5000000000000001E-2</v>
      </c>
      <c r="H20" s="5">
        <v>4.0000000000000001E-3</v>
      </c>
      <c r="I20" s="6">
        <v>-1</v>
      </c>
      <c r="J20" s="6">
        <v>0.26600000000000001</v>
      </c>
    </row>
    <row r="21" spans="1:10" x14ac:dyDescent="0.25">
      <c r="A21" s="2">
        <v>20</v>
      </c>
      <c r="B21" s="3">
        <v>4412</v>
      </c>
      <c r="C21" s="4">
        <v>0.4</v>
      </c>
      <c r="D21" s="5">
        <v>5.75</v>
      </c>
      <c r="E21" s="6">
        <v>14</v>
      </c>
      <c r="F21" s="5">
        <v>1.7</v>
      </c>
      <c r="G21" s="5">
        <v>-0.1</v>
      </c>
      <c r="H21" s="5">
        <v>7.0000000000000001E-3</v>
      </c>
      <c r="I21" s="6">
        <v>-4</v>
      </c>
      <c r="J21" s="6">
        <v>0.245</v>
      </c>
    </row>
    <row r="22" spans="1:10" x14ac:dyDescent="0.25">
      <c r="A22" s="2">
        <v>21</v>
      </c>
      <c r="B22" s="3">
        <v>4413</v>
      </c>
      <c r="C22" s="4">
        <v>0.3</v>
      </c>
      <c r="D22" s="5">
        <v>6.47</v>
      </c>
      <c r="E22" s="6">
        <v>14</v>
      </c>
      <c r="F22" s="5">
        <v>1.4</v>
      </c>
      <c r="G22" s="5">
        <v>-0.08</v>
      </c>
      <c r="H22" s="5">
        <v>8.0000000000000002E-3</v>
      </c>
      <c r="I22" s="6">
        <v>-4</v>
      </c>
      <c r="J22" s="6">
        <v>0.24</v>
      </c>
    </row>
    <row r="23" spans="1:10" x14ac:dyDescent="0.25">
      <c r="A23" s="2">
        <v>22</v>
      </c>
      <c r="B23" s="3">
        <v>4418</v>
      </c>
      <c r="C23" s="4">
        <v>0.4</v>
      </c>
      <c r="D23" s="5">
        <v>5.7549999999999999</v>
      </c>
      <c r="E23" s="6">
        <v>12</v>
      </c>
      <c r="F23" s="5">
        <v>1.4</v>
      </c>
      <c r="G23" s="5">
        <v>-7.4999999999999997E-2</v>
      </c>
      <c r="H23" s="5">
        <v>8.0000000000000002E-3</v>
      </c>
      <c r="I23" s="6">
        <v>-4</v>
      </c>
      <c r="J23" s="6">
        <v>0.24</v>
      </c>
    </row>
    <row r="24" spans="1:10" x14ac:dyDescent="0.25">
      <c r="A24" s="2">
        <v>23</v>
      </c>
      <c r="B24" s="3">
        <v>23018</v>
      </c>
      <c r="C24" s="4">
        <v>0.1</v>
      </c>
      <c r="D24" s="5">
        <v>7.19</v>
      </c>
      <c r="E24" s="6">
        <v>14</v>
      </c>
      <c r="F24" s="5">
        <v>1.4</v>
      </c>
      <c r="G24" s="5">
        <v>0</v>
      </c>
      <c r="H24" s="5">
        <v>7.0000000000000001E-3</v>
      </c>
      <c r="I24" s="6">
        <v>-2</v>
      </c>
      <c r="J24" s="6">
        <v>0.23599999999999999</v>
      </c>
    </row>
    <row r="25" spans="1:10" x14ac:dyDescent="0.25">
      <c r="A25" s="2">
        <v>24</v>
      </c>
      <c r="B25" s="3">
        <v>63212</v>
      </c>
      <c r="C25" s="4">
        <v>0.2</v>
      </c>
      <c r="D25" s="5">
        <v>6.47</v>
      </c>
      <c r="E25" s="6">
        <v>14</v>
      </c>
      <c r="F25" s="5">
        <v>1.5</v>
      </c>
      <c r="G25" s="5">
        <v>-2.5000000000000001E-2</v>
      </c>
      <c r="H25" s="5">
        <v>5.0000000000000001E-3</v>
      </c>
      <c r="I25" s="6">
        <v>-2</v>
      </c>
      <c r="J25" s="6">
        <v>0.26400000000000001</v>
      </c>
    </row>
    <row r="26" spans="1:10" x14ac:dyDescent="0.25">
      <c r="A26" s="2">
        <v>25</v>
      </c>
      <c r="B26" s="3">
        <v>64208</v>
      </c>
      <c r="C26" s="4">
        <v>0.1</v>
      </c>
      <c r="D26" s="5">
        <v>6.4740000000000002</v>
      </c>
      <c r="E26" s="6">
        <v>10</v>
      </c>
      <c r="F26" s="5">
        <v>1</v>
      </c>
      <c r="G26" s="5">
        <v>-5.0000000000000001E-3</v>
      </c>
      <c r="H26" s="5">
        <v>6.0000000000000001E-3</v>
      </c>
      <c r="I26" s="6">
        <v>-2</v>
      </c>
      <c r="J26" s="6">
        <v>0.25600000000000001</v>
      </c>
    </row>
    <row r="27" spans="1:10" x14ac:dyDescent="0.25">
      <c r="A27" s="2">
        <v>26</v>
      </c>
      <c r="B27" s="3" t="s">
        <v>12</v>
      </c>
      <c r="C27" s="4">
        <v>0.3</v>
      </c>
      <c r="D27" s="5">
        <v>5.75</v>
      </c>
      <c r="E27" s="6">
        <v>14</v>
      </c>
      <c r="F27" s="5">
        <v>1.5</v>
      </c>
      <c r="G27" s="5">
        <v>-5.0000000000000001E-3</v>
      </c>
      <c r="H27" s="5">
        <v>5.0000000000000001E-3</v>
      </c>
      <c r="I27" s="6">
        <v>-2</v>
      </c>
      <c r="J27" s="6">
        <v>0.254</v>
      </c>
    </row>
    <row r="28" spans="1:10" x14ac:dyDescent="0.25">
      <c r="A28" s="2">
        <v>27</v>
      </c>
      <c r="B28" s="3">
        <v>65012</v>
      </c>
      <c r="C28" s="4">
        <v>0</v>
      </c>
      <c r="D28" s="5">
        <v>6.47</v>
      </c>
      <c r="E28" s="6">
        <v>12</v>
      </c>
      <c r="F28" s="5">
        <v>1.2</v>
      </c>
      <c r="G28" s="5">
        <v>0</v>
      </c>
      <c r="H28" s="5">
        <v>4.0000000000000001E-3</v>
      </c>
      <c r="I28" s="6">
        <v>-6</v>
      </c>
      <c r="J28" s="6">
        <v>0.255</v>
      </c>
    </row>
    <row r="29" spans="1:10" x14ac:dyDescent="0.25">
      <c r="A29" s="2">
        <v>28</v>
      </c>
      <c r="B29" s="3">
        <v>65215</v>
      </c>
      <c r="C29" s="4">
        <v>0.15</v>
      </c>
      <c r="D29" s="5">
        <v>6.1150000000000002</v>
      </c>
      <c r="E29" s="6">
        <v>14</v>
      </c>
      <c r="F29" s="5">
        <v>1.4</v>
      </c>
      <c r="G29" s="5">
        <v>-2.5000000000000001E-2</v>
      </c>
      <c r="H29" s="5">
        <v>5.0000000000000001E-3</v>
      </c>
      <c r="I29" s="6">
        <v>-1</v>
      </c>
      <c r="J29" s="6">
        <v>0.26800000000000002</v>
      </c>
    </row>
    <row r="30" spans="1:10" x14ac:dyDescent="0.25">
      <c r="A30" s="2">
        <v>29</v>
      </c>
      <c r="B30" s="3">
        <v>65221</v>
      </c>
      <c r="C30" s="4">
        <v>0.2</v>
      </c>
      <c r="D30" s="5">
        <v>5.0350000000000001</v>
      </c>
      <c r="E30" s="6">
        <v>16</v>
      </c>
      <c r="F30" s="5">
        <v>1.2</v>
      </c>
      <c r="G30" s="5">
        <v>-2.5000000000000001E-2</v>
      </c>
      <c r="H30" s="5">
        <v>5.0000000000000001E-3</v>
      </c>
      <c r="I30" s="6">
        <v>-1</v>
      </c>
      <c r="J30" s="6">
        <v>0.27400000000000002</v>
      </c>
    </row>
    <row r="31" spans="1:10" x14ac:dyDescent="0.25">
      <c r="A31" s="2">
        <v>30</v>
      </c>
      <c r="B31" s="3">
        <v>66418</v>
      </c>
      <c r="C31" s="4">
        <v>0.2</v>
      </c>
      <c r="D31" s="5">
        <v>5.0350000000000001</v>
      </c>
      <c r="E31" s="6">
        <v>18</v>
      </c>
      <c r="F31" s="5">
        <v>1.4</v>
      </c>
      <c r="G31" s="5">
        <v>-7.4999999999999997E-2</v>
      </c>
      <c r="H31" s="5">
        <v>7.0000000000000001E-3</v>
      </c>
      <c r="I31" s="6">
        <v>-2</v>
      </c>
      <c r="J31" s="6">
        <v>0.26600000000000001</v>
      </c>
    </row>
    <row r="32" spans="1:10" x14ac:dyDescent="0.25">
      <c r="A32" s="2">
        <v>31</v>
      </c>
      <c r="B32" s="3">
        <v>66009</v>
      </c>
      <c r="C32" s="4">
        <v>0.02</v>
      </c>
      <c r="D32" s="5">
        <v>5.67</v>
      </c>
      <c r="E32" s="6">
        <v>10</v>
      </c>
      <c r="F32" s="5">
        <v>1</v>
      </c>
      <c r="G32" s="5">
        <v>0</v>
      </c>
      <c r="H32" s="5">
        <v>3.0000000000000001E-3</v>
      </c>
      <c r="I32" s="6">
        <v>-2</v>
      </c>
      <c r="J32" s="6">
        <v>0.255</v>
      </c>
    </row>
    <row r="33" spans="1:10" x14ac:dyDescent="0.25">
      <c r="A33" s="2">
        <v>32</v>
      </c>
      <c r="B33" s="3">
        <v>66021</v>
      </c>
      <c r="C33" s="4">
        <v>0.01</v>
      </c>
      <c r="D33" s="5">
        <v>4.2439999999999998</v>
      </c>
      <c r="E33" s="6">
        <v>18</v>
      </c>
      <c r="F33" s="5">
        <v>1.2</v>
      </c>
      <c r="G33" s="5">
        <v>0</v>
      </c>
      <c r="H33" s="5">
        <v>5.0000000000000001E-3</v>
      </c>
      <c r="I33" s="6">
        <v>-6</v>
      </c>
      <c r="J33" s="6">
        <v>0.28000000000000003</v>
      </c>
    </row>
    <row r="34" spans="1:10" x14ac:dyDescent="0.25">
      <c r="A34" s="2">
        <v>33</v>
      </c>
      <c r="B34" s="3" t="s">
        <v>13</v>
      </c>
      <c r="C34" s="4">
        <v>0.2</v>
      </c>
      <c r="D34" s="5">
        <v>5.75</v>
      </c>
      <c r="E34" s="6">
        <v>14</v>
      </c>
      <c r="F34" s="5">
        <v>1.3</v>
      </c>
      <c r="G34" s="5">
        <v>-0.05</v>
      </c>
      <c r="H34" s="5">
        <v>6.0000000000000001E-3</v>
      </c>
      <c r="I34" s="6">
        <v>-2</v>
      </c>
      <c r="J34" s="6">
        <v>0.26400000000000001</v>
      </c>
    </row>
    <row r="35" spans="1:10" x14ac:dyDescent="0.25">
      <c r="A35" s="2">
        <v>34</v>
      </c>
      <c r="B35" s="3">
        <v>1408</v>
      </c>
      <c r="C35" s="5">
        <v>0.1</v>
      </c>
      <c r="D35" s="5">
        <v>5.7549999999999999</v>
      </c>
      <c r="E35" s="6">
        <v>12</v>
      </c>
      <c r="F35" s="5">
        <v>1.3</v>
      </c>
      <c r="G35" s="5">
        <v>-2.5000000000000001E-2</v>
      </c>
      <c r="H35" s="5">
        <v>5.0000000000000001E-3</v>
      </c>
      <c r="I35" s="6">
        <v>-1</v>
      </c>
      <c r="J35" s="6">
        <v>0.25</v>
      </c>
    </row>
    <row r="36" spans="1:10" x14ac:dyDescent="0.25">
      <c r="A36" s="2">
        <v>35</v>
      </c>
      <c r="B36" s="3">
        <v>1410</v>
      </c>
      <c r="C36" s="4">
        <v>0.1</v>
      </c>
      <c r="D36" s="5">
        <v>6.47</v>
      </c>
      <c r="E36" s="6">
        <v>14</v>
      </c>
      <c r="F36" s="5">
        <v>1.5</v>
      </c>
      <c r="G36" s="5">
        <v>-2.5000000000000001E-2</v>
      </c>
      <c r="H36" s="5">
        <v>6.0000000000000001E-3</v>
      </c>
      <c r="I36" s="6">
        <v>-1</v>
      </c>
      <c r="J36" s="6">
        <v>0.25</v>
      </c>
    </row>
    <row r="37" spans="1:10" x14ac:dyDescent="0.25">
      <c r="A37" s="2">
        <v>36</v>
      </c>
      <c r="B37" s="3">
        <v>1412</v>
      </c>
      <c r="C37" s="4">
        <v>0.1</v>
      </c>
      <c r="D37" s="5">
        <v>6.47</v>
      </c>
      <c r="E37" s="6">
        <v>15</v>
      </c>
      <c r="F37" s="5">
        <v>1.5</v>
      </c>
      <c r="G37" s="5">
        <v>-2.5000000000000001E-2</v>
      </c>
      <c r="H37" s="5">
        <v>6.0000000000000001E-3</v>
      </c>
      <c r="I37" s="6">
        <v>-2</v>
      </c>
      <c r="J37" s="6">
        <v>0.25</v>
      </c>
    </row>
    <row r="38" spans="1:10" x14ac:dyDescent="0.25">
      <c r="A38" s="2">
        <v>37</v>
      </c>
      <c r="B38" s="3">
        <v>2408</v>
      </c>
      <c r="C38" s="4">
        <v>0.2</v>
      </c>
      <c r="D38" s="5">
        <v>5.7549999999999999</v>
      </c>
      <c r="E38" s="6">
        <v>13</v>
      </c>
      <c r="F38" s="5">
        <v>1.5</v>
      </c>
      <c r="G38" s="5">
        <v>-0.05</v>
      </c>
      <c r="H38" s="5">
        <v>6.0000000000000001E-3</v>
      </c>
      <c r="I38" s="6">
        <v>-2</v>
      </c>
      <c r="J38" s="6">
        <v>0.247</v>
      </c>
    </row>
    <row r="39" spans="1:10" x14ac:dyDescent="0.25">
      <c r="A39" s="2">
        <v>38</v>
      </c>
      <c r="B39" s="3">
        <v>2410</v>
      </c>
      <c r="C39" s="4">
        <v>0.2</v>
      </c>
      <c r="D39" s="5">
        <v>6.47</v>
      </c>
      <c r="E39" s="6">
        <v>14</v>
      </c>
      <c r="F39" s="5">
        <v>1.6</v>
      </c>
      <c r="G39" s="5">
        <v>-0.05</v>
      </c>
      <c r="H39" s="5">
        <v>6.0000000000000001E-3</v>
      </c>
      <c r="I39" s="6">
        <v>-2</v>
      </c>
      <c r="J39" s="6">
        <v>0.25600000000000001</v>
      </c>
    </row>
    <row r="40" spans="1:10" x14ac:dyDescent="0.25">
      <c r="A40" s="2">
        <v>39</v>
      </c>
      <c r="B40" s="3">
        <v>2412</v>
      </c>
      <c r="C40" s="4">
        <v>0.2</v>
      </c>
      <c r="D40" s="5">
        <v>6.47</v>
      </c>
      <c r="E40" s="6">
        <v>16</v>
      </c>
      <c r="F40" s="5">
        <v>1.6</v>
      </c>
      <c r="G40" s="5">
        <v>-0.05</v>
      </c>
      <c r="H40" s="5">
        <v>6.0000000000000001E-3</v>
      </c>
      <c r="I40" s="6">
        <v>-2</v>
      </c>
      <c r="J40" s="6">
        <v>0.23899999999999999</v>
      </c>
    </row>
    <row r="41" spans="1:10" x14ac:dyDescent="0.25">
      <c r="A41" s="2">
        <v>40</v>
      </c>
      <c r="B41" s="3">
        <v>2415</v>
      </c>
      <c r="C41" s="4">
        <v>0.2</v>
      </c>
      <c r="D41" s="5">
        <v>5.7549999999999999</v>
      </c>
      <c r="E41" s="6">
        <v>12</v>
      </c>
      <c r="F41" s="5">
        <v>1.3</v>
      </c>
      <c r="G41" s="5">
        <v>-0.05</v>
      </c>
      <c r="H41" s="5">
        <v>6.0000000000000001E-3</v>
      </c>
      <c r="I41" s="6">
        <v>-2</v>
      </c>
      <c r="J41" s="6">
        <v>0.24099999999999999</v>
      </c>
    </row>
    <row r="42" spans="1:10" x14ac:dyDescent="0.25">
      <c r="A42" s="2">
        <v>41</v>
      </c>
      <c r="B42" s="3">
        <v>2418</v>
      </c>
      <c r="C42" s="4">
        <v>0.2</v>
      </c>
      <c r="D42" s="5">
        <v>5.7549999999999999</v>
      </c>
      <c r="E42" s="6">
        <v>14</v>
      </c>
      <c r="F42" s="5">
        <v>1.3</v>
      </c>
      <c r="G42" s="5">
        <v>-0.05</v>
      </c>
      <c r="H42" s="5">
        <v>7.0000000000000001E-3</v>
      </c>
      <c r="I42" s="6">
        <v>-2</v>
      </c>
      <c r="J42" s="6">
        <v>0.23899999999999999</v>
      </c>
    </row>
    <row r="43" spans="1:10" x14ac:dyDescent="0.25">
      <c r="A43" s="2">
        <v>42</v>
      </c>
      <c r="B43" s="3">
        <v>2421</v>
      </c>
      <c r="C43" s="4">
        <v>0.2</v>
      </c>
      <c r="D43" s="5">
        <v>5.03</v>
      </c>
      <c r="E43" s="6">
        <v>14</v>
      </c>
      <c r="F43" s="5">
        <v>1.2</v>
      </c>
      <c r="G43" s="5">
        <v>-0.02</v>
      </c>
      <c r="H43" s="5">
        <v>7.0000000000000001E-3</v>
      </c>
      <c r="I43" s="6">
        <v>-2</v>
      </c>
      <c r="J43" s="6">
        <v>0.23899999999999999</v>
      </c>
    </row>
    <row r="44" spans="1:10" x14ac:dyDescent="0.25">
      <c r="A44" s="2">
        <v>43</v>
      </c>
      <c r="B44" s="3">
        <v>2424</v>
      </c>
      <c r="C44" s="4">
        <v>0.2</v>
      </c>
      <c r="D44" s="5">
        <v>5.0350000000000001</v>
      </c>
      <c r="E44" s="6">
        <v>14</v>
      </c>
      <c r="F44" s="5">
        <v>1.2</v>
      </c>
      <c r="G44" s="5">
        <v>-2.5000000000000001E-2</v>
      </c>
      <c r="H44" s="5">
        <v>8.9999999999999993E-3</v>
      </c>
      <c r="I44" s="6">
        <v>-2</v>
      </c>
      <c r="J44" s="6">
        <v>0.218</v>
      </c>
    </row>
    <row r="45" spans="1:10" x14ac:dyDescent="0.25">
      <c r="A45" s="2">
        <v>44</v>
      </c>
      <c r="B45" s="3">
        <v>4412</v>
      </c>
      <c r="C45" s="4">
        <v>0.4</v>
      </c>
      <c r="D45" s="5">
        <v>5.7549999999999999</v>
      </c>
      <c r="E45" s="6">
        <v>13</v>
      </c>
      <c r="F45" s="5">
        <v>1.5</v>
      </c>
      <c r="G45" s="5">
        <v>-0.1</v>
      </c>
      <c r="H45" s="5">
        <v>6.0000000000000001E-3</v>
      </c>
      <c r="I45" s="6">
        <v>-4</v>
      </c>
      <c r="J45" s="6">
        <v>0.245</v>
      </c>
    </row>
    <row r="46" spans="1:10" x14ac:dyDescent="0.25">
      <c r="A46" s="2">
        <v>45</v>
      </c>
      <c r="B46" s="3">
        <v>4415</v>
      </c>
      <c r="C46" s="4">
        <v>0.4</v>
      </c>
      <c r="D46" s="5">
        <v>5.72</v>
      </c>
      <c r="E46" s="6">
        <v>14</v>
      </c>
      <c r="F46" s="5">
        <v>1.5</v>
      </c>
      <c r="G46" s="5">
        <v>-0.1</v>
      </c>
      <c r="H46" s="5">
        <v>7.0000000000000001E-3</v>
      </c>
      <c r="I46" s="6">
        <v>-4</v>
      </c>
      <c r="J46" s="6">
        <v>0.24099999999999999</v>
      </c>
    </row>
    <row r="47" spans="1:10" x14ac:dyDescent="0.25">
      <c r="A47" s="2">
        <v>46</v>
      </c>
      <c r="B47" s="3">
        <v>4418</v>
      </c>
      <c r="C47" s="4">
        <v>0.4</v>
      </c>
      <c r="D47" s="5">
        <v>5.7549999999999999</v>
      </c>
      <c r="E47" s="6">
        <v>12</v>
      </c>
      <c r="F47" s="5">
        <v>1.4</v>
      </c>
      <c r="G47" s="5">
        <v>-7.4999999999999997E-2</v>
      </c>
      <c r="H47" s="5">
        <v>8.0000000000000002E-3</v>
      </c>
      <c r="I47" s="6">
        <v>-4</v>
      </c>
      <c r="J47" s="6">
        <v>0.24</v>
      </c>
    </row>
    <row r="48" spans="1:10" x14ac:dyDescent="0.25">
      <c r="A48" s="2">
        <v>47</v>
      </c>
      <c r="B48" s="3">
        <v>4421</v>
      </c>
      <c r="C48" s="4">
        <v>0.4</v>
      </c>
      <c r="D48" s="5">
        <v>5.03</v>
      </c>
      <c r="E48" s="6">
        <v>12</v>
      </c>
      <c r="F48" s="5">
        <v>1.3</v>
      </c>
      <c r="G48" s="5">
        <v>-0.08</v>
      </c>
      <c r="H48" s="5">
        <v>8.9999999999999993E-3</v>
      </c>
      <c r="I48" s="6">
        <v>-4</v>
      </c>
      <c r="J48" s="6">
        <v>0.22900000000000001</v>
      </c>
    </row>
    <row r="49" spans="1:10" x14ac:dyDescent="0.25">
      <c r="A49" s="2">
        <v>48</v>
      </c>
      <c r="B49" s="3">
        <v>4424</v>
      </c>
      <c r="C49" s="4">
        <v>0.35</v>
      </c>
      <c r="D49" s="5">
        <v>4.6769999999999996</v>
      </c>
      <c r="E49" s="6">
        <v>14</v>
      </c>
      <c r="F49" s="5">
        <v>1.25</v>
      </c>
      <c r="G49" s="5">
        <v>-7.4999999999999997E-2</v>
      </c>
      <c r="H49" s="5">
        <v>8.9999999999999993E-3</v>
      </c>
      <c r="I49" s="6">
        <v>-4</v>
      </c>
      <c r="J49" s="6">
        <v>0.224</v>
      </c>
    </row>
    <row r="50" spans="1:10" x14ac:dyDescent="0.25">
      <c r="A50" s="2">
        <v>49</v>
      </c>
      <c r="B50" s="3">
        <v>23012</v>
      </c>
      <c r="C50" s="4">
        <v>0.1</v>
      </c>
      <c r="D50" s="5">
        <v>6.4450000000000003</v>
      </c>
      <c r="E50" s="6">
        <v>14</v>
      </c>
      <c r="F50" s="5">
        <v>1.5</v>
      </c>
      <c r="G50" s="5">
        <v>-2.5000000000000001E-2</v>
      </c>
      <c r="H50" s="5">
        <v>7.0000000000000001E-3</v>
      </c>
      <c r="I50" s="6">
        <v>2</v>
      </c>
      <c r="J50" s="6">
        <v>0.24099999999999999</v>
      </c>
    </row>
    <row r="51" spans="1:10" x14ac:dyDescent="0.25">
      <c r="A51" s="2">
        <v>50</v>
      </c>
      <c r="B51" s="3">
        <v>23015</v>
      </c>
      <c r="C51" s="4">
        <v>0.1</v>
      </c>
      <c r="D51" s="5">
        <v>5.7549999999999999</v>
      </c>
      <c r="E51" s="6">
        <v>16</v>
      </c>
      <c r="F51" s="5">
        <v>1.5</v>
      </c>
      <c r="G51" s="5">
        <v>0</v>
      </c>
      <c r="H51" s="5">
        <v>7.0000000000000001E-3</v>
      </c>
      <c r="I51" s="6">
        <v>-1</v>
      </c>
      <c r="J51" s="6">
        <v>0.23100000000000001</v>
      </c>
    </row>
    <row r="52" spans="1:10" x14ac:dyDescent="0.25">
      <c r="A52" s="2">
        <v>51</v>
      </c>
      <c r="B52" s="3">
        <v>23018</v>
      </c>
      <c r="C52" s="4">
        <v>0.1</v>
      </c>
      <c r="D52" s="5">
        <v>5.7549999999999999</v>
      </c>
      <c r="E52" s="6">
        <v>16</v>
      </c>
      <c r="F52" s="5">
        <v>1.4</v>
      </c>
      <c r="G52" s="5">
        <v>0</v>
      </c>
      <c r="H52" s="5">
        <v>7.0000000000000001E-3</v>
      </c>
      <c r="I52" s="6">
        <v>-2</v>
      </c>
      <c r="J52" s="6">
        <v>0.23599999999999999</v>
      </c>
    </row>
    <row r="53" spans="1:10" x14ac:dyDescent="0.25">
      <c r="A53" s="2">
        <v>52</v>
      </c>
      <c r="B53" s="3">
        <v>23021</v>
      </c>
      <c r="C53" s="4">
        <v>0.1</v>
      </c>
      <c r="D53" s="5">
        <v>5.03</v>
      </c>
      <c r="E53" s="6">
        <v>14</v>
      </c>
      <c r="F53" s="5">
        <v>1.3</v>
      </c>
      <c r="G53" s="5">
        <v>0</v>
      </c>
      <c r="H53" s="5">
        <v>8.0000000000000002E-3</v>
      </c>
      <c r="I53" s="6">
        <v>-2</v>
      </c>
      <c r="J53" s="6">
        <v>0.23300000000000001</v>
      </c>
    </row>
    <row r="54" spans="1:10" x14ac:dyDescent="0.25">
      <c r="A54" s="2">
        <v>53</v>
      </c>
      <c r="B54" s="3">
        <v>23024</v>
      </c>
      <c r="C54" s="4">
        <v>0.1</v>
      </c>
      <c r="D54" s="5">
        <v>5.03</v>
      </c>
      <c r="E54" s="6">
        <v>14</v>
      </c>
      <c r="F54" s="5">
        <v>1.2</v>
      </c>
      <c r="G54" s="5">
        <v>0</v>
      </c>
      <c r="H54" s="5">
        <v>8.0000000000000002E-3</v>
      </c>
      <c r="I54" s="6">
        <v>-2</v>
      </c>
      <c r="J54" s="6">
        <v>0.21199999999999999</v>
      </c>
    </row>
    <row r="55" spans="1:10" x14ac:dyDescent="0.25">
      <c r="A55" s="2">
        <v>54</v>
      </c>
      <c r="B55" s="3">
        <v>63006</v>
      </c>
      <c r="C55" s="4">
        <v>0.01</v>
      </c>
      <c r="D55" s="5">
        <v>5.6840000000000002</v>
      </c>
      <c r="E55" s="6">
        <v>10</v>
      </c>
      <c r="F55" s="5">
        <v>0.8</v>
      </c>
      <c r="G55" s="5">
        <v>0</v>
      </c>
      <c r="H55" s="5">
        <v>4.0000000000000001E-3</v>
      </c>
      <c r="I55" s="6">
        <v>0</v>
      </c>
      <c r="J55" s="6">
        <v>0.25600000000000001</v>
      </c>
    </row>
    <row r="56" spans="1:10" x14ac:dyDescent="0.25">
      <c r="A56" s="2">
        <v>55</v>
      </c>
      <c r="B56" s="3">
        <v>63009</v>
      </c>
      <c r="C56" s="4">
        <v>0</v>
      </c>
      <c r="D56" s="5">
        <v>5.7549999999999999</v>
      </c>
      <c r="E56" s="6">
        <v>10</v>
      </c>
      <c r="F56" s="5">
        <v>1.1000000000000001</v>
      </c>
      <c r="G56" s="5">
        <v>0</v>
      </c>
      <c r="H56" s="5">
        <v>4.0000000000000001E-3</v>
      </c>
      <c r="I56" s="6">
        <v>-4</v>
      </c>
      <c r="J56" s="6">
        <v>0.25800000000000001</v>
      </c>
    </row>
    <row r="57" spans="1:10" x14ac:dyDescent="0.25">
      <c r="A57" s="2">
        <v>56</v>
      </c>
      <c r="B57" s="3">
        <v>63206</v>
      </c>
      <c r="C57" s="4">
        <v>0.2</v>
      </c>
      <c r="D57" s="5">
        <v>5.03</v>
      </c>
      <c r="E57" s="6">
        <v>10</v>
      </c>
      <c r="F57" s="5">
        <v>1</v>
      </c>
      <c r="G57" s="5">
        <v>-0.03</v>
      </c>
      <c r="H57" s="5">
        <v>5.0000000000000001E-3</v>
      </c>
      <c r="I57" s="6">
        <v>-2</v>
      </c>
      <c r="J57" s="6">
        <v>0.251</v>
      </c>
    </row>
    <row r="58" spans="1:10" x14ac:dyDescent="0.25">
      <c r="A58" s="2">
        <v>57</v>
      </c>
      <c r="B58" s="3">
        <v>63209</v>
      </c>
      <c r="C58" s="4">
        <v>0.2</v>
      </c>
      <c r="D58" s="5">
        <v>5.7549999999999999</v>
      </c>
      <c r="E58" s="6">
        <v>11</v>
      </c>
      <c r="F58" s="5">
        <v>1.3</v>
      </c>
      <c r="G58" s="5">
        <v>-0.03</v>
      </c>
      <c r="H58" s="5">
        <v>5.0000000000000001E-3</v>
      </c>
      <c r="I58" s="6">
        <v>-2</v>
      </c>
      <c r="J58" s="6">
        <v>0.26</v>
      </c>
    </row>
    <row r="59" spans="1:10" x14ac:dyDescent="0.25">
      <c r="A59" s="2">
        <v>58</v>
      </c>
      <c r="B59" s="3">
        <v>63210</v>
      </c>
      <c r="C59" s="4">
        <v>0.1</v>
      </c>
      <c r="D59" s="5">
        <v>6.83</v>
      </c>
      <c r="E59" s="6">
        <v>14</v>
      </c>
      <c r="F59" s="5">
        <v>1.4</v>
      </c>
      <c r="G59" s="5">
        <v>-0.03</v>
      </c>
      <c r="H59" s="5">
        <v>5.0000000000000001E-3</v>
      </c>
      <c r="I59" s="6">
        <v>-2</v>
      </c>
      <c r="J59" s="6">
        <v>0.246</v>
      </c>
    </row>
    <row r="60" spans="1:10" ht="18" x14ac:dyDescent="0.25">
      <c r="A60" s="2">
        <v>59</v>
      </c>
      <c r="B60" s="3" t="s">
        <v>24</v>
      </c>
      <c r="C60" s="4">
        <v>0</v>
      </c>
      <c r="D60" s="5">
        <v>6.47</v>
      </c>
      <c r="E60" s="6">
        <v>14</v>
      </c>
      <c r="F60" s="5">
        <v>1.4</v>
      </c>
      <c r="G60" s="5">
        <v>0</v>
      </c>
      <c r="H60" s="5">
        <v>5.0000000000000001E-3</v>
      </c>
      <c r="I60" s="6">
        <v>0</v>
      </c>
      <c r="J60" s="6">
        <v>0.26500000000000001</v>
      </c>
    </row>
    <row r="61" spans="1:10" ht="18" x14ac:dyDescent="0.25">
      <c r="A61" s="2">
        <v>60</v>
      </c>
      <c r="B61" s="3" t="s">
        <v>25</v>
      </c>
      <c r="C61" s="4">
        <v>0.2</v>
      </c>
      <c r="D61" s="5">
        <v>6.47</v>
      </c>
      <c r="E61" s="6">
        <v>14</v>
      </c>
      <c r="F61" s="5">
        <v>1.5</v>
      </c>
      <c r="G61" s="5">
        <v>-2.5000000000000001E-2</v>
      </c>
      <c r="H61" s="5">
        <v>5.0000000000000001E-3</v>
      </c>
      <c r="I61" s="6">
        <v>-2</v>
      </c>
      <c r="J61" s="6">
        <v>0.26400000000000001</v>
      </c>
    </row>
    <row r="62" spans="1:10" ht="18" x14ac:dyDescent="0.25">
      <c r="A62" s="2">
        <v>61</v>
      </c>
      <c r="B62" s="3" t="s">
        <v>26</v>
      </c>
      <c r="C62" s="4">
        <v>0.3</v>
      </c>
      <c r="D62" s="5">
        <v>5.7549999999999999</v>
      </c>
      <c r="E62" s="6">
        <v>14</v>
      </c>
      <c r="F62" s="5">
        <v>1.5</v>
      </c>
      <c r="G62" s="5">
        <v>-7.4999999999999997E-2</v>
      </c>
      <c r="H62" s="5">
        <v>7.0000000000000001E-3</v>
      </c>
      <c r="I62" s="6">
        <v>-2</v>
      </c>
      <c r="J62" s="6">
        <v>0.27100000000000002</v>
      </c>
    </row>
    <row r="63" spans="1:10" ht="18" x14ac:dyDescent="0.25">
      <c r="A63" s="2">
        <v>62</v>
      </c>
      <c r="B63" s="3" t="s">
        <v>27</v>
      </c>
      <c r="C63" s="4">
        <v>0</v>
      </c>
      <c r="D63" s="5">
        <v>6.47</v>
      </c>
      <c r="E63" s="6">
        <v>14</v>
      </c>
      <c r="F63" s="5">
        <v>1.4</v>
      </c>
      <c r="G63" s="5">
        <v>0</v>
      </c>
      <c r="H63" s="5">
        <v>5.0000000000000001E-3</v>
      </c>
      <c r="I63" s="6">
        <v>0</v>
      </c>
      <c r="J63" s="6">
        <v>0.27</v>
      </c>
    </row>
    <row r="64" spans="1:10" ht="18" x14ac:dyDescent="0.25">
      <c r="A64" s="2">
        <v>63</v>
      </c>
      <c r="B64" s="3" t="s">
        <v>28</v>
      </c>
      <c r="C64" s="4">
        <v>0.2</v>
      </c>
      <c r="D64" s="5">
        <v>5.7549999999999999</v>
      </c>
      <c r="E64" s="6">
        <v>14</v>
      </c>
      <c r="F64" s="5">
        <v>1.4</v>
      </c>
      <c r="G64" s="5">
        <v>-2.5000000000000001E-2</v>
      </c>
      <c r="H64" s="5">
        <v>5.0000000000000001E-3</v>
      </c>
      <c r="I64" s="6">
        <v>-2</v>
      </c>
      <c r="J64" s="6">
        <v>0.26300000000000001</v>
      </c>
    </row>
    <row r="65" spans="1:10" ht="18" x14ac:dyDescent="0.25">
      <c r="A65" s="2">
        <v>64</v>
      </c>
      <c r="B65" s="3" t="s">
        <v>29</v>
      </c>
      <c r="C65" s="4">
        <v>0.3</v>
      </c>
      <c r="D65" s="5">
        <v>6.47</v>
      </c>
      <c r="E65" s="6">
        <v>14</v>
      </c>
      <c r="F65" s="5">
        <v>1.5</v>
      </c>
      <c r="G65" s="5">
        <v>-7.4999999999999997E-2</v>
      </c>
      <c r="H65" s="5">
        <v>6.0000000000000001E-3</v>
      </c>
      <c r="I65" s="6">
        <v>-4</v>
      </c>
      <c r="J65" s="6">
        <v>0.26400000000000001</v>
      </c>
    </row>
    <row r="66" spans="1:10" ht="18" x14ac:dyDescent="0.25">
      <c r="A66" s="2">
        <v>65</v>
      </c>
      <c r="B66" s="3" t="s">
        <v>30</v>
      </c>
      <c r="C66" s="4">
        <v>0.4</v>
      </c>
      <c r="D66" s="5">
        <v>5.7549999999999999</v>
      </c>
      <c r="E66" s="6">
        <v>14</v>
      </c>
      <c r="F66" s="5">
        <v>1.45</v>
      </c>
      <c r="G66" s="5">
        <v>-0.1</v>
      </c>
      <c r="H66" s="5">
        <v>5.0000000000000001E-3</v>
      </c>
      <c r="I66" s="6">
        <v>-4</v>
      </c>
      <c r="J66" s="6">
        <v>0.26600000000000001</v>
      </c>
    </row>
    <row r="67" spans="1:10" ht="18" x14ac:dyDescent="0.25">
      <c r="A67" s="2">
        <v>66</v>
      </c>
      <c r="B67" s="3" t="s">
        <v>31</v>
      </c>
      <c r="C67" s="4">
        <v>0</v>
      </c>
      <c r="D67" s="5">
        <v>6.47</v>
      </c>
      <c r="E67" s="6">
        <v>14</v>
      </c>
      <c r="F67" s="5">
        <v>1.25</v>
      </c>
      <c r="G67" s="5">
        <v>0</v>
      </c>
      <c r="H67" s="5">
        <v>6.0000000000000001E-3</v>
      </c>
      <c r="I67" s="6">
        <v>-2</v>
      </c>
      <c r="J67" s="6">
        <v>0.27700000000000002</v>
      </c>
    </row>
    <row r="68" spans="1:10" ht="18" x14ac:dyDescent="0.25">
      <c r="A68" s="2">
        <v>67</v>
      </c>
      <c r="B68" s="3" t="s">
        <v>32</v>
      </c>
      <c r="C68" s="4">
        <v>0.1</v>
      </c>
      <c r="D68" s="5">
        <v>6.47</v>
      </c>
      <c r="E68" s="6">
        <v>12</v>
      </c>
      <c r="F68" s="5">
        <v>1.3</v>
      </c>
      <c r="G68" s="5">
        <v>-2.5000000000000001E-2</v>
      </c>
      <c r="H68" s="5">
        <v>6.0000000000000001E-3</v>
      </c>
      <c r="I68" s="6">
        <v>-12</v>
      </c>
      <c r="J68" s="6">
        <v>0.27300000000000002</v>
      </c>
    </row>
    <row r="69" spans="1:10" ht="18" x14ac:dyDescent="0.25">
      <c r="A69" s="2">
        <v>68</v>
      </c>
      <c r="B69" s="3" t="s">
        <v>33</v>
      </c>
      <c r="C69" s="4">
        <v>0.3</v>
      </c>
      <c r="D69" s="5">
        <v>6.47</v>
      </c>
      <c r="E69" s="6">
        <v>12</v>
      </c>
      <c r="F69" s="5">
        <v>1.4</v>
      </c>
      <c r="G69" s="5">
        <v>-7.4999999999999997E-2</v>
      </c>
      <c r="H69" s="5">
        <v>6.0000000000000001E-3</v>
      </c>
      <c r="I69" s="6">
        <v>-3</v>
      </c>
      <c r="J69" s="6">
        <v>0.27200000000000002</v>
      </c>
    </row>
    <row r="70" spans="1:10" ht="18" x14ac:dyDescent="0.25">
      <c r="A70" s="2">
        <v>69</v>
      </c>
      <c r="B70" s="3" t="s">
        <v>34</v>
      </c>
      <c r="C70" s="4">
        <v>0.5</v>
      </c>
      <c r="D70" s="5">
        <v>5.7549999999999999</v>
      </c>
      <c r="E70" s="6">
        <v>12</v>
      </c>
      <c r="F70" s="5">
        <v>1.4</v>
      </c>
      <c r="G70" s="5">
        <v>-0.1</v>
      </c>
      <c r="H70" s="5">
        <v>7.0000000000000001E-3</v>
      </c>
      <c r="I70" s="6">
        <v>-4</v>
      </c>
      <c r="J70" s="6">
        <v>0.26700000000000002</v>
      </c>
    </row>
    <row r="71" spans="1:10" x14ac:dyDescent="0.25">
      <c r="C71" s="1"/>
    </row>
  </sheetData>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7B235-3568-4D85-8CD4-1A514D78F799}">
  <dimension ref="A1:J22"/>
  <sheetViews>
    <sheetView workbookViewId="0">
      <selection activeCell="G15" sqref="G15"/>
    </sheetView>
  </sheetViews>
  <sheetFormatPr defaultRowHeight="15" x14ac:dyDescent="0.25"/>
  <cols>
    <col min="1" max="1" width="6.140625" customWidth="1"/>
    <col min="2" max="2" width="19.85546875" customWidth="1"/>
    <col min="4" max="4" width="13.85546875" customWidth="1"/>
    <col min="5" max="5" width="11" customWidth="1"/>
    <col min="6" max="6" width="13" customWidth="1"/>
    <col min="7" max="7" width="12.5703125" customWidth="1"/>
    <col min="8" max="8" width="12.85546875" customWidth="1"/>
    <col min="9" max="9" width="10.85546875" customWidth="1"/>
    <col min="10" max="10" width="13.140625" customWidth="1"/>
  </cols>
  <sheetData>
    <row r="1" spans="1:10" x14ac:dyDescent="0.25">
      <c r="A1" t="s">
        <v>23</v>
      </c>
    </row>
    <row r="2" spans="1:10" x14ac:dyDescent="0.25">
      <c r="A2" t="s">
        <v>14</v>
      </c>
    </row>
    <row r="3" spans="1:10" x14ac:dyDescent="0.25">
      <c r="A3" t="s">
        <v>15</v>
      </c>
    </row>
    <row r="4" spans="1:10" x14ac:dyDescent="0.25">
      <c r="A4" t="s">
        <v>16</v>
      </c>
    </row>
    <row r="5" spans="1:10" x14ac:dyDescent="0.25">
      <c r="A5" t="s">
        <v>17</v>
      </c>
    </row>
    <row r="7" spans="1:10" x14ac:dyDescent="0.25">
      <c r="A7" t="s">
        <v>18</v>
      </c>
    </row>
    <row r="9" spans="1:10" x14ac:dyDescent="0.25">
      <c r="A9" t="s">
        <v>19</v>
      </c>
    </row>
    <row r="10" spans="1:10" x14ac:dyDescent="0.25">
      <c r="A10" t="s">
        <v>20</v>
      </c>
    </row>
    <row r="11" spans="1:10" x14ac:dyDescent="0.25">
      <c r="A11" t="s">
        <v>21</v>
      </c>
    </row>
    <row r="12" spans="1:10" x14ac:dyDescent="0.25">
      <c r="A12" t="s">
        <v>22</v>
      </c>
    </row>
    <row r="14" spans="1:10" ht="30" x14ac:dyDescent="0.25">
      <c r="A14" s="7" t="s">
        <v>0</v>
      </c>
      <c r="B14" s="7" t="s">
        <v>1</v>
      </c>
      <c r="C14" s="2" t="s">
        <v>3</v>
      </c>
      <c r="D14" s="7" t="s">
        <v>35</v>
      </c>
      <c r="E14" s="7" t="s">
        <v>5</v>
      </c>
      <c r="F14" s="2" t="s">
        <v>6</v>
      </c>
      <c r="G14" s="2" t="s">
        <v>7</v>
      </c>
      <c r="H14" s="2" t="s">
        <v>8</v>
      </c>
      <c r="I14" s="7" t="s">
        <v>9</v>
      </c>
      <c r="J14" s="2" t="s">
        <v>10</v>
      </c>
    </row>
    <row r="15" spans="1:10" x14ac:dyDescent="0.25">
      <c r="A15" s="2">
        <v>1</v>
      </c>
      <c r="B15" s="5" t="s">
        <v>14</v>
      </c>
      <c r="C15" s="5">
        <v>7.5700000000000003E-2</v>
      </c>
      <c r="D15" s="5">
        <f>(0.7889-C15)*180/(6*PI())</f>
        <v>6.8105583247883859</v>
      </c>
      <c r="E15" s="5">
        <v>10.75</v>
      </c>
      <c r="F15" s="5">
        <v>1.0936999999999999</v>
      </c>
      <c r="G15" s="5"/>
      <c r="H15" s="5">
        <v>2.247E-2</v>
      </c>
      <c r="I15" s="5">
        <v>-0.35</v>
      </c>
      <c r="J15" s="5"/>
    </row>
    <row r="16" spans="1:10" x14ac:dyDescent="0.25">
      <c r="A16" s="2">
        <v>2</v>
      </c>
      <c r="B16" s="5" t="s">
        <v>15</v>
      </c>
      <c r="C16" s="5">
        <v>1.5299999999999999E-2</v>
      </c>
      <c r="D16" s="5">
        <f>(0.9662-0.3315)*180/(PI()*(9-2))</f>
        <v>5.1950901795647635</v>
      </c>
      <c r="E16" s="5">
        <v>10</v>
      </c>
      <c r="F16" s="5">
        <v>0.99670000000000003</v>
      </c>
      <c r="G16" s="5"/>
      <c r="H16" s="5">
        <v>2.264E-2</v>
      </c>
      <c r="I16" s="5">
        <v>-0.1</v>
      </c>
      <c r="J16" s="5"/>
    </row>
    <row r="17" spans="1:10" x14ac:dyDescent="0.25">
      <c r="A17" s="2">
        <v>3</v>
      </c>
      <c r="B17" s="5" t="s">
        <v>16</v>
      </c>
      <c r="C17" s="5">
        <v>-2.5100000000000001E-2</v>
      </c>
      <c r="D17" s="5">
        <f>(1.0245-0.201)*180/((9-1)*PI())</f>
        <v>5.8978843036279116</v>
      </c>
      <c r="E17" s="5">
        <v>10.25</v>
      </c>
      <c r="F17" s="5">
        <v>1.0438000000000001</v>
      </c>
      <c r="G17" s="5"/>
      <c r="H17" s="5">
        <v>1.917E-2</v>
      </c>
      <c r="I17" s="5">
        <v>0.13</v>
      </c>
      <c r="J17" s="5"/>
    </row>
    <row r="18" spans="1:10" x14ac:dyDescent="0.25">
      <c r="A18" s="2">
        <v>4</v>
      </c>
      <c r="B18" s="5" t="s">
        <v>17</v>
      </c>
      <c r="C18" s="5">
        <v>-2.7000000000000001E-3</v>
      </c>
      <c r="D18" s="5">
        <f>((0.9404-0.1196)*180)/((8-1)*PI())</f>
        <v>6.7183394034768531</v>
      </c>
      <c r="E18" s="5">
        <v>9</v>
      </c>
      <c r="F18" s="5">
        <v>0.99399999999999999</v>
      </c>
      <c r="G18" s="5"/>
      <c r="H18" s="5">
        <v>1.755E-2</v>
      </c>
      <c r="I18" s="5">
        <v>0.1</v>
      </c>
      <c r="J18" s="5"/>
    </row>
    <row r="19" spans="1:10" x14ac:dyDescent="0.25">
      <c r="A19" s="2">
        <v>5</v>
      </c>
      <c r="B19" s="5" t="s">
        <v>19</v>
      </c>
      <c r="C19" s="5"/>
      <c r="D19" s="5"/>
      <c r="E19" s="5"/>
      <c r="F19" s="5"/>
      <c r="G19" s="5"/>
      <c r="H19" s="5"/>
      <c r="I19" s="5"/>
      <c r="J19" s="5"/>
    </row>
    <row r="20" spans="1:10" x14ac:dyDescent="0.25">
      <c r="A20" s="2">
        <v>6</v>
      </c>
      <c r="B20" s="5" t="s">
        <v>20</v>
      </c>
      <c r="C20" s="5"/>
      <c r="D20" s="5"/>
      <c r="E20" s="5"/>
      <c r="F20" s="5"/>
      <c r="G20" s="5"/>
      <c r="H20" s="5"/>
      <c r="I20" s="5"/>
      <c r="J20" s="5"/>
    </row>
    <row r="21" spans="1:10" x14ac:dyDescent="0.25">
      <c r="A21" s="2">
        <v>7</v>
      </c>
      <c r="B21" s="5" t="s">
        <v>21</v>
      </c>
      <c r="C21" s="5"/>
      <c r="D21" s="5"/>
      <c r="E21" s="5"/>
      <c r="F21" s="5"/>
      <c r="G21" s="5"/>
      <c r="H21" s="5"/>
      <c r="I21" s="5"/>
      <c r="J21" s="5"/>
    </row>
    <row r="22" spans="1:10" x14ac:dyDescent="0.25">
      <c r="A22" s="2">
        <v>8</v>
      </c>
      <c r="B22" s="5" t="s">
        <v>22</v>
      </c>
      <c r="C22" s="5"/>
      <c r="D22" s="5"/>
      <c r="E22" s="5"/>
      <c r="F22" s="5"/>
      <c r="G22" s="5"/>
      <c r="H22" s="5"/>
      <c r="I22" s="5"/>
      <c r="J2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B5B12-F788-4646-9CF0-8EDE9281071A}">
  <dimension ref="A1"/>
  <sheetViews>
    <sheetView workbookViewId="0">
      <selection activeCell="M11" sqref="M1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FLYING WING</vt:lpstr>
      <vt:lpstr>Airfoil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SAVOR</dc:creator>
  <cp:lastModifiedBy>SAVOR</cp:lastModifiedBy>
  <dcterms:created xsi:type="dcterms:W3CDTF">2024-07-21T05:48:58Z</dcterms:created>
  <dcterms:modified xsi:type="dcterms:W3CDTF">2024-07-21T12:13:05Z</dcterms:modified>
</cp:coreProperties>
</file>