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.hd 2018-May\My Ph.d Calculation\Geophysical survey\VES work\Groundwater geophysical work\"/>
    </mc:Choice>
  </mc:AlternateContent>
  <bookViews>
    <workbookView xWindow="0" yWindow="0" windowWidth="20490" windowHeight="7755" tabRatio="924" firstSheet="1" activeTab="1"/>
  </bookViews>
  <sheets>
    <sheet name="Village sites (2)" sheetId="40" r:id="rId1"/>
    <sheet name="Village sites" sheetId="24" r:id="rId2"/>
    <sheet name="Mulgram" sheetId="22" r:id="rId3"/>
    <sheet name="Niasa" sheetId="15" r:id="rId4"/>
    <sheet name="Aralbara" sheetId="1" r:id="rId5"/>
    <sheet name="Harisinghapur" sheetId="23" r:id="rId6"/>
    <sheet name="GOPALPUR" sheetId="20" r:id="rId7"/>
    <sheet name="Metyal" sheetId="7" r:id="rId8"/>
    <sheet name="Baragram" sheetId="3" r:id="rId9"/>
    <sheet name="Bhagirathpur" sheetId="21" r:id="rId10"/>
    <sheet name="Bara Metala" sheetId="4" r:id="rId11"/>
    <sheet name="Bansidi" sheetId="2" r:id="rId12"/>
    <sheet name="Barameshya" sheetId="5" r:id="rId13"/>
    <sheet name="Dumuria" sheetId="6" r:id="rId14"/>
    <sheet name="Gharpathar" sheetId="8" r:id="rId15"/>
    <sheet name="Guniada" sheetId="9" r:id="rId16"/>
    <sheet name="kantapal" sheetId="10" r:id="rId17"/>
    <sheet name="Kawabasa" sheetId="11" r:id="rId18"/>
    <sheet name="Kolaboti" sheetId="12" r:id="rId19"/>
    <sheet name="Kusumdunri" sheetId="13" r:id="rId20"/>
    <sheet name="Kharjuria" sheetId="14" r:id="rId21"/>
    <sheet name="Pachaparar" sheetId="16" r:id="rId22"/>
    <sheet name="Rampur" sheetId="18" r:id="rId23"/>
    <sheet name="Upar Maity " sheetId="19" r:id="rId2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5" l="1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D12" i="8" l="1"/>
  <c r="F34" i="18" l="1"/>
  <c r="F18" i="13"/>
  <c r="F12" i="3" l="1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C35" i="3"/>
  <c r="F35" i="3" s="1"/>
  <c r="C36" i="3"/>
  <c r="F36" i="3" s="1"/>
  <c r="D12" i="2" l="1"/>
  <c r="C12" i="2"/>
  <c r="F13" i="23" l="1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12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8" i="22"/>
  <c r="F39" i="22"/>
  <c r="C24" i="22"/>
  <c r="C39" i="22"/>
  <c r="C38" i="22"/>
  <c r="C37" i="22"/>
  <c r="F37" i="22" s="1"/>
  <c r="C36" i="22"/>
  <c r="F36" i="22" s="1"/>
  <c r="C35" i="22"/>
  <c r="F35" i="22" s="1"/>
  <c r="C34" i="22"/>
  <c r="F34" i="22" s="1"/>
  <c r="C33" i="22"/>
  <c r="C32" i="22"/>
  <c r="C31" i="22"/>
  <c r="C30" i="22"/>
  <c r="C29" i="22"/>
  <c r="C28" i="22"/>
  <c r="C27" i="22"/>
  <c r="C26" i="22"/>
  <c r="C25" i="22"/>
  <c r="C23" i="22"/>
  <c r="C22" i="22"/>
  <c r="C21" i="22"/>
  <c r="C20" i="22"/>
  <c r="C19" i="22"/>
  <c r="C18" i="22"/>
  <c r="C17" i="22"/>
  <c r="C16" i="22"/>
  <c r="C15" i="22"/>
  <c r="C14" i="22"/>
  <c r="C13" i="22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12" i="21"/>
  <c r="C38" i="21"/>
  <c r="C37" i="21"/>
  <c r="C13" i="21" l="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12" i="21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C12" i="20"/>
  <c r="F12" i="20" s="1"/>
  <c r="C13" i="20"/>
  <c r="F13" i="20" s="1"/>
  <c r="C12" i="19"/>
  <c r="C13" i="8" l="1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12" i="8"/>
  <c r="C13" i="2" l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D15" i="2"/>
  <c r="G15" i="2"/>
  <c r="D17" i="2"/>
  <c r="G17" i="2" s="1"/>
  <c r="D14" i="2"/>
  <c r="D16" i="2"/>
  <c r="F13" i="14" l="1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12" i="14"/>
  <c r="F26" i="13"/>
  <c r="F32" i="13"/>
  <c r="F34" i="13"/>
  <c r="F16" i="13"/>
  <c r="F24" i="13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12" i="11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12" i="10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12" i="8"/>
  <c r="F12" i="19"/>
  <c r="F13" i="19"/>
  <c r="F15" i="19"/>
  <c r="F21" i="19"/>
  <c r="F23" i="19"/>
  <c r="F29" i="19"/>
  <c r="F31" i="19"/>
  <c r="F37" i="19"/>
  <c r="F19" i="18"/>
  <c r="F20" i="18"/>
  <c r="F27" i="18"/>
  <c r="F28" i="18"/>
  <c r="F35" i="18"/>
  <c r="F36" i="18"/>
  <c r="F12" i="16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12" i="15"/>
  <c r="C38" i="19"/>
  <c r="F38" i="19" s="1"/>
  <c r="C37" i="19"/>
  <c r="C36" i="19"/>
  <c r="F36" i="19" s="1"/>
  <c r="C35" i="19"/>
  <c r="F35" i="19" s="1"/>
  <c r="C34" i="19"/>
  <c r="F34" i="19" s="1"/>
  <c r="C33" i="19"/>
  <c r="F33" i="19" s="1"/>
  <c r="C32" i="19"/>
  <c r="F32" i="19" s="1"/>
  <c r="C31" i="19"/>
  <c r="C30" i="19"/>
  <c r="F30" i="19" s="1"/>
  <c r="C29" i="19"/>
  <c r="C28" i="19"/>
  <c r="F28" i="19" s="1"/>
  <c r="C27" i="19"/>
  <c r="F27" i="19" s="1"/>
  <c r="C26" i="19"/>
  <c r="F26" i="19" s="1"/>
  <c r="C25" i="19"/>
  <c r="F25" i="19" s="1"/>
  <c r="C24" i="19"/>
  <c r="F24" i="19" s="1"/>
  <c r="C23" i="19"/>
  <c r="C22" i="19"/>
  <c r="F22" i="19" s="1"/>
  <c r="C21" i="19"/>
  <c r="C20" i="19"/>
  <c r="F20" i="19" s="1"/>
  <c r="C19" i="19"/>
  <c r="F19" i="19" s="1"/>
  <c r="C18" i="19"/>
  <c r="F18" i="19" s="1"/>
  <c r="C17" i="19"/>
  <c r="F17" i="19" s="1"/>
  <c r="C16" i="19"/>
  <c r="F16" i="19" s="1"/>
  <c r="C15" i="19"/>
  <c r="C14" i="19"/>
  <c r="F14" i="19" s="1"/>
  <c r="C13" i="19"/>
  <c r="C37" i="18"/>
  <c r="F37" i="18" s="1"/>
  <c r="C36" i="18"/>
  <c r="C35" i="18"/>
  <c r="C34" i="18"/>
  <c r="C33" i="18"/>
  <c r="F33" i="18" s="1"/>
  <c r="C32" i="18"/>
  <c r="F32" i="18" s="1"/>
  <c r="C31" i="18"/>
  <c r="F31" i="18" s="1"/>
  <c r="C30" i="18"/>
  <c r="F30" i="18" s="1"/>
  <c r="C29" i="18"/>
  <c r="F29" i="18" s="1"/>
  <c r="C28" i="18"/>
  <c r="C27" i="18"/>
  <c r="C26" i="18"/>
  <c r="F26" i="18" s="1"/>
  <c r="C25" i="18"/>
  <c r="F25" i="18" s="1"/>
  <c r="C24" i="18"/>
  <c r="F24" i="18" s="1"/>
  <c r="C23" i="18"/>
  <c r="F23" i="18" s="1"/>
  <c r="C22" i="18"/>
  <c r="F22" i="18" s="1"/>
  <c r="C21" i="18"/>
  <c r="F21" i="18" s="1"/>
  <c r="C20" i="18"/>
  <c r="C19" i="18"/>
  <c r="C18" i="18"/>
  <c r="F18" i="18" s="1"/>
  <c r="C17" i="18"/>
  <c r="F17" i="18" s="1"/>
  <c r="C16" i="18"/>
  <c r="F16" i="18" s="1"/>
  <c r="C15" i="18"/>
  <c r="F15" i="18" s="1"/>
  <c r="C14" i="18"/>
  <c r="F14" i="18" s="1"/>
  <c r="C13" i="18"/>
  <c r="F13" i="18" s="1"/>
  <c r="C12" i="18"/>
  <c r="F12" i="18" s="1"/>
  <c r="C35" i="16"/>
  <c r="F35" i="16" s="1"/>
  <c r="C34" i="16"/>
  <c r="F34" i="16" s="1"/>
  <c r="C33" i="16"/>
  <c r="F33" i="16" s="1"/>
  <c r="C32" i="16"/>
  <c r="F32" i="16" s="1"/>
  <c r="C31" i="16"/>
  <c r="F31" i="16" s="1"/>
  <c r="C30" i="16"/>
  <c r="F30" i="16" s="1"/>
  <c r="C29" i="16"/>
  <c r="F29" i="16" s="1"/>
  <c r="C28" i="16"/>
  <c r="F28" i="16" s="1"/>
  <c r="C27" i="16"/>
  <c r="F27" i="16" s="1"/>
  <c r="C26" i="16"/>
  <c r="F26" i="16" s="1"/>
  <c r="C25" i="16"/>
  <c r="F25" i="16" s="1"/>
  <c r="C24" i="16"/>
  <c r="F24" i="16" s="1"/>
  <c r="C23" i="16"/>
  <c r="F23" i="16" s="1"/>
  <c r="C22" i="16"/>
  <c r="F22" i="16" s="1"/>
  <c r="C21" i="16"/>
  <c r="F21" i="16" s="1"/>
  <c r="C20" i="16"/>
  <c r="F20" i="16" s="1"/>
  <c r="C19" i="16"/>
  <c r="F19" i="16" s="1"/>
  <c r="C18" i="16"/>
  <c r="F18" i="16" s="1"/>
  <c r="C17" i="16"/>
  <c r="F17" i="16" s="1"/>
  <c r="C16" i="16"/>
  <c r="F16" i="16" s="1"/>
  <c r="C15" i="16"/>
  <c r="F15" i="16" s="1"/>
  <c r="C14" i="16"/>
  <c r="F14" i="16" s="1"/>
  <c r="C13" i="16"/>
  <c r="F13" i="16" s="1"/>
  <c r="C12" i="16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36" i="13"/>
  <c r="F36" i="13" s="1"/>
  <c r="C35" i="13"/>
  <c r="F35" i="13" s="1"/>
  <c r="C34" i="13"/>
  <c r="C33" i="13"/>
  <c r="F33" i="13" s="1"/>
  <c r="C32" i="13"/>
  <c r="C31" i="13"/>
  <c r="F31" i="13" s="1"/>
  <c r="C30" i="13"/>
  <c r="F30" i="13" s="1"/>
  <c r="C29" i="13"/>
  <c r="F29" i="13" s="1"/>
  <c r="C28" i="13"/>
  <c r="F28" i="13" s="1"/>
  <c r="C27" i="13"/>
  <c r="F27" i="13" s="1"/>
  <c r="C26" i="13"/>
  <c r="C25" i="13"/>
  <c r="F25" i="13" s="1"/>
  <c r="C24" i="13"/>
  <c r="C23" i="13"/>
  <c r="F23" i="13" s="1"/>
  <c r="C22" i="13"/>
  <c r="F22" i="13" s="1"/>
  <c r="C21" i="13"/>
  <c r="F21" i="13" s="1"/>
  <c r="C20" i="13"/>
  <c r="F20" i="13" s="1"/>
  <c r="C19" i="13"/>
  <c r="F19" i="13" s="1"/>
  <c r="C18" i="13"/>
  <c r="C17" i="13"/>
  <c r="F17" i="13" s="1"/>
  <c r="C16" i="13"/>
  <c r="C15" i="13"/>
  <c r="F15" i="13" s="1"/>
  <c r="C14" i="13"/>
  <c r="F14" i="13" s="1"/>
  <c r="C13" i="13"/>
  <c r="F13" i="13" s="1"/>
  <c r="C12" i="13"/>
  <c r="F12" i="13" s="1"/>
  <c r="C35" i="12"/>
  <c r="F35" i="12" s="1"/>
  <c r="C34" i="12"/>
  <c r="F34" i="12" s="1"/>
  <c r="C33" i="12"/>
  <c r="F33" i="12" s="1"/>
  <c r="C32" i="12"/>
  <c r="F32" i="12" s="1"/>
  <c r="C31" i="12"/>
  <c r="F31" i="12" s="1"/>
  <c r="C30" i="12"/>
  <c r="F30" i="12" s="1"/>
  <c r="C29" i="12"/>
  <c r="F29" i="12" s="1"/>
  <c r="C28" i="12"/>
  <c r="F28" i="12" s="1"/>
  <c r="C27" i="12"/>
  <c r="F27" i="12" s="1"/>
  <c r="C26" i="12"/>
  <c r="F26" i="12" s="1"/>
  <c r="C25" i="12"/>
  <c r="F25" i="12" s="1"/>
  <c r="C24" i="12"/>
  <c r="F24" i="12" s="1"/>
  <c r="C23" i="12"/>
  <c r="F23" i="12" s="1"/>
  <c r="C22" i="12"/>
  <c r="F22" i="12" s="1"/>
  <c r="C21" i="12"/>
  <c r="F21" i="12" s="1"/>
  <c r="C20" i="12"/>
  <c r="F20" i="12" s="1"/>
  <c r="C19" i="12"/>
  <c r="F19" i="12" s="1"/>
  <c r="C18" i="12"/>
  <c r="F18" i="12" s="1"/>
  <c r="C17" i="12"/>
  <c r="F17" i="12" s="1"/>
  <c r="C16" i="12"/>
  <c r="F16" i="12" s="1"/>
  <c r="C15" i="12"/>
  <c r="F15" i="12" s="1"/>
  <c r="C14" i="12"/>
  <c r="F14" i="12" s="1"/>
  <c r="C13" i="12"/>
  <c r="F13" i="12" s="1"/>
  <c r="C12" i="12"/>
  <c r="F12" i="12" s="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F21" i="7"/>
  <c r="F25" i="7"/>
  <c r="F29" i="7"/>
  <c r="F13" i="6"/>
  <c r="F19" i="6"/>
  <c r="F21" i="6"/>
  <c r="F27" i="6"/>
  <c r="F29" i="6"/>
  <c r="F35" i="6"/>
  <c r="F37" i="6"/>
  <c r="C38" i="9"/>
  <c r="F38" i="9" s="1"/>
  <c r="C37" i="9"/>
  <c r="F37" i="9" s="1"/>
  <c r="C36" i="9"/>
  <c r="F36" i="9" s="1"/>
  <c r="C35" i="9"/>
  <c r="F35" i="9" s="1"/>
  <c r="C34" i="9"/>
  <c r="F34" i="9" s="1"/>
  <c r="C33" i="9"/>
  <c r="F33" i="9" s="1"/>
  <c r="C32" i="9"/>
  <c r="F32" i="9" s="1"/>
  <c r="C31" i="9"/>
  <c r="F31" i="9" s="1"/>
  <c r="C30" i="9"/>
  <c r="F30" i="9" s="1"/>
  <c r="C29" i="9"/>
  <c r="F29" i="9" s="1"/>
  <c r="C28" i="9"/>
  <c r="F28" i="9" s="1"/>
  <c r="C27" i="9"/>
  <c r="F27" i="9" s="1"/>
  <c r="C26" i="9"/>
  <c r="F26" i="9" s="1"/>
  <c r="C25" i="9"/>
  <c r="F25" i="9" s="1"/>
  <c r="C24" i="9"/>
  <c r="F24" i="9" s="1"/>
  <c r="C23" i="9"/>
  <c r="F23" i="9" s="1"/>
  <c r="C22" i="9"/>
  <c r="F22" i="9" s="1"/>
  <c r="C21" i="9"/>
  <c r="F21" i="9" s="1"/>
  <c r="C20" i="9"/>
  <c r="F20" i="9" s="1"/>
  <c r="C19" i="9"/>
  <c r="F19" i="9" s="1"/>
  <c r="C18" i="9"/>
  <c r="F18" i="9" s="1"/>
  <c r="C17" i="9"/>
  <c r="F17" i="9" s="1"/>
  <c r="C16" i="9"/>
  <c r="F16" i="9" s="1"/>
  <c r="C15" i="9"/>
  <c r="F15" i="9" s="1"/>
  <c r="C14" i="9"/>
  <c r="F14" i="9" s="1"/>
  <c r="C13" i="9"/>
  <c r="F13" i="9" s="1"/>
  <c r="C12" i="9"/>
  <c r="F12" i="9" s="1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C37" i="7"/>
  <c r="F37" i="7" s="1"/>
  <c r="C36" i="7"/>
  <c r="F36" i="7" s="1"/>
  <c r="C35" i="7"/>
  <c r="F35" i="7" s="1"/>
  <c r="C34" i="7"/>
  <c r="F34" i="7" s="1"/>
  <c r="C33" i="7"/>
  <c r="F33" i="7" s="1"/>
  <c r="C32" i="7"/>
  <c r="F32" i="7" s="1"/>
  <c r="C31" i="7"/>
  <c r="F31" i="7" s="1"/>
  <c r="C30" i="7"/>
  <c r="F30" i="7" s="1"/>
  <c r="C29" i="7"/>
  <c r="C28" i="7"/>
  <c r="F28" i="7" s="1"/>
  <c r="C27" i="7"/>
  <c r="F27" i="7" s="1"/>
  <c r="C26" i="7"/>
  <c r="F26" i="7" s="1"/>
  <c r="C25" i="7"/>
  <c r="C24" i="7"/>
  <c r="F24" i="7" s="1"/>
  <c r="C23" i="7"/>
  <c r="F23" i="7" s="1"/>
  <c r="C22" i="7"/>
  <c r="F22" i="7" s="1"/>
  <c r="C21" i="7"/>
  <c r="C20" i="7"/>
  <c r="F20" i="7" s="1"/>
  <c r="C19" i="7"/>
  <c r="F19" i="7" s="1"/>
  <c r="C18" i="7"/>
  <c r="F18" i="7" s="1"/>
  <c r="C17" i="7"/>
  <c r="F17" i="7" s="1"/>
  <c r="C16" i="7"/>
  <c r="F16" i="7" s="1"/>
  <c r="C15" i="7"/>
  <c r="F15" i="7" s="1"/>
  <c r="C14" i="7"/>
  <c r="F14" i="7" s="1"/>
  <c r="C13" i="7"/>
  <c r="F13" i="7" s="1"/>
  <c r="C12" i="7"/>
  <c r="F12" i="7" s="1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12" i="4"/>
  <c r="C37" i="6"/>
  <c r="C36" i="6"/>
  <c r="F36" i="6" s="1"/>
  <c r="C35" i="6"/>
  <c r="C34" i="6"/>
  <c r="F34" i="6" s="1"/>
  <c r="C33" i="6"/>
  <c r="F33" i="6" s="1"/>
  <c r="C32" i="6"/>
  <c r="F32" i="6" s="1"/>
  <c r="C31" i="6"/>
  <c r="F31" i="6" s="1"/>
  <c r="C30" i="6"/>
  <c r="F30" i="6" s="1"/>
  <c r="C29" i="6"/>
  <c r="C28" i="6"/>
  <c r="F28" i="6" s="1"/>
  <c r="C27" i="6"/>
  <c r="C26" i="6"/>
  <c r="F26" i="6" s="1"/>
  <c r="C25" i="6"/>
  <c r="F25" i="6" s="1"/>
  <c r="C24" i="6"/>
  <c r="F24" i="6" s="1"/>
  <c r="C23" i="6"/>
  <c r="F23" i="6" s="1"/>
  <c r="C22" i="6"/>
  <c r="F22" i="6" s="1"/>
  <c r="C21" i="6"/>
  <c r="C20" i="6"/>
  <c r="F20" i="6" s="1"/>
  <c r="C19" i="6"/>
  <c r="C18" i="6"/>
  <c r="F18" i="6" s="1"/>
  <c r="C17" i="6"/>
  <c r="F17" i="6" s="1"/>
  <c r="C16" i="6"/>
  <c r="F16" i="6" s="1"/>
  <c r="C15" i="6"/>
  <c r="F15" i="6" s="1"/>
  <c r="C14" i="6"/>
  <c r="F14" i="6" s="1"/>
  <c r="C13" i="6"/>
  <c r="F14" i="5"/>
  <c r="F15" i="5"/>
  <c r="F22" i="5"/>
  <c r="F23" i="5"/>
  <c r="F30" i="5"/>
  <c r="F31" i="5"/>
  <c r="F38" i="5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38" i="1"/>
  <c r="C37" i="1"/>
  <c r="F37" i="1" s="1"/>
  <c r="C36" i="1"/>
  <c r="F36" i="1" s="1"/>
  <c r="C35" i="1"/>
  <c r="F35" i="1" s="1"/>
  <c r="C34" i="1"/>
  <c r="F34" i="1" s="1"/>
  <c r="C33" i="1"/>
  <c r="F33" i="1" s="1"/>
  <c r="C32" i="1"/>
  <c r="F32" i="1" s="1"/>
  <c r="C31" i="1"/>
  <c r="C30" i="1"/>
  <c r="F30" i="1" s="1"/>
  <c r="C29" i="1"/>
  <c r="F29" i="1" s="1"/>
  <c r="C28" i="1"/>
  <c r="C27" i="1"/>
  <c r="F27" i="1" s="1"/>
  <c r="C26" i="1"/>
  <c r="F26" i="1" s="1"/>
  <c r="C25" i="1"/>
  <c r="F25" i="1" s="1"/>
  <c r="C24" i="1"/>
  <c r="F24" i="1" s="1"/>
  <c r="C23" i="1"/>
  <c r="C22" i="1"/>
  <c r="F22" i="1" s="1"/>
  <c r="C21" i="1"/>
  <c r="F21" i="1" s="1"/>
  <c r="C20" i="1"/>
  <c r="C19" i="1"/>
  <c r="F19" i="1" s="1"/>
  <c r="C18" i="1"/>
  <c r="F18" i="1" s="1"/>
  <c r="C17" i="1"/>
  <c r="F17" i="1" s="1"/>
  <c r="C16" i="1"/>
  <c r="F16" i="1" s="1"/>
  <c r="C15" i="1"/>
  <c r="C14" i="1"/>
  <c r="F14" i="1" s="1"/>
  <c r="C13" i="1"/>
  <c r="F13" i="1" s="1"/>
  <c r="C12" i="1"/>
  <c r="F12" i="1" s="1"/>
  <c r="D39" i="2"/>
  <c r="G39" i="2" s="1"/>
  <c r="D38" i="2"/>
  <c r="G38" i="2" s="1"/>
  <c r="D37" i="2"/>
  <c r="G37" i="2" s="1"/>
  <c r="D36" i="2"/>
  <c r="G36" i="2" s="1"/>
  <c r="D35" i="2"/>
  <c r="G35" i="2" s="1"/>
  <c r="D34" i="2"/>
  <c r="G34" i="2" s="1"/>
  <c r="D33" i="2"/>
  <c r="G33" i="2" s="1"/>
  <c r="D32" i="2"/>
  <c r="G32" i="2" s="1"/>
  <c r="D31" i="2"/>
  <c r="G31" i="2" s="1"/>
  <c r="D30" i="2"/>
  <c r="G30" i="2" s="1"/>
  <c r="D29" i="2"/>
  <c r="G29" i="2" s="1"/>
  <c r="D28" i="2"/>
  <c r="G28" i="2" s="1"/>
  <c r="D27" i="2"/>
  <c r="G27" i="2" s="1"/>
  <c r="D26" i="2"/>
  <c r="G26" i="2" s="1"/>
  <c r="D25" i="2"/>
  <c r="G25" i="2" s="1"/>
  <c r="D24" i="2"/>
  <c r="G24" i="2" s="1"/>
  <c r="D23" i="2"/>
  <c r="G23" i="2" s="1"/>
  <c r="D22" i="2"/>
  <c r="G22" i="2" s="1"/>
  <c r="D21" i="2"/>
  <c r="G21" i="2" s="1"/>
  <c r="D20" i="2"/>
  <c r="G20" i="2" s="1"/>
  <c r="D19" i="2"/>
  <c r="G19" i="2" s="1"/>
  <c r="D18" i="2"/>
  <c r="G18" i="2" s="1"/>
  <c r="G16" i="2"/>
  <c r="D13" i="2"/>
  <c r="G12" i="2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3" i="5"/>
  <c r="F13" i="5" s="1"/>
  <c r="C14" i="5"/>
  <c r="C15" i="5"/>
  <c r="C16" i="5"/>
  <c r="F16" i="5" s="1"/>
  <c r="C17" i="5"/>
  <c r="F17" i="5" s="1"/>
  <c r="C18" i="5"/>
  <c r="F18" i="5" s="1"/>
  <c r="C19" i="5"/>
  <c r="F19" i="5" s="1"/>
  <c r="C20" i="5"/>
  <c r="F20" i="5" s="1"/>
  <c r="C21" i="5"/>
  <c r="F21" i="5" s="1"/>
  <c r="C22" i="5"/>
  <c r="C23" i="5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C31" i="5"/>
  <c r="C32" i="5"/>
  <c r="F32" i="5" s="1"/>
  <c r="C33" i="5"/>
  <c r="F33" i="5" s="1"/>
  <c r="C34" i="5"/>
  <c r="F34" i="5" s="1"/>
  <c r="C35" i="5"/>
  <c r="F35" i="5" s="1"/>
  <c r="C36" i="5"/>
  <c r="F36" i="5" s="1"/>
  <c r="C37" i="5"/>
  <c r="F37" i="5" s="1"/>
  <c r="C38" i="5"/>
  <c r="G13" i="2"/>
  <c r="G14" i="2"/>
  <c r="F15" i="1"/>
  <c r="F20" i="1"/>
  <c r="F23" i="1"/>
  <c r="F28" i="1"/>
  <c r="F31" i="1"/>
  <c r="F38" i="1"/>
  <c r="C12" i="5"/>
  <c r="F12" i="5" s="1"/>
  <c r="C12" i="6"/>
  <c r="F12" i="6" s="1"/>
  <c r="C12" i="22"/>
  <c r="F12" i="22" s="1"/>
</calcChain>
</file>

<file path=xl/sharedStrings.xml><?xml version="1.0" encoding="utf-8"?>
<sst xmlns="http://schemas.openxmlformats.org/spreadsheetml/2006/main" count="531" uniqueCount="97">
  <si>
    <t xml:space="preserve">village </t>
  </si>
  <si>
    <t>Site name</t>
  </si>
  <si>
    <t>Gram Panchayet</t>
  </si>
  <si>
    <t>Block</t>
  </si>
  <si>
    <t>District</t>
  </si>
  <si>
    <t>Lattitude</t>
  </si>
  <si>
    <t>longitude</t>
  </si>
  <si>
    <t>Elevation</t>
  </si>
  <si>
    <t>Aralbara</t>
  </si>
  <si>
    <t>Molian</t>
  </si>
  <si>
    <t>Hirabandh</t>
  </si>
  <si>
    <t>VES Survey Data</t>
  </si>
  <si>
    <t>AB/2</t>
  </si>
  <si>
    <t>MN/2</t>
  </si>
  <si>
    <t>K</t>
  </si>
  <si>
    <t>I</t>
  </si>
  <si>
    <t>Resistivity ( R)</t>
  </si>
  <si>
    <t>Appearent Resistivity (K*R)</t>
  </si>
  <si>
    <t>Bansidi</t>
  </si>
  <si>
    <t>bansidi</t>
  </si>
  <si>
    <t>Bheduasole</t>
  </si>
  <si>
    <t>Indpur</t>
  </si>
  <si>
    <t>Appearent 
Resistivity (K*R)</t>
  </si>
  <si>
    <t>Appearent
 Resistivity (K*R)</t>
  </si>
  <si>
    <t>Baragram</t>
  </si>
  <si>
    <t>Hura</t>
  </si>
  <si>
    <t>Barameshya</t>
  </si>
  <si>
    <t>Taldangra</t>
  </si>
  <si>
    <t>Bara Metala</t>
  </si>
  <si>
    <t>Dumuria</t>
  </si>
  <si>
    <t>Metyal</t>
  </si>
  <si>
    <t>Patharpara</t>
  </si>
  <si>
    <t>Garbeta II</t>
  </si>
  <si>
    <t>Niasa</t>
  </si>
  <si>
    <t>Badga</t>
  </si>
  <si>
    <t>Puncha</t>
  </si>
  <si>
    <t>Pachaparar</t>
  </si>
  <si>
    <t>Mandalgram</t>
  </si>
  <si>
    <t>Simlapal</t>
  </si>
  <si>
    <t>Poradi</t>
  </si>
  <si>
    <t>Rampur</t>
  </si>
  <si>
    <t>Harmasra</t>
  </si>
  <si>
    <t>Upar Maity Bandh</t>
  </si>
  <si>
    <t>Gharpathar</t>
  </si>
  <si>
    <t>Gaurbazar</t>
  </si>
  <si>
    <t>Guniada</t>
  </si>
  <si>
    <t>Gopalpur</t>
  </si>
  <si>
    <t>Kantapal</t>
  </si>
  <si>
    <t>Kawabasa</t>
  </si>
  <si>
    <t>Churamonipur</t>
  </si>
  <si>
    <t>onda</t>
  </si>
  <si>
    <t>Kusumdunri</t>
  </si>
  <si>
    <t>Kharjuria</t>
  </si>
  <si>
    <t>Parsola</t>
  </si>
  <si>
    <t>Bankura</t>
  </si>
  <si>
    <t>Puruliya</t>
  </si>
  <si>
    <t>West Medinipur</t>
  </si>
  <si>
    <t>Benachapara</t>
  </si>
  <si>
    <t>Garbeta I</t>
  </si>
  <si>
    <t>Bara Metala (Near Barkola)</t>
  </si>
  <si>
    <t>Ranibandh</t>
  </si>
  <si>
    <t>Jiarapar</t>
  </si>
  <si>
    <t>Sushinia</t>
  </si>
  <si>
    <t>Kolaboti (Sushinia)</t>
  </si>
  <si>
    <t>Dubrajpur</t>
  </si>
  <si>
    <t>Baharamuri</t>
  </si>
  <si>
    <t>I (mA)</t>
  </si>
  <si>
    <t>MN</t>
  </si>
  <si>
    <t>GOPALPUR</t>
  </si>
  <si>
    <t>Bhagirathpur</t>
  </si>
  <si>
    <t>Mulgram</t>
  </si>
  <si>
    <t>Harisinghapur</t>
  </si>
  <si>
    <t xml:space="preserve"> </t>
  </si>
  <si>
    <t>Clay</t>
  </si>
  <si>
    <t>Top soil</t>
  </si>
  <si>
    <t>Weathered rock</t>
  </si>
  <si>
    <t xml:space="preserve">San d and groundwater </t>
  </si>
  <si>
    <t xml:space="preserve">  </t>
  </si>
  <si>
    <t>Village Name</t>
  </si>
  <si>
    <t>Latitude</t>
  </si>
  <si>
    <t>Baramesya</t>
  </si>
  <si>
    <t>Kolaboti (Susunia)</t>
  </si>
  <si>
    <t>Bagasol</t>
  </si>
  <si>
    <t>Baladghata</t>
  </si>
  <si>
    <t>Chandabil</t>
  </si>
  <si>
    <t>Sarai</t>
  </si>
  <si>
    <t>Godapaisal</t>
  </si>
  <si>
    <t>Jadavnagar</t>
  </si>
  <si>
    <t>Mamra</t>
  </si>
  <si>
    <t>Pathaisol</t>
  </si>
  <si>
    <t>Rautara</t>
  </si>
  <si>
    <t>Salboni Station</t>
  </si>
  <si>
    <t>Sankarkata</t>
  </si>
  <si>
    <t xml:space="preserve">Salboni Road, </t>
  </si>
  <si>
    <t xml:space="preserve">Kusumdunri </t>
  </si>
  <si>
    <t xml:space="preserve">Pachaparar </t>
  </si>
  <si>
    <t xml:space="preserve">Harisingapur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</si>
</sst>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000"/>
    <numFmt numFmtId="166" formatCode="0.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sz val="11"/>
      <color rgb="FF3F3F3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6" borderId="2" applyNumberFormat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2" fontId="0" fillId="0" borderId="0" xfId="0" applyNumberFormat="1" applyFill="1"/>
    <xf numFmtId="167" fontId="0" fillId="0" borderId="0" xfId="0" applyNumberFormat="1"/>
    <xf numFmtId="167" fontId="0" fillId="0" borderId="0" xfId="0" applyNumberFormat="1" applyAlignment="1">
      <alignment horizontal="right"/>
    </xf>
    <xf numFmtId="166" fontId="3" fillId="0" borderId="1" xfId="0" applyNumberFormat="1" applyFont="1" applyFill="1" applyBorder="1"/>
    <xf numFmtId="0" fontId="0" fillId="0" borderId="1" xfId="0" applyFont="1" applyFill="1" applyBorder="1"/>
    <xf numFmtId="166" fontId="0" fillId="0" borderId="1" xfId="0" applyNumberFormat="1" applyFont="1" applyFill="1" applyBorder="1"/>
    <xf numFmtId="166" fontId="4" fillId="0" borderId="1" xfId="1" applyNumberFormat="1" applyFont="1" applyFill="1" applyBorder="1"/>
    <xf numFmtId="1" fontId="0" fillId="0" borderId="0" xfId="0" applyNumberFormat="1"/>
    <xf numFmtId="1" fontId="0" fillId="4" borderId="0" xfId="0" applyNumberFormat="1" applyFill="1"/>
    <xf numFmtId="1" fontId="0" fillId="3" borderId="0" xfId="0" applyNumberFormat="1" applyFill="1"/>
    <xf numFmtId="1" fontId="1" fillId="5" borderId="0" xfId="0" applyNumberFormat="1" applyFont="1" applyFill="1"/>
    <xf numFmtId="0" fontId="0" fillId="0" borderId="0" xfId="0" applyAlignment="1">
      <alignment horizontal="center" vertical="center" wrapText="1"/>
    </xf>
    <xf numFmtId="0" fontId="0" fillId="3" borderId="0" xfId="0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0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6594985363952"/>
          <c:y val="0.14326199985304539"/>
          <c:w val="0.74876567431789154"/>
          <c:h val="0.77792759470740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Mulgram!$A$12:$A$39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  <c:pt idx="26">
                  <c:v>280</c:v>
                </c:pt>
                <c:pt idx="27">
                  <c:v>300</c:v>
                </c:pt>
              </c:numCache>
            </c:numRef>
          </c:xVal>
          <c:yVal>
            <c:numRef>
              <c:f>Mulgram!$G$12:$G$39</c:f>
              <c:numCache>
                <c:formatCode>0.00</c:formatCode>
                <c:ptCount val="28"/>
                <c:pt idx="0">
                  <c:v>22.38140975</c:v>
                </c:pt>
                <c:pt idx="1">
                  <c:v>23.30301545</c:v>
                </c:pt>
                <c:pt idx="2">
                  <c:v>55.094518500000007</c:v>
                </c:pt>
                <c:pt idx="3">
                  <c:v>68.053241600000007</c:v>
                </c:pt>
                <c:pt idx="4">
                  <c:v>136.95252870000002</c:v>
                </c:pt>
                <c:pt idx="5">
                  <c:v>140.98744440000002</c:v>
                </c:pt>
                <c:pt idx="6">
                  <c:v>150.2728185</c:v>
                </c:pt>
                <c:pt idx="7">
                  <c:v>170.24022400000001</c:v>
                </c:pt>
                <c:pt idx="8">
                  <c:v>196.4698018</c:v>
                </c:pt>
                <c:pt idx="9">
                  <c:v>206.89032959999997</c:v>
                </c:pt>
                <c:pt idx="10">
                  <c:v>253.30274025000003</c:v>
                </c:pt>
                <c:pt idx="11">
                  <c:v>563.95742280000002</c:v>
                </c:pt>
                <c:pt idx="12">
                  <c:v>730.59972765000009</c:v>
                </c:pt>
                <c:pt idx="13">
                  <c:v>693.39188160000003</c:v>
                </c:pt>
                <c:pt idx="14">
                  <c:v>1139.7100445999999</c:v>
                </c:pt>
                <c:pt idx="15">
                  <c:v>1161.403104</c:v>
                </c:pt>
                <c:pt idx="16">
                  <c:v>957.37282000000005</c:v>
                </c:pt>
                <c:pt idx="17">
                  <c:v>953.81644799999992</c:v>
                </c:pt>
                <c:pt idx="18">
                  <c:v>966</c:v>
                </c:pt>
                <c:pt idx="19">
                  <c:v>968</c:v>
                </c:pt>
                <c:pt idx="20">
                  <c:v>970</c:v>
                </c:pt>
                <c:pt idx="21">
                  <c:v>975</c:v>
                </c:pt>
                <c:pt idx="22">
                  <c:v>977</c:v>
                </c:pt>
                <c:pt idx="23">
                  <c:v>978</c:v>
                </c:pt>
                <c:pt idx="24">
                  <c:v>979</c:v>
                </c:pt>
                <c:pt idx="25">
                  <c:v>1783.067055</c:v>
                </c:pt>
                <c:pt idx="26">
                  <c:v>1867.46048</c:v>
                </c:pt>
                <c:pt idx="27">
                  <c:v>1927.431043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50256"/>
        <c:axId val="258950640"/>
      </c:scatterChart>
      <c:valAx>
        <c:axId val="258950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0640"/>
        <c:crosses val="autoZero"/>
        <c:crossBetween val="midCat"/>
      </c:valAx>
      <c:valAx>
        <c:axId val="258950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9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Bansidi</a:t>
            </a:r>
          </a:p>
        </c:rich>
      </c:tx>
      <c:layout>
        <c:manualLayout>
          <c:xMode val="edge"/>
          <c:yMode val="edge"/>
          <c:x val="0.43762475971030956"/>
          <c:y val="3.71820492847426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8459029589791"/>
          <c:y val="0.15290295326618936"/>
          <c:w val="0.76679928522074092"/>
          <c:h val="0.6717153624964622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Bansidi!$A$12:$A$39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  <c:pt idx="26">
                  <c:v>280</c:v>
                </c:pt>
                <c:pt idx="27">
                  <c:v>300</c:v>
                </c:pt>
              </c:numCache>
            </c:numRef>
          </c:xVal>
          <c:yVal>
            <c:numRef>
              <c:f>Bansidi!$H$12:$H$39</c:f>
              <c:numCache>
                <c:formatCode>0</c:formatCode>
                <c:ptCount val="28"/>
                <c:pt idx="0">
                  <c:v>20.089426249999999</c:v>
                </c:pt>
                <c:pt idx="1">
                  <c:v>20.259782400000002</c:v>
                </c:pt>
                <c:pt idx="2">
                  <c:v>20.12515235</c:v>
                </c:pt>
                <c:pt idx="3">
                  <c:v>20.340736</c:v>
                </c:pt>
                <c:pt idx="4">
                  <c:v>22.059463900000001</c:v>
                </c:pt>
                <c:pt idx="5">
                  <c:v>20.536416599999999</c:v>
                </c:pt>
                <c:pt idx="6">
                  <c:v>20.601116099999999</c:v>
                </c:pt>
                <c:pt idx="7">
                  <c:v>22</c:v>
                </c:pt>
                <c:pt idx="8">
                  <c:v>27.729168399999999</c:v>
                </c:pt>
                <c:pt idx="9">
                  <c:v>32</c:v>
                </c:pt>
                <c:pt idx="10">
                  <c:v>42</c:v>
                </c:pt>
                <c:pt idx="11">
                  <c:v>55</c:v>
                </c:pt>
                <c:pt idx="12">
                  <c:v>64.536420000000007</c:v>
                </c:pt>
                <c:pt idx="13">
                  <c:v>76.532267200000007</c:v>
                </c:pt>
                <c:pt idx="14">
                  <c:v>85.407371999999995</c:v>
                </c:pt>
                <c:pt idx="15">
                  <c:v>82.956288000000001</c:v>
                </c:pt>
                <c:pt idx="16">
                  <c:v>74</c:v>
                </c:pt>
                <c:pt idx="17">
                  <c:v>66</c:v>
                </c:pt>
                <c:pt idx="18">
                  <c:v>58</c:v>
                </c:pt>
                <c:pt idx="19">
                  <c:v>50.270510333333341</c:v>
                </c:pt>
                <c:pt idx="20">
                  <c:v>46</c:v>
                </c:pt>
                <c:pt idx="21">
                  <c:v>43</c:v>
                </c:pt>
                <c:pt idx="22">
                  <c:v>40</c:v>
                </c:pt>
                <c:pt idx="23">
                  <c:v>37</c:v>
                </c:pt>
                <c:pt idx="24">
                  <c:v>34</c:v>
                </c:pt>
                <c:pt idx="25">
                  <c:v>33.002969999999998</c:v>
                </c:pt>
                <c:pt idx="26">
                  <c:v>32</c:v>
                </c:pt>
                <c:pt idx="27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16608"/>
        <c:axId val="290322096"/>
      </c:scatterChart>
      <c:valAx>
        <c:axId val="290316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2096"/>
        <c:crosses val="autoZero"/>
        <c:crossBetween val="midCat"/>
      </c:valAx>
      <c:valAx>
        <c:axId val="290322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7148742483139"/>
          <c:y val="0.10983274842055882"/>
          <c:w val="0.80823565566962352"/>
          <c:h val="0.77427765947327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Barameshya!$A$12:$A$38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Barameshya!$G$12:$G$38</c:f>
              <c:numCache>
                <c:formatCode>0.00000</c:formatCode>
                <c:ptCount val="27"/>
                <c:pt idx="0">
                  <c:v>0.18985225000000003</c:v>
                </c:pt>
                <c:pt idx="1">
                  <c:v>1.9262958000000003</c:v>
                </c:pt>
                <c:pt idx="2">
                  <c:v>9.0463597</c:v>
                </c:pt>
                <c:pt idx="3">
                  <c:v>12.6401328</c:v>
                </c:pt>
                <c:pt idx="4">
                  <c:v>14.534897900000001</c:v>
                </c:pt>
                <c:pt idx="5">
                  <c:v>16.638232200000001</c:v>
                </c:pt>
                <c:pt idx="6">
                  <c:v>20.084382000000002</c:v>
                </c:pt>
                <c:pt idx="7">
                  <c:v>17.056480000000001</c:v>
                </c:pt>
                <c:pt idx="8">
                  <c:v>20.369697599999999</c:v>
                </c:pt>
                <c:pt idx="9">
                  <c:v>18.104321550000002</c:v>
                </c:pt>
                <c:pt idx="10">
                  <c:v>20.376257599999999</c:v>
                </c:pt>
                <c:pt idx="11">
                  <c:v>40.003089750000001</c:v>
                </c:pt>
                <c:pt idx="12">
                  <c:v>65.143821599999995</c:v>
                </c:pt>
                <c:pt idx="13">
                  <c:v>266.8188624</c:v>
                </c:pt>
                <c:pt idx="14">
                  <c:v>300.93056050000001</c:v>
                </c:pt>
                <c:pt idx="15">
                  <c:v>376.71019999999999</c:v>
                </c:pt>
                <c:pt idx="16">
                  <c:v>321.130944</c:v>
                </c:pt>
                <c:pt idx="17">
                  <c:v>330.77482199999997</c:v>
                </c:pt>
                <c:pt idx="18">
                  <c:v>300.32982299999998</c:v>
                </c:pt>
                <c:pt idx="19">
                  <c:v>250.73776000000001</c:v>
                </c:pt>
                <c:pt idx="20">
                  <c:v>266.5218916666667</c:v>
                </c:pt>
                <c:pt idx="21">
                  <c:v>302.703328</c:v>
                </c:pt>
                <c:pt idx="22">
                  <c:v>423.242637</c:v>
                </c:pt>
                <c:pt idx="23">
                  <c:v>504.15526</c:v>
                </c:pt>
                <c:pt idx="24">
                  <c:v>506.68579</c:v>
                </c:pt>
                <c:pt idx="25">
                  <c:v>1986.097728</c:v>
                </c:pt>
                <c:pt idx="26">
                  <c:v>2445.2363780000001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17392"/>
        <c:axId val="290317784"/>
      </c:scatterChart>
      <c:valAx>
        <c:axId val="2903173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7784"/>
        <c:crosses val="autoZero"/>
        <c:crossBetween val="midCat"/>
      </c:valAx>
      <c:valAx>
        <c:axId val="290317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92481590149456"/>
          <c:y val="0.16070490935045095"/>
          <c:w val="0.71801147946358668"/>
          <c:h val="0.7297351205629909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Dumuria!$A$12:$A$38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200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</c:numCache>
            </c:numRef>
          </c:xVal>
          <c:yVal>
            <c:numRef>
              <c:f>Dumuria!$G$12:$G$38</c:f>
              <c:numCache>
                <c:formatCode>0.00</c:formatCode>
                <c:ptCount val="27"/>
                <c:pt idx="0">
                  <c:v>71.445743500000006</c:v>
                </c:pt>
                <c:pt idx="1">
                  <c:v>99.720606700000005</c:v>
                </c:pt>
                <c:pt idx="2">
                  <c:v>89.397825300000008</c:v>
                </c:pt>
                <c:pt idx="3">
                  <c:v>108.925344</c:v>
                </c:pt>
                <c:pt idx="4">
                  <c:v>113.4106142</c:v>
                </c:pt>
                <c:pt idx="5">
                  <c:v>138.76168680000001</c:v>
                </c:pt>
                <c:pt idx="6">
                  <c:v>160.87523440000001</c:v>
                </c:pt>
                <c:pt idx="7">
                  <c:v>153.67712639999999</c:v>
                </c:pt>
                <c:pt idx="8">
                  <c:v>168.66001320000001</c:v>
                </c:pt>
                <c:pt idx="9">
                  <c:v>138.933696</c:v>
                </c:pt>
                <c:pt idx="10">
                  <c:v>137.47237139999999</c:v>
                </c:pt>
                <c:pt idx="11">
                  <c:v>136.76863460000001</c:v>
                </c:pt>
                <c:pt idx="12">
                  <c:v>132.73943134999999</c:v>
                </c:pt>
                <c:pt idx="13">
                  <c:v>155.04453359999999</c:v>
                </c:pt>
                <c:pt idx="14">
                  <c:v>141.175656</c:v>
                </c:pt>
                <c:pt idx="15">
                  <c:v>130.59388799999999</c:v>
                </c:pt>
                <c:pt idx="16">
                  <c:v>128.04936000000001</c:v>
                </c:pt>
                <c:pt idx="17">
                  <c:v>130.04936000000001</c:v>
                </c:pt>
                <c:pt idx="18">
                  <c:v>140.04936000000001</c:v>
                </c:pt>
                <c:pt idx="19">
                  <c:v>150.04936000000001</c:v>
                </c:pt>
                <c:pt idx="20">
                  <c:v>166.04936000000001</c:v>
                </c:pt>
                <c:pt idx="21">
                  <c:v>175.04936000000001</c:v>
                </c:pt>
                <c:pt idx="22">
                  <c:v>178.64963</c:v>
                </c:pt>
                <c:pt idx="23">
                  <c:v>217.62436</c:v>
                </c:pt>
                <c:pt idx="24">
                  <c:v>372.77294999999998</c:v>
                </c:pt>
                <c:pt idx="25">
                  <c:v>983.96044800000004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20136"/>
        <c:axId val="290320528"/>
      </c:scatterChart>
      <c:valAx>
        <c:axId val="290320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0528"/>
        <c:crosses val="autoZero"/>
        <c:crossBetween val="midCat"/>
      </c:valAx>
      <c:valAx>
        <c:axId val="290320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0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50904781410168"/>
          <c:y val="0.10482592464336091"/>
          <c:w val="0.81515708357153338"/>
          <c:h val="0.7659229118981055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Gharpathar!$A$12:$A$36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</c:numCache>
            </c:numRef>
          </c:xVal>
          <c:yVal>
            <c:numRef>
              <c:f>Gharpathar!$H$12:$H$36</c:f>
              <c:numCache>
                <c:formatCode>0</c:formatCode>
                <c:ptCount val="25"/>
                <c:pt idx="0">
                  <c:v>2.6961217500000001</c:v>
                </c:pt>
                <c:pt idx="1">
                  <c:v>13.095668300000002</c:v>
                </c:pt>
                <c:pt idx="2">
                  <c:v>22.8431903</c:v>
                </c:pt>
                <c:pt idx="3">
                  <c:v>30.260808000000001</c:v>
                </c:pt>
                <c:pt idx="4">
                  <c:v>35.231333800000002</c:v>
                </c:pt>
                <c:pt idx="5">
                  <c:v>37.921811400000003</c:v>
                </c:pt>
                <c:pt idx="6">
                  <c:v>48.982492800000003</c:v>
                </c:pt>
                <c:pt idx="7">
                  <c:v>80</c:v>
                </c:pt>
                <c:pt idx="8">
                  <c:v>90.186325199999999</c:v>
                </c:pt>
                <c:pt idx="9">
                  <c:v>90.086361600000004</c:v>
                </c:pt>
                <c:pt idx="10">
                  <c:v>87.543262800000008</c:v>
                </c:pt>
                <c:pt idx="11">
                  <c:v>78.194132999999994</c:v>
                </c:pt>
                <c:pt idx="12">
                  <c:v>89.813221400000003</c:v>
                </c:pt>
                <c:pt idx="13">
                  <c:v>100.55316000000001</c:v>
                </c:pt>
                <c:pt idx="14">
                  <c:v>130.55000000000001</c:v>
                </c:pt>
                <c:pt idx="15">
                  <c:v>150.53913600000001</c:v>
                </c:pt>
                <c:pt idx="16">
                  <c:v>173.66397999999998</c:v>
                </c:pt>
                <c:pt idx="17">
                  <c:v>186.561216</c:v>
                </c:pt>
                <c:pt idx="18">
                  <c:v>215.42598000000001</c:v>
                </c:pt>
                <c:pt idx="19">
                  <c:v>224.33651500000002</c:v>
                </c:pt>
                <c:pt idx="20">
                  <c:v>230.905395</c:v>
                </c:pt>
                <c:pt idx="21">
                  <c:v>249.783703</c:v>
                </c:pt>
                <c:pt idx="22">
                  <c:v>250.692576</c:v>
                </c:pt>
                <c:pt idx="23">
                  <c:v>277.35353100000003</c:v>
                </c:pt>
                <c:pt idx="24">
                  <c:v>293.38903999999997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23664"/>
        <c:axId val="290323272"/>
      </c:scatterChart>
      <c:valAx>
        <c:axId val="2903236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3272"/>
        <c:crosses val="autoZero"/>
        <c:crossBetween val="midCat"/>
      </c:valAx>
      <c:valAx>
        <c:axId val="290323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0381548402163"/>
          <c:y val="0.10388125361538819"/>
          <c:w val="0.7547009199314435"/>
          <c:h val="0.792489563754000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Guniada!$A$12:$A$36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</c:numCache>
            </c:numRef>
          </c:xVal>
          <c:yVal>
            <c:numRef>
              <c:f>Guniada!$G$12:$G$36</c:f>
              <c:numCache>
                <c:formatCode>0.000</c:formatCode>
                <c:ptCount val="25"/>
                <c:pt idx="0">
                  <c:v>0.2368345</c:v>
                </c:pt>
                <c:pt idx="1">
                  <c:v>0.96763809999999995</c:v>
                </c:pt>
                <c:pt idx="2">
                  <c:v>20.282359549999999</c:v>
                </c:pt>
                <c:pt idx="3">
                  <c:v>23.910220800000001</c:v>
                </c:pt>
                <c:pt idx="4">
                  <c:v>24.463231700000001</c:v>
                </c:pt>
                <c:pt idx="5">
                  <c:v>25.157899800000003</c:v>
                </c:pt>
                <c:pt idx="6">
                  <c:v>49.206735900000005</c:v>
                </c:pt>
                <c:pt idx="7">
                  <c:v>108.7183552</c:v>
                </c:pt>
                <c:pt idx="8">
                  <c:v>114.55227499999999</c:v>
                </c:pt>
                <c:pt idx="9">
                  <c:v>120.44249600000001</c:v>
                </c:pt>
                <c:pt idx="10">
                  <c:v>137.27636475</c:v>
                </c:pt>
                <c:pt idx="11">
                  <c:v>196.24623200000002</c:v>
                </c:pt>
                <c:pt idx="12">
                  <c:v>179.92374270000002</c:v>
                </c:pt>
                <c:pt idx="13">
                  <c:v>202.84236720000001</c:v>
                </c:pt>
                <c:pt idx="14">
                  <c:v>209.80327500000001</c:v>
                </c:pt>
                <c:pt idx="15">
                  <c:v>232.39516799999998</c:v>
                </c:pt>
                <c:pt idx="16">
                  <c:v>270.93646999999999</c:v>
                </c:pt>
                <c:pt idx="17">
                  <c:v>328.62988800000005</c:v>
                </c:pt>
                <c:pt idx="18">
                  <c:v>357.19308599999999</c:v>
                </c:pt>
                <c:pt idx="19">
                  <c:v>332.31017733333334</c:v>
                </c:pt>
                <c:pt idx="20">
                  <c:v>391.71656999999999</c:v>
                </c:pt>
                <c:pt idx="21">
                  <c:v>392.62560000000002</c:v>
                </c:pt>
                <c:pt idx="22">
                  <c:v>454.02657300000004</c:v>
                </c:pt>
                <c:pt idx="23">
                  <c:v>517.51909999999998</c:v>
                </c:pt>
                <c:pt idx="24">
                  <c:v>588.5616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18176"/>
        <c:axId val="260226088"/>
      </c:scatterChart>
      <c:valAx>
        <c:axId val="2903181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26088"/>
        <c:crosses val="autoZero"/>
        <c:crossBetween val="midCat"/>
      </c:valAx>
      <c:valAx>
        <c:axId val="260226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28263342082240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43294056328066"/>
          <c:y val="0.14747414116390975"/>
          <c:w val="0.74090039277005271"/>
          <c:h val="0.7154302948194155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kantapal!$A$12:$A$39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  <c:pt idx="26">
                  <c:v>280</c:v>
                </c:pt>
                <c:pt idx="27">
                  <c:v>300</c:v>
                </c:pt>
              </c:numCache>
            </c:numRef>
          </c:xVal>
          <c:yVal>
            <c:numRef>
              <c:f>kantapal!$G$12:$G$39</c:f>
              <c:numCache>
                <c:formatCode>0.00</c:formatCode>
                <c:ptCount val="28"/>
                <c:pt idx="0">
                  <c:v>19.482522499999998</c:v>
                </c:pt>
                <c:pt idx="1">
                  <c:v>23.345401349999999</c:v>
                </c:pt>
                <c:pt idx="2">
                  <c:v>23.05277705</c:v>
                </c:pt>
                <c:pt idx="3">
                  <c:v>26.875636799999999</c:v>
                </c:pt>
                <c:pt idx="4">
                  <c:v>34.593882800000003</c:v>
                </c:pt>
                <c:pt idx="5">
                  <c:v>64.3542372</c:v>
                </c:pt>
                <c:pt idx="6">
                  <c:v>64.075028400000008</c:v>
                </c:pt>
                <c:pt idx="7">
                  <c:v>61.2556224</c:v>
                </c:pt>
                <c:pt idx="8">
                  <c:v>41.786180399999999</c:v>
                </c:pt>
                <c:pt idx="9">
                  <c:v>40.6378944</c:v>
                </c:pt>
                <c:pt idx="10">
                  <c:v>33.133565349999998</c:v>
                </c:pt>
                <c:pt idx="11">
                  <c:v>32.047601999999998</c:v>
                </c:pt>
                <c:pt idx="12">
                  <c:v>34.843321250000002</c:v>
                </c:pt>
                <c:pt idx="13">
                  <c:v>32.447164800000003</c:v>
                </c:pt>
                <c:pt idx="14">
                  <c:v>31.065736399999999</c:v>
                </c:pt>
                <c:pt idx="15">
                  <c:v>28.855343999999999</c:v>
                </c:pt>
                <c:pt idx="16">
                  <c:v>25.024229999999999</c:v>
                </c:pt>
                <c:pt idx="17">
                  <c:v>23.708256000000002</c:v>
                </c:pt>
                <c:pt idx="18">
                  <c:v>19.247886000000001</c:v>
                </c:pt>
                <c:pt idx="19">
                  <c:v>19.725584666666666</c:v>
                </c:pt>
                <c:pt idx="20">
                  <c:v>18.100529999999999</c:v>
                </c:pt>
                <c:pt idx="21">
                  <c:v>18.162251666666702</c:v>
                </c:pt>
                <c:pt idx="22">
                  <c:v>18.030193999999998</c:v>
                </c:pt>
                <c:pt idx="23">
                  <c:v>19.377568</c:v>
                </c:pt>
                <c:pt idx="24">
                  <c:v>20.995560000000001</c:v>
                </c:pt>
                <c:pt idx="25">
                  <c:v>22.379093333333</c:v>
                </c:pt>
                <c:pt idx="26">
                  <c:v>21.763172666666701</c:v>
                </c:pt>
                <c:pt idx="27">
                  <c:v>22.815432999999999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60944"/>
        <c:axId val="260766040"/>
      </c:scatterChart>
      <c:valAx>
        <c:axId val="26076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6040"/>
        <c:crosses val="autoZero"/>
        <c:crossBetween val="midCat"/>
      </c:valAx>
      <c:valAx>
        <c:axId val="260766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7152230971129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61370213338716"/>
          <c:y val="0.15630668832910324"/>
          <c:w val="0.6854546066357089"/>
          <c:h val="0.7343633823809104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Kawabasa!$A$12:$A$35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</c:numCache>
            </c:numRef>
          </c:xVal>
          <c:yVal>
            <c:numRef>
              <c:f>Kawabasa!$G$12:$G$35</c:f>
              <c:numCache>
                <c:formatCode>0.00</c:formatCode>
                <c:ptCount val="24"/>
                <c:pt idx="0">
                  <c:v>903.36151500000005</c:v>
                </c:pt>
                <c:pt idx="1">
                  <c:v>387.69846115000007</c:v>
                </c:pt>
                <c:pt idx="2">
                  <c:v>300.68288975000002</c:v>
                </c:pt>
                <c:pt idx="3">
                  <c:v>224.32938720000001</c:v>
                </c:pt>
                <c:pt idx="4">
                  <c:v>177.68507185000001</c:v>
                </c:pt>
                <c:pt idx="5">
                  <c:v>202.22686440000001</c:v>
                </c:pt>
                <c:pt idx="6">
                  <c:v>187.51598010000001</c:v>
                </c:pt>
                <c:pt idx="7">
                  <c:v>183.2112128</c:v>
                </c:pt>
                <c:pt idx="8">
                  <c:v>167.3445102</c:v>
                </c:pt>
                <c:pt idx="9">
                  <c:v>149.52328320000001</c:v>
                </c:pt>
                <c:pt idx="10">
                  <c:v>150.17455845000001</c:v>
                </c:pt>
                <c:pt idx="11">
                  <c:v>153.56892200000001</c:v>
                </c:pt>
                <c:pt idx="12">
                  <c:v>142.89122639999999</c:v>
                </c:pt>
                <c:pt idx="13">
                  <c:v>146.1290688</c:v>
                </c:pt>
                <c:pt idx="14">
                  <c:v>139.1672178</c:v>
                </c:pt>
                <c:pt idx="15">
                  <c:v>148.14268800000002</c:v>
                </c:pt>
                <c:pt idx="16">
                  <c:v>123.07701</c:v>
                </c:pt>
                <c:pt idx="17">
                  <c:v>126.95145600000001</c:v>
                </c:pt>
                <c:pt idx="18">
                  <c:v>120.298776</c:v>
                </c:pt>
                <c:pt idx="19">
                  <c:v>120.604252</c:v>
                </c:pt>
                <c:pt idx="20">
                  <c:v>120.96693</c:v>
                </c:pt>
                <c:pt idx="21">
                  <c:v>103.097535666666</c:v>
                </c:pt>
                <c:pt idx="22">
                  <c:v>103.680288</c:v>
                </c:pt>
                <c:pt idx="23">
                  <c:v>98.002037999999999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62512"/>
        <c:axId val="260762904"/>
      </c:scatterChart>
      <c:valAx>
        <c:axId val="260762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2904"/>
        <c:crosses val="autoZero"/>
        <c:crossBetween val="midCat"/>
      </c:valAx>
      <c:valAx>
        <c:axId val="2607629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6432109970692"/>
          <c:y val="0.11735560909848974"/>
          <c:w val="0.81323789429563553"/>
          <c:h val="0.7389060374181023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Kolaboti!$A$12:$A$35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50</c:v>
                </c:pt>
                <c:pt idx="9">
                  <c:v>60</c:v>
                </c:pt>
                <c:pt idx="10">
                  <c:v>80</c:v>
                </c:pt>
                <c:pt idx="11">
                  <c:v>100</c:v>
                </c:pt>
                <c:pt idx="12">
                  <c:v>100</c:v>
                </c:pt>
                <c:pt idx="13">
                  <c:v>120</c:v>
                </c:pt>
                <c:pt idx="14">
                  <c:v>140</c:v>
                </c:pt>
                <c:pt idx="15">
                  <c:v>160</c:v>
                </c:pt>
                <c:pt idx="16">
                  <c:v>160</c:v>
                </c:pt>
                <c:pt idx="17">
                  <c:v>180</c:v>
                </c:pt>
                <c:pt idx="18">
                  <c:v>200</c:v>
                </c:pt>
                <c:pt idx="19">
                  <c:v>220</c:v>
                </c:pt>
                <c:pt idx="20">
                  <c:v>240</c:v>
                </c:pt>
                <c:pt idx="21">
                  <c:v>260</c:v>
                </c:pt>
                <c:pt idx="22">
                  <c:v>280</c:v>
                </c:pt>
                <c:pt idx="23">
                  <c:v>300</c:v>
                </c:pt>
              </c:numCache>
            </c:numRef>
          </c:xVal>
          <c:yVal>
            <c:numRef>
              <c:f>Kolaboti!$G$12:$G$34</c:f>
              <c:numCache>
                <c:formatCode>0.00</c:formatCode>
                <c:ptCount val="23"/>
                <c:pt idx="0">
                  <c:v>409.84732250000002</c:v>
                </c:pt>
                <c:pt idx="1">
                  <c:v>342.37662745000006</c:v>
                </c:pt>
                <c:pt idx="2">
                  <c:v>125.52717555000002</c:v>
                </c:pt>
                <c:pt idx="3">
                  <c:v>125.9500688</c:v>
                </c:pt>
                <c:pt idx="4">
                  <c:v>121.87776785</c:v>
                </c:pt>
                <c:pt idx="5">
                  <c:v>150.07917979999999</c:v>
                </c:pt>
                <c:pt idx="6">
                  <c:v>158.86868860000001</c:v>
                </c:pt>
                <c:pt idx="7">
                  <c:v>197.38391680000001</c:v>
                </c:pt>
                <c:pt idx="8">
                  <c:v>140.35288095000001</c:v>
                </c:pt>
                <c:pt idx="9">
                  <c:v>130.49264124000001</c:v>
                </c:pt>
                <c:pt idx="10">
                  <c:v>130.15304</c:v>
                </c:pt>
                <c:pt idx="11">
                  <c:v>132.69341700000001</c:v>
                </c:pt>
                <c:pt idx="12">
                  <c:v>134</c:v>
                </c:pt>
                <c:pt idx="13">
                  <c:v>144.31680900000001</c:v>
                </c:pt>
                <c:pt idx="14">
                  <c:v>120</c:v>
                </c:pt>
                <c:pt idx="15">
                  <c:v>110</c:v>
                </c:pt>
                <c:pt idx="16">
                  <c:v>70</c:v>
                </c:pt>
                <c:pt idx="17">
                  <c:v>65.577330000000003</c:v>
                </c:pt>
                <c:pt idx="18">
                  <c:v>70.135807999999997</c:v>
                </c:pt>
                <c:pt idx="19">
                  <c:v>70.276161999999999</c:v>
                </c:pt>
                <c:pt idx="20">
                  <c:v>70.138180000000006</c:v>
                </c:pt>
                <c:pt idx="21">
                  <c:v>79.198549999999997</c:v>
                </c:pt>
                <c:pt idx="22">
                  <c:v>82.699520000000007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65256"/>
        <c:axId val="260763296"/>
      </c:scatterChart>
      <c:valAx>
        <c:axId val="260765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3296"/>
        <c:crosses val="autoZero"/>
        <c:crossBetween val="midCat"/>
      </c:valAx>
      <c:valAx>
        <c:axId val="260763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Kusumdunri!$A$12:$A$36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</c:numCache>
            </c:numRef>
          </c:xVal>
          <c:yVal>
            <c:numRef>
              <c:f>Kusumdunri!$G$12:$G$36</c:f>
              <c:numCache>
                <c:formatCode>0.00</c:formatCode>
                <c:ptCount val="25"/>
                <c:pt idx="0">
                  <c:v>465.66553249999998</c:v>
                </c:pt>
                <c:pt idx="1">
                  <c:v>448.43851910000001</c:v>
                </c:pt>
                <c:pt idx="2">
                  <c:v>393.69559425000006</c:v>
                </c:pt>
                <c:pt idx="3">
                  <c:v>336.12594720000004</c:v>
                </c:pt>
                <c:pt idx="4">
                  <c:v>327.26318965000002</c:v>
                </c:pt>
                <c:pt idx="5">
                  <c:v>208.75492440000002</c:v>
                </c:pt>
                <c:pt idx="6">
                  <c:v>210.50118244999999</c:v>
                </c:pt>
                <c:pt idx="7">
                  <c:v>204.1291392</c:v>
                </c:pt>
                <c:pt idx="8">
                  <c:v>166.49256540000002</c:v>
                </c:pt>
                <c:pt idx="9">
                  <c:v>169.05960959999999</c:v>
                </c:pt>
                <c:pt idx="10">
                  <c:v>125.91754035000001</c:v>
                </c:pt>
                <c:pt idx="11">
                  <c:v>107.11657840000001</c:v>
                </c:pt>
                <c:pt idx="12">
                  <c:v>88.965353100000016</c:v>
                </c:pt>
                <c:pt idx="13">
                  <c:v>80.127273599999995</c:v>
                </c:pt>
                <c:pt idx="14">
                  <c:v>71.718793200000007</c:v>
                </c:pt>
                <c:pt idx="15">
                  <c:v>71.486496000000002</c:v>
                </c:pt>
                <c:pt idx="16">
                  <c:v>58.159080000000003</c:v>
                </c:pt>
                <c:pt idx="17">
                  <c:v>58.765727999999996</c:v>
                </c:pt>
                <c:pt idx="18">
                  <c:v>53.193798000000001</c:v>
                </c:pt>
                <c:pt idx="19">
                  <c:v>61.593978333333332</c:v>
                </c:pt>
                <c:pt idx="20">
                  <c:v>60.516435000000001</c:v>
                </c:pt>
                <c:pt idx="21">
                  <c:v>69.039912666666666</c:v>
                </c:pt>
                <c:pt idx="22">
                  <c:v>74.968128000000007</c:v>
                </c:pt>
                <c:pt idx="23">
                  <c:v>72.061587000000003</c:v>
                </c:pt>
                <c:pt idx="24">
                  <c:v>195.40722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64472"/>
        <c:axId val="260761336"/>
      </c:scatterChart>
      <c:valAx>
        <c:axId val="260764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1336"/>
        <c:crosses val="autoZero"/>
        <c:crossBetween val="midCat"/>
      </c:valAx>
      <c:valAx>
        <c:axId val="2607613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2078703703703704"/>
          <c:w val="0.8205579615048118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Kharjuria!$A$12:$A$39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  <c:pt idx="26">
                  <c:v>280</c:v>
                </c:pt>
                <c:pt idx="27">
                  <c:v>300</c:v>
                </c:pt>
              </c:numCache>
            </c:numRef>
          </c:xVal>
          <c:yVal>
            <c:numRef>
              <c:f>Kharjuria!$G$12:$G$39</c:f>
              <c:numCache>
                <c:formatCode>0.00</c:formatCode>
                <c:ptCount val="28"/>
                <c:pt idx="0">
                  <c:v>1.480353</c:v>
                </c:pt>
                <c:pt idx="1">
                  <c:v>2.7581053500000006</c:v>
                </c:pt>
                <c:pt idx="2">
                  <c:v>9.3933178500000007</c:v>
                </c:pt>
                <c:pt idx="3">
                  <c:v>9.5803264000000006</c:v>
                </c:pt>
                <c:pt idx="4">
                  <c:v>10.974661100000001</c:v>
                </c:pt>
                <c:pt idx="5">
                  <c:v>13.559713200000001</c:v>
                </c:pt>
                <c:pt idx="6">
                  <c:v>15.701891850000001</c:v>
                </c:pt>
                <c:pt idx="7">
                  <c:v>18.646073600000001</c:v>
                </c:pt>
                <c:pt idx="8">
                  <c:v>25.821444600000003</c:v>
                </c:pt>
                <c:pt idx="9">
                  <c:v>30.159616</c:v>
                </c:pt>
                <c:pt idx="10">
                  <c:v>72.672383350000004</c:v>
                </c:pt>
                <c:pt idx="11">
                  <c:v>97.644297400000013</c:v>
                </c:pt>
                <c:pt idx="12">
                  <c:v>153.7105674</c:v>
                </c:pt>
                <c:pt idx="13">
                  <c:v>156.03782079999999</c:v>
                </c:pt>
                <c:pt idx="14">
                  <c:v>120.6861172</c:v>
                </c:pt>
                <c:pt idx="15">
                  <c:v>90.690495999999996</c:v>
                </c:pt>
                <c:pt idx="16">
                  <c:v>59.234299999999998</c:v>
                </c:pt>
                <c:pt idx="17">
                  <c:v>50.326751999999999</c:v>
                </c:pt>
                <c:pt idx="18">
                  <c:v>65.221652000000006</c:v>
                </c:pt>
                <c:pt idx="19">
                  <c:v>62.615158666666666</c:v>
                </c:pt>
                <c:pt idx="20">
                  <c:v>66.434550000000002</c:v>
                </c:pt>
                <c:pt idx="21">
                  <c:v>69.367310000000003</c:v>
                </c:pt>
                <c:pt idx="22">
                  <c:v>71.45635200000001</c:v>
                </c:pt>
                <c:pt idx="23">
                  <c:v>81.889002000000005</c:v>
                </c:pt>
                <c:pt idx="24">
                  <c:v>90.887299999999996</c:v>
                </c:pt>
                <c:pt idx="25">
                  <c:v>103.62</c:v>
                </c:pt>
                <c:pt idx="26">
                  <c:v>103.18291199999999</c:v>
                </c:pt>
                <c:pt idx="27">
                  <c:v>109.607823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63688"/>
        <c:axId val="260765648"/>
      </c:scatterChart>
      <c:valAx>
        <c:axId val="2607636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5648"/>
        <c:crosses val="autoZero"/>
        <c:crossBetween val="midCat"/>
      </c:valAx>
      <c:valAx>
        <c:axId val="260765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Niasa</a:t>
            </a:r>
          </a:p>
        </c:rich>
      </c:tx>
      <c:layout>
        <c:manualLayout>
          <c:xMode val="edge"/>
          <c:yMode val="edge"/>
          <c:x val="0.44518860197967197"/>
          <c:y val="3.7726937181678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577507640298197"/>
          <c:y val="0.16053316777050139"/>
          <c:w val="0.72863083124654726"/>
          <c:h val="0.7238034207050316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Niasa!$A$12:$A$39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  <c:pt idx="26">
                  <c:v>280</c:v>
                </c:pt>
              </c:numCache>
            </c:numRef>
          </c:xVal>
          <c:yVal>
            <c:numRef>
              <c:f>Niasa!$H$12:$H$39</c:f>
              <c:numCache>
                <c:formatCode>0.00</c:formatCode>
                <c:ptCount val="28"/>
                <c:pt idx="0">
                  <c:v>26.784553250000002</c:v>
                </c:pt>
                <c:pt idx="1">
                  <c:v>26.240728800000003</c:v>
                </c:pt>
                <c:pt idx="2">
                  <c:v>16.36</c:v>
                </c:pt>
                <c:pt idx="3">
                  <c:v>17.36</c:v>
                </c:pt>
                <c:pt idx="4">
                  <c:v>17.36</c:v>
                </c:pt>
                <c:pt idx="5">
                  <c:v>17.559999999999999</c:v>
                </c:pt>
                <c:pt idx="6">
                  <c:v>17.23</c:v>
                </c:pt>
                <c:pt idx="7">
                  <c:v>17.63</c:v>
                </c:pt>
                <c:pt idx="8">
                  <c:v>17.93</c:v>
                </c:pt>
                <c:pt idx="9">
                  <c:v>18.3</c:v>
                </c:pt>
                <c:pt idx="10">
                  <c:v>58.3773871</c:v>
                </c:pt>
                <c:pt idx="11">
                  <c:v>89.788896600000015</c:v>
                </c:pt>
                <c:pt idx="12">
                  <c:v>97.158984500000003</c:v>
                </c:pt>
                <c:pt idx="13">
                  <c:v>161.65963439999999</c:v>
                </c:pt>
                <c:pt idx="14">
                  <c:v>182.3973876</c:v>
                </c:pt>
                <c:pt idx="15">
                  <c:v>183.64959999999999</c:v>
                </c:pt>
                <c:pt idx="16">
                  <c:v>195.5121</c:v>
                </c:pt>
                <c:pt idx="17">
                  <c:v>223.44239999999999</c:v>
                </c:pt>
                <c:pt idx="18">
                  <c:v>248.93668800000003</c:v>
                </c:pt>
                <c:pt idx="19">
                  <c:v>240.22297866666671</c:v>
                </c:pt>
                <c:pt idx="20">
                  <c:v>255.40409500000001</c:v>
                </c:pt>
                <c:pt idx="21">
                  <c:v>332.36910333333299</c:v>
                </c:pt>
                <c:pt idx="22">
                  <c:v>327.27340800000002</c:v>
                </c:pt>
                <c:pt idx="23">
                  <c:v>330.703352</c:v>
                </c:pt>
                <c:pt idx="24">
                  <c:v>368.70549999999997</c:v>
                </c:pt>
                <c:pt idx="25">
                  <c:v>392.51255999999995</c:v>
                </c:pt>
                <c:pt idx="26">
                  <c:v>432.20467200000002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17576"/>
        <c:axId val="259717960"/>
      </c:scatterChart>
      <c:valAx>
        <c:axId val="259717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7960"/>
        <c:crosses val="autoZero"/>
        <c:crossBetween val="midCat"/>
      </c:valAx>
      <c:valAx>
        <c:axId val="259717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1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55314960629921"/>
          <c:y val="0.17171296296296296"/>
          <c:w val="0.83444685039370081"/>
          <c:h val="0.6977395013123359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Pachaparar!$A$12:$A$35</c:f>
              <c:numCache>
                <c:formatCode>General</c:formatCode>
                <c:ptCount val="24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100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180</c:v>
                </c:pt>
                <c:pt idx="19">
                  <c:v>200</c:v>
                </c:pt>
                <c:pt idx="20">
                  <c:v>220</c:v>
                </c:pt>
                <c:pt idx="21">
                  <c:v>240</c:v>
                </c:pt>
                <c:pt idx="22">
                  <c:v>260</c:v>
                </c:pt>
                <c:pt idx="23">
                  <c:v>280</c:v>
                </c:pt>
              </c:numCache>
            </c:numRef>
          </c:xVal>
          <c:yVal>
            <c:numRef>
              <c:f>Pachaparar!$G$12:$G$35</c:f>
              <c:numCache>
                <c:formatCode>0.00</c:formatCode>
                <c:ptCount val="24"/>
                <c:pt idx="0">
                  <c:v>7.6927252500000005</c:v>
                </c:pt>
                <c:pt idx="1">
                  <c:v>27.043352050000003</c:v>
                </c:pt>
                <c:pt idx="2">
                  <c:v>100.00286484999999</c:v>
                </c:pt>
                <c:pt idx="3">
                  <c:v>227.6051568</c:v>
                </c:pt>
                <c:pt idx="4">
                  <c:v>332.33827510000003</c:v>
                </c:pt>
                <c:pt idx="5">
                  <c:v>272.54650500000002</c:v>
                </c:pt>
                <c:pt idx="6">
                  <c:v>282.16507745000001</c:v>
                </c:pt>
                <c:pt idx="7">
                  <c:v>249.43255680000001</c:v>
                </c:pt>
                <c:pt idx="8">
                  <c:v>153.417888</c:v>
                </c:pt>
                <c:pt idx="9">
                  <c:v>140.88097485</c:v>
                </c:pt>
                <c:pt idx="10">
                  <c:v>135.65139120000001</c:v>
                </c:pt>
                <c:pt idx="11">
                  <c:v>133.29617924999999</c:v>
                </c:pt>
                <c:pt idx="12">
                  <c:v>125.1771048</c:v>
                </c:pt>
                <c:pt idx="13">
                  <c:v>113.7400002</c:v>
                </c:pt>
                <c:pt idx="14">
                  <c:v>127.79548800000001</c:v>
                </c:pt>
                <c:pt idx="15">
                  <c:v>117.83477999999999</c:v>
                </c:pt>
                <c:pt idx="16">
                  <c:v>137.83344</c:v>
                </c:pt>
                <c:pt idx="17">
                  <c:v>117.028020333333</c:v>
                </c:pt>
                <c:pt idx="18">
                  <c:v>109.872525</c:v>
                </c:pt>
                <c:pt idx="19">
                  <c:v>120.18304000000001</c:v>
                </c:pt>
                <c:pt idx="20">
                  <c:v>140.91053866666601</c:v>
                </c:pt>
                <c:pt idx="21">
                  <c:v>292.25477000000001</c:v>
                </c:pt>
                <c:pt idx="22">
                  <c:v>867.03664928571425</c:v>
                </c:pt>
                <c:pt idx="23">
                  <c:v>916.48755500000004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59376"/>
        <c:axId val="260761728"/>
      </c:scatterChart>
      <c:valAx>
        <c:axId val="2607593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61728"/>
        <c:crosses val="autoZero"/>
        <c:crossBetween val="midCat"/>
      </c:valAx>
      <c:valAx>
        <c:axId val="260761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Rampur!$A$12:$A$37</c:f>
              <c:numCache>
                <c:formatCode>General</c:formatCode>
                <c:ptCount val="26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</c:numCache>
            </c:numRef>
          </c:xVal>
          <c:yVal>
            <c:numRef>
              <c:f>Rampur!$G$12:$G$37</c:f>
              <c:numCache>
                <c:formatCode>0.00</c:formatCode>
                <c:ptCount val="26"/>
                <c:pt idx="0">
                  <c:v>37.772904750000002</c:v>
                </c:pt>
                <c:pt idx="1">
                  <c:v>40.033500650000001</c:v>
                </c:pt>
                <c:pt idx="2">
                  <c:v>35.869381799999999</c:v>
                </c:pt>
                <c:pt idx="3">
                  <c:v>40.315339199999997</c:v>
                </c:pt>
                <c:pt idx="4">
                  <c:v>30.666943450000005</c:v>
                </c:pt>
                <c:pt idx="5">
                  <c:v>26.336059200000001</c:v>
                </c:pt>
                <c:pt idx="6">
                  <c:v>30.5263107</c:v>
                </c:pt>
                <c:pt idx="7">
                  <c:v>30.596159999999998</c:v>
                </c:pt>
                <c:pt idx="8">
                  <c:v>33.551590800000007</c:v>
                </c:pt>
                <c:pt idx="9">
                  <c:v>37.785503999999996</c:v>
                </c:pt>
                <c:pt idx="10">
                  <c:v>43.50869565</c:v>
                </c:pt>
                <c:pt idx="11">
                  <c:v>47.236495800000007</c:v>
                </c:pt>
                <c:pt idx="12">
                  <c:v>57.78856785</c:v>
                </c:pt>
                <c:pt idx="13">
                  <c:v>57.732919200000005</c:v>
                </c:pt>
                <c:pt idx="14">
                  <c:v>72.537768</c:v>
                </c:pt>
                <c:pt idx="15">
                  <c:v>72.925871999999998</c:v>
                </c:pt>
                <c:pt idx="16">
                  <c:v>88.183760000000007</c:v>
                </c:pt>
                <c:pt idx="17">
                  <c:v>106.72483200000001</c:v>
                </c:pt>
                <c:pt idx="18">
                  <c:v>127.07956800000001</c:v>
                </c:pt>
                <c:pt idx="19">
                  <c:v>133.55487600000001</c:v>
                </c:pt>
                <c:pt idx="20">
                  <c:v>145.33176</c:v>
                </c:pt>
                <c:pt idx="21">
                  <c:v>158.03060033333333</c:v>
                </c:pt>
                <c:pt idx="22">
                  <c:v>200.38256000000001</c:v>
                </c:pt>
                <c:pt idx="23">
                  <c:v>192.56222700000004</c:v>
                </c:pt>
                <c:pt idx="24">
                  <c:v>202.65560000000002</c:v>
                </c:pt>
                <c:pt idx="25">
                  <c:v>537.83513500000004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94088"/>
        <c:axId val="290295264"/>
      </c:scatterChart>
      <c:valAx>
        <c:axId val="2902940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95264"/>
        <c:crosses val="autoZero"/>
        <c:crossBetween val="midCat"/>
      </c:valAx>
      <c:valAx>
        <c:axId val="29029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9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'Upar Maity '!$A$12:$A$38</c:f>
              <c:numCache>
                <c:formatCode>General</c:formatCode>
                <c:ptCount val="27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100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'Upar Maity '!$G$12:$G$38</c:f>
              <c:numCache>
                <c:formatCode>0.00</c:formatCode>
                <c:ptCount val="27"/>
                <c:pt idx="0">
                  <c:v>0.23518600000000001</c:v>
                </c:pt>
                <c:pt idx="1">
                  <c:v>19.1812501</c:v>
                </c:pt>
                <c:pt idx="2">
                  <c:v>19.5762672</c:v>
                </c:pt>
                <c:pt idx="3">
                  <c:v>21.257441650000001</c:v>
                </c:pt>
                <c:pt idx="4">
                  <c:v>37.162214400000003</c:v>
                </c:pt>
                <c:pt idx="5">
                  <c:v>43.415872499999999</c:v>
                </c:pt>
                <c:pt idx="6">
                  <c:v>47.226112000000001</c:v>
                </c:pt>
                <c:pt idx="7">
                  <c:v>52.507362600000008</c:v>
                </c:pt>
                <c:pt idx="8">
                  <c:v>62.678566400000001</c:v>
                </c:pt>
                <c:pt idx="9">
                  <c:v>75.896953949999997</c:v>
                </c:pt>
                <c:pt idx="10">
                  <c:v>78.220916800000012</c:v>
                </c:pt>
                <c:pt idx="11">
                  <c:v>145.89976245000003</c:v>
                </c:pt>
                <c:pt idx="12">
                  <c:v>148.35080640000001</c:v>
                </c:pt>
                <c:pt idx="13">
                  <c:v>156.92374820000001</c:v>
                </c:pt>
                <c:pt idx="14">
                  <c:v>149.73950400000001</c:v>
                </c:pt>
                <c:pt idx="15">
                  <c:v>121.89568</c:v>
                </c:pt>
                <c:pt idx="16">
                  <c:v>123.497248</c:v>
                </c:pt>
                <c:pt idx="17">
                  <c:v>148.76064</c:v>
                </c:pt>
                <c:pt idx="18">
                  <c:v>155.18655633333299</c:v>
                </c:pt>
                <c:pt idx="19">
                  <c:v>178.91369499999999</c:v>
                </c:pt>
                <c:pt idx="20">
                  <c:v>182.95372233333333</c:v>
                </c:pt>
                <c:pt idx="21">
                  <c:v>152.83680000000001</c:v>
                </c:pt>
                <c:pt idx="22">
                  <c:v>134.883567</c:v>
                </c:pt>
                <c:pt idx="23">
                  <c:v>130.57390000000001</c:v>
                </c:pt>
                <c:pt idx="24">
                  <c:v>131.70102</c:v>
                </c:pt>
                <c:pt idx="25">
                  <c:v>132.36230399999999</c:v>
                </c:pt>
                <c:pt idx="26">
                  <c:v>147.87536800000001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94480"/>
        <c:axId val="290294872"/>
      </c:scatterChart>
      <c:valAx>
        <c:axId val="290294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94872"/>
        <c:crosses val="autoZero"/>
        <c:crossBetween val="midCat"/>
      </c:valAx>
      <c:valAx>
        <c:axId val="290294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9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77561889921064"/>
          <c:y val="0.11263186109909575"/>
          <c:w val="0.75527107882500732"/>
          <c:h val="0.783517652535886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Aralbara!$A$12:$A$38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  <c:pt idx="26">
                  <c:v>280</c:v>
                </c:pt>
              </c:numCache>
            </c:numRef>
          </c:xVal>
          <c:yVal>
            <c:numRef>
              <c:f>Aralbara!$H$12:$H$38</c:f>
              <c:numCache>
                <c:formatCode>0.00</c:formatCode>
                <c:ptCount val="27"/>
                <c:pt idx="0">
                  <c:v>25.488832250000002</c:v>
                </c:pt>
                <c:pt idx="1">
                  <c:v>39.087191000000004</c:v>
                </c:pt>
                <c:pt idx="2">
                  <c:v>67.128238800000005</c:v>
                </c:pt>
                <c:pt idx="3">
                  <c:v>71.693129600000006</c:v>
                </c:pt>
                <c:pt idx="4">
                  <c:v>88.380198400000012</c:v>
                </c:pt>
                <c:pt idx="5">
                  <c:v>216.6414426</c:v>
                </c:pt>
                <c:pt idx="6">
                  <c:v>1156.97252475</c:v>
                </c:pt>
                <c:pt idx="7">
                  <c:v>1493.5609856000001</c:v>
                </c:pt>
                <c:pt idx="8">
                  <c:v>2428.7066958000005</c:v>
                </c:pt>
                <c:pt idx="9">
                  <c:v>2356.7066958</c:v>
                </c:pt>
                <c:pt idx="10">
                  <c:v>2228.7066958</c:v>
                </c:pt>
                <c:pt idx="11">
                  <c:v>2428.7066958</c:v>
                </c:pt>
                <c:pt idx="12">
                  <c:v>1953.3750736500001</c:v>
                </c:pt>
                <c:pt idx="13">
                  <c:v>1753.5341776</c:v>
                </c:pt>
                <c:pt idx="14">
                  <c:v>1849.2573682</c:v>
                </c:pt>
                <c:pt idx="15">
                  <c:v>1905.1748640000001</c:v>
                </c:pt>
                <c:pt idx="16">
                  <c:v>2111.3878100000002</c:v>
                </c:pt>
                <c:pt idx="17">
                  <c:v>2132.1185599999999</c:v>
                </c:pt>
                <c:pt idx="18">
                  <c:v>2007.180276</c:v>
                </c:pt>
                <c:pt idx="19">
                  <c:v>1926.5407200000002</c:v>
                </c:pt>
                <c:pt idx="20">
                  <c:v>2270.5779600000001</c:v>
                </c:pt>
                <c:pt idx="21">
                  <c:v>2426.08454933333</c:v>
                </c:pt>
                <c:pt idx="22">
                  <c:v>2522.123552</c:v>
                </c:pt>
                <c:pt idx="23">
                  <c:v>3698.9838989999998</c:v>
                </c:pt>
                <c:pt idx="24">
                  <c:v>4533.8722200000002</c:v>
                </c:pt>
                <c:pt idx="25">
                  <c:v>6923.33097</c:v>
                </c:pt>
                <c:pt idx="26">
                  <c:v>6847.3000320000001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13840"/>
        <c:axId val="260702216"/>
      </c:scatterChart>
      <c:valAx>
        <c:axId val="2607138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02216"/>
        <c:crosses val="autoZero"/>
        <c:crossBetween val="midCat"/>
      </c:valAx>
      <c:valAx>
        <c:axId val="260702216"/>
        <c:scaling>
          <c:logBase val="10"/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5144556171465"/>
          <c:y val="0.14507491178662243"/>
          <c:w val="0.80459711037069137"/>
          <c:h val="0.733230948174345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Harisinghapur!$A$12:$A$39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  <c:pt idx="26">
                  <c:v>280</c:v>
                </c:pt>
                <c:pt idx="27">
                  <c:v>300</c:v>
                </c:pt>
              </c:numCache>
            </c:numRef>
          </c:xVal>
          <c:yVal>
            <c:numRef>
              <c:f>Harisinghapur!$G$12:$G$39</c:f>
              <c:numCache>
                <c:formatCode>0.00</c:formatCode>
                <c:ptCount val="28"/>
                <c:pt idx="0">
                  <c:v>6.5456440000000002</c:v>
                </c:pt>
                <c:pt idx="1">
                  <c:v>147.23478055000001</c:v>
                </c:pt>
                <c:pt idx="2">
                  <c:v>174.17007724999999</c:v>
                </c:pt>
                <c:pt idx="3">
                  <c:v>144.7982112</c:v>
                </c:pt>
                <c:pt idx="4">
                  <c:v>167.70946065000001</c:v>
                </c:pt>
                <c:pt idx="5">
                  <c:v>174.6716888</c:v>
                </c:pt>
                <c:pt idx="6">
                  <c:v>182.89949715000003</c:v>
                </c:pt>
                <c:pt idx="7">
                  <c:v>186.07408064000001</c:v>
                </c:pt>
                <c:pt idx="8">
                  <c:v>186.16246740000003</c:v>
                </c:pt>
                <c:pt idx="9">
                  <c:v>166.29515520000001</c:v>
                </c:pt>
                <c:pt idx="10">
                  <c:v>168.13546049999999</c:v>
                </c:pt>
                <c:pt idx="11">
                  <c:v>195.25759120000001</c:v>
                </c:pt>
                <c:pt idx="12">
                  <c:v>149.72449440000003</c:v>
                </c:pt>
                <c:pt idx="13">
                  <c:v>157.7329192</c:v>
                </c:pt>
                <c:pt idx="14">
                  <c:v>186.86421139999999</c:v>
                </c:pt>
                <c:pt idx="15">
                  <c:v>194.46648000000002</c:v>
                </c:pt>
                <c:pt idx="16">
                  <c:v>162.92675</c:v>
                </c:pt>
                <c:pt idx="17">
                  <c:v>195.29843199999999</c:v>
                </c:pt>
                <c:pt idx="18">
                  <c:v>197.29843199999999</c:v>
                </c:pt>
                <c:pt idx="19">
                  <c:v>201.29843199999999</c:v>
                </c:pt>
                <c:pt idx="20">
                  <c:v>205.29843199999999</c:v>
                </c:pt>
                <c:pt idx="21">
                  <c:v>211.68612300000001</c:v>
                </c:pt>
                <c:pt idx="22">
                  <c:v>361.79942399999999</c:v>
                </c:pt>
                <c:pt idx="23">
                  <c:v>417.96822600000002</c:v>
                </c:pt>
                <c:pt idx="24">
                  <c:v>2309.4605799999999</c:v>
                </c:pt>
                <c:pt idx="25">
                  <c:v>3431.8533050000001</c:v>
                </c:pt>
                <c:pt idx="26">
                  <c:v>3689.4447359999999</c:v>
                </c:pt>
                <c:pt idx="27">
                  <c:v>3898.2988380000002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10096"/>
        <c:axId val="259874464"/>
      </c:scatterChart>
      <c:valAx>
        <c:axId val="2607100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874464"/>
        <c:crosses val="autoZero"/>
        <c:crossBetween val="midCat"/>
      </c:valAx>
      <c:valAx>
        <c:axId val="259874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143253345617"/>
          <c:y val="0.16210539059571735"/>
          <c:w val="0.7169050943586347"/>
          <c:h val="0.6912313405106332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GOPALPUR!$A$12:$A$37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100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</c:numCache>
            </c:numRef>
          </c:xVal>
          <c:yVal>
            <c:numRef>
              <c:f>GOPALPUR!$G$12:$G$37</c:f>
              <c:numCache>
                <c:formatCode>0.000</c:formatCode>
                <c:ptCount val="26"/>
                <c:pt idx="0">
                  <c:v>35.260316000000003</c:v>
                </c:pt>
                <c:pt idx="1">
                  <c:v>43.652971200000003</c:v>
                </c:pt>
                <c:pt idx="2">
                  <c:v>45.876726400000003</c:v>
                </c:pt>
                <c:pt idx="3">
                  <c:v>56.639341999999999</c:v>
                </c:pt>
                <c:pt idx="4">
                  <c:v>66.313664200000005</c:v>
                </c:pt>
                <c:pt idx="5">
                  <c:v>75.6096328</c:v>
                </c:pt>
                <c:pt idx="6">
                  <c:v>89.941119999999998</c:v>
                </c:pt>
                <c:pt idx="7">
                  <c:v>96.148499999999999</c:v>
                </c:pt>
                <c:pt idx="8">
                  <c:v>105.930288</c:v>
                </c:pt>
                <c:pt idx="9">
                  <c:v>769.69596000000001</c:v>
                </c:pt>
                <c:pt idx="10">
                  <c:v>730.39196070000003</c:v>
                </c:pt>
                <c:pt idx="11">
                  <c:v>797.96140639999999</c:v>
                </c:pt>
                <c:pt idx="12">
                  <c:v>766.96626249999997</c:v>
                </c:pt>
                <c:pt idx="13">
                  <c:v>915.81570580000005</c:v>
                </c:pt>
                <c:pt idx="14">
                  <c:v>944.89192800000001</c:v>
                </c:pt>
                <c:pt idx="15">
                  <c:v>892.53200000000004</c:v>
                </c:pt>
                <c:pt idx="16">
                  <c:v>277.148191</c:v>
                </c:pt>
                <c:pt idx="17">
                  <c:v>286.12979999999999</c:v>
                </c:pt>
                <c:pt idx="18">
                  <c:v>287.83217200000001</c:v>
                </c:pt>
                <c:pt idx="19">
                  <c:v>302.47800000000001</c:v>
                </c:pt>
                <c:pt idx="20">
                  <c:v>323.88084600000002</c:v>
                </c:pt>
                <c:pt idx="21">
                  <c:v>319.0381534</c:v>
                </c:pt>
                <c:pt idx="22">
                  <c:v>358.11684229999997</c:v>
                </c:pt>
                <c:pt idx="23">
                  <c:v>368.73</c:v>
                </c:pt>
                <c:pt idx="24">
                  <c:v>491.13954120000005</c:v>
                </c:pt>
                <c:pt idx="25">
                  <c:v>823.73956279999993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26480"/>
        <c:axId val="260225304"/>
      </c:scatterChart>
      <c:valAx>
        <c:axId val="260226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25304"/>
        <c:crosses val="autoZero"/>
        <c:crossBetween val="midCat"/>
      </c:valAx>
      <c:valAx>
        <c:axId val="260225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2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1224093677034"/>
          <c:y val="0.14950042966580238"/>
          <c:w val="0.76541412455893343"/>
          <c:h val="0.7652061862020198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Metyal!$A$12:$A$37</c:f>
              <c:numCache>
                <c:formatCode>General</c:formatCode>
                <c:ptCount val="26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40</c:v>
                </c:pt>
                <c:pt idx="9">
                  <c:v>50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100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160</c:v>
                </c:pt>
                <c:pt idx="19">
                  <c:v>180</c:v>
                </c:pt>
                <c:pt idx="20">
                  <c:v>210</c:v>
                </c:pt>
                <c:pt idx="21">
                  <c:v>210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</c:numCache>
            </c:numRef>
          </c:xVal>
          <c:yVal>
            <c:numRef>
              <c:f>Metyal!$G$12:$G$37</c:f>
              <c:numCache>
                <c:formatCode>0.00</c:formatCode>
                <c:ptCount val="26"/>
                <c:pt idx="0">
                  <c:v>28.886579150000003</c:v>
                </c:pt>
                <c:pt idx="1">
                  <c:v>49.8453412</c:v>
                </c:pt>
                <c:pt idx="2">
                  <c:v>57.874972800000002</c:v>
                </c:pt>
                <c:pt idx="3">
                  <c:v>95.382778849999994</c:v>
                </c:pt>
                <c:pt idx="4">
                  <c:v>206.963274333333</c:v>
                </c:pt>
                <c:pt idx="5">
                  <c:v>571.40028586666665</c:v>
                </c:pt>
                <c:pt idx="6">
                  <c:v>571.84406730000001</c:v>
                </c:pt>
                <c:pt idx="7">
                  <c:v>587.402198</c:v>
                </c:pt>
                <c:pt idx="8">
                  <c:v>599.69476480000003</c:v>
                </c:pt>
                <c:pt idx="9">
                  <c:v>600.69476480000003</c:v>
                </c:pt>
                <c:pt idx="10">
                  <c:v>620.69476480000003</c:v>
                </c:pt>
                <c:pt idx="11">
                  <c:v>669.69476480000003</c:v>
                </c:pt>
                <c:pt idx="12">
                  <c:v>705.27916800000003</c:v>
                </c:pt>
                <c:pt idx="13">
                  <c:v>725</c:v>
                </c:pt>
                <c:pt idx="14">
                  <c:v>756</c:v>
                </c:pt>
                <c:pt idx="15">
                  <c:v>770</c:v>
                </c:pt>
                <c:pt idx="16">
                  <c:v>795</c:v>
                </c:pt>
                <c:pt idx="17">
                  <c:v>825</c:v>
                </c:pt>
                <c:pt idx="18">
                  <c:v>978.77280433333306</c:v>
                </c:pt>
                <c:pt idx="19">
                  <c:v>1094.42409</c:v>
                </c:pt>
                <c:pt idx="20">
                  <c:v>1110.4960960000001</c:v>
                </c:pt>
                <c:pt idx="21">
                  <c:v>1213.4268750000001</c:v>
                </c:pt>
                <c:pt idx="22">
                  <c:v>1679.789943</c:v>
                </c:pt>
                <c:pt idx="23">
                  <c:v>1740.05062</c:v>
                </c:pt>
                <c:pt idx="24">
                  <c:v>1776.17318</c:v>
                </c:pt>
                <c:pt idx="25">
                  <c:v>1738.1633280000001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25696"/>
        <c:axId val="260222952"/>
      </c:scatterChart>
      <c:valAx>
        <c:axId val="260225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22952"/>
        <c:crosses val="autoZero"/>
        <c:crossBetween val="midCat"/>
      </c:valAx>
      <c:valAx>
        <c:axId val="260222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2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16480132682064"/>
          <c:y val="0.12349385982183377"/>
          <c:w val="0.80370455515162642"/>
          <c:h val="0.7759588055799446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Baragram!$A$12:$A$36</c:f>
              <c:numCache>
                <c:formatCode>General</c:formatCode>
                <c:ptCount val="25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</c:numCache>
            </c:numRef>
          </c:xVal>
          <c:yVal>
            <c:numRef>
              <c:f>Baragram!$G$12:$G$36</c:f>
              <c:numCache>
                <c:formatCode>0.00</c:formatCode>
                <c:ptCount val="25"/>
                <c:pt idx="0">
                  <c:v>5.7823884999999997</c:v>
                </c:pt>
                <c:pt idx="1">
                  <c:v>6.5455890500000002</c:v>
                </c:pt>
                <c:pt idx="2">
                  <c:v>7.0832350000000002</c:v>
                </c:pt>
                <c:pt idx="3">
                  <c:v>6.9955328000000003</c:v>
                </c:pt>
                <c:pt idx="4">
                  <c:v>17.029612199999999</c:v>
                </c:pt>
                <c:pt idx="5">
                  <c:v>31.657982400000002</c:v>
                </c:pt>
                <c:pt idx="6">
                  <c:v>32</c:v>
                </c:pt>
                <c:pt idx="7">
                  <c:v>44.958771200000001</c:v>
                </c:pt>
                <c:pt idx="8">
                  <c:v>48.469333599999999</c:v>
                </c:pt>
                <c:pt idx="9">
                  <c:v>52.914924800000001</c:v>
                </c:pt>
                <c:pt idx="10">
                  <c:v>56.90915905</c:v>
                </c:pt>
                <c:pt idx="11">
                  <c:v>54.459761999999998</c:v>
                </c:pt>
                <c:pt idx="12">
                  <c:v>60.067564300000001</c:v>
                </c:pt>
                <c:pt idx="13">
                  <c:v>67.894566400000002</c:v>
                </c:pt>
                <c:pt idx="14">
                  <c:v>69.171956199999997</c:v>
                </c:pt>
                <c:pt idx="15">
                  <c:v>70.432783999999998</c:v>
                </c:pt>
                <c:pt idx="16">
                  <c:v>102.44678999999999</c:v>
                </c:pt>
                <c:pt idx="17">
                  <c:v>176.50819200000001</c:v>
                </c:pt>
                <c:pt idx="18">
                  <c:v>180.82075399999999</c:v>
                </c:pt>
                <c:pt idx="19">
                  <c:v>215.44900000000001</c:v>
                </c:pt>
                <c:pt idx="20">
                  <c:v>269.57077933333335</c:v>
                </c:pt>
                <c:pt idx="21">
                  <c:v>291.32124800000003</c:v>
                </c:pt>
                <c:pt idx="22">
                  <c:v>483.80272200000002</c:v>
                </c:pt>
                <c:pt idx="23">
                  <c:v>5370.5712199999998</c:v>
                </c:pt>
                <c:pt idx="24">
                  <c:v>5596.8011550000001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223344"/>
        <c:axId val="260224912"/>
      </c:scatterChart>
      <c:valAx>
        <c:axId val="2602233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24912"/>
        <c:crosses val="autoZero"/>
        <c:crossBetween val="midCat"/>
      </c:valAx>
      <c:valAx>
        <c:axId val="26022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30128867992552"/>
          <c:y val="0.11128629308039405"/>
          <c:w val="0.86604457337569651"/>
          <c:h val="0.8042137718396711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Bhagirathpur!$A$12:$A$38</c:f>
              <c:numCache>
                <c:formatCode>General</c:formatCode>
                <c:ptCount val="27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80</c:v>
                </c:pt>
                <c:pt idx="13">
                  <c:v>100</c:v>
                </c:pt>
                <c:pt idx="14">
                  <c:v>100</c:v>
                </c:pt>
                <c:pt idx="15">
                  <c:v>120</c:v>
                </c:pt>
                <c:pt idx="16">
                  <c:v>140</c:v>
                </c:pt>
                <c:pt idx="17">
                  <c:v>160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  <c:pt idx="21">
                  <c:v>200</c:v>
                </c:pt>
                <c:pt idx="22">
                  <c:v>220</c:v>
                </c:pt>
                <c:pt idx="23">
                  <c:v>240</c:v>
                </c:pt>
                <c:pt idx="24">
                  <c:v>260</c:v>
                </c:pt>
                <c:pt idx="25">
                  <c:v>280</c:v>
                </c:pt>
                <c:pt idx="26">
                  <c:v>300</c:v>
                </c:pt>
              </c:numCache>
            </c:numRef>
          </c:xVal>
          <c:yVal>
            <c:numRef>
              <c:f>Bhagirathpur!$G$12:$G$38</c:f>
              <c:numCache>
                <c:formatCode>0.00</c:formatCode>
                <c:ptCount val="27"/>
                <c:pt idx="0">
                  <c:v>1</c:v>
                </c:pt>
                <c:pt idx="1">
                  <c:v>14.456996849999999</c:v>
                </c:pt>
                <c:pt idx="2">
                  <c:v>28.282115099999999</c:v>
                </c:pt>
                <c:pt idx="3">
                  <c:v>30.817846400000001</c:v>
                </c:pt>
                <c:pt idx="4">
                  <c:v>59.7027024</c:v>
                </c:pt>
                <c:pt idx="5">
                  <c:v>82.576850399999998</c:v>
                </c:pt>
                <c:pt idx="6">
                  <c:v>78.060973050000001</c:v>
                </c:pt>
                <c:pt idx="7">
                  <c:v>86.787424000000001</c:v>
                </c:pt>
                <c:pt idx="8">
                  <c:v>126.59897960000001</c:v>
                </c:pt>
                <c:pt idx="9">
                  <c:v>148.56971519999999</c:v>
                </c:pt>
                <c:pt idx="10">
                  <c:v>155.99481470000001</c:v>
                </c:pt>
                <c:pt idx="11">
                  <c:v>158.393428</c:v>
                </c:pt>
                <c:pt idx="12">
                  <c:v>161.93319120000001</c:v>
                </c:pt>
                <c:pt idx="13">
                  <c:v>193.12205760000001</c:v>
                </c:pt>
                <c:pt idx="14">
                  <c:v>230.808528</c:v>
                </c:pt>
                <c:pt idx="15">
                  <c:v>728.05453</c:v>
                </c:pt>
                <c:pt idx="16">
                  <c:v>1276.2196799999999</c:v>
                </c:pt>
                <c:pt idx="17">
                  <c:v>1656.366642</c:v>
                </c:pt>
                <c:pt idx="18">
                  <c:v>1666.06056266667</c:v>
                </c:pt>
                <c:pt idx="19">
                  <c:v>1803.55791</c:v>
                </c:pt>
                <c:pt idx="20">
                  <c:v>1823.3622146666701</c:v>
                </c:pt>
                <c:pt idx="21">
                  <c:v>1850.256736</c:v>
                </c:pt>
                <c:pt idx="22">
                  <c:v>2737.6255639999999</c:v>
                </c:pt>
                <c:pt idx="23">
                  <c:v>5289.1792799999994</c:v>
                </c:pt>
                <c:pt idx="24">
                  <c:v>8039.2755100000004</c:v>
                </c:pt>
                <c:pt idx="25">
                  <c:v>9199.6047359999993</c:v>
                </c:pt>
                <c:pt idx="26">
                  <c:v>12735.325668000001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17000"/>
        <c:axId val="290322488"/>
      </c:scatterChart>
      <c:valAx>
        <c:axId val="2903170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2488"/>
        <c:crosses val="autoZero"/>
        <c:crossBetween val="midCat"/>
      </c:valAx>
      <c:valAx>
        <c:axId val="290322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7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27839515163978E-2"/>
          <c:y val="0.13383850150931045"/>
          <c:w val="0.79157657363273592"/>
          <c:h val="0.748569242945778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'Bara Metala'!$A$12:$A$39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40</c:v>
                </c:pt>
                <c:pt idx="9">
                  <c:v>40</c:v>
                </c:pt>
                <c:pt idx="10">
                  <c:v>50</c:v>
                </c:pt>
                <c:pt idx="11">
                  <c:v>60</c:v>
                </c:pt>
                <c:pt idx="12">
                  <c:v>70</c:v>
                </c:pt>
                <c:pt idx="13">
                  <c:v>80</c:v>
                </c:pt>
                <c:pt idx="14">
                  <c:v>100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160</c:v>
                </c:pt>
                <c:pt idx="20">
                  <c:v>180</c:v>
                </c:pt>
                <c:pt idx="21">
                  <c:v>200</c:v>
                </c:pt>
                <c:pt idx="22">
                  <c:v>200</c:v>
                </c:pt>
                <c:pt idx="23">
                  <c:v>220</c:v>
                </c:pt>
                <c:pt idx="24">
                  <c:v>240</c:v>
                </c:pt>
                <c:pt idx="25">
                  <c:v>260</c:v>
                </c:pt>
                <c:pt idx="26">
                  <c:v>280</c:v>
                </c:pt>
                <c:pt idx="27">
                  <c:v>300</c:v>
                </c:pt>
              </c:numCache>
            </c:numRef>
          </c:xVal>
          <c:yVal>
            <c:numRef>
              <c:f>'Bara Metala'!$G$12:$G$39</c:f>
              <c:numCache>
                <c:formatCode>0.00</c:formatCode>
                <c:ptCount val="28"/>
                <c:pt idx="0">
                  <c:v>1</c:v>
                </c:pt>
                <c:pt idx="1">
                  <c:v>10.0260107</c:v>
                </c:pt>
                <c:pt idx="2">
                  <c:v>14.089671750000001</c:v>
                </c:pt>
                <c:pt idx="3">
                  <c:v>13.8504144</c:v>
                </c:pt>
                <c:pt idx="4">
                  <c:v>16.647620600000003</c:v>
                </c:pt>
                <c:pt idx="5">
                  <c:v>17.388734599999999</c:v>
                </c:pt>
                <c:pt idx="6">
                  <c:v>22.73479085</c:v>
                </c:pt>
                <c:pt idx="7">
                  <c:v>52.463622400000006</c:v>
                </c:pt>
                <c:pt idx="8">
                  <c:v>145.58622940000001</c:v>
                </c:pt>
                <c:pt idx="9">
                  <c:v>154.09311360000001</c:v>
                </c:pt>
                <c:pt idx="10">
                  <c:v>544.48446605000004</c:v>
                </c:pt>
                <c:pt idx="11">
                  <c:v>773.47181420000004</c:v>
                </c:pt>
                <c:pt idx="12">
                  <c:v>784.07004974999995</c:v>
                </c:pt>
                <c:pt idx="13">
                  <c:v>805.24220639999999</c:v>
                </c:pt>
                <c:pt idx="14">
                  <c:v>959.4590164</c:v>
                </c:pt>
                <c:pt idx="15">
                  <c:v>960.39431999999999</c:v>
                </c:pt>
                <c:pt idx="16">
                  <c:v>1012.7175100000001</c:v>
                </c:pt>
                <c:pt idx="17">
                  <c:v>1366.9610560000001</c:v>
                </c:pt>
                <c:pt idx="18">
                  <c:v>1648.1770120000001</c:v>
                </c:pt>
                <c:pt idx="19">
                  <c:v>1672.8083796666599</c:v>
                </c:pt>
                <c:pt idx="20">
                  <c:v>1474.632705</c:v>
                </c:pt>
                <c:pt idx="21">
                  <c:v>480.04633999999999</c:v>
                </c:pt>
                <c:pt idx="22">
                  <c:v>433.28713599999998</c:v>
                </c:pt>
                <c:pt idx="23">
                  <c:v>234.832222</c:v>
                </c:pt>
                <c:pt idx="24">
                  <c:v>97.169079999999994</c:v>
                </c:pt>
                <c:pt idx="25">
                  <c:v>84.762500000000003</c:v>
                </c:pt>
                <c:pt idx="26">
                  <c:v>80.471423999999999</c:v>
                </c:pt>
                <c:pt idx="27">
                  <c:v>82.717647999999997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18568"/>
        <c:axId val="290321312"/>
      </c:scatterChart>
      <c:valAx>
        <c:axId val="290318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21312"/>
        <c:crosses val="autoZero"/>
        <c:crossBetween val="midCat"/>
      </c:valAx>
      <c:valAx>
        <c:axId val="2903213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1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426950</xdr:colOff>
      <xdr:row>11</xdr:row>
      <xdr:rowOff>68225</xdr:rowOff>
    </xdr:from>
    <xdr:to>
      <xdr:col>19</xdr:col>
      <xdr:colOff>136073</xdr:colOff>
      <xdr:row>29</xdr:row>
      <xdr:rowOff>144311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584615</xdr:colOff>
      <xdr:row>12</xdr:row>
      <xdr:rowOff>87172</xdr:rowOff>
    </xdr:from>
    <xdr:to>
      <xdr:col>22</xdr:col>
      <xdr:colOff>69023</xdr:colOff>
      <xdr:row>36</xdr:row>
      <xdr:rowOff>13802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14008</xdr:colOff>
      <xdr:row>29</xdr:row>
      <xdr:rowOff>14008</xdr:rowOff>
    </xdr:from>
    <xdr:ext cx="184731" cy="264560"/>
    <xdr:sp macro="" textlink="">
      <xdr:nvSpPr>
        <xdr:cNvPr id="2" name="TextBox 1"/>
        <xdr:cNvSpPr txBox="1"/>
      </xdr:nvSpPr>
      <xdr:spPr>
        <a:xfrm>
          <a:off x="12088346" y="5981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12</xdr:col>
      <xdr:colOff>175370</xdr:colOff>
      <xdr:row>6</xdr:row>
      <xdr:rowOff>168088</xdr:rowOff>
    </xdr:from>
    <xdr:to>
      <xdr:col>21</xdr:col>
      <xdr:colOff>154081</xdr:colOff>
      <xdr:row>25</xdr:row>
      <xdr:rowOff>98051</xdr:rowOff>
    </xdr:to>
    <xdr:grpSp>
      <xdr:nvGrpSpPr>
        <xdr:cNvPr id="6" name="Group 5"/>
        <xdr:cNvGrpSpPr/>
      </xdr:nvGrpSpPr>
      <xdr:grpSpPr>
        <a:xfrm>
          <a:off x="10400738" y="1344706"/>
          <a:ext cx="5525622" cy="3936066"/>
          <a:chOff x="9350187" y="1400735"/>
          <a:chExt cx="5525622" cy="3936066"/>
        </a:xfrm>
      </xdr:grpSpPr>
      <xdr:graphicFrame macro="">
        <xdr:nvGraphicFramePr>
          <xdr:cNvPr id="3" name="Chart 2"/>
          <xdr:cNvGraphicFramePr/>
        </xdr:nvGraphicFramePr>
        <xdr:xfrm>
          <a:off x="9350187" y="1400735"/>
          <a:ext cx="5525622" cy="39360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11766177" y="4916580"/>
            <a:ext cx="573747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AB/2</a:t>
            </a:r>
          </a:p>
        </xdr:txBody>
      </xdr:sp>
      <xdr:sp macro="" textlink="">
        <xdr:nvSpPr>
          <xdr:cNvPr id="5" name="TextBox 4"/>
          <xdr:cNvSpPr txBox="1"/>
        </xdr:nvSpPr>
        <xdr:spPr>
          <a:xfrm rot="16200000">
            <a:off x="8441766" y="3380320"/>
            <a:ext cx="2367828" cy="31149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400" b="1"/>
              <a:t>Apparent Resistivity (ohm</a:t>
            </a:r>
            <a:r>
              <a:rPr lang="en-US" sz="1400" b="1" baseline="0"/>
              <a:t> m)</a:t>
            </a:r>
            <a:endParaRPr lang="en-US" sz="1400" b="1"/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10</xdr:row>
      <xdr:rowOff>252411</xdr:rowOff>
    </xdr:from>
    <xdr:to>
      <xdr:col>17</xdr:col>
      <xdr:colOff>47625</xdr:colOff>
      <xdr:row>28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</xdr:colOff>
      <xdr:row>10</xdr:row>
      <xdr:rowOff>366712</xdr:rowOff>
    </xdr:from>
    <xdr:to>
      <xdr:col>17</xdr:col>
      <xdr:colOff>352425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266210</xdr:colOff>
      <xdr:row>10</xdr:row>
      <xdr:rowOff>686044</xdr:rowOff>
    </xdr:from>
    <xdr:to>
      <xdr:col>19</xdr:col>
      <xdr:colOff>232018</xdr:colOff>
      <xdr:row>34</xdr:row>
      <xdr:rowOff>170962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544668</xdr:colOff>
      <xdr:row>10</xdr:row>
      <xdr:rowOff>550035</xdr:rowOff>
    </xdr:from>
    <xdr:to>
      <xdr:col>24</xdr:col>
      <xdr:colOff>295140</xdr:colOff>
      <xdr:row>34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809625</xdr:colOff>
      <xdr:row>12</xdr:row>
      <xdr:rowOff>4761</xdr:rowOff>
    </xdr:from>
    <xdr:to>
      <xdr:col>15</xdr:col>
      <xdr:colOff>390525</xdr:colOff>
      <xdr:row>30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419101</xdr:colOff>
      <xdr:row>10</xdr:row>
      <xdr:rowOff>233362</xdr:rowOff>
    </xdr:from>
    <xdr:to>
      <xdr:col>18</xdr:col>
      <xdr:colOff>266701</xdr:colOff>
      <xdr:row>26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193109</xdr:colOff>
      <xdr:row>12</xdr:row>
      <xdr:rowOff>31053</xdr:rowOff>
    </xdr:from>
    <xdr:to>
      <xdr:col>21</xdr:col>
      <xdr:colOff>13048</xdr:colOff>
      <xdr:row>36</xdr:row>
      <xdr:rowOff>78288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11</xdr:row>
      <xdr:rowOff>23812</xdr:rowOff>
    </xdr:from>
    <xdr:to>
      <xdr:col>15</xdr:col>
      <xdr:colOff>323850</xdr:colOff>
      <xdr:row>25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446485</xdr:colOff>
      <xdr:row>10</xdr:row>
      <xdr:rowOff>195658</xdr:rowOff>
    </xdr:from>
    <xdr:to>
      <xdr:col>15</xdr:col>
      <xdr:colOff>456406</xdr:colOff>
      <xdr:row>25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466331</xdr:colOff>
      <xdr:row>10</xdr:row>
      <xdr:rowOff>555625</xdr:rowOff>
    </xdr:from>
    <xdr:to>
      <xdr:col>9</xdr:col>
      <xdr:colOff>119068</xdr:colOff>
      <xdr:row>23</xdr:row>
      <xdr:rowOff>172589</xdr:rowOff>
    </xdr:to>
    <xdr:sp macro="" textlink="">
      <xdr:nvSpPr>
        <xdr:cNvPr id="3" name="TextBox 2"/>
        <xdr:cNvSpPr txBox="1"/>
      </xdr:nvSpPr>
      <xdr:spPr>
        <a:xfrm rot="16200000">
          <a:off x="5792421" y="3633363"/>
          <a:ext cx="2643136" cy="25797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Apparent Resistivity (ohm</a:t>
          </a:r>
          <a:r>
            <a:rPr lang="en-US" sz="1400" b="1" baseline="0"/>
            <a:t> m)</a:t>
          </a:r>
          <a:endParaRPr lang="en-US" sz="1400" b="1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14</xdr:row>
      <xdr:rowOff>42862</xdr:rowOff>
    </xdr:from>
    <xdr:to>
      <xdr:col>16</xdr:col>
      <xdr:colOff>66675</xdr:colOff>
      <xdr:row>28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15</xdr:row>
      <xdr:rowOff>176212</xdr:rowOff>
    </xdr:from>
    <xdr:to>
      <xdr:col>15</xdr:col>
      <xdr:colOff>447675</xdr:colOff>
      <xdr:row>30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13</xdr:row>
      <xdr:rowOff>176212</xdr:rowOff>
    </xdr:from>
    <xdr:to>
      <xdr:col>16</xdr:col>
      <xdr:colOff>9525</xdr:colOff>
      <xdr:row>28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11</xdr:row>
      <xdr:rowOff>109536</xdr:rowOff>
    </xdr:from>
    <xdr:to>
      <xdr:col>17</xdr:col>
      <xdr:colOff>361949</xdr:colOff>
      <xdr:row>28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0.48159</cdr:x>
      <cdr:y>0.90274</cdr:y>
    </cdr:from>
    <cdr:to>
      <cdr:x>0.6167</cdr:x>
      <cdr:y>0.97642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045097" y="3038874"/>
          <a:ext cx="573747" cy="24804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no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AB/2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818345</xdr:colOff>
      <xdr:row>32</xdr:row>
      <xdr:rowOff>120739</xdr:rowOff>
    </xdr:from>
    <xdr:ext cx="184731" cy="264560"/>
    <xdr:sp macro="" textlink="">
      <xdr:nvSpPr>
        <xdr:cNvPr id="3" name="TextBox 2"/>
        <xdr:cNvSpPr txBox="1"/>
      </xdr:nvSpPr>
      <xdr:spPr>
        <a:xfrm>
          <a:off x="11255599" y="61308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21463</xdr:colOff>
      <xdr:row>9</xdr:row>
      <xdr:rowOff>57148</xdr:rowOff>
    </xdr:from>
    <xdr:to>
      <xdr:col>19</xdr:col>
      <xdr:colOff>321970</xdr:colOff>
      <xdr:row>34</xdr:row>
      <xdr:rowOff>107324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9</xdr:row>
      <xdr:rowOff>90485</xdr:rowOff>
    </xdr:from>
    <xdr:to>
      <xdr:col>18</xdr:col>
      <xdr:colOff>85725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13</xdr:row>
      <xdr:rowOff>33336</xdr:rowOff>
    </xdr:from>
    <xdr:to>
      <xdr:col>17</xdr:col>
      <xdr:colOff>409574</xdr:colOff>
      <xdr:row>32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10</xdr:row>
      <xdr:rowOff>395286</xdr:rowOff>
    </xdr:from>
    <xdr:to>
      <xdr:col>16</xdr:col>
      <xdr:colOff>381000</xdr:colOff>
      <xdr:row>28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542823</xdr:colOff>
      <xdr:row>11</xdr:row>
      <xdr:rowOff>108358</xdr:rowOff>
    </xdr:from>
    <xdr:to>
      <xdr:col>16</xdr:col>
      <xdr:colOff>225322</xdr:colOff>
      <xdr:row>31</xdr:row>
      <xdr:rowOff>30726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420415</xdr:colOff>
      <xdr:row>10</xdr:row>
      <xdr:rowOff>25784</xdr:rowOff>
    </xdr:from>
    <xdr:to>
      <xdr:col>18</xdr:col>
      <xdr:colOff>164225</xdr:colOff>
      <xdr:row>30</xdr:row>
      <xdr:rowOff>43794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E17" sqref="E17"/>
    </sheetView>
  </sheetViews>
  <sheetFormatPr defaultRowHeight="15" x14ac:dyDescent="0.25"/>
  <cols>
    <col min="1" max="1" width="31.28515625" customWidth="1"/>
    <col min="2" max="2" width="15.5703125" customWidth="1"/>
    <col min="3" max="3" width="18.140625" customWidth="1"/>
  </cols>
  <sheetData>
    <row r="1" spans="1:3" x14ac:dyDescent="0.25">
      <c r="A1" s="21" t="s">
        <v>78</v>
      </c>
      <c r="B1" s="21" t="s">
        <v>79</v>
      </c>
      <c r="C1" s="21" t="s">
        <v>6</v>
      </c>
    </row>
    <row r="2" spans="1:3" x14ac:dyDescent="0.25">
      <c r="A2" s="21" t="s">
        <v>8</v>
      </c>
      <c r="B2" s="22">
        <v>23.114875000000001</v>
      </c>
      <c r="C2" s="20">
        <v>86.784225000000006</v>
      </c>
    </row>
    <row r="3" spans="1:3" x14ac:dyDescent="0.25">
      <c r="A3" s="21" t="s">
        <v>18</v>
      </c>
      <c r="B3" s="22">
        <v>23.126743999999999</v>
      </c>
      <c r="C3" s="20">
        <v>86.885300000000001</v>
      </c>
    </row>
    <row r="4" spans="1:3" x14ac:dyDescent="0.25">
      <c r="A4" s="21" t="s">
        <v>24</v>
      </c>
      <c r="B4" s="22">
        <v>23.249288</v>
      </c>
      <c r="C4" s="20">
        <v>86.578916000000007</v>
      </c>
    </row>
    <row r="5" spans="1:3" x14ac:dyDescent="0.25">
      <c r="A5" s="21" t="s">
        <v>80</v>
      </c>
      <c r="B5" s="22">
        <v>23.025296999999998</v>
      </c>
      <c r="C5" s="20">
        <v>87.081917000000004</v>
      </c>
    </row>
    <row r="6" spans="1:3" x14ac:dyDescent="0.25">
      <c r="A6" s="21" t="s">
        <v>28</v>
      </c>
      <c r="B6" s="22">
        <v>22.935355000000001</v>
      </c>
      <c r="C6" s="20">
        <v>86.841318999999999</v>
      </c>
    </row>
    <row r="7" spans="1:3" x14ac:dyDescent="0.25">
      <c r="A7" s="21" t="s">
        <v>29</v>
      </c>
      <c r="B7" s="22">
        <v>22.764150000000001</v>
      </c>
      <c r="C7" s="20">
        <v>87.169439999999994</v>
      </c>
    </row>
    <row r="8" spans="1:3" x14ac:dyDescent="0.25">
      <c r="A8" s="21" t="s">
        <v>43</v>
      </c>
      <c r="B8" s="22">
        <v>23.109580999999999</v>
      </c>
      <c r="C8" s="20">
        <v>86.985366999999997</v>
      </c>
    </row>
    <row r="9" spans="1:3" x14ac:dyDescent="0.25">
      <c r="A9" s="21" t="s">
        <v>45</v>
      </c>
      <c r="B9" s="22">
        <v>23.144321999999999</v>
      </c>
      <c r="C9" s="20">
        <v>86.729753000000002</v>
      </c>
    </row>
    <row r="10" spans="1:3" x14ac:dyDescent="0.25">
      <c r="A10" s="21" t="s">
        <v>47</v>
      </c>
      <c r="B10" s="22">
        <v>22.847149999999999</v>
      </c>
      <c r="C10" s="20">
        <v>87.280690000000007</v>
      </c>
    </row>
    <row r="11" spans="1:3" x14ac:dyDescent="0.25">
      <c r="A11" s="21" t="s">
        <v>48</v>
      </c>
      <c r="B11" s="22">
        <v>23.111169</v>
      </c>
      <c r="C11" s="20">
        <v>87.114177999999995</v>
      </c>
    </row>
    <row r="12" spans="1:3" x14ac:dyDescent="0.25">
      <c r="A12" s="21" t="s">
        <v>81</v>
      </c>
      <c r="B12" s="22">
        <v>22.865431000000001</v>
      </c>
      <c r="C12" s="20">
        <v>87.080485999999993</v>
      </c>
    </row>
    <row r="13" spans="1:3" x14ac:dyDescent="0.25">
      <c r="A13" s="21" t="s">
        <v>94</v>
      </c>
      <c r="B13" s="22">
        <v>22.934266999999998</v>
      </c>
      <c r="C13" s="20">
        <v>87.082663999999994</v>
      </c>
    </row>
    <row r="14" spans="1:3" x14ac:dyDescent="0.25">
      <c r="A14" s="21" t="s">
        <v>52</v>
      </c>
      <c r="B14" s="22">
        <v>22.935863999999999</v>
      </c>
      <c r="C14" s="20">
        <v>86.982952999999995</v>
      </c>
    </row>
    <row r="15" spans="1:3" x14ac:dyDescent="0.25">
      <c r="A15" s="21" t="s">
        <v>30</v>
      </c>
      <c r="B15" s="22">
        <v>22.757135999999999</v>
      </c>
      <c r="C15" s="20">
        <v>87.114964000000001</v>
      </c>
    </row>
    <row r="16" spans="1:3" x14ac:dyDescent="0.25">
      <c r="A16" s="21" t="s">
        <v>33</v>
      </c>
      <c r="B16" s="22">
        <v>23.203150000000001</v>
      </c>
      <c r="C16" s="20">
        <v>86.692943999999997</v>
      </c>
    </row>
    <row r="17" spans="1:3" x14ac:dyDescent="0.25">
      <c r="A17" s="21" t="s">
        <v>95</v>
      </c>
      <c r="B17" s="22">
        <v>22.937639999999998</v>
      </c>
      <c r="C17" s="20">
        <v>87.183350000000004</v>
      </c>
    </row>
    <row r="18" spans="1:3" x14ac:dyDescent="0.25">
      <c r="A18" s="21" t="s">
        <v>39</v>
      </c>
      <c r="B18" s="22">
        <v>23.118642000000001</v>
      </c>
      <c r="C18" s="20">
        <v>86.664541999999997</v>
      </c>
    </row>
    <row r="19" spans="1:3" x14ac:dyDescent="0.25">
      <c r="A19" s="21" t="s">
        <v>40</v>
      </c>
      <c r="B19" s="22">
        <v>23.02807</v>
      </c>
      <c r="C19" s="20">
        <v>86.98827</v>
      </c>
    </row>
    <row r="20" spans="1:3" x14ac:dyDescent="0.25">
      <c r="A20" s="21" t="s">
        <v>42</v>
      </c>
      <c r="B20" s="22">
        <v>23.03584</v>
      </c>
      <c r="C20" s="20">
        <v>86.882261</v>
      </c>
    </row>
    <row r="21" spans="1:3" x14ac:dyDescent="0.25">
      <c r="A21" s="21" t="s">
        <v>69</v>
      </c>
      <c r="B21" s="22">
        <v>22.662786109999999</v>
      </c>
      <c r="C21" s="23">
        <v>87.561991669999998</v>
      </c>
    </row>
    <row r="22" spans="1:3" x14ac:dyDescent="0.25">
      <c r="A22" s="21" t="s">
        <v>82</v>
      </c>
      <c r="B22" s="22">
        <v>22.511316669999999</v>
      </c>
      <c r="C22" s="23">
        <v>87.401361109999996</v>
      </c>
    </row>
    <row r="23" spans="1:3" x14ac:dyDescent="0.25">
      <c r="A23" s="21" t="s">
        <v>83</v>
      </c>
      <c r="B23" s="22">
        <v>22.83516667</v>
      </c>
      <c r="C23" s="23">
        <v>87.477361110000004</v>
      </c>
    </row>
    <row r="24" spans="1:3" x14ac:dyDescent="0.25">
      <c r="A24" s="21" t="s">
        <v>84</v>
      </c>
      <c r="B24" s="22">
        <v>22.839338890000001</v>
      </c>
      <c r="C24" s="23">
        <v>87.392855560000001</v>
      </c>
    </row>
    <row r="25" spans="1:3" x14ac:dyDescent="0.25">
      <c r="A25" s="21" t="s">
        <v>85</v>
      </c>
      <c r="B25" s="22">
        <v>22.576211000000001</v>
      </c>
      <c r="C25" s="23">
        <v>87.480030999999997</v>
      </c>
    </row>
    <row r="26" spans="1:3" x14ac:dyDescent="0.25">
      <c r="A26" s="21" t="s">
        <v>46</v>
      </c>
      <c r="B26" s="22">
        <v>22.745142000000001</v>
      </c>
      <c r="C26" s="23">
        <v>87.569567000000006</v>
      </c>
    </row>
    <row r="27" spans="1:3" x14ac:dyDescent="0.25">
      <c r="A27" s="21" t="s">
        <v>86</v>
      </c>
      <c r="B27" s="22">
        <v>22.530574999999999</v>
      </c>
      <c r="C27" s="23">
        <v>87.320522220000001</v>
      </c>
    </row>
    <row r="28" spans="1:3" x14ac:dyDescent="0.25">
      <c r="A28" s="21" t="s">
        <v>96</v>
      </c>
      <c r="B28" s="22">
        <v>22.66087778</v>
      </c>
      <c r="C28" s="23">
        <v>87.750394439999994</v>
      </c>
    </row>
    <row r="29" spans="1:3" x14ac:dyDescent="0.25">
      <c r="A29" s="21" t="s">
        <v>87</v>
      </c>
      <c r="B29" s="22">
        <v>22.941949999999999</v>
      </c>
      <c r="C29" s="23">
        <v>87.481963890000003</v>
      </c>
    </row>
    <row r="30" spans="1:3" x14ac:dyDescent="0.25">
      <c r="A30" s="21" t="s">
        <v>88</v>
      </c>
      <c r="B30" s="22">
        <v>22.93535</v>
      </c>
      <c r="C30" s="23">
        <v>87.324694440000002</v>
      </c>
    </row>
    <row r="31" spans="1:3" x14ac:dyDescent="0.25">
      <c r="A31" s="21" t="s">
        <v>70</v>
      </c>
      <c r="B31" s="22">
        <v>22.670732999999998</v>
      </c>
      <c r="C31" s="23">
        <v>87.664117000000005</v>
      </c>
    </row>
    <row r="32" spans="1:3" x14ac:dyDescent="0.25">
      <c r="A32" s="21" t="s">
        <v>89</v>
      </c>
      <c r="B32" s="22">
        <v>22.729127779999999</v>
      </c>
      <c r="C32" s="23">
        <v>87.461941670000002</v>
      </c>
    </row>
    <row r="33" spans="1:3" x14ac:dyDescent="0.25">
      <c r="A33" s="21" t="s">
        <v>90</v>
      </c>
      <c r="B33" s="22">
        <v>22.66943333</v>
      </c>
      <c r="C33" s="23">
        <v>87.205366670000004</v>
      </c>
    </row>
    <row r="34" spans="1:3" x14ac:dyDescent="0.25">
      <c r="A34" s="21" t="s">
        <v>91</v>
      </c>
      <c r="B34" s="22">
        <v>22.641769440000001</v>
      </c>
      <c r="C34" s="23">
        <v>87.307647220000007</v>
      </c>
    </row>
    <row r="35" spans="1:3" x14ac:dyDescent="0.25">
      <c r="A35" s="21" t="s">
        <v>92</v>
      </c>
      <c r="B35" s="22">
        <v>22.757944439999999</v>
      </c>
      <c r="C35" s="23">
        <v>87.374569440000002</v>
      </c>
    </row>
    <row r="36" spans="1:3" x14ac:dyDescent="0.25">
      <c r="A36" s="21" t="s">
        <v>93</v>
      </c>
      <c r="B36" s="22">
        <v>22.94154722</v>
      </c>
      <c r="C36" s="23">
        <v>87.283455559999993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E9" zoomScale="87" zoomScaleNormal="87" workbookViewId="0">
      <selection activeCell="G11" sqref="G11"/>
    </sheetView>
  </sheetViews>
  <sheetFormatPr defaultRowHeight="15" x14ac:dyDescent="0.25"/>
  <cols>
    <col min="1" max="1" width="18" customWidth="1"/>
    <col min="2" max="2" width="18.85546875" customWidth="1"/>
    <col min="3" max="3" width="14.7109375" customWidth="1"/>
    <col min="4" max="4" width="18.140625" customWidth="1"/>
    <col min="5" max="5" width="22.28515625" customWidth="1"/>
    <col min="6" max="6" width="24.42578125" customWidth="1"/>
    <col min="7" max="7" width="20" customWidth="1"/>
  </cols>
  <sheetData>
    <row r="1" spans="1:7" x14ac:dyDescent="0.25">
      <c r="A1" t="s">
        <v>1</v>
      </c>
      <c r="B1" t="s">
        <v>69</v>
      </c>
    </row>
    <row r="2" spans="1:7" x14ac:dyDescent="0.25">
      <c r="A2" t="s">
        <v>0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10" spans="1:7" x14ac:dyDescent="0.25">
      <c r="B10" t="s">
        <v>11</v>
      </c>
    </row>
    <row r="11" spans="1:7" ht="30" customHeight="1" x14ac:dyDescent="0.25">
      <c r="A11" s="13" t="s">
        <v>12</v>
      </c>
      <c r="B11" s="13" t="s">
        <v>13</v>
      </c>
      <c r="C11" s="13" t="s">
        <v>14</v>
      </c>
      <c r="D11" s="13" t="s">
        <v>15</v>
      </c>
      <c r="E11" s="13" t="s">
        <v>16</v>
      </c>
      <c r="F11" s="14" t="s">
        <v>22</v>
      </c>
      <c r="G11" s="28" t="s">
        <v>22</v>
      </c>
    </row>
    <row r="12" spans="1:7" x14ac:dyDescent="0.25">
      <c r="A12">
        <v>3</v>
      </c>
      <c r="B12" s="2">
        <v>0.5</v>
      </c>
      <c r="C12" s="2">
        <f>3.14*((A12^2-B12^2)/(B12*2))</f>
        <v>27.475000000000001</v>
      </c>
      <c r="D12">
        <v>173.84</v>
      </c>
      <c r="E12">
        <v>2.0920000000000001E-2</v>
      </c>
      <c r="F12" s="9">
        <f>C12*E12</f>
        <v>0.57477700000000009</v>
      </c>
      <c r="G12" s="3">
        <v>1</v>
      </c>
    </row>
    <row r="13" spans="1:7" x14ac:dyDescent="0.25">
      <c r="A13">
        <v>6</v>
      </c>
      <c r="B13" s="2">
        <v>0.5</v>
      </c>
      <c r="C13" s="2">
        <f t="shared" ref="C13:C36" si="0">3.14*((A13^2-B13^2)/(B13*2))</f>
        <v>112.25500000000001</v>
      </c>
      <c r="D13">
        <v>119.19</v>
      </c>
      <c r="E13">
        <v>0.21787000000000001</v>
      </c>
      <c r="F13" s="9">
        <f t="shared" ref="F13:F38" si="1">C13*E13</f>
        <v>24.456996850000003</v>
      </c>
      <c r="G13" s="3">
        <v>14.456996849999999</v>
      </c>
    </row>
    <row r="14" spans="1:7" x14ac:dyDescent="0.25">
      <c r="A14">
        <v>10</v>
      </c>
      <c r="B14" s="2">
        <v>0.5</v>
      </c>
      <c r="C14" s="2">
        <f t="shared" si="0"/>
        <v>313.21500000000003</v>
      </c>
      <c r="D14">
        <v>139.94</v>
      </c>
      <c r="E14">
        <v>7.1139999999999995E-2</v>
      </c>
      <c r="F14" s="9">
        <f t="shared" si="1"/>
        <v>22.282115100000002</v>
      </c>
      <c r="G14" s="3">
        <v>28.282115099999999</v>
      </c>
    </row>
    <row r="15" spans="1:7" x14ac:dyDescent="0.25">
      <c r="A15">
        <v>10</v>
      </c>
      <c r="B15" s="2">
        <v>2</v>
      </c>
      <c r="C15" s="2">
        <f t="shared" si="0"/>
        <v>75.36</v>
      </c>
      <c r="D15">
        <v>137.51</v>
      </c>
      <c r="E15">
        <v>0.10374</v>
      </c>
      <c r="F15" s="9">
        <f t="shared" si="1"/>
        <v>7.8178463999999996</v>
      </c>
      <c r="G15" s="3">
        <v>30.817846400000001</v>
      </c>
    </row>
    <row r="16" spans="1:7" x14ac:dyDescent="0.25">
      <c r="A16">
        <v>15</v>
      </c>
      <c r="B16" s="2">
        <v>2</v>
      </c>
      <c r="C16" s="2">
        <f t="shared" si="0"/>
        <v>173.48500000000001</v>
      </c>
      <c r="D16">
        <v>19.850000000000001</v>
      </c>
      <c r="E16">
        <v>1.0358400000000001</v>
      </c>
      <c r="F16" s="9">
        <f t="shared" si="1"/>
        <v>179.70270240000002</v>
      </c>
      <c r="G16" s="3">
        <v>59.7027024</v>
      </c>
    </row>
    <row r="17" spans="1:20" x14ac:dyDescent="0.25">
      <c r="A17">
        <v>20</v>
      </c>
      <c r="B17" s="2">
        <v>2</v>
      </c>
      <c r="C17" s="2">
        <f t="shared" si="0"/>
        <v>310.86</v>
      </c>
      <c r="D17">
        <v>37.69</v>
      </c>
      <c r="E17">
        <v>0.26563999999999999</v>
      </c>
      <c r="F17" s="9">
        <f t="shared" si="1"/>
        <v>82.576850399999998</v>
      </c>
      <c r="G17" s="3">
        <v>82.576850399999998</v>
      </c>
    </row>
    <row r="18" spans="1:20" x14ac:dyDescent="0.25">
      <c r="A18">
        <v>25</v>
      </c>
      <c r="B18" s="2">
        <v>2</v>
      </c>
      <c r="C18" s="2">
        <f t="shared" si="0"/>
        <v>487.48500000000001</v>
      </c>
      <c r="D18">
        <v>87.18</v>
      </c>
      <c r="E18">
        <v>0.16012999999999999</v>
      </c>
      <c r="F18" s="9">
        <f t="shared" si="1"/>
        <v>78.060973050000001</v>
      </c>
      <c r="G18" s="3">
        <v>78.060973050000001</v>
      </c>
    </row>
    <row r="19" spans="1:20" x14ac:dyDescent="0.25">
      <c r="A19">
        <v>30</v>
      </c>
      <c r="B19" s="2">
        <v>2</v>
      </c>
      <c r="C19" s="2">
        <f t="shared" si="0"/>
        <v>703.36</v>
      </c>
      <c r="D19">
        <v>74.17</v>
      </c>
      <c r="E19">
        <v>9.6500000000000006E-3</v>
      </c>
      <c r="F19" s="9">
        <f t="shared" si="1"/>
        <v>6.7874240000000006</v>
      </c>
      <c r="G19" s="3">
        <v>86.787424000000001</v>
      </c>
    </row>
    <row r="20" spans="1:20" x14ac:dyDescent="0.25">
      <c r="A20">
        <v>40</v>
      </c>
      <c r="B20" s="2">
        <v>2</v>
      </c>
      <c r="C20" s="2">
        <f t="shared" si="0"/>
        <v>1252.8600000000001</v>
      </c>
      <c r="D20">
        <v>94.48</v>
      </c>
      <c r="E20">
        <v>0.53286</v>
      </c>
      <c r="F20" s="9">
        <f t="shared" si="1"/>
        <v>667.59897960000012</v>
      </c>
      <c r="G20" s="3">
        <v>126.59897960000001</v>
      </c>
    </row>
    <row r="21" spans="1:20" x14ac:dyDescent="0.25">
      <c r="A21">
        <v>40</v>
      </c>
      <c r="B21" s="2">
        <v>8</v>
      </c>
      <c r="C21" s="2">
        <f t="shared" si="0"/>
        <v>301.44</v>
      </c>
      <c r="D21">
        <v>95.51</v>
      </c>
      <c r="E21">
        <v>0.55257999999999996</v>
      </c>
      <c r="F21" s="9">
        <f t="shared" si="1"/>
        <v>166.56971519999999</v>
      </c>
      <c r="G21" s="3">
        <v>148.56971519999999</v>
      </c>
    </row>
    <row r="22" spans="1:20" x14ac:dyDescent="0.25">
      <c r="A22">
        <v>50</v>
      </c>
      <c r="B22" s="2">
        <v>8</v>
      </c>
      <c r="C22" s="2">
        <f t="shared" si="0"/>
        <v>478.065</v>
      </c>
      <c r="D22">
        <v>63.67</v>
      </c>
      <c r="E22">
        <v>0.51037999999999994</v>
      </c>
      <c r="F22" s="9">
        <f t="shared" si="1"/>
        <v>243.99481469999998</v>
      </c>
      <c r="G22" s="3">
        <v>155.99481470000001</v>
      </c>
    </row>
    <row r="23" spans="1:20" x14ac:dyDescent="0.25">
      <c r="A23">
        <v>60</v>
      </c>
      <c r="B23" s="2">
        <v>8</v>
      </c>
      <c r="C23" s="2">
        <f t="shared" si="0"/>
        <v>693.94</v>
      </c>
      <c r="D23">
        <v>175.09</v>
      </c>
      <c r="E23">
        <v>0.15620000000000001</v>
      </c>
      <c r="F23" s="9">
        <f t="shared" si="1"/>
        <v>108.39342800000001</v>
      </c>
      <c r="G23" s="3">
        <v>158.393428</v>
      </c>
    </row>
    <row r="24" spans="1:20" x14ac:dyDescent="0.25">
      <c r="A24">
        <v>80</v>
      </c>
      <c r="B24" s="2">
        <v>8</v>
      </c>
      <c r="C24" s="2">
        <f t="shared" si="0"/>
        <v>1243.44</v>
      </c>
      <c r="D24">
        <v>404.89</v>
      </c>
      <c r="E24">
        <v>0.13023000000000001</v>
      </c>
      <c r="F24" s="9">
        <f t="shared" si="1"/>
        <v>161.93319120000001</v>
      </c>
      <c r="G24" s="3">
        <v>161.93319120000001</v>
      </c>
    </row>
    <row r="25" spans="1:20" x14ac:dyDescent="0.25">
      <c r="A25">
        <v>100</v>
      </c>
      <c r="B25" s="2">
        <v>8</v>
      </c>
      <c r="C25" s="2">
        <f t="shared" si="0"/>
        <v>1949.94</v>
      </c>
      <c r="D25">
        <v>113.36</v>
      </c>
      <c r="E25">
        <v>9.9040000000000003E-2</v>
      </c>
      <c r="F25" s="9">
        <f t="shared" si="1"/>
        <v>193.12205760000001</v>
      </c>
      <c r="G25" s="3">
        <v>193.12205760000001</v>
      </c>
    </row>
    <row r="26" spans="1:20" x14ac:dyDescent="0.25">
      <c r="A26">
        <v>100</v>
      </c>
      <c r="B26" s="2">
        <v>20</v>
      </c>
      <c r="C26" s="2">
        <f t="shared" si="0"/>
        <v>753.6</v>
      </c>
      <c r="D26">
        <v>232.91</v>
      </c>
      <c r="E26">
        <v>0.10723000000000001</v>
      </c>
      <c r="F26" s="9">
        <f t="shared" si="1"/>
        <v>80.80852800000001</v>
      </c>
      <c r="G26" s="3">
        <v>230.808528</v>
      </c>
      <c r="T26" t="s">
        <v>72</v>
      </c>
    </row>
    <row r="27" spans="1:20" x14ac:dyDescent="0.25">
      <c r="A27">
        <v>120</v>
      </c>
      <c r="B27" s="2">
        <v>20</v>
      </c>
      <c r="C27" s="2">
        <f t="shared" si="0"/>
        <v>1099</v>
      </c>
      <c r="D27">
        <v>30.11</v>
      </c>
      <c r="E27">
        <v>0.66247</v>
      </c>
      <c r="F27" s="9">
        <f t="shared" si="1"/>
        <v>728.05453</v>
      </c>
      <c r="G27" s="3">
        <v>728.05453</v>
      </c>
    </row>
    <row r="28" spans="1:20" x14ac:dyDescent="0.25">
      <c r="A28">
        <v>140</v>
      </c>
      <c r="B28" s="2">
        <v>20</v>
      </c>
      <c r="C28" s="2">
        <f t="shared" si="0"/>
        <v>1507.2</v>
      </c>
      <c r="D28">
        <v>41.07</v>
      </c>
      <c r="E28">
        <v>2.63815</v>
      </c>
      <c r="F28" s="9">
        <f t="shared" si="1"/>
        <v>3976.2196800000002</v>
      </c>
      <c r="G28" s="3">
        <v>1276.2196799999999</v>
      </c>
    </row>
    <row r="29" spans="1:20" x14ac:dyDescent="0.25">
      <c r="A29">
        <v>160</v>
      </c>
      <c r="B29" s="2">
        <v>20</v>
      </c>
      <c r="C29" s="2">
        <f t="shared" si="0"/>
        <v>1978.2</v>
      </c>
      <c r="D29">
        <v>109.41</v>
      </c>
      <c r="E29">
        <v>0.83731</v>
      </c>
      <c r="F29" s="9">
        <f t="shared" si="1"/>
        <v>1656.366642</v>
      </c>
      <c r="G29" s="3">
        <v>1656.366642</v>
      </c>
    </row>
    <row r="30" spans="1:20" x14ac:dyDescent="0.25">
      <c r="A30">
        <v>160</v>
      </c>
      <c r="B30" s="2">
        <v>30</v>
      </c>
      <c r="C30" s="2">
        <f t="shared" si="0"/>
        <v>1292.6333333333334</v>
      </c>
      <c r="D30">
        <v>108.58</v>
      </c>
      <c r="E30">
        <v>0.82472000000000001</v>
      </c>
      <c r="F30" s="9">
        <f t="shared" si="1"/>
        <v>1066.0605626666668</v>
      </c>
      <c r="G30" s="3">
        <v>1666.06056266667</v>
      </c>
    </row>
    <row r="31" spans="1:20" x14ac:dyDescent="0.25">
      <c r="A31">
        <v>180</v>
      </c>
      <c r="B31" s="2">
        <v>30</v>
      </c>
      <c r="C31" s="2">
        <f t="shared" si="0"/>
        <v>1648.5</v>
      </c>
      <c r="D31">
        <v>73.680000000000007</v>
      </c>
      <c r="E31">
        <v>1.09406</v>
      </c>
      <c r="F31" s="9">
        <f t="shared" si="1"/>
        <v>1803.55791</v>
      </c>
      <c r="G31" s="3">
        <v>1803.55791</v>
      </c>
    </row>
    <row r="32" spans="1:20" x14ac:dyDescent="0.25">
      <c r="A32">
        <v>200</v>
      </c>
      <c r="B32" s="2">
        <v>30</v>
      </c>
      <c r="C32" s="2">
        <f t="shared" si="0"/>
        <v>2046.2333333333333</v>
      </c>
      <c r="D32">
        <v>63.87</v>
      </c>
      <c r="E32">
        <v>0.50012000000000001</v>
      </c>
      <c r="F32" s="9">
        <f t="shared" si="1"/>
        <v>1023.3622146666667</v>
      </c>
      <c r="G32" s="3">
        <v>1823.3622146666701</v>
      </c>
    </row>
    <row r="33" spans="1:7" x14ac:dyDescent="0.25">
      <c r="A33">
        <v>200</v>
      </c>
      <c r="B33" s="2">
        <v>40</v>
      </c>
      <c r="C33" s="2">
        <f t="shared" si="0"/>
        <v>1507.2</v>
      </c>
      <c r="D33">
        <v>64.48</v>
      </c>
      <c r="E33">
        <v>0.56413000000000002</v>
      </c>
      <c r="F33" s="9">
        <f t="shared" si="1"/>
        <v>850.25673600000005</v>
      </c>
      <c r="G33" s="3">
        <v>1850.256736</v>
      </c>
    </row>
    <row r="34" spans="1:7" x14ac:dyDescent="0.25">
      <c r="A34">
        <v>220</v>
      </c>
      <c r="B34" s="2">
        <v>40</v>
      </c>
      <c r="C34" s="2">
        <f t="shared" si="0"/>
        <v>1836.9</v>
      </c>
      <c r="D34">
        <v>124.84</v>
      </c>
      <c r="E34">
        <v>0.40155999999999997</v>
      </c>
      <c r="F34" s="9">
        <f t="shared" si="1"/>
        <v>737.62556399999994</v>
      </c>
      <c r="G34" s="3">
        <v>2737.6255639999999</v>
      </c>
    </row>
    <row r="35" spans="1:7" x14ac:dyDescent="0.25">
      <c r="A35">
        <v>240</v>
      </c>
      <c r="B35" s="2">
        <v>40</v>
      </c>
      <c r="C35" s="2">
        <f t="shared" si="0"/>
        <v>2198</v>
      </c>
      <c r="D35">
        <v>42.17</v>
      </c>
      <c r="E35">
        <v>2.4063599999999998</v>
      </c>
      <c r="F35" s="9">
        <f t="shared" si="1"/>
        <v>5289.1792799999994</v>
      </c>
      <c r="G35" s="3">
        <v>5289.1792799999994</v>
      </c>
    </row>
    <row r="36" spans="1:7" x14ac:dyDescent="0.25">
      <c r="A36">
        <v>260</v>
      </c>
      <c r="B36" s="2">
        <v>40</v>
      </c>
      <c r="C36" s="2">
        <f t="shared" si="0"/>
        <v>2590.5</v>
      </c>
      <c r="D36">
        <v>24.78</v>
      </c>
      <c r="E36">
        <v>3.8754200000000001</v>
      </c>
      <c r="F36" s="9">
        <f t="shared" si="1"/>
        <v>10039.275509999999</v>
      </c>
      <c r="G36" s="3">
        <v>8039.2755100000004</v>
      </c>
    </row>
    <row r="37" spans="1:7" x14ac:dyDescent="0.25">
      <c r="A37">
        <v>280</v>
      </c>
      <c r="B37" s="2">
        <v>40</v>
      </c>
      <c r="C37" s="2">
        <f>3.14*((A37^2-B37^2)/(B37*2))</f>
        <v>3014.4</v>
      </c>
      <c r="D37">
        <v>81.400000000000006</v>
      </c>
      <c r="E37">
        <v>1.0614399999999999</v>
      </c>
      <c r="F37" s="9">
        <f t="shared" si="1"/>
        <v>3199.6047359999998</v>
      </c>
      <c r="G37" s="3">
        <v>9199.6047359999993</v>
      </c>
    </row>
    <row r="38" spans="1:7" x14ac:dyDescent="0.25">
      <c r="A38">
        <v>300</v>
      </c>
      <c r="B38" s="2">
        <v>40</v>
      </c>
      <c r="C38" s="2">
        <f>3.14*((A38^2-B38^2)/(B38*2))</f>
        <v>3469.7000000000003</v>
      </c>
      <c r="D38">
        <v>34.82</v>
      </c>
      <c r="E38">
        <v>3.6704400000000001</v>
      </c>
      <c r="F38" s="9">
        <f t="shared" si="1"/>
        <v>12735.325668000001</v>
      </c>
      <c r="G38" s="3">
        <v>12735.325668000001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11" zoomScale="69" zoomScaleNormal="69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23.5703125" bestFit="1" customWidth="1"/>
    <col min="7" max="7" width="17.42578125" customWidth="1"/>
  </cols>
  <sheetData>
    <row r="1" spans="1:19" x14ac:dyDescent="0.25">
      <c r="A1" t="s">
        <v>1</v>
      </c>
      <c r="B1" t="s">
        <v>28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s="6" t="s">
        <v>59</v>
      </c>
    </row>
    <row r="3" spans="1:19" x14ac:dyDescent="0.25">
      <c r="A3" t="s">
        <v>2</v>
      </c>
      <c r="B3" s="6" t="s">
        <v>60</v>
      </c>
    </row>
    <row r="4" spans="1:19" x14ac:dyDescent="0.25">
      <c r="A4" t="s">
        <v>3</v>
      </c>
      <c r="B4" s="6" t="s">
        <v>60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22.935355000000001</v>
      </c>
    </row>
    <row r="7" spans="1:19" x14ac:dyDescent="0.25">
      <c r="A7" t="s">
        <v>6</v>
      </c>
      <c r="B7">
        <v>86.841318999999999</v>
      </c>
    </row>
    <row r="8" spans="1:19" x14ac:dyDescent="0.25">
      <c r="A8" t="s">
        <v>7</v>
      </c>
      <c r="B8">
        <v>112</v>
      </c>
    </row>
    <row r="10" spans="1:19" x14ac:dyDescent="0.25">
      <c r="B10" t="s">
        <v>11</v>
      </c>
    </row>
    <row r="11" spans="1:19" ht="60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68.14</v>
      </c>
      <c r="E12">
        <v>2.9010000000000001E-2</v>
      </c>
      <c r="F12">
        <f>C12*E12</f>
        <v>0.79704975000000011</v>
      </c>
      <c r="G12" s="3">
        <v>1</v>
      </c>
    </row>
    <row r="13" spans="1:19" x14ac:dyDescent="0.25">
      <c r="A13">
        <v>6</v>
      </c>
      <c r="B13" s="2">
        <v>0.5</v>
      </c>
      <c r="C13">
        <f t="shared" ref="C13:C39" si="0">3.14*(A13^2-B13^2)/(B13*2)</f>
        <v>112.25500000000001</v>
      </c>
      <c r="D13">
        <v>295.72000000000003</v>
      </c>
      <c r="E13">
        <v>9.1400000000000006E-3</v>
      </c>
      <c r="F13">
        <f t="shared" ref="F13:F39" si="1">C13*E13</f>
        <v>1.0260107000000001</v>
      </c>
      <c r="G13" s="3">
        <v>10.0260107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28.02</v>
      </c>
      <c r="E14">
        <v>0.71545000000000003</v>
      </c>
      <c r="F14">
        <f t="shared" si="1"/>
        <v>224.08967175000004</v>
      </c>
      <c r="G14" s="3">
        <v>14.089671750000001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44.38</v>
      </c>
      <c r="E15">
        <v>0.18379000000000001</v>
      </c>
      <c r="F15">
        <f t="shared" si="1"/>
        <v>13.8504144</v>
      </c>
      <c r="G15" s="3">
        <v>13.8504144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62.74</v>
      </c>
      <c r="E16">
        <v>9.5960000000000004E-2</v>
      </c>
      <c r="F16">
        <f t="shared" si="1"/>
        <v>16.647620600000003</v>
      </c>
      <c r="G16" s="3">
        <v>16.647620600000003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44.3</v>
      </c>
      <c r="E17">
        <v>0.88910999999999996</v>
      </c>
      <c r="F17">
        <f t="shared" si="1"/>
        <v>276.38873460000002</v>
      </c>
      <c r="G17" s="3">
        <v>17.388734599999999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175.25</v>
      </c>
      <c r="E18">
        <v>5.6100000000000004E-3</v>
      </c>
      <c r="F18">
        <f t="shared" si="1"/>
        <v>2.7347908500000004</v>
      </c>
      <c r="G18" s="3">
        <v>22.73479085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54.47</v>
      </c>
      <c r="E19">
        <v>7.4590000000000004E-2</v>
      </c>
      <c r="F19">
        <f t="shared" si="1"/>
        <v>52.463622400000006</v>
      </c>
      <c r="G19" s="3">
        <v>52.463622400000006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52.17</v>
      </c>
      <c r="E20">
        <v>0.51529000000000003</v>
      </c>
      <c r="F20">
        <f t="shared" si="1"/>
        <v>645.58622940000009</v>
      </c>
      <c r="G20" s="3">
        <v>145.58622940000001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52.65</v>
      </c>
      <c r="E21">
        <v>0.51119000000000003</v>
      </c>
      <c r="F21">
        <f t="shared" si="1"/>
        <v>154.09311360000001</v>
      </c>
      <c r="G21" s="3">
        <v>154.09311360000001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14.12</v>
      </c>
      <c r="E22">
        <v>2.60317</v>
      </c>
      <c r="F22">
        <f t="shared" si="1"/>
        <v>1244.48446605</v>
      </c>
      <c r="G22" s="3">
        <v>544.48446605000004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30.65</v>
      </c>
      <c r="E23">
        <v>1.1434299999999999</v>
      </c>
      <c r="F23">
        <f t="shared" si="1"/>
        <v>793.47181420000004</v>
      </c>
      <c r="G23" s="3">
        <v>773.47181420000004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36.67</v>
      </c>
      <c r="E24">
        <v>0.82615000000000005</v>
      </c>
      <c r="F24">
        <f t="shared" si="1"/>
        <v>784.07004975000007</v>
      </c>
      <c r="G24" s="3">
        <v>784.07004974999995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31.96</v>
      </c>
      <c r="E25">
        <v>0.16506000000000001</v>
      </c>
      <c r="F25">
        <f t="shared" si="1"/>
        <v>205.24220640000001</v>
      </c>
      <c r="G25" s="3">
        <v>805.24220639999999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77.84</v>
      </c>
      <c r="E26">
        <v>0.13306000000000001</v>
      </c>
      <c r="F26">
        <f t="shared" si="1"/>
        <v>259.45901640000005</v>
      </c>
      <c r="G26" s="3">
        <v>959.4590164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78.73</v>
      </c>
      <c r="E27">
        <v>0.11995</v>
      </c>
      <c r="F27">
        <f t="shared" si="1"/>
        <v>90.394320000000008</v>
      </c>
      <c r="G27" s="3">
        <v>960.39431999999999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28.1</v>
      </c>
      <c r="E28">
        <v>0.92149000000000003</v>
      </c>
      <c r="F28">
        <f t="shared" si="1"/>
        <v>1012.7175100000001</v>
      </c>
      <c r="G28" s="3">
        <v>1012.7175100000001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9.52</v>
      </c>
      <c r="E29">
        <v>3.62723</v>
      </c>
      <c r="F29">
        <f t="shared" si="1"/>
        <v>5466.9610560000001</v>
      </c>
      <c r="G29" s="3">
        <v>1366.9610560000001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60.16</v>
      </c>
      <c r="E30">
        <v>0.32766000000000001</v>
      </c>
      <c r="F30">
        <f t="shared" si="1"/>
        <v>648.17701199999999</v>
      </c>
      <c r="G30" s="3">
        <v>1648.1770120000001</v>
      </c>
    </row>
    <row r="31" spans="1:7" x14ac:dyDescent="0.25">
      <c r="A31">
        <v>160</v>
      </c>
      <c r="B31" s="2">
        <v>30</v>
      </c>
      <c r="C31">
        <f t="shared" si="0"/>
        <v>1292.6333333333334</v>
      </c>
      <c r="D31">
        <v>60.33</v>
      </c>
      <c r="E31">
        <v>0.28841</v>
      </c>
      <c r="F31">
        <f t="shared" si="1"/>
        <v>372.80837966666672</v>
      </c>
      <c r="G31" s="3">
        <v>1672.8083796666599</v>
      </c>
    </row>
    <row r="32" spans="1:7" x14ac:dyDescent="0.25">
      <c r="A32">
        <v>180</v>
      </c>
      <c r="B32" s="2">
        <v>30</v>
      </c>
      <c r="C32">
        <f t="shared" si="0"/>
        <v>1648.5</v>
      </c>
      <c r="D32">
        <v>32.94</v>
      </c>
      <c r="E32">
        <v>0.89453000000000005</v>
      </c>
      <c r="F32">
        <f t="shared" si="1"/>
        <v>1474.632705</v>
      </c>
      <c r="G32" s="3">
        <v>1474.632705</v>
      </c>
    </row>
    <row r="33" spans="1:7" x14ac:dyDescent="0.25">
      <c r="A33">
        <v>200</v>
      </c>
      <c r="B33" s="2">
        <v>30</v>
      </c>
      <c r="C33">
        <f t="shared" si="0"/>
        <v>2046.2333333333333</v>
      </c>
      <c r="D33">
        <v>88.97</v>
      </c>
      <c r="E33">
        <v>0.2346</v>
      </c>
      <c r="F33">
        <f t="shared" si="1"/>
        <v>480.04633999999999</v>
      </c>
      <c r="G33" s="3">
        <v>480.04633999999999</v>
      </c>
    </row>
    <row r="34" spans="1:7" x14ac:dyDescent="0.25">
      <c r="A34">
        <v>200</v>
      </c>
      <c r="B34" s="2">
        <v>40</v>
      </c>
      <c r="C34">
        <f t="shared" si="0"/>
        <v>1507.2</v>
      </c>
      <c r="D34">
        <v>89.32</v>
      </c>
      <c r="E34">
        <v>0.22112999999999999</v>
      </c>
      <c r="F34">
        <f t="shared" si="1"/>
        <v>333.28713599999998</v>
      </c>
      <c r="G34" s="3">
        <v>433.28713599999998</v>
      </c>
    </row>
    <row r="35" spans="1:7" x14ac:dyDescent="0.25">
      <c r="A35">
        <v>220</v>
      </c>
      <c r="B35" s="2">
        <v>40</v>
      </c>
      <c r="C35">
        <f t="shared" si="0"/>
        <v>1836.9</v>
      </c>
      <c r="D35">
        <v>65.45</v>
      </c>
      <c r="E35">
        <v>0.31838</v>
      </c>
      <c r="F35">
        <f t="shared" si="1"/>
        <v>584.832222</v>
      </c>
      <c r="G35" s="3">
        <v>234.832222</v>
      </c>
    </row>
    <row r="36" spans="1:7" x14ac:dyDescent="0.25">
      <c r="A36">
        <v>240</v>
      </c>
      <c r="B36" s="2">
        <v>40</v>
      </c>
      <c r="C36">
        <f t="shared" si="0"/>
        <v>2198</v>
      </c>
      <c r="D36">
        <v>84.94</v>
      </c>
      <c r="E36">
        <v>2.146E-2</v>
      </c>
      <c r="F36">
        <f t="shared" si="1"/>
        <v>47.169080000000001</v>
      </c>
      <c r="G36" s="3">
        <v>97.169079999999994</v>
      </c>
    </row>
    <row r="37" spans="1:7" x14ac:dyDescent="0.25">
      <c r="A37">
        <v>260</v>
      </c>
      <c r="B37" s="2">
        <v>40</v>
      </c>
      <c r="C37">
        <f t="shared" si="0"/>
        <v>2590.5</v>
      </c>
      <c r="D37">
        <v>86.07</v>
      </c>
      <c r="E37">
        <v>2.5000000000000001E-2</v>
      </c>
      <c r="F37">
        <f t="shared" si="1"/>
        <v>64.762500000000003</v>
      </c>
      <c r="G37" s="3">
        <v>84.762500000000003</v>
      </c>
    </row>
    <row r="38" spans="1:7" x14ac:dyDescent="0.25">
      <c r="A38">
        <v>280</v>
      </c>
      <c r="B38" s="2">
        <v>40</v>
      </c>
      <c r="C38">
        <f t="shared" si="0"/>
        <v>3014.4</v>
      </c>
      <c r="D38">
        <v>92.62</v>
      </c>
      <c r="E38">
        <v>2.3709999999999998E-2</v>
      </c>
      <c r="F38">
        <f t="shared" si="1"/>
        <v>71.471423999999999</v>
      </c>
      <c r="G38" s="3">
        <v>80.471423999999999</v>
      </c>
    </row>
    <row r="39" spans="1:7" x14ac:dyDescent="0.25">
      <c r="A39">
        <v>300</v>
      </c>
      <c r="B39" s="2">
        <v>40</v>
      </c>
      <c r="C39">
        <f t="shared" si="0"/>
        <v>3469.7</v>
      </c>
      <c r="D39">
        <v>60.06</v>
      </c>
      <c r="E39">
        <v>2.384E-2</v>
      </c>
      <c r="F39">
        <f t="shared" si="1"/>
        <v>82.717647999999997</v>
      </c>
      <c r="G39" s="3">
        <v>82.717647999999997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topLeftCell="A4" zoomScale="68" zoomScaleNormal="68" workbookViewId="0">
      <selection activeCell="I11" sqref="I11"/>
    </sheetView>
  </sheetViews>
  <sheetFormatPr defaultRowHeight="15" x14ac:dyDescent="0.25"/>
  <cols>
    <col min="1" max="1" width="14.42578125" bestFit="1" customWidth="1"/>
    <col min="7" max="7" width="10.85546875" customWidth="1"/>
    <col min="8" max="8" width="25.140625" customWidth="1"/>
    <col min="9" max="9" width="28.7109375" customWidth="1"/>
  </cols>
  <sheetData>
    <row r="1" spans="1:20" x14ac:dyDescent="0.25">
      <c r="A1" t="s">
        <v>1</v>
      </c>
      <c r="B1" t="s">
        <v>18</v>
      </c>
      <c r="N1" s="1"/>
      <c r="O1" s="1"/>
      <c r="P1" s="1"/>
      <c r="Q1" s="1"/>
      <c r="R1" s="1"/>
      <c r="S1" s="1"/>
      <c r="T1" s="1"/>
    </row>
    <row r="2" spans="1:20" x14ac:dyDescent="0.25">
      <c r="A2" t="s">
        <v>0</v>
      </c>
      <c r="B2" t="s">
        <v>19</v>
      </c>
    </row>
    <row r="3" spans="1:20" x14ac:dyDescent="0.25">
      <c r="A3" t="s">
        <v>2</v>
      </c>
      <c r="B3" t="s">
        <v>20</v>
      </c>
    </row>
    <row r="4" spans="1:20" x14ac:dyDescent="0.25">
      <c r="A4" t="s">
        <v>3</v>
      </c>
      <c r="B4" t="s">
        <v>21</v>
      </c>
    </row>
    <row r="5" spans="1:20" x14ac:dyDescent="0.25">
      <c r="A5" t="s">
        <v>4</v>
      </c>
      <c r="B5" t="s">
        <v>54</v>
      </c>
    </row>
    <row r="6" spans="1:20" x14ac:dyDescent="0.25">
      <c r="A6" t="s">
        <v>5</v>
      </c>
      <c r="B6">
        <v>23.126743999999999</v>
      </c>
    </row>
    <row r="7" spans="1:20" x14ac:dyDescent="0.25">
      <c r="A7" t="s">
        <v>6</v>
      </c>
      <c r="B7">
        <v>86.885300000000001</v>
      </c>
    </row>
    <row r="8" spans="1:20" x14ac:dyDescent="0.25">
      <c r="A8" t="s">
        <v>7</v>
      </c>
      <c r="B8">
        <v>141</v>
      </c>
    </row>
    <row r="10" spans="1:20" ht="11.25" customHeight="1" x14ac:dyDescent="0.25">
      <c r="B10" t="s">
        <v>11</v>
      </c>
    </row>
    <row r="11" spans="1:20" ht="42" customHeight="1" x14ac:dyDescent="0.25">
      <c r="A11" t="s">
        <v>12</v>
      </c>
      <c r="B11" t="s">
        <v>13</v>
      </c>
      <c r="C11" t="s">
        <v>67</v>
      </c>
      <c r="D11" t="s">
        <v>14</v>
      </c>
      <c r="E11" t="s">
        <v>15</v>
      </c>
      <c r="F11" t="s">
        <v>16</v>
      </c>
      <c r="G11" s="1" t="s">
        <v>22</v>
      </c>
      <c r="H11" t="s">
        <v>22</v>
      </c>
      <c r="I11" t="s">
        <v>22</v>
      </c>
    </row>
    <row r="12" spans="1:20" x14ac:dyDescent="0.25">
      <c r="A12">
        <v>3</v>
      </c>
      <c r="B12" s="2">
        <v>0.5</v>
      </c>
      <c r="C12" s="2">
        <f>B12*2</f>
        <v>1</v>
      </c>
      <c r="D12">
        <f>3.14*(A12^2-B12^2)/(B12*2)</f>
        <v>27.475000000000001</v>
      </c>
      <c r="E12">
        <v>279.24</v>
      </c>
      <c r="F12">
        <v>1.16795</v>
      </c>
      <c r="G12">
        <f>D12*F12</f>
        <v>32.089426250000002</v>
      </c>
      <c r="H12" s="25">
        <v>20.089426249999999</v>
      </c>
      <c r="I12" s="33" t="s">
        <v>74</v>
      </c>
    </row>
    <row r="13" spans="1:20" x14ac:dyDescent="0.25">
      <c r="A13">
        <v>6</v>
      </c>
      <c r="B13" s="2">
        <v>0.5</v>
      </c>
      <c r="C13" s="2">
        <f t="shared" ref="C13:C39" si="0">B13*2</f>
        <v>1</v>
      </c>
      <c r="D13">
        <f t="shared" ref="D13:D39" si="1">3.14*(A13^2-B13^2)/(B13*2)</f>
        <v>112.25500000000001</v>
      </c>
      <c r="E13">
        <v>191.8</v>
      </c>
      <c r="F13">
        <v>0.18048</v>
      </c>
      <c r="G13">
        <f t="shared" ref="G13:G39" si="2">D13*F13</f>
        <v>20.259782400000002</v>
      </c>
      <c r="H13" s="25">
        <v>20.259782400000002</v>
      </c>
      <c r="I13" s="33"/>
    </row>
    <row r="14" spans="1:20" x14ac:dyDescent="0.25">
      <c r="A14">
        <v>10</v>
      </c>
      <c r="B14" s="2">
        <v>0.5</v>
      </c>
      <c r="C14" s="2">
        <f t="shared" si="0"/>
        <v>1</v>
      </c>
      <c r="D14">
        <f t="shared" si="1"/>
        <v>313.21500000000003</v>
      </c>
      <c r="E14">
        <v>356.77</v>
      </c>
      <c r="F14">
        <v>4.829E-2</v>
      </c>
      <c r="G14">
        <f t="shared" si="2"/>
        <v>15.125152350000002</v>
      </c>
      <c r="H14" s="25">
        <v>20.12515235</v>
      </c>
      <c r="I14" s="33"/>
    </row>
    <row r="15" spans="1:20" x14ac:dyDescent="0.25">
      <c r="A15">
        <v>10</v>
      </c>
      <c r="B15" s="2">
        <v>2</v>
      </c>
      <c r="C15" s="2">
        <f t="shared" si="0"/>
        <v>4</v>
      </c>
      <c r="D15">
        <f t="shared" si="1"/>
        <v>75.36</v>
      </c>
      <c r="E15">
        <v>358.96</v>
      </c>
      <c r="F15">
        <v>5.7599999999999998E-2</v>
      </c>
      <c r="G15">
        <f>D15*F15</f>
        <v>4.3407359999999997</v>
      </c>
      <c r="H15" s="25">
        <v>20.340736</v>
      </c>
      <c r="I15" s="33"/>
    </row>
    <row r="16" spans="1:20" x14ac:dyDescent="0.25">
      <c r="A16">
        <v>15</v>
      </c>
      <c r="B16" s="2">
        <v>2</v>
      </c>
      <c r="C16" s="2">
        <f t="shared" si="0"/>
        <v>4</v>
      </c>
      <c r="D16">
        <f t="shared" si="1"/>
        <v>173.48500000000001</v>
      </c>
      <c r="E16">
        <v>169.21</v>
      </c>
      <c r="F16">
        <v>0.16173999999999999</v>
      </c>
      <c r="G16">
        <f t="shared" si="2"/>
        <v>28.059463900000001</v>
      </c>
      <c r="H16" s="25">
        <v>22.059463900000001</v>
      </c>
      <c r="I16" s="33"/>
    </row>
    <row r="17" spans="1:9" x14ac:dyDescent="0.25">
      <c r="A17">
        <v>20</v>
      </c>
      <c r="B17" s="2">
        <v>2</v>
      </c>
      <c r="C17" s="2">
        <f t="shared" si="0"/>
        <v>4</v>
      </c>
      <c r="D17">
        <f t="shared" si="1"/>
        <v>310.86</v>
      </c>
      <c r="E17">
        <v>239.59</v>
      </c>
      <c r="F17">
        <v>1.7809999999999999E-2</v>
      </c>
      <c r="G17">
        <f t="shared" si="2"/>
        <v>5.5364165999999999</v>
      </c>
      <c r="H17" s="25">
        <v>20.536416599999999</v>
      </c>
      <c r="I17" s="33"/>
    </row>
    <row r="18" spans="1:9" x14ac:dyDescent="0.25">
      <c r="A18">
        <v>25</v>
      </c>
      <c r="B18" s="2">
        <v>2</v>
      </c>
      <c r="C18" s="2">
        <f t="shared" si="0"/>
        <v>4</v>
      </c>
      <c r="D18">
        <f t="shared" si="1"/>
        <v>487.48500000000001</v>
      </c>
      <c r="E18">
        <v>141.96</v>
      </c>
      <c r="F18">
        <v>4.2259999999999999E-2</v>
      </c>
      <c r="G18">
        <f t="shared" si="2"/>
        <v>20.601116099999999</v>
      </c>
      <c r="H18" s="25">
        <v>20.601116099999999</v>
      </c>
      <c r="I18" s="33"/>
    </row>
    <row r="19" spans="1:9" x14ac:dyDescent="0.25">
      <c r="A19">
        <v>30</v>
      </c>
      <c r="B19" s="2">
        <v>2</v>
      </c>
      <c r="C19" s="2">
        <f t="shared" si="0"/>
        <v>4</v>
      </c>
      <c r="D19">
        <f t="shared" si="1"/>
        <v>703.36</v>
      </c>
      <c r="E19">
        <v>169.94</v>
      </c>
      <c r="F19">
        <v>4.573E-2</v>
      </c>
      <c r="G19">
        <f t="shared" si="2"/>
        <v>32.164652799999999</v>
      </c>
      <c r="H19" s="25">
        <v>22</v>
      </c>
      <c r="I19" s="33"/>
    </row>
    <row r="20" spans="1:9" x14ac:dyDescent="0.25">
      <c r="A20">
        <v>40</v>
      </c>
      <c r="B20" s="2">
        <v>2</v>
      </c>
      <c r="C20" s="2">
        <f t="shared" si="0"/>
        <v>4</v>
      </c>
      <c r="D20">
        <f t="shared" si="1"/>
        <v>1252.8600000000001</v>
      </c>
      <c r="E20">
        <v>310.22000000000003</v>
      </c>
      <c r="F20">
        <v>1.8939999999999999E-2</v>
      </c>
      <c r="G20">
        <f t="shared" si="2"/>
        <v>23.729168399999999</v>
      </c>
      <c r="H20" s="25">
        <v>27.729168399999999</v>
      </c>
      <c r="I20" s="33"/>
    </row>
    <row r="21" spans="1:9" x14ac:dyDescent="0.25">
      <c r="A21">
        <v>40</v>
      </c>
      <c r="B21" s="2">
        <v>8</v>
      </c>
      <c r="C21" s="2">
        <f t="shared" si="0"/>
        <v>16</v>
      </c>
      <c r="D21">
        <f t="shared" si="1"/>
        <v>301.44</v>
      </c>
      <c r="E21">
        <v>312.93</v>
      </c>
      <c r="F21">
        <v>1.9779999999999999E-2</v>
      </c>
      <c r="G21">
        <f t="shared" si="2"/>
        <v>5.9624831999999994</v>
      </c>
      <c r="H21" s="25">
        <v>32</v>
      </c>
      <c r="I21" s="33"/>
    </row>
    <row r="22" spans="1:9" x14ac:dyDescent="0.25">
      <c r="A22">
        <v>50</v>
      </c>
      <c r="B22" s="2">
        <v>8</v>
      </c>
      <c r="C22" s="2">
        <f t="shared" si="0"/>
        <v>16</v>
      </c>
      <c r="D22">
        <f t="shared" si="1"/>
        <v>478.065</v>
      </c>
      <c r="E22">
        <v>403.23</v>
      </c>
      <c r="F22">
        <v>8.7899999999999992E-3</v>
      </c>
      <c r="G22">
        <f t="shared" si="2"/>
        <v>4.2021913499999997</v>
      </c>
      <c r="H22" s="25">
        <v>42</v>
      </c>
      <c r="I22" s="33"/>
    </row>
    <row r="23" spans="1:9" x14ac:dyDescent="0.25">
      <c r="A23">
        <v>60</v>
      </c>
      <c r="B23" s="2">
        <v>8</v>
      </c>
      <c r="C23" s="2">
        <f t="shared" si="0"/>
        <v>16</v>
      </c>
      <c r="D23">
        <f t="shared" si="1"/>
        <v>693.94</v>
      </c>
      <c r="E23">
        <v>306.88</v>
      </c>
      <c r="F23">
        <v>8.2299999999999995E-3</v>
      </c>
      <c r="G23">
        <f t="shared" si="2"/>
        <v>5.7111261999999998</v>
      </c>
      <c r="H23" s="26">
        <v>55</v>
      </c>
      <c r="I23" s="33" t="s">
        <v>76</v>
      </c>
    </row>
    <row r="24" spans="1:9" x14ac:dyDescent="0.25">
      <c r="A24">
        <v>70</v>
      </c>
      <c r="B24" s="2">
        <v>8</v>
      </c>
      <c r="C24" s="2">
        <f t="shared" si="0"/>
        <v>16</v>
      </c>
      <c r="D24">
        <f t="shared" si="1"/>
        <v>949.06500000000005</v>
      </c>
      <c r="E24">
        <v>147.51</v>
      </c>
      <c r="F24">
        <v>6.8000000000000005E-2</v>
      </c>
      <c r="G24">
        <f t="shared" si="2"/>
        <v>64.536420000000007</v>
      </c>
      <c r="H24" s="26">
        <v>64.536420000000007</v>
      </c>
      <c r="I24" s="33"/>
    </row>
    <row r="25" spans="1:9" x14ac:dyDescent="0.25">
      <c r="A25">
        <v>80</v>
      </c>
      <c r="B25" s="2">
        <v>8</v>
      </c>
      <c r="C25" s="2">
        <f t="shared" si="0"/>
        <v>16</v>
      </c>
      <c r="D25">
        <f t="shared" si="1"/>
        <v>1243.44</v>
      </c>
      <c r="E25">
        <v>266.88</v>
      </c>
      <c r="F25">
        <v>2.938E-2</v>
      </c>
      <c r="G25">
        <f t="shared" si="2"/>
        <v>36.5322672</v>
      </c>
      <c r="H25" s="26">
        <v>76.532267200000007</v>
      </c>
      <c r="I25" s="33"/>
    </row>
    <row r="26" spans="1:9" x14ac:dyDescent="0.25">
      <c r="A26">
        <v>100</v>
      </c>
      <c r="B26" s="2">
        <v>8</v>
      </c>
      <c r="C26" s="2">
        <f t="shared" si="0"/>
        <v>16</v>
      </c>
      <c r="D26">
        <f t="shared" si="1"/>
        <v>1949.94</v>
      </c>
      <c r="E26">
        <v>221.43</v>
      </c>
      <c r="F26">
        <v>4.3799999999999999E-2</v>
      </c>
      <c r="G26">
        <f t="shared" si="2"/>
        <v>85.407371999999995</v>
      </c>
      <c r="H26" s="26">
        <v>85.407371999999995</v>
      </c>
      <c r="I26" s="33"/>
    </row>
    <row r="27" spans="1:9" x14ac:dyDescent="0.25">
      <c r="A27">
        <v>100</v>
      </c>
      <c r="B27" s="2">
        <v>20</v>
      </c>
      <c r="C27" s="2">
        <f t="shared" si="0"/>
        <v>40</v>
      </c>
      <c r="D27">
        <f t="shared" si="1"/>
        <v>753.6</v>
      </c>
      <c r="E27">
        <v>225.12</v>
      </c>
      <c r="F27">
        <v>0.11008</v>
      </c>
      <c r="G27">
        <f t="shared" si="2"/>
        <v>82.956288000000001</v>
      </c>
      <c r="H27" s="26">
        <v>82.956288000000001</v>
      </c>
      <c r="I27" s="33"/>
    </row>
    <row r="28" spans="1:9" x14ac:dyDescent="0.25">
      <c r="A28">
        <v>120</v>
      </c>
      <c r="B28" s="2">
        <v>20</v>
      </c>
      <c r="C28" s="2">
        <f t="shared" si="0"/>
        <v>40</v>
      </c>
      <c r="D28">
        <f t="shared" si="1"/>
        <v>1099</v>
      </c>
      <c r="E28">
        <v>289.16000000000003</v>
      </c>
      <c r="F28">
        <v>1.1939999999999999E-2</v>
      </c>
      <c r="G28">
        <f t="shared" si="2"/>
        <v>13.122059999999999</v>
      </c>
      <c r="H28" s="26">
        <v>74</v>
      </c>
      <c r="I28" s="33"/>
    </row>
    <row r="29" spans="1:9" x14ac:dyDescent="0.25">
      <c r="A29">
        <v>140</v>
      </c>
      <c r="B29" s="2">
        <v>20</v>
      </c>
      <c r="C29" s="2">
        <f t="shared" si="0"/>
        <v>40</v>
      </c>
      <c r="D29">
        <f t="shared" si="1"/>
        <v>1507.2</v>
      </c>
      <c r="E29">
        <v>583.4</v>
      </c>
      <c r="F29">
        <v>7.3499999999999998E-3</v>
      </c>
      <c r="G29">
        <f t="shared" si="2"/>
        <v>11.077920000000001</v>
      </c>
      <c r="H29" s="26">
        <v>66</v>
      </c>
      <c r="I29" s="33"/>
    </row>
    <row r="30" spans="1:9" x14ac:dyDescent="0.25">
      <c r="A30">
        <v>160</v>
      </c>
      <c r="B30" s="2">
        <v>20</v>
      </c>
      <c r="C30" s="2">
        <f t="shared" si="0"/>
        <v>40</v>
      </c>
      <c r="D30">
        <f t="shared" si="1"/>
        <v>1978.2</v>
      </c>
      <c r="E30">
        <v>654.88</v>
      </c>
      <c r="F30">
        <v>6.79E-3</v>
      </c>
      <c r="G30">
        <f t="shared" si="2"/>
        <v>13.431978000000001</v>
      </c>
      <c r="H30" s="26">
        <v>58</v>
      </c>
      <c r="I30" s="33"/>
    </row>
    <row r="31" spans="1:9" x14ac:dyDescent="0.25">
      <c r="A31">
        <v>160</v>
      </c>
      <c r="B31" s="2">
        <v>30</v>
      </c>
      <c r="C31" s="2">
        <f t="shared" si="0"/>
        <v>60</v>
      </c>
      <c r="D31">
        <f t="shared" si="1"/>
        <v>1292.6333333333334</v>
      </c>
      <c r="E31">
        <v>166.7</v>
      </c>
      <c r="F31">
        <v>3.8890000000000001E-2</v>
      </c>
      <c r="G31">
        <f t="shared" si="2"/>
        <v>50.270510333333341</v>
      </c>
      <c r="H31" s="27">
        <v>50.270510333333341</v>
      </c>
      <c r="I31" s="33" t="s">
        <v>73</v>
      </c>
    </row>
    <row r="32" spans="1:9" x14ac:dyDescent="0.25">
      <c r="A32">
        <v>180</v>
      </c>
      <c r="B32" s="2">
        <v>30</v>
      </c>
      <c r="C32" s="2">
        <f t="shared" si="0"/>
        <v>60</v>
      </c>
      <c r="D32">
        <f t="shared" si="1"/>
        <v>1648.5</v>
      </c>
      <c r="E32">
        <v>192.26</v>
      </c>
      <c r="F32">
        <v>2.3439999999999999E-2</v>
      </c>
      <c r="G32">
        <f t="shared" si="2"/>
        <v>38.640839999999997</v>
      </c>
      <c r="H32" s="27">
        <v>46</v>
      </c>
      <c r="I32" s="33"/>
    </row>
    <row r="33" spans="1:9" x14ac:dyDescent="0.25">
      <c r="A33">
        <v>200</v>
      </c>
      <c r="B33" s="2">
        <v>30</v>
      </c>
      <c r="C33" s="2">
        <f t="shared" si="0"/>
        <v>60</v>
      </c>
      <c r="D33">
        <f t="shared" si="1"/>
        <v>2046.2333333333333</v>
      </c>
      <c r="E33">
        <v>323.20999999999998</v>
      </c>
      <c r="F33">
        <v>2.862E-2</v>
      </c>
      <c r="G33">
        <f t="shared" si="2"/>
        <v>58.563198</v>
      </c>
      <c r="H33" s="27">
        <v>43</v>
      </c>
      <c r="I33" s="33"/>
    </row>
    <row r="34" spans="1:9" x14ac:dyDescent="0.25">
      <c r="A34">
        <v>200</v>
      </c>
      <c r="B34" s="2">
        <v>40</v>
      </c>
      <c r="C34" s="2">
        <f t="shared" si="0"/>
        <v>80</v>
      </c>
      <c r="D34">
        <f t="shared" si="1"/>
        <v>1507.2</v>
      </c>
      <c r="E34">
        <v>323.31</v>
      </c>
      <c r="F34">
        <v>3.1370000000000002E-2</v>
      </c>
      <c r="G34">
        <f t="shared" si="2"/>
        <v>47.280864000000001</v>
      </c>
      <c r="H34" s="27">
        <v>40</v>
      </c>
      <c r="I34" s="33"/>
    </row>
    <row r="35" spans="1:9" x14ac:dyDescent="0.25">
      <c r="A35">
        <v>220</v>
      </c>
      <c r="B35" s="2">
        <v>40</v>
      </c>
      <c r="C35" s="2">
        <f t="shared" si="0"/>
        <v>80</v>
      </c>
      <c r="D35">
        <f t="shared" si="1"/>
        <v>1836.9</v>
      </c>
      <c r="E35">
        <v>331.2</v>
      </c>
      <c r="F35">
        <v>4.4089999999999997E-2</v>
      </c>
      <c r="G35">
        <f t="shared" si="2"/>
        <v>80.988921000000005</v>
      </c>
      <c r="H35" s="27">
        <v>37</v>
      </c>
      <c r="I35" s="33"/>
    </row>
    <row r="36" spans="1:9" x14ac:dyDescent="0.25">
      <c r="A36">
        <v>240</v>
      </c>
      <c r="B36" s="2">
        <v>40</v>
      </c>
      <c r="C36" s="2">
        <f t="shared" si="0"/>
        <v>80</v>
      </c>
      <c r="D36">
        <f t="shared" si="1"/>
        <v>2198</v>
      </c>
      <c r="E36">
        <v>1103.49</v>
      </c>
      <c r="F36">
        <v>2.3099999999999999E-2</v>
      </c>
      <c r="G36">
        <f t="shared" si="2"/>
        <v>50.773799999999994</v>
      </c>
      <c r="H36" s="27">
        <v>34</v>
      </c>
      <c r="I36" s="33"/>
    </row>
    <row r="37" spans="1:9" x14ac:dyDescent="0.25">
      <c r="A37">
        <v>260</v>
      </c>
      <c r="B37" s="2">
        <v>40</v>
      </c>
      <c r="C37" s="2">
        <f t="shared" si="0"/>
        <v>80</v>
      </c>
      <c r="D37">
        <f t="shared" si="1"/>
        <v>2590.5</v>
      </c>
      <c r="E37">
        <v>348.43</v>
      </c>
      <c r="F37">
        <v>1.274E-2</v>
      </c>
      <c r="G37">
        <f t="shared" si="2"/>
        <v>33.002969999999998</v>
      </c>
      <c r="H37" s="27">
        <v>33.002969999999998</v>
      </c>
      <c r="I37" s="33"/>
    </row>
    <row r="38" spans="1:9" x14ac:dyDescent="0.25">
      <c r="A38">
        <v>280</v>
      </c>
      <c r="B38" s="2">
        <v>40</v>
      </c>
      <c r="C38" s="2">
        <f t="shared" si="0"/>
        <v>80</v>
      </c>
      <c r="D38">
        <f t="shared" si="1"/>
        <v>3014.4</v>
      </c>
      <c r="E38">
        <v>459.66</v>
      </c>
      <c r="F38">
        <v>1.34E-3</v>
      </c>
      <c r="G38">
        <f t="shared" si="2"/>
        <v>4.0392960000000002</v>
      </c>
      <c r="H38" s="27">
        <v>32</v>
      </c>
      <c r="I38" s="33"/>
    </row>
    <row r="39" spans="1:9" x14ac:dyDescent="0.25">
      <c r="A39">
        <v>300</v>
      </c>
      <c r="B39" s="2">
        <v>40</v>
      </c>
      <c r="C39" s="2">
        <f t="shared" si="0"/>
        <v>80</v>
      </c>
      <c r="D39">
        <f t="shared" si="1"/>
        <v>3469.7</v>
      </c>
      <c r="E39">
        <v>389.69</v>
      </c>
      <c r="F39">
        <v>6.3499999999999997E-3</v>
      </c>
      <c r="G39">
        <f t="shared" si="2"/>
        <v>22.032594999999997</v>
      </c>
      <c r="H39" s="27">
        <v>30</v>
      </c>
      <c r="I39" s="33"/>
    </row>
    <row r="40" spans="1:9" x14ac:dyDescent="0.25">
      <c r="H40" s="9"/>
    </row>
  </sheetData>
  <mergeCells count="3">
    <mergeCell ref="I23:I30"/>
    <mergeCell ref="I31:I39"/>
    <mergeCell ref="I12:I22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D2" workbookViewId="0">
      <selection activeCell="G11" sqref="G11"/>
    </sheetView>
  </sheetViews>
  <sheetFormatPr defaultRowHeight="15" x14ac:dyDescent="0.25"/>
  <cols>
    <col min="1" max="1" width="14.42578125" bestFit="1" customWidth="1"/>
    <col min="3" max="3" width="20.7109375" customWidth="1"/>
    <col min="4" max="4" width="12.140625" bestFit="1" customWidth="1"/>
    <col min="5" max="5" width="12.28515625" bestFit="1" customWidth="1"/>
    <col min="6" max="6" width="16" customWidth="1"/>
    <col min="7" max="7" width="16.140625" customWidth="1"/>
    <col min="13" max="13" width="13.28515625" customWidth="1"/>
    <col min="14" max="14" width="12.140625" customWidth="1"/>
  </cols>
  <sheetData>
    <row r="1" spans="1:19" ht="33" customHeight="1" x14ac:dyDescent="0.25">
      <c r="A1" t="s">
        <v>1</v>
      </c>
      <c r="B1" t="s">
        <v>26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26</v>
      </c>
    </row>
    <row r="3" spans="1:19" x14ac:dyDescent="0.25">
      <c r="A3" t="s">
        <v>2</v>
      </c>
      <c r="B3" t="s">
        <v>27</v>
      </c>
    </row>
    <row r="4" spans="1:19" x14ac:dyDescent="0.25">
      <c r="A4" t="s">
        <v>3</v>
      </c>
      <c r="B4" t="s">
        <v>27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23.025296999999998</v>
      </c>
    </row>
    <row r="7" spans="1:19" x14ac:dyDescent="0.25">
      <c r="A7" t="s">
        <v>6</v>
      </c>
      <c r="B7">
        <v>87.081917000000004</v>
      </c>
    </row>
    <row r="8" spans="1:19" x14ac:dyDescent="0.25">
      <c r="A8" t="s">
        <v>7</v>
      </c>
      <c r="B8">
        <v>74</v>
      </c>
    </row>
    <row r="10" spans="1:19" x14ac:dyDescent="0.25">
      <c r="B10" t="s">
        <v>11</v>
      </c>
    </row>
    <row r="11" spans="1:19" ht="31.15" customHeight="1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342.33</v>
      </c>
      <c r="E12">
        <v>6.9100000000000003E-3</v>
      </c>
      <c r="F12">
        <f>C12*E12</f>
        <v>0.18985225000000003</v>
      </c>
      <c r="G12" s="19">
        <v>0.18985225000000003</v>
      </c>
    </row>
    <row r="13" spans="1:19" x14ac:dyDescent="0.25">
      <c r="A13">
        <v>6</v>
      </c>
      <c r="B13" s="2">
        <v>0.5</v>
      </c>
      <c r="C13">
        <f t="shared" ref="C13:C38" si="0">3.14*(A13^2-B13^2)/(B13*2)</f>
        <v>112.25500000000001</v>
      </c>
      <c r="D13">
        <v>164.52</v>
      </c>
      <c r="E13">
        <v>1.7160000000000002E-2</v>
      </c>
      <c r="F13">
        <f t="shared" ref="F13:F38" si="1">C13*E13</f>
        <v>1.9262958000000003</v>
      </c>
      <c r="G13" s="19">
        <v>1.9262958000000003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64.64</v>
      </c>
      <c r="E14">
        <v>7.3580000000000007E-2</v>
      </c>
      <c r="F14">
        <f t="shared" si="1"/>
        <v>23.046359700000004</v>
      </c>
      <c r="G14" s="19">
        <v>9.0463597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40.15</v>
      </c>
      <c r="E15">
        <v>0.16772999999999999</v>
      </c>
      <c r="F15">
        <f t="shared" si="1"/>
        <v>12.6401328</v>
      </c>
      <c r="G15" s="19">
        <v>12.6401328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81.540000000000006</v>
      </c>
      <c r="E16">
        <v>2.614E-2</v>
      </c>
      <c r="F16">
        <f t="shared" si="1"/>
        <v>4.5348979000000007</v>
      </c>
      <c r="G16" s="19">
        <v>14.534897900000001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276.45</v>
      </c>
      <c r="E17">
        <v>5.2700000000000004E-3</v>
      </c>
      <c r="F17">
        <f t="shared" si="1"/>
        <v>1.6382322000000002</v>
      </c>
      <c r="G17" s="19">
        <v>16.638232200000001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110.98</v>
      </c>
      <c r="E18">
        <v>4.1200000000000001E-2</v>
      </c>
      <c r="F18">
        <f t="shared" si="1"/>
        <v>20.084382000000002</v>
      </c>
      <c r="G18" s="19">
        <v>20.084382000000002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184.57</v>
      </c>
      <c r="E19">
        <v>2.4250000000000001E-2</v>
      </c>
      <c r="F19">
        <f t="shared" si="1"/>
        <v>17.056480000000001</v>
      </c>
      <c r="G19" s="19">
        <v>17.056480000000001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31.42</v>
      </c>
      <c r="E20">
        <v>0.23416000000000001</v>
      </c>
      <c r="F20">
        <f t="shared" si="1"/>
        <v>293.36969760000005</v>
      </c>
      <c r="G20" s="19">
        <v>20.369697599999999</v>
      </c>
    </row>
    <row r="21" spans="1:7" x14ac:dyDescent="0.25">
      <c r="A21">
        <v>50</v>
      </c>
      <c r="B21" s="2">
        <v>8</v>
      </c>
      <c r="C21">
        <f t="shared" si="0"/>
        <v>478.065</v>
      </c>
      <c r="D21">
        <v>99.84</v>
      </c>
      <c r="E21">
        <v>3.7870000000000001E-2</v>
      </c>
      <c r="F21">
        <f t="shared" si="1"/>
        <v>18.104321550000002</v>
      </c>
      <c r="G21" s="19">
        <v>18.104321550000002</v>
      </c>
    </row>
    <row r="22" spans="1:7" x14ac:dyDescent="0.25">
      <c r="A22">
        <v>60</v>
      </c>
      <c r="B22" s="2">
        <v>8</v>
      </c>
      <c r="C22">
        <f t="shared" si="0"/>
        <v>693.94</v>
      </c>
      <c r="D22">
        <v>202.58</v>
      </c>
      <c r="E22">
        <v>2.504E-2</v>
      </c>
      <c r="F22">
        <f t="shared" si="1"/>
        <v>17.376257600000002</v>
      </c>
      <c r="G22" s="19">
        <v>20.376257599999999</v>
      </c>
    </row>
    <row r="23" spans="1:7" x14ac:dyDescent="0.25">
      <c r="A23">
        <v>70</v>
      </c>
      <c r="B23" s="2">
        <v>8</v>
      </c>
      <c r="C23">
        <f t="shared" si="0"/>
        <v>949.06500000000005</v>
      </c>
      <c r="D23">
        <v>133.15</v>
      </c>
      <c r="E23">
        <v>4.215E-2</v>
      </c>
      <c r="F23">
        <f t="shared" si="1"/>
        <v>40.003089750000001</v>
      </c>
      <c r="G23" s="19">
        <v>40.003089750000001</v>
      </c>
    </row>
    <row r="24" spans="1:7" x14ac:dyDescent="0.25">
      <c r="A24">
        <v>80</v>
      </c>
      <c r="B24" s="2">
        <v>8</v>
      </c>
      <c r="C24">
        <f t="shared" si="0"/>
        <v>1243.44</v>
      </c>
      <c r="D24">
        <v>116.12</v>
      </c>
      <c r="E24">
        <v>5.2389999999999999E-2</v>
      </c>
      <c r="F24">
        <f t="shared" si="1"/>
        <v>65.143821599999995</v>
      </c>
      <c r="G24" s="19">
        <v>65.143821599999995</v>
      </c>
    </row>
    <row r="25" spans="1:7" x14ac:dyDescent="0.25">
      <c r="A25">
        <v>110</v>
      </c>
      <c r="B25" s="2">
        <v>8</v>
      </c>
      <c r="C25">
        <f t="shared" si="0"/>
        <v>2362.0650000000001</v>
      </c>
      <c r="D25">
        <v>61.38</v>
      </c>
      <c r="E25">
        <v>0.11296</v>
      </c>
      <c r="F25">
        <f t="shared" si="1"/>
        <v>266.8188624</v>
      </c>
      <c r="G25" s="19">
        <v>266.8188624</v>
      </c>
    </row>
    <row r="26" spans="1:7" x14ac:dyDescent="0.25">
      <c r="A26">
        <v>110</v>
      </c>
      <c r="B26" s="2">
        <v>20</v>
      </c>
      <c r="C26">
        <f t="shared" si="0"/>
        <v>918.45</v>
      </c>
      <c r="D26">
        <v>61.5</v>
      </c>
      <c r="E26">
        <v>0.38208999999999999</v>
      </c>
      <c r="F26">
        <f t="shared" si="1"/>
        <v>350.93056050000001</v>
      </c>
      <c r="G26" s="19">
        <v>300.93056050000001</v>
      </c>
    </row>
    <row r="27" spans="1:7" x14ac:dyDescent="0.25">
      <c r="A27">
        <v>120</v>
      </c>
      <c r="B27" s="2">
        <v>20</v>
      </c>
      <c r="C27">
        <f t="shared" si="0"/>
        <v>1099</v>
      </c>
      <c r="D27">
        <v>110.06</v>
      </c>
      <c r="E27">
        <v>6.9800000000000001E-2</v>
      </c>
      <c r="F27">
        <f t="shared" si="1"/>
        <v>76.7102</v>
      </c>
      <c r="G27" s="19">
        <v>376.71019999999999</v>
      </c>
    </row>
    <row r="28" spans="1:7" x14ac:dyDescent="0.25">
      <c r="A28">
        <v>140</v>
      </c>
      <c r="B28" s="2">
        <v>20</v>
      </c>
      <c r="C28">
        <f t="shared" si="0"/>
        <v>1507.2</v>
      </c>
      <c r="D28">
        <v>148.6</v>
      </c>
      <c r="E28">
        <v>1.4019999999999999E-2</v>
      </c>
      <c r="F28">
        <f t="shared" si="1"/>
        <v>21.130944</v>
      </c>
      <c r="G28" s="19">
        <v>321.130944</v>
      </c>
    </row>
    <row r="29" spans="1:7" x14ac:dyDescent="0.25">
      <c r="A29">
        <v>160</v>
      </c>
      <c r="B29" s="2">
        <v>20</v>
      </c>
      <c r="C29">
        <f t="shared" si="0"/>
        <v>1978.2</v>
      </c>
      <c r="D29">
        <v>33.71</v>
      </c>
      <c r="E29">
        <v>0.16721</v>
      </c>
      <c r="F29">
        <f t="shared" si="1"/>
        <v>330.77482200000003</v>
      </c>
      <c r="G29" s="19">
        <v>330.77482199999997</v>
      </c>
    </row>
    <row r="30" spans="1:7" x14ac:dyDescent="0.25">
      <c r="A30">
        <v>160</v>
      </c>
      <c r="B30" s="2">
        <v>30</v>
      </c>
      <c r="C30">
        <f t="shared" si="0"/>
        <v>1292.6333333333334</v>
      </c>
      <c r="D30">
        <v>89.71</v>
      </c>
      <c r="E30">
        <v>0.15110999999999999</v>
      </c>
      <c r="F30">
        <f t="shared" si="1"/>
        <v>195.329823</v>
      </c>
      <c r="G30" s="19">
        <v>300.32982299999998</v>
      </c>
    </row>
    <row r="31" spans="1:7" x14ac:dyDescent="0.25">
      <c r="A31">
        <v>180</v>
      </c>
      <c r="B31" s="2">
        <v>30</v>
      </c>
      <c r="C31">
        <f t="shared" si="0"/>
        <v>1648.5</v>
      </c>
      <c r="D31">
        <v>36.81</v>
      </c>
      <c r="E31">
        <v>8.4159999999999999E-2</v>
      </c>
      <c r="F31">
        <f t="shared" si="1"/>
        <v>138.73776000000001</v>
      </c>
      <c r="G31" s="19">
        <v>250.73776000000001</v>
      </c>
    </row>
    <row r="32" spans="1:7" x14ac:dyDescent="0.25">
      <c r="A32">
        <v>200</v>
      </c>
      <c r="B32" s="2">
        <v>30</v>
      </c>
      <c r="C32">
        <f t="shared" si="0"/>
        <v>2046.2333333333333</v>
      </c>
      <c r="D32">
        <v>48.18</v>
      </c>
      <c r="E32">
        <v>0.13025</v>
      </c>
      <c r="F32">
        <f t="shared" si="1"/>
        <v>266.5218916666667</v>
      </c>
      <c r="G32" s="19">
        <v>266.5218916666667</v>
      </c>
    </row>
    <row r="33" spans="1:7" x14ac:dyDescent="0.25">
      <c r="A33">
        <v>200</v>
      </c>
      <c r="B33" s="2">
        <v>40</v>
      </c>
      <c r="C33">
        <f t="shared" si="0"/>
        <v>1507.2</v>
      </c>
      <c r="D33">
        <v>48.45</v>
      </c>
      <c r="E33">
        <v>0.13449</v>
      </c>
      <c r="F33">
        <f t="shared" si="1"/>
        <v>202.703328</v>
      </c>
      <c r="G33" s="19">
        <v>302.703328</v>
      </c>
    </row>
    <row r="34" spans="1:7" x14ac:dyDescent="0.25">
      <c r="A34">
        <v>220</v>
      </c>
      <c r="B34" s="2">
        <v>40</v>
      </c>
      <c r="C34">
        <f t="shared" si="0"/>
        <v>1836.9</v>
      </c>
      <c r="D34">
        <v>34.76</v>
      </c>
      <c r="E34">
        <v>0.39373000000000002</v>
      </c>
      <c r="F34">
        <f t="shared" si="1"/>
        <v>723.24263700000006</v>
      </c>
      <c r="G34" s="19">
        <v>423.242637</v>
      </c>
    </row>
    <row r="35" spans="1:7" x14ac:dyDescent="0.25">
      <c r="A35">
        <v>240</v>
      </c>
      <c r="B35" s="2">
        <v>40</v>
      </c>
      <c r="C35">
        <f t="shared" si="0"/>
        <v>2198</v>
      </c>
      <c r="D35">
        <v>44.67</v>
      </c>
      <c r="E35">
        <v>0.22936999999999999</v>
      </c>
      <c r="F35">
        <f t="shared" si="1"/>
        <v>504.15526</v>
      </c>
      <c r="G35" s="19">
        <v>504.15526</v>
      </c>
    </row>
    <row r="36" spans="1:7" x14ac:dyDescent="0.25">
      <c r="A36">
        <v>260</v>
      </c>
      <c r="B36" s="2">
        <v>40</v>
      </c>
      <c r="C36">
        <f t="shared" si="0"/>
        <v>2590.5</v>
      </c>
      <c r="D36">
        <v>129.25</v>
      </c>
      <c r="E36">
        <v>1.9179999999999999E-2</v>
      </c>
      <c r="F36">
        <f t="shared" si="1"/>
        <v>49.685789999999997</v>
      </c>
      <c r="G36" s="19">
        <v>506.68579</v>
      </c>
    </row>
    <row r="37" spans="1:7" x14ac:dyDescent="0.25">
      <c r="A37">
        <v>280</v>
      </c>
      <c r="B37" s="2">
        <v>40</v>
      </c>
      <c r="C37">
        <f t="shared" si="0"/>
        <v>3014.4</v>
      </c>
      <c r="D37">
        <v>28.59</v>
      </c>
      <c r="E37">
        <v>0.65886999999999996</v>
      </c>
      <c r="F37">
        <f t="shared" si="1"/>
        <v>1986.097728</v>
      </c>
      <c r="G37" s="19">
        <v>1986.097728</v>
      </c>
    </row>
    <row r="38" spans="1:7" x14ac:dyDescent="0.25">
      <c r="A38">
        <v>300</v>
      </c>
      <c r="B38" s="2">
        <v>40</v>
      </c>
      <c r="C38">
        <f t="shared" si="0"/>
        <v>3469.7</v>
      </c>
      <c r="D38">
        <v>25.85</v>
      </c>
      <c r="E38">
        <v>0.70474000000000003</v>
      </c>
      <c r="F38">
        <f t="shared" si="1"/>
        <v>2445.2363780000001</v>
      </c>
      <c r="G38" s="19">
        <v>2445.2363780000001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D7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14.28515625" bestFit="1" customWidth="1"/>
    <col min="7" max="7" width="17.28515625" customWidth="1"/>
  </cols>
  <sheetData>
    <row r="1" spans="1:19" x14ac:dyDescent="0.25">
      <c r="A1" t="s">
        <v>1</v>
      </c>
      <c r="B1" t="s">
        <v>29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29</v>
      </c>
    </row>
    <row r="3" spans="1:19" x14ac:dyDescent="0.25">
      <c r="A3" t="s">
        <v>2</v>
      </c>
      <c r="B3" s="7" t="s">
        <v>61</v>
      </c>
    </row>
    <row r="4" spans="1:19" x14ac:dyDescent="0.25">
      <c r="A4" t="s">
        <v>3</v>
      </c>
      <c r="B4" t="s">
        <v>32</v>
      </c>
    </row>
    <row r="5" spans="1:19" x14ac:dyDescent="0.25">
      <c r="A5" t="s">
        <v>4</v>
      </c>
      <c r="B5" t="s">
        <v>56</v>
      </c>
    </row>
    <row r="6" spans="1:19" x14ac:dyDescent="0.25">
      <c r="A6" t="s">
        <v>5</v>
      </c>
      <c r="B6">
        <v>22.764150000000001</v>
      </c>
    </row>
    <row r="7" spans="1:19" x14ac:dyDescent="0.25">
      <c r="A7" t="s">
        <v>6</v>
      </c>
      <c r="B7">
        <v>87.169439999999994</v>
      </c>
    </row>
    <row r="8" spans="1:19" x14ac:dyDescent="0.25">
      <c r="A8" t="s">
        <v>7</v>
      </c>
      <c r="B8">
        <v>81</v>
      </c>
    </row>
    <row r="10" spans="1:19" x14ac:dyDescent="0.25">
      <c r="B10" t="s">
        <v>11</v>
      </c>
    </row>
    <row r="11" spans="1:19" ht="60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97.86</v>
      </c>
      <c r="E12">
        <v>4.05626</v>
      </c>
      <c r="F12">
        <f>C12*E12</f>
        <v>111.44574350000001</v>
      </c>
      <c r="G12" s="3">
        <v>71.445743500000006</v>
      </c>
    </row>
    <row r="13" spans="1:19" x14ac:dyDescent="0.25">
      <c r="A13">
        <v>6</v>
      </c>
      <c r="B13" s="2">
        <v>0.5</v>
      </c>
      <c r="C13">
        <f t="shared" ref="C13:C37" si="0">3.14*(A13^2-B13^2)/(B13*2)</f>
        <v>112.25500000000001</v>
      </c>
      <c r="D13">
        <v>40.770000000000003</v>
      </c>
      <c r="E13">
        <v>0.88834000000000002</v>
      </c>
      <c r="F13">
        <f t="shared" ref="F13:F37" si="1">C13*E13</f>
        <v>99.720606700000005</v>
      </c>
      <c r="G13" s="3">
        <v>99.720606700000005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110.54</v>
      </c>
      <c r="E14">
        <v>0.28542000000000001</v>
      </c>
      <c r="F14">
        <f t="shared" si="1"/>
        <v>89.397825300000008</v>
      </c>
      <c r="G14" s="3">
        <v>89.397825300000008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113.08</v>
      </c>
      <c r="E15">
        <v>1.4454</v>
      </c>
      <c r="F15">
        <f t="shared" si="1"/>
        <v>108.925344</v>
      </c>
      <c r="G15" s="3">
        <v>108.925344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548.20000000000005</v>
      </c>
      <c r="E16">
        <v>0.65371999999999997</v>
      </c>
      <c r="F16">
        <f t="shared" si="1"/>
        <v>113.4106142</v>
      </c>
      <c r="G16" s="3">
        <v>113.4106142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85.62</v>
      </c>
      <c r="E17">
        <v>0.44638</v>
      </c>
      <c r="F17">
        <f t="shared" si="1"/>
        <v>138.76168680000001</v>
      </c>
      <c r="G17" s="3">
        <v>138.76168680000001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81.510000000000005</v>
      </c>
      <c r="E18">
        <v>0.45104</v>
      </c>
      <c r="F18">
        <f t="shared" si="1"/>
        <v>219.87523440000001</v>
      </c>
      <c r="G18" s="3">
        <v>160.87523440000001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21.64</v>
      </c>
      <c r="E19">
        <v>0.21848999999999999</v>
      </c>
      <c r="F19">
        <f t="shared" si="1"/>
        <v>153.67712639999999</v>
      </c>
      <c r="G19" s="3">
        <v>153.67712639999999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157.84</v>
      </c>
      <c r="E20">
        <v>0.13461999999999999</v>
      </c>
      <c r="F20">
        <f t="shared" si="1"/>
        <v>168.66001320000001</v>
      </c>
      <c r="G20" s="3">
        <v>168.66001320000001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159.63999999999999</v>
      </c>
      <c r="E21">
        <v>0.46089999999999998</v>
      </c>
      <c r="F21">
        <f t="shared" si="1"/>
        <v>138.933696</v>
      </c>
      <c r="G21" s="3">
        <v>138.933696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108.24</v>
      </c>
      <c r="E22">
        <v>0.28755999999999998</v>
      </c>
      <c r="F22">
        <f t="shared" si="1"/>
        <v>137.47237139999999</v>
      </c>
      <c r="G22" s="3">
        <v>137.47237139999999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7.68</v>
      </c>
      <c r="E23">
        <v>0.19708999999999999</v>
      </c>
      <c r="F23">
        <f t="shared" si="1"/>
        <v>136.76863460000001</v>
      </c>
      <c r="G23" s="3">
        <v>136.76863460000001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60.77</v>
      </c>
      <c r="E24">
        <v>0.11879000000000001</v>
      </c>
      <c r="F24">
        <f t="shared" si="1"/>
        <v>112.73943135000002</v>
      </c>
      <c r="G24" s="3">
        <v>132.73943134999999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21.41</v>
      </c>
      <c r="E25">
        <v>0.12469</v>
      </c>
      <c r="F25">
        <f t="shared" si="1"/>
        <v>155.04453359999999</v>
      </c>
      <c r="G25" s="3">
        <v>155.04453359999999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126.77</v>
      </c>
      <c r="E26">
        <v>7.2400000000000006E-2</v>
      </c>
      <c r="F26">
        <f t="shared" si="1"/>
        <v>141.175656</v>
      </c>
      <c r="G26" s="3">
        <v>141.175656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46.84</v>
      </c>
      <c r="E27">
        <v>0.11358</v>
      </c>
      <c r="F27">
        <f t="shared" si="1"/>
        <v>85.593888000000007</v>
      </c>
      <c r="G27" s="3">
        <v>130.59388799999999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44.1</v>
      </c>
      <c r="E28">
        <v>5.4640000000000001E-2</v>
      </c>
      <c r="F28">
        <f t="shared" si="1"/>
        <v>60.04936</v>
      </c>
      <c r="G28" s="3">
        <v>128.04936000000001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41.14</v>
      </c>
      <c r="E29">
        <v>6.6460000000000005E-2</v>
      </c>
      <c r="F29">
        <f t="shared" si="1"/>
        <v>100.16851200000001</v>
      </c>
      <c r="G29" s="3">
        <v>130.04936000000001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42.28</v>
      </c>
      <c r="E30">
        <v>4.2139999999999997E-2</v>
      </c>
      <c r="F30">
        <f t="shared" si="1"/>
        <v>83.361347999999992</v>
      </c>
      <c r="G30" s="3">
        <v>140.04936000000001</v>
      </c>
    </row>
    <row r="31" spans="1:7" x14ac:dyDescent="0.25">
      <c r="A31">
        <v>160</v>
      </c>
      <c r="B31" s="2">
        <v>30</v>
      </c>
      <c r="C31">
        <f t="shared" si="0"/>
        <v>1292.6333333333334</v>
      </c>
      <c r="D31">
        <v>42.98</v>
      </c>
      <c r="E31">
        <v>0.36398000000000003</v>
      </c>
      <c r="F31">
        <f t="shared" si="1"/>
        <v>470.49268066666673</v>
      </c>
      <c r="G31" s="3">
        <v>150.04936000000001</v>
      </c>
    </row>
    <row r="32" spans="1:7" x14ac:dyDescent="0.25">
      <c r="A32">
        <v>200</v>
      </c>
      <c r="B32" s="2">
        <v>30</v>
      </c>
      <c r="C32">
        <f t="shared" si="0"/>
        <v>2046.2333333333333</v>
      </c>
      <c r="D32">
        <v>32.08</v>
      </c>
      <c r="E32">
        <v>1.13195</v>
      </c>
      <c r="F32">
        <f t="shared" si="1"/>
        <v>2316.2338216666667</v>
      </c>
      <c r="G32" s="3">
        <v>166.04936000000001</v>
      </c>
    </row>
    <row r="33" spans="1:7" x14ac:dyDescent="0.25">
      <c r="A33">
        <v>200</v>
      </c>
      <c r="B33" s="2">
        <v>40</v>
      </c>
      <c r="C33">
        <f t="shared" si="0"/>
        <v>1507.2</v>
      </c>
      <c r="D33">
        <v>103.1</v>
      </c>
      <c r="E33">
        <v>3.6179999999999997E-2</v>
      </c>
      <c r="F33">
        <f t="shared" si="1"/>
        <v>54.530495999999999</v>
      </c>
      <c r="G33" s="3">
        <v>175.04936000000001</v>
      </c>
    </row>
    <row r="34" spans="1:7" x14ac:dyDescent="0.25">
      <c r="A34">
        <v>220</v>
      </c>
      <c r="B34" s="2">
        <v>40</v>
      </c>
      <c r="C34">
        <f t="shared" si="0"/>
        <v>1836.9</v>
      </c>
      <c r="D34">
        <v>14.68</v>
      </c>
      <c r="E34">
        <v>0.1027</v>
      </c>
      <c r="F34">
        <f t="shared" si="1"/>
        <v>188.64963</v>
      </c>
      <c r="G34" s="3">
        <v>178.64963</v>
      </c>
    </row>
    <row r="35" spans="1:7" x14ac:dyDescent="0.25">
      <c r="A35">
        <v>240</v>
      </c>
      <c r="B35" s="2">
        <v>40</v>
      </c>
      <c r="C35">
        <f t="shared" si="0"/>
        <v>2198</v>
      </c>
      <c r="D35">
        <v>42.23</v>
      </c>
      <c r="E35">
        <v>0.98982000000000003</v>
      </c>
      <c r="F35">
        <f t="shared" si="1"/>
        <v>2175.6243600000003</v>
      </c>
      <c r="G35" s="3">
        <v>217.62436</v>
      </c>
    </row>
    <row r="36" spans="1:7" x14ac:dyDescent="0.25">
      <c r="A36">
        <v>260</v>
      </c>
      <c r="B36" s="2">
        <v>40</v>
      </c>
      <c r="C36">
        <f t="shared" si="0"/>
        <v>2590.5</v>
      </c>
      <c r="D36">
        <v>26.28</v>
      </c>
      <c r="E36">
        <v>0.1439</v>
      </c>
      <c r="F36">
        <f t="shared" si="1"/>
        <v>372.77294999999998</v>
      </c>
      <c r="G36" s="3">
        <v>372.77294999999998</v>
      </c>
    </row>
    <row r="37" spans="1:7" x14ac:dyDescent="0.25">
      <c r="A37">
        <v>280</v>
      </c>
      <c r="B37" s="2">
        <v>40</v>
      </c>
      <c r="C37">
        <f t="shared" si="0"/>
        <v>3014.4</v>
      </c>
      <c r="D37">
        <v>29.74</v>
      </c>
      <c r="E37">
        <v>0.32641999999999999</v>
      </c>
      <c r="F37">
        <f t="shared" si="1"/>
        <v>983.96044800000004</v>
      </c>
      <c r="G37" s="3">
        <v>983.96044800000004</v>
      </c>
    </row>
    <row r="38" spans="1:7" x14ac:dyDescent="0.25">
      <c r="B38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2" zoomScale="78" zoomScaleNormal="78" workbookViewId="0">
      <selection activeCell="H11" sqref="H11"/>
    </sheetView>
  </sheetViews>
  <sheetFormatPr defaultRowHeight="15" x14ac:dyDescent="0.25"/>
  <cols>
    <col min="1" max="1" width="14.42578125" bestFit="1" customWidth="1"/>
    <col min="7" max="7" width="20.140625" customWidth="1"/>
    <col min="8" max="8" width="20.42578125" customWidth="1"/>
  </cols>
  <sheetData>
    <row r="1" spans="1:20" x14ac:dyDescent="0.25">
      <c r="A1" t="s">
        <v>1</v>
      </c>
      <c r="B1" t="s">
        <v>43</v>
      </c>
      <c r="N1" s="1"/>
      <c r="O1" s="1"/>
      <c r="P1" s="1"/>
      <c r="Q1" s="1"/>
      <c r="R1" s="1"/>
      <c r="S1" s="1"/>
      <c r="T1" s="1"/>
    </row>
    <row r="2" spans="1:20" x14ac:dyDescent="0.25">
      <c r="A2" t="s">
        <v>0</v>
      </c>
      <c r="B2" t="s">
        <v>43</v>
      </c>
    </row>
    <row r="3" spans="1:20" x14ac:dyDescent="0.25">
      <c r="A3" t="s">
        <v>2</v>
      </c>
      <c r="B3" t="s">
        <v>44</v>
      </c>
    </row>
    <row r="4" spans="1:20" x14ac:dyDescent="0.25">
      <c r="A4" t="s">
        <v>3</v>
      </c>
      <c r="B4" t="s">
        <v>21</v>
      </c>
    </row>
    <row r="5" spans="1:20" x14ac:dyDescent="0.25">
      <c r="A5" t="s">
        <v>4</v>
      </c>
      <c r="B5" t="s">
        <v>54</v>
      </c>
    </row>
    <row r="6" spans="1:20" x14ac:dyDescent="0.25">
      <c r="A6" t="s">
        <v>5</v>
      </c>
      <c r="B6">
        <v>23.109580999999999</v>
      </c>
    </row>
    <row r="7" spans="1:20" x14ac:dyDescent="0.25">
      <c r="A7" t="s">
        <v>6</v>
      </c>
      <c r="B7">
        <v>86.985366999999997</v>
      </c>
    </row>
    <row r="8" spans="1:20" x14ac:dyDescent="0.25">
      <c r="A8" t="s">
        <v>7</v>
      </c>
      <c r="B8">
        <v>113</v>
      </c>
    </row>
    <row r="11" spans="1:20" ht="30" x14ac:dyDescent="0.25">
      <c r="A11" t="s">
        <v>12</v>
      </c>
      <c r="B11" t="s">
        <v>13</v>
      </c>
      <c r="D11" t="s">
        <v>14</v>
      </c>
      <c r="E11" t="s">
        <v>15</v>
      </c>
      <c r="F11" t="s">
        <v>16</v>
      </c>
      <c r="G11" s="1" t="s">
        <v>22</v>
      </c>
      <c r="H11" s="1" t="s">
        <v>22</v>
      </c>
    </row>
    <row r="12" spans="1:20" x14ac:dyDescent="0.25">
      <c r="A12">
        <v>3</v>
      </c>
      <c r="B12" s="2">
        <v>0.5</v>
      </c>
      <c r="C12" s="2">
        <f>B12*2</f>
        <v>1</v>
      </c>
      <c r="D12">
        <f>3.14*(A12^2-B12^2)/(B12*2)</f>
        <v>27.475000000000001</v>
      </c>
      <c r="E12" s="3">
        <v>34.35</v>
      </c>
      <c r="F12">
        <v>9.8129999999999995E-2</v>
      </c>
      <c r="G12">
        <f>D12*F12</f>
        <v>2.6961217500000001</v>
      </c>
      <c r="H12" s="24">
        <v>2.6961217500000001</v>
      </c>
    </row>
    <row r="13" spans="1:20" x14ac:dyDescent="0.25">
      <c r="A13">
        <v>6</v>
      </c>
      <c r="B13" s="2">
        <v>0.5</v>
      </c>
      <c r="C13" s="2">
        <f t="shared" ref="C13:C36" si="0">B13*2</f>
        <v>1</v>
      </c>
      <c r="D13">
        <f t="shared" ref="D13:D39" si="1">3.14*(A13^2-B13^2)/(B13*2)</f>
        <v>112.25500000000001</v>
      </c>
      <c r="E13" s="3">
        <v>44.04</v>
      </c>
      <c r="F13">
        <v>0.11666</v>
      </c>
      <c r="G13">
        <f t="shared" ref="G13:G39" si="2">D13*F13</f>
        <v>13.095668300000002</v>
      </c>
      <c r="H13" s="24">
        <v>13.095668300000002</v>
      </c>
    </row>
    <row r="14" spans="1:20" x14ac:dyDescent="0.25">
      <c r="A14">
        <v>10</v>
      </c>
      <c r="B14" s="2">
        <v>0.5</v>
      </c>
      <c r="C14" s="2">
        <f t="shared" si="0"/>
        <v>1</v>
      </c>
      <c r="D14">
        <f t="shared" si="1"/>
        <v>313.21500000000003</v>
      </c>
      <c r="E14" s="3">
        <v>35.99</v>
      </c>
      <c r="F14">
        <v>0.29642000000000002</v>
      </c>
      <c r="G14">
        <f t="shared" si="2"/>
        <v>92.843190300000018</v>
      </c>
      <c r="H14" s="24">
        <v>22.8431903</v>
      </c>
    </row>
    <row r="15" spans="1:20" x14ac:dyDescent="0.25">
      <c r="A15">
        <v>10</v>
      </c>
      <c r="B15" s="2">
        <v>2</v>
      </c>
      <c r="C15" s="2">
        <f t="shared" si="0"/>
        <v>4</v>
      </c>
      <c r="D15">
        <f t="shared" si="1"/>
        <v>75.36</v>
      </c>
      <c r="E15" s="3">
        <v>37.229999999999997</v>
      </c>
      <c r="F15">
        <v>0.40155000000000002</v>
      </c>
      <c r="G15">
        <f t="shared" si="2"/>
        <v>30.260808000000001</v>
      </c>
      <c r="H15" s="24">
        <v>30.260808000000001</v>
      </c>
    </row>
    <row r="16" spans="1:20" x14ac:dyDescent="0.25">
      <c r="A16">
        <v>15</v>
      </c>
      <c r="B16" s="2">
        <v>2</v>
      </c>
      <c r="C16" s="2">
        <f t="shared" si="0"/>
        <v>4</v>
      </c>
      <c r="D16">
        <f t="shared" si="1"/>
        <v>173.48500000000001</v>
      </c>
      <c r="E16" s="3">
        <v>157.30000000000001</v>
      </c>
      <c r="F16">
        <v>0.20308000000000001</v>
      </c>
      <c r="G16">
        <f t="shared" si="2"/>
        <v>35.231333800000002</v>
      </c>
      <c r="H16" s="24">
        <v>35.231333800000002</v>
      </c>
    </row>
    <row r="17" spans="1:8" x14ac:dyDescent="0.25">
      <c r="A17">
        <v>20</v>
      </c>
      <c r="B17" s="2">
        <v>2</v>
      </c>
      <c r="C17" s="2">
        <f t="shared" si="0"/>
        <v>4</v>
      </c>
      <c r="D17">
        <f t="shared" si="1"/>
        <v>310.86</v>
      </c>
      <c r="E17" s="3">
        <v>78.16</v>
      </c>
      <c r="F17">
        <v>0.12199</v>
      </c>
      <c r="G17">
        <f t="shared" si="2"/>
        <v>37.921811400000003</v>
      </c>
      <c r="H17" s="24">
        <v>37.921811400000003</v>
      </c>
    </row>
    <row r="18" spans="1:8" x14ac:dyDescent="0.25">
      <c r="A18">
        <v>25</v>
      </c>
      <c r="B18" s="2">
        <v>2</v>
      </c>
      <c r="C18" s="2">
        <f t="shared" si="0"/>
        <v>4</v>
      </c>
      <c r="D18">
        <f t="shared" si="1"/>
        <v>487.48500000000001</v>
      </c>
      <c r="E18" s="3">
        <v>76.650000000000006</v>
      </c>
      <c r="F18">
        <v>0.10048</v>
      </c>
      <c r="G18">
        <f t="shared" si="2"/>
        <v>48.982492800000003</v>
      </c>
      <c r="H18" s="24">
        <v>48.982492800000003</v>
      </c>
    </row>
    <row r="19" spans="1:8" x14ac:dyDescent="0.25">
      <c r="A19">
        <v>30</v>
      </c>
      <c r="B19" s="2">
        <v>2</v>
      </c>
      <c r="C19" s="2">
        <f t="shared" si="0"/>
        <v>4</v>
      </c>
      <c r="D19">
        <f t="shared" si="1"/>
        <v>703.36</v>
      </c>
      <c r="E19" s="3">
        <v>42.26</v>
      </c>
      <c r="F19">
        <v>0.65888999999999998</v>
      </c>
      <c r="G19">
        <f t="shared" si="2"/>
        <v>463.43687039999998</v>
      </c>
      <c r="H19" s="24">
        <v>80</v>
      </c>
    </row>
    <row r="20" spans="1:8" x14ac:dyDescent="0.25">
      <c r="A20">
        <v>40</v>
      </c>
      <c r="B20" s="2">
        <v>2</v>
      </c>
      <c r="C20" s="2">
        <f t="shared" si="0"/>
        <v>4</v>
      </c>
      <c r="D20">
        <f t="shared" si="1"/>
        <v>1252.8600000000001</v>
      </c>
      <c r="E20" s="3">
        <v>72.97</v>
      </c>
      <c r="F20">
        <v>0.14382</v>
      </c>
      <c r="G20">
        <f t="shared" si="2"/>
        <v>180.18632520000003</v>
      </c>
      <c r="H20" s="24">
        <v>90.186325199999999</v>
      </c>
    </row>
    <row r="21" spans="1:8" x14ac:dyDescent="0.25">
      <c r="A21">
        <v>40</v>
      </c>
      <c r="B21" s="2">
        <v>8</v>
      </c>
      <c r="C21" s="2">
        <f t="shared" si="0"/>
        <v>16</v>
      </c>
      <c r="D21">
        <f t="shared" si="1"/>
        <v>301.44</v>
      </c>
      <c r="E21" s="3">
        <v>74.06</v>
      </c>
      <c r="F21">
        <v>0.23913999999999999</v>
      </c>
      <c r="G21">
        <f t="shared" si="2"/>
        <v>72.086361600000004</v>
      </c>
      <c r="H21" s="24">
        <v>90.086361600000004</v>
      </c>
    </row>
    <row r="22" spans="1:8" x14ac:dyDescent="0.25">
      <c r="A22">
        <v>50</v>
      </c>
      <c r="B22" s="2">
        <v>8</v>
      </c>
      <c r="C22" s="2">
        <f t="shared" si="0"/>
        <v>16</v>
      </c>
      <c r="D22">
        <f t="shared" si="1"/>
        <v>478.065</v>
      </c>
      <c r="E22" s="3">
        <v>87.54</v>
      </c>
      <c r="F22">
        <v>0.18312</v>
      </c>
      <c r="G22">
        <f t="shared" si="2"/>
        <v>87.543262800000008</v>
      </c>
      <c r="H22" s="24">
        <v>87.543262800000008</v>
      </c>
    </row>
    <row r="23" spans="1:8" x14ac:dyDescent="0.25">
      <c r="A23">
        <v>60</v>
      </c>
      <c r="B23" s="2">
        <v>8</v>
      </c>
      <c r="C23" s="2">
        <f t="shared" si="0"/>
        <v>16</v>
      </c>
      <c r="D23">
        <f t="shared" si="1"/>
        <v>693.94</v>
      </c>
      <c r="E23" s="3">
        <v>126.37</v>
      </c>
      <c r="F23">
        <v>6.9449999999999998E-2</v>
      </c>
      <c r="G23">
        <f t="shared" si="2"/>
        <v>48.194133000000001</v>
      </c>
      <c r="H23" s="24">
        <v>78.194132999999994</v>
      </c>
    </row>
    <row r="24" spans="1:8" x14ac:dyDescent="0.25">
      <c r="A24">
        <v>70</v>
      </c>
      <c r="B24" s="2">
        <v>8</v>
      </c>
      <c r="C24" s="2">
        <f t="shared" si="0"/>
        <v>16</v>
      </c>
      <c r="D24">
        <f t="shared" si="1"/>
        <v>949.06500000000005</v>
      </c>
      <c r="E24" s="3">
        <v>102.66</v>
      </c>
      <c r="F24">
        <v>7.356E-2</v>
      </c>
      <c r="G24">
        <f t="shared" si="2"/>
        <v>69.813221400000003</v>
      </c>
      <c r="H24" s="24">
        <v>89.813221400000003</v>
      </c>
    </row>
    <row r="25" spans="1:8" x14ac:dyDescent="0.25">
      <c r="A25">
        <v>80</v>
      </c>
      <c r="B25" s="2">
        <v>8</v>
      </c>
      <c r="C25" s="2">
        <f t="shared" si="0"/>
        <v>16</v>
      </c>
      <c r="D25">
        <f t="shared" si="1"/>
        <v>1243.44</v>
      </c>
      <c r="E25" s="3">
        <v>75.25</v>
      </c>
      <c r="F25">
        <v>0.20150000000000001</v>
      </c>
      <c r="G25">
        <f t="shared" si="2"/>
        <v>250.55316000000002</v>
      </c>
      <c r="H25" s="24">
        <v>100.55316000000001</v>
      </c>
    </row>
    <row r="26" spans="1:8" x14ac:dyDescent="0.25">
      <c r="A26">
        <v>100</v>
      </c>
      <c r="B26" s="2">
        <v>8</v>
      </c>
      <c r="C26" s="2">
        <f t="shared" si="0"/>
        <v>16</v>
      </c>
      <c r="D26">
        <f t="shared" si="1"/>
        <v>1949.94</v>
      </c>
      <c r="E26" s="3">
        <v>75.59</v>
      </c>
      <c r="F26">
        <v>0.33500999999999997</v>
      </c>
      <c r="G26">
        <f t="shared" si="2"/>
        <v>653.24939940000002</v>
      </c>
      <c r="H26" s="24">
        <v>130.55000000000001</v>
      </c>
    </row>
    <row r="27" spans="1:8" x14ac:dyDescent="0.25">
      <c r="A27">
        <v>100</v>
      </c>
      <c r="B27" s="2">
        <v>20</v>
      </c>
      <c r="C27" s="2">
        <f t="shared" si="0"/>
        <v>40</v>
      </c>
      <c r="D27">
        <f t="shared" si="1"/>
        <v>753.6</v>
      </c>
      <c r="E27" s="3">
        <v>75.89</v>
      </c>
      <c r="F27">
        <v>0.19975999999999999</v>
      </c>
      <c r="G27">
        <f t="shared" si="2"/>
        <v>150.53913600000001</v>
      </c>
      <c r="H27" s="24">
        <v>150.53913600000001</v>
      </c>
    </row>
    <row r="28" spans="1:8" x14ac:dyDescent="0.25">
      <c r="A28">
        <v>120</v>
      </c>
      <c r="B28" s="2">
        <v>20</v>
      </c>
      <c r="C28" s="2">
        <f t="shared" si="0"/>
        <v>40</v>
      </c>
      <c r="D28">
        <f t="shared" si="1"/>
        <v>1099</v>
      </c>
      <c r="E28" s="3">
        <v>41.13</v>
      </c>
      <c r="F28">
        <v>0.15801999999999999</v>
      </c>
      <c r="G28">
        <f t="shared" si="2"/>
        <v>173.66397999999998</v>
      </c>
      <c r="H28" s="24">
        <v>173.66397999999998</v>
      </c>
    </row>
    <row r="29" spans="1:8" x14ac:dyDescent="0.25">
      <c r="A29">
        <v>140</v>
      </c>
      <c r="B29" s="2">
        <v>20</v>
      </c>
      <c r="C29" s="2">
        <f t="shared" si="0"/>
        <v>40</v>
      </c>
      <c r="D29">
        <f t="shared" si="1"/>
        <v>1507.2</v>
      </c>
      <c r="E29" s="3">
        <v>44.19</v>
      </c>
      <c r="F29">
        <v>0.12378</v>
      </c>
      <c r="G29">
        <f t="shared" si="2"/>
        <v>186.561216</v>
      </c>
      <c r="H29" s="24">
        <v>186.561216</v>
      </c>
    </row>
    <row r="30" spans="1:8" x14ac:dyDescent="0.25">
      <c r="A30">
        <v>160</v>
      </c>
      <c r="B30" s="2">
        <v>20</v>
      </c>
      <c r="C30" s="2">
        <f t="shared" si="0"/>
        <v>40</v>
      </c>
      <c r="D30">
        <f t="shared" si="1"/>
        <v>1978.2</v>
      </c>
      <c r="E30" s="3">
        <v>75.260000000000005</v>
      </c>
      <c r="F30">
        <v>0.1089</v>
      </c>
      <c r="G30">
        <f t="shared" si="2"/>
        <v>215.42598000000001</v>
      </c>
      <c r="H30" s="24">
        <v>215.42598000000001</v>
      </c>
    </row>
    <row r="31" spans="1:8" x14ac:dyDescent="0.25">
      <c r="A31">
        <v>160</v>
      </c>
      <c r="B31" s="2">
        <v>30</v>
      </c>
      <c r="C31" s="2">
        <f t="shared" si="0"/>
        <v>60</v>
      </c>
      <c r="D31">
        <f t="shared" si="1"/>
        <v>1292.6333333333334</v>
      </c>
      <c r="E31" s="3">
        <v>76.36</v>
      </c>
      <c r="F31">
        <v>0.17355000000000001</v>
      </c>
      <c r="G31">
        <f t="shared" si="2"/>
        <v>224.33651500000002</v>
      </c>
      <c r="H31" s="24">
        <v>224.33651500000002</v>
      </c>
    </row>
    <row r="32" spans="1:8" x14ac:dyDescent="0.25">
      <c r="A32">
        <v>180</v>
      </c>
      <c r="B32" s="2">
        <v>30</v>
      </c>
      <c r="C32" s="2">
        <f t="shared" si="0"/>
        <v>60</v>
      </c>
      <c r="D32">
        <f t="shared" si="1"/>
        <v>1648.5</v>
      </c>
      <c r="E32" s="3">
        <v>63.07</v>
      </c>
      <c r="F32">
        <v>0.14007</v>
      </c>
      <c r="G32">
        <f t="shared" si="2"/>
        <v>230.905395</v>
      </c>
      <c r="H32" s="24">
        <v>230.905395</v>
      </c>
    </row>
    <row r="33" spans="1:8" x14ac:dyDescent="0.25">
      <c r="A33">
        <v>200</v>
      </c>
      <c r="B33" s="2">
        <v>30</v>
      </c>
      <c r="C33" s="2">
        <f t="shared" si="0"/>
        <v>60</v>
      </c>
      <c r="D33">
        <f t="shared" si="1"/>
        <v>2046.2333333333333</v>
      </c>
      <c r="E33" s="3">
        <v>76.430000000000007</v>
      </c>
      <c r="F33">
        <v>0.12207</v>
      </c>
      <c r="G33">
        <f t="shared" si="2"/>
        <v>249.783703</v>
      </c>
      <c r="H33" s="24">
        <v>249.783703</v>
      </c>
    </row>
    <row r="34" spans="1:8" x14ac:dyDescent="0.25">
      <c r="A34">
        <v>200</v>
      </c>
      <c r="B34" s="2">
        <v>40</v>
      </c>
      <c r="C34" s="2">
        <f t="shared" si="0"/>
        <v>80</v>
      </c>
      <c r="D34">
        <f t="shared" si="1"/>
        <v>1507.2</v>
      </c>
      <c r="E34" s="3">
        <v>77.11</v>
      </c>
      <c r="F34">
        <v>0.16633000000000001</v>
      </c>
      <c r="G34">
        <f t="shared" si="2"/>
        <v>250.692576</v>
      </c>
      <c r="H34" s="24">
        <v>250.692576</v>
      </c>
    </row>
    <row r="35" spans="1:8" x14ac:dyDescent="0.25">
      <c r="A35">
        <v>220</v>
      </c>
      <c r="B35" s="2">
        <v>40</v>
      </c>
      <c r="C35" s="2">
        <f t="shared" si="0"/>
        <v>80</v>
      </c>
      <c r="D35">
        <f t="shared" si="1"/>
        <v>1836.9</v>
      </c>
      <c r="E35" s="3">
        <v>61.26</v>
      </c>
      <c r="F35">
        <v>0.15099000000000001</v>
      </c>
      <c r="G35">
        <f t="shared" si="2"/>
        <v>277.35353100000003</v>
      </c>
      <c r="H35" s="24">
        <v>277.35353100000003</v>
      </c>
    </row>
    <row r="36" spans="1:8" x14ac:dyDescent="0.25">
      <c r="A36">
        <v>240</v>
      </c>
      <c r="B36" s="2">
        <v>40</v>
      </c>
      <c r="C36" s="2">
        <f t="shared" si="0"/>
        <v>80</v>
      </c>
      <c r="D36">
        <f t="shared" si="1"/>
        <v>2198</v>
      </c>
      <c r="E36" s="3">
        <v>45.39</v>
      </c>
      <c r="F36">
        <v>0.13347999999999999</v>
      </c>
      <c r="G36">
        <f t="shared" si="2"/>
        <v>293.38903999999997</v>
      </c>
      <c r="H36" s="24">
        <v>293.38903999999997</v>
      </c>
    </row>
    <row r="37" spans="1:8" s="29" customFormat="1" x14ac:dyDescent="0.25">
      <c r="A37" s="29">
        <v>260</v>
      </c>
      <c r="B37" s="30">
        <v>40</v>
      </c>
      <c r="C37" s="30"/>
      <c r="D37" s="29">
        <f t="shared" si="1"/>
        <v>2590.5</v>
      </c>
      <c r="E37" s="31">
        <v>0</v>
      </c>
      <c r="F37" s="29">
        <v>0</v>
      </c>
      <c r="G37" s="29">
        <f t="shared" si="2"/>
        <v>0</v>
      </c>
    </row>
    <row r="38" spans="1:8" s="29" customFormat="1" x14ac:dyDescent="0.25">
      <c r="A38" s="29">
        <v>280</v>
      </c>
      <c r="B38" s="30">
        <v>40</v>
      </c>
      <c r="C38" s="30"/>
      <c r="D38" s="29">
        <f t="shared" si="1"/>
        <v>3014.4</v>
      </c>
      <c r="E38" s="31">
        <v>0</v>
      </c>
      <c r="F38" s="29">
        <v>0</v>
      </c>
      <c r="G38" s="29">
        <f t="shared" si="2"/>
        <v>0</v>
      </c>
    </row>
    <row r="39" spans="1:8" s="29" customFormat="1" x14ac:dyDescent="0.25">
      <c r="A39" s="29">
        <v>300</v>
      </c>
      <c r="B39" s="30">
        <v>40</v>
      </c>
      <c r="C39" s="30"/>
      <c r="D39" s="29">
        <f t="shared" si="1"/>
        <v>3469.7</v>
      </c>
      <c r="E39" s="31">
        <v>0</v>
      </c>
      <c r="F39" s="29">
        <v>0</v>
      </c>
      <c r="G39" s="29">
        <f t="shared" si="2"/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2" zoomScale="71" zoomScaleNormal="71" workbookViewId="0">
      <selection activeCell="G11" sqref="G11"/>
    </sheetView>
  </sheetViews>
  <sheetFormatPr defaultRowHeight="15" x14ac:dyDescent="0.25"/>
  <cols>
    <col min="1" max="1" width="14.42578125" bestFit="1" customWidth="1"/>
    <col min="4" max="4" width="12.140625" bestFit="1" customWidth="1"/>
    <col min="7" max="7" width="21.7109375" customWidth="1"/>
    <col min="13" max="13" width="13.28515625" customWidth="1"/>
    <col min="14" max="14" width="12.140625" customWidth="1"/>
  </cols>
  <sheetData>
    <row r="1" spans="1:19" ht="42" customHeight="1" x14ac:dyDescent="0.25">
      <c r="A1" t="s">
        <v>1</v>
      </c>
      <c r="B1" t="s">
        <v>45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45</v>
      </c>
    </row>
    <row r="3" spans="1:19" x14ac:dyDescent="0.25">
      <c r="A3" t="s">
        <v>2</v>
      </c>
      <c r="B3" t="s">
        <v>46</v>
      </c>
    </row>
    <row r="4" spans="1:19" x14ac:dyDescent="0.25">
      <c r="A4" t="s">
        <v>3</v>
      </c>
      <c r="B4" t="s">
        <v>10</v>
      </c>
    </row>
    <row r="5" spans="1:19" x14ac:dyDescent="0.25">
      <c r="A5" t="s">
        <v>4</v>
      </c>
      <c r="B5" s="7" t="s">
        <v>54</v>
      </c>
    </row>
    <row r="6" spans="1:19" x14ac:dyDescent="0.25">
      <c r="A6" t="s">
        <v>5</v>
      </c>
      <c r="B6">
        <v>23.144321999999999</v>
      </c>
    </row>
    <row r="7" spans="1:19" x14ac:dyDescent="0.25">
      <c r="A7" t="s">
        <v>6</v>
      </c>
      <c r="B7">
        <v>86.729753000000002</v>
      </c>
    </row>
    <row r="8" spans="1:19" x14ac:dyDescent="0.25">
      <c r="A8" t="s">
        <v>7</v>
      </c>
      <c r="B8">
        <v>182</v>
      </c>
    </row>
    <row r="10" spans="1:19" x14ac:dyDescent="0.25">
      <c r="B10" t="s">
        <v>11</v>
      </c>
    </row>
    <row r="11" spans="1:19" ht="60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293.02999999999997</v>
      </c>
      <c r="E12">
        <v>8.6199999999999992E-3</v>
      </c>
      <c r="F12">
        <f>C12*E12</f>
        <v>0.2368345</v>
      </c>
      <c r="G12" s="9">
        <v>0.2368345</v>
      </c>
    </row>
    <row r="13" spans="1:19" x14ac:dyDescent="0.25">
      <c r="A13">
        <v>6</v>
      </c>
      <c r="B13" s="2">
        <v>0.5</v>
      </c>
      <c r="C13">
        <f t="shared" ref="C13:C38" si="0">3.14*(A13^2-B13^2)/(B13*2)</f>
        <v>112.25500000000001</v>
      </c>
      <c r="D13">
        <v>293.02999999999997</v>
      </c>
      <c r="E13">
        <v>8.6199999999999992E-3</v>
      </c>
      <c r="F13">
        <f t="shared" ref="F13:F38" si="1">C13*E13</f>
        <v>0.96763809999999995</v>
      </c>
      <c r="G13" s="9">
        <v>0.96763809999999995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109.77</v>
      </c>
      <c r="E14">
        <v>5.8369999999999998E-2</v>
      </c>
      <c r="F14">
        <f t="shared" si="1"/>
        <v>18.282359550000002</v>
      </c>
      <c r="G14" s="9">
        <v>20.282359549999999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111.52</v>
      </c>
      <c r="E15">
        <v>0.31728000000000001</v>
      </c>
      <c r="F15">
        <f t="shared" si="1"/>
        <v>23.910220800000001</v>
      </c>
      <c r="G15" s="9">
        <v>23.910220800000001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49.43</v>
      </c>
      <c r="E16">
        <v>0.42921999999999999</v>
      </c>
      <c r="F16">
        <f t="shared" si="1"/>
        <v>74.463231700000009</v>
      </c>
      <c r="G16" s="9">
        <v>24.463231700000001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65.78</v>
      </c>
      <c r="E17">
        <v>8.0930000000000002E-2</v>
      </c>
      <c r="F17">
        <f t="shared" si="1"/>
        <v>25.157899800000003</v>
      </c>
      <c r="G17" s="9">
        <v>25.157899800000003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77.61</v>
      </c>
      <c r="E18">
        <v>0.10094</v>
      </c>
      <c r="F18">
        <f t="shared" si="1"/>
        <v>49.206735900000005</v>
      </c>
      <c r="G18" s="9">
        <v>49.206735900000005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172.22</v>
      </c>
      <c r="E19">
        <v>0.15457000000000001</v>
      </c>
      <c r="F19">
        <f t="shared" si="1"/>
        <v>108.7183552</v>
      </c>
      <c r="G19" s="9">
        <v>108.7183552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161.86000000000001</v>
      </c>
      <c r="E20">
        <v>0.17125000000000001</v>
      </c>
      <c r="F20">
        <f t="shared" si="1"/>
        <v>214.55227500000004</v>
      </c>
      <c r="G20" s="9">
        <v>114.55227499999999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167.28</v>
      </c>
      <c r="E21">
        <v>0.29339999999999999</v>
      </c>
      <c r="F21">
        <f t="shared" si="1"/>
        <v>88.442495999999991</v>
      </c>
      <c r="G21" s="9">
        <v>120.44249600000001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177.67</v>
      </c>
      <c r="E22">
        <v>0.28715000000000002</v>
      </c>
      <c r="F22">
        <f t="shared" si="1"/>
        <v>137.27636475</v>
      </c>
      <c r="G22" s="9">
        <v>137.27636475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174.49</v>
      </c>
      <c r="E23">
        <v>0.2828</v>
      </c>
      <c r="F23">
        <f t="shared" si="1"/>
        <v>196.24623200000002</v>
      </c>
      <c r="G23" s="9">
        <v>196.24623200000002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112.47</v>
      </c>
      <c r="E24">
        <v>0.18958</v>
      </c>
      <c r="F24">
        <f t="shared" si="1"/>
        <v>179.92374270000002</v>
      </c>
      <c r="G24" s="9">
        <v>179.92374270000002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127.64</v>
      </c>
      <c r="E25">
        <v>0.16313</v>
      </c>
      <c r="F25">
        <f t="shared" si="1"/>
        <v>202.84236720000001</v>
      </c>
      <c r="G25" s="9">
        <v>202.84236720000001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107.39</v>
      </c>
      <c r="E26">
        <v>0.15375</v>
      </c>
      <c r="F26">
        <f t="shared" si="1"/>
        <v>299.80327499999999</v>
      </c>
      <c r="G26" s="9">
        <v>209.80327500000001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107.77</v>
      </c>
      <c r="E27">
        <v>0.30837999999999999</v>
      </c>
      <c r="F27">
        <f t="shared" si="1"/>
        <v>232.39516799999998</v>
      </c>
      <c r="G27" s="9">
        <v>232.39516799999998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91.1</v>
      </c>
      <c r="E28">
        <v>0.24653</v>
      </c>
      <c r="F28">
        <f t="shared" si="1"/>
        <v>270.93646999999999</v>
      </c>
      <c r="G28" s="9">
        <v>270.93646999999999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114.31</v>
      </c>
      <c r="E29">
        <v>0.21804000000000001</v>
      </c>
      <c r="F29">
        <f t="shared" si="1"/>
        <v>328.62988800000005</v>
      </c>
      <c r="G29" s="9">
        <v>328.62988800000005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83.44</v>
      </c>
      <c r="E30">
        <v>0.19572999999999999</v>
      </c>
      <c r="F30">
        <f t="shared" si="1"/>
        <v>387.19308599999999</v>
      </c>
      <c r="G30" s="9">
        <v>357.19308599999999</v>
      </c>
    </row>
    <row r="31" spans="1:7" x14ac:dyDescent="0.25">
      <c r="A31">
        <v>160</v>
      </c>
      <c r="B31" s="2">
        <v>30</v>
      </c>
      <c r="C31">
        <f t="shared" si="0"/>
        <v>1292.6333333333334</v>
      </c>
      <c r="D31">
        <v>93.19</v>
      </c>
      <c r="E31">
        <v>0.25707999999999998</v>
      </c>
      <c r="F31">
        <f t="shared" si="1"/>
        <v>332.31017733333334</v>
      </c>
      <c r="G31" s="9">
        <v>332.31017733333334</v>
      </c>
    </row>
    <row r="32" spans="1:7" x14ac:dyDescent="0.25">
      <c r="A32">
        <v>180</v>
      </c>
      <c r="B32" s="2">
        <v>30</v>
      </c>
      <c r="C32">
        <f t="shared" si="0"/>
        <v>1648.5</v>
      </c>
      <c r="D32">
        <v>175.75</v>
      </c>
      <c r="E32">
        <v>0.23762</v>
      </c>
      <c r="F32">
        <f t="shared" si="1"/>
        <v>391.71656999999999</v>
      </c>
      <c r="G32" s="9">
        <v>391.71656999999999</v>
      </c>
    </row>
    <row r="33" spans="1:7" x14ac:dyDescent="0.25">
      <c r="A33">
        <v>200</v>
      </c>
      <c r="B33" s="2">
        <v>40</v>
      </c>
      <c r="C33">
        <f t="shared" si="0"/>
        <v>1507.2</v>
      </c>
      <c r="D33">
        <v>93.95</v>
      </c>
      <c r="E33">
        <v>0.26050000000000001</v>
      </c>
      <c r="F33">
        <f t="shared" si="1"/>
        <v>392.62560000000002</v>
      </c>
      <c r="G33" s="9">
        <v>392.62560000000002</v>
      </c>
    </row>
    <row r="34" spans="1:7" x14ac:dyDescent="0.25">
      <c r="A34">
        <v>220</v>
      </c>
      <c r="B34" s="2">
        <v>40</v>
      </c>
      <c r="C34">
        <f t="shared" si="0"/>
        <v>1836.9</v>
      </c>
      <c r="D34">
        <v>269.11</v>
      </c>
      <c r="E34">
        <v>0.24717</v>
      </c>
      <c r="F34">
        <f t="shared" si="1"/>
        <v>454.02657300000004</v>
      </c>
      <c r="G34" s="9">
        <v>454.02657300000004</v>
      </c>
    </row>
    <row r="35" spans="1:7" x14ac:dyDescent="0.25">
      <c r="A35">
        <v>240</v>
      </c>
      <c r="B35" s="2">
        <v>40</v>
      </c>
      <c r="C35">
        <f t="shared" si="0"/>
        <v>2198</v>
      </c>
      <c r="D35">
        <v>188.81</v>
      </c>
      <c r="E35">
        <v>0.23544999999999999</v>
      </c>
      <c r="F35">
        <f t="shared" si="1"/>
        <v>517.51909999999998</v>
      </c>
      <c r="G35" s="9">
        <v>517.51909999999998</v>
      </c>
    </row>
    <row r="36" spans="1:7" x14ac:dyDescent="0.25">
      <c r="A36">
        <v>260</v>
      </c>
      <c r="B36" s="2">
        <v>40</v>
      </c>
      <c r="C36">
        <f t="shared" si="0"/>
        <v>2590.5</v>
      </c>
      <c r="D36">
        <v>130.37</v>
      </c>
      <c r="E36">
        <v>0.22720000000000001</v>
      </c>
      <c r="F36">
        <f t="shared" si="1"/>
        <v>588.5616</v>
      </c>
      <c r="G36" s="9">
        <v>588.5616</v>
      </c>
    </row>
    <row r="37" spans="1:7" x14ac:dyDescent="0.25">
      <c r="A37">
        <v>280</v>
      </c>
      <c r="B37" s="2">
        <v>40</v>
      </c>
      <c r="C37">
        <f t="shared" si="0"/>
        <v>3014.4</v>
      </c>
      <c r="D37">
        <v>0</v>
      </c>
      <c r="E37">
        <v>0</v>
      </c>
      <c r="F37">
        <f t="shared" si="1"/>
        <v>0</v>
      </c>
    </row>
    <row r="38" spans="1:7" x14ac:dyDescent="0.25">
      <c r="A38">
        <v>300</v>
      </c>
      <c r="B38" s="2">
        <v>40</v>
      </c>
      <c r="C38">
        <f t="shared" si="0"/>
        <v>3469.7</v>
      </c>
      <c r="D38">
        <v>0</v>
      </c>
      <c r="E38">
        <v>0</v>
      </c>
      <c r="F38">
        <f t="shared" si="1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10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14.28515625" bestFit="1" customWidth="1"/>
    <col min="7" max="8" width="15.28515625" customWidth="1"/>
    <col min="13" max="13" width="12.85546875" customWidth="1"/>
    <col min="14" max="14" width="13" customWidth="1"/>
  </cols>
  <sheetData>
    <row r="1" spans="1:19" ht="58.9" customHeight="1" x14ac:dyDescent="0.25">
      <c r="A1" t="s">
        <v>1</v>
      </c>
      <c r="B1" t="s">
        <v>47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47</v>
      </c>
    </row>
    <row r="3" spans="1:19" x14ac:dyDescent="0.25">
      <c r="A3" t="s">
        <v>2</v>
      </c>
      <c r="B3" t="s">
        <v>57</v>
      </c>
    </row>
    <row r="4" spans="1:19" x14ac:dyDescent="0.25">
      <c r="A4" t="s">
        <v>3</v>
      </c>
      <c r="B4" t="s">
        <v>58</v>
      </c>
    </row>
    <row r="5" spans="1:19" x14ac:dyDescent="0.25">
      <c r="A5" t="s">
        <v>4</v>
      </c>
      <c r="B5" t="s">
        <v>56</v>
      </c>
    </row>
    <row r="6" spans="1:19" x14ac:dyDescent="0.25">
      <c r="A6" t="s">
        <v>5</v>
      </c>
      <c r="B6">
        <v>22.847149999999999</v>
      </c>
    </row>
    <row r="7" spans="1:19" x14ac:dyDescent="0.25">
      <c r="A7" t="s">
        <v>6</v>
      </c>
      <c r="B7">
        <v>87.280690000000007</v>
      </c>
    </row>
    <row r="8" spans="1:19" x14ac:dyDescent="0.25">
      <c r="A8" t="s">
        <v>7</v>
      </c>
      <c r="B8">
        <v>40</v>
      </c>
    </row>
    <row r="10" spans="1:19" x14ac:dyDescent="0.25">
      <c r="B10" t="s">
        <v>11</v>
      </c>
    </row>
    <row r="11" spans="1:19" ht="60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170.28</v>
      </c>
      <c r="E12">
        <v>0.70909999999999995</v>
      </c>
      <c r="F12">
        <f>C12*E12</f>
        <v>19.482522499999998</v>
      </c>
      <c r="G12" s="3">
        <v>19.482522499999998</v>
      </c>
    </row>
    <row r="13" spans="1:19" x14ac:dyDescent="0.25">
      <c r="A13">
        <v>6</v>
      </c>
      <c r="B13" s="2">
        <v>0.5</v>
      </c>
      <c r="C13">
        <f t="shared" ref="C13:C39" si="0">3.14*(A13^2-B13^2)/(B13*2)</f>
        <v>112.25500000000001</v>
      </c>
      <c r="D13">
        <v>5.78</v>
      </c>
      <c r="E13">
        <v>6.4437699999999998</v>
      </c>
      <c r="F13">
        <f t="shared" ref="F13:F39" si="1">C13*E13</f>
        <v>723.34540135000009</v>
      </c>
      <c r="G13" s="3">
        <v>23.345401349999999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66.260000000000005</v>
      </c>
      <c r="E14">
        <v>0.39287</v>
      </c>
      <c r="F14">
        <f t="shared" si="1"/>
        <v>123.05277705000002</v>
      </c>
      <c r="G14" s="3">
        <v>23.05277705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66.38</v>
      </c>
      <c r="E15">
        <v>0.35663</v>
      </c>
      <c r="F15">
        <f t="shared" si="1"/>
        <v>26.875636799999999</v>
      </c>
      <c r="G15" s="3">
        <v>26.875636799999999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135.27000000000001</v>
      </c>
      <c r="E16">
        <v>2.648E-2</v>
      </c>
      <c r="F16">
        <f t="shared" si="1"/>
        <v>4.5938828000000003</v>
      </c>
      <c r="G16" s="3">
        <v>34.593882800000003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69.209999999999994</v>
      </c>
      <c r="E17">
        <v>0.20702000000000001</v>
      </c>
      <c r="F17">
        <f t="shared" si="1"/>
        <v>64.3542372</v>
      </c>
      <c r="G17" s="3">
        <v>64.3542372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115.92</v>
      </c>
      <c r="E18">
        <v>0.13144</v>
      </c>
      <c r="F18">
        <f t="shared" si="1"/>
        <v>64.075028400000008</v>
      </c>
      <c r="G18" s="3">
        <v>64.075028400000008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35.950000000000003</v>
      </c>
      <c r="E19">
        <v>8.7090000000000001E-2</v>
      </c>
      <c r="F19">
        <f t="shared" si="1"/>
        <v>61.2556224</v>
      </c>
      <c r="G19" s="3">
        <v>61.2556224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14.67</v>
      </c>
      <c r="E20">
        <v>3.2731400000000002</v>
      </c>
      <c r="F20">
        <f t="shared" si="1"/>
        <v>4100.7861804000004</v>
      </c>
      <c r="G20" s="3">
        <v>41.786180399999999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14.6</v>
      </c>
      <c r="E21">
        <v>2.8020100000000001</v>
      </c>
      <c r="F21">
        <f t="shared" si="1"/>
        <v>844.63789440000005</v>
      </c>
      <c r="G21" s="3">
        <v>40.6378944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120.74</v>
      </c>
      <c r="E22">
        <v>4.8390000000000002E-2</v>
      </c>
      <c r="F22">
        <f t="shared" si="1"/>
        <v>23.133565350000001</v>
      </c>
      <c r="G22" s="3">
        <v>33.133565349999998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150.74</v>
      </c>
      <c r="E23">
        <v>4.3299999999999998E-2</v>
      </c>
      <c r="F23">
        <f t="shared" si="1"/>
        <v>30.047602000000001</v>
      </c>
      <c r="G23" s="3">
        <v>32.047601999999998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210.37</v>
      </c>
      <c r="E24">
        <v>4.725E-2</v>
      </c>
      <c r="F24">
        <f t="shared" si="1"/>
        <v>44.843321250000002</v>
      </c>
      <c r="G24" s="3">
        <v>34.843321250000002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333.23</v>
      </c>
      <c r="E25">
        <v>3.092E-2</v>
      </c>
      <c r="F25">
        <f t="shared" si="1"/>
        <v>38.447164800000003</v>
      </c>
      <c r="G25" s="3">
        <v>32.447164800000003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126.83</v>
      </c>
      <c r="E26">
        <v>2.1059999999999999E-2</v>
      </c>
      <c r="F26">
        <f t="shared" si="1"/>
        <v>41.065736399999999</v>
      </c>
      <c r="G26" s="3">
        <v>31.065736399999999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130.46</v>
      </c>
      <c r="E27">
        <v>3.8289999999999998E-2</v>
      </c>
      <c r="F27">
        <f t="shared" si="1"/>
        <v>28.855343999999999</v>
      </c>
      <c r="G27" s="3">
        <v>28.855343999999999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180.56</v>
      </c>
      <c r="E28">
        <v>2.2769999999999999E-2</v>
      </c>
      <c r="F28">
        <f t="shared" si="1"/>
        <v>25.024229999999999</v>
      </c>
      <c r="G28" s="3">
        <v>25.024229999999999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180.63</v>
      </c>
      <c r="E29">
        <v>1.5730000000000001E-2</v>
      </c>
      <c r="F29">
        <f t="shared" si="1"/>
        <v>23.708256000000002</v>
      </c>
      <c r="G29" s="3">
        <v>23.708256000000002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430.37</v>
      </c>
      <c r="E30">
        <v>9.7300000000000008E-3</v>
      </c>
      <c r="F30">
        <f t="shared" si="1"/>
        <v>19.247886000000001</v>
      </c>
      <c r="G30" s="3">
        <v>19.247886000000001</v>
      </c>
    </row>
    <row r="31" spans="1:7" x14ac:dyDescent="0.25">
      <c r="A31">
        <v>160</v>
      </c>
      <c r="B31" s="2">
        <v>30</v>
      </c>
      <c r="C31">
        <f t="shared" si="0"/>
        <v>1292.6333333333334</v>
      </c>
      <c r="D31">
        <v>429.84</v>
      </c>
      <c r="E31">
        <v>1.5259999999999999E-2</v>
      </c>
      <c r="F31">
        <f t="shared" si="1"/>
        <v>19.725584666666666</v>
      </c>
      <c r="G31" s="3">
        <v>19.725584666666666</v>
      </c>
    </row>
    <row r="32" spans="1:7" x14ac:dyDescent="0.25">
      <c r="A32">
        <v>180</v>
      </c>
      <c r="B32" s="2">
        <v>30</v>
      </c>
      <c r="C32">
        <f t="shared" si="0"/>
        <v>1648.5</v>
      </c>
      <c r="D32">
        <v>299.99</v>
      </c>
      <c r="E32">
        <v>1.098E-2</v>
      </c>
      <c r="F32">
        <f t="shared" si="1"/>
        <v>18.100529999999999</v>
      </c>
      <c r="G32" s="3">
        <v>18.100529999999999</v>
      </c>
    </row>
    <row r="33" spans="1:7" x14ac:dyDescent="0.25">
      <c r="A33">
        <v>200</v>
      </c>
      <c r="B33" s="2">
        <v>30</v>
      </c>
      <c r="C33">
        <f t="shared" si="0"/>
        <v>2046.2333333333333</v>
      </c>
      <c r="D33">
        <v>32.07</v>
      </c>
      <c r="E33">
        <v>1.865E-2</v>
      </c>
      <c r="F33">
        <f t="shared" si="1"/>
        <v>38.16225166666667</v>
      </c>
      <c r="G33" s="3">
        <v>18.162251666666702</v>
      </c>
    </row>
    <row r="34" spans="1:7" x14ac:dyDescent="0.25">
      <c r="A34">
        <v>200</v>
      </c>
      <c r="B34" s="2">
        <v>60</v>
      </c>
      <c r="C34">
        <f t="shared" si="0"/>
        <v>952.4666666666667</v>
      </c>
      <c r="D34">
        <v>102.3</v>
      </c>
      <c r="E34">
        <v>1.8929999999999999E-2</v>
      </c>
      <c r="F34">
        <f t="shared" si="1"/>
        <v>18.030193999999998</v>
      </c>
      <c r="G34" s="3">
        <v>18.030193999999998</v>
      </c>
    </row>
    <row r="35" spans="1:7" x14ac:dyDescent="0.25">
      <c r="A35">
        <v>220</v>
      </c>
      <c r="B35" s="2">
        <v>60</v>
      </c>
      <c r="C35">
        <f t="shared" si="0"/>
        <v>1172.2666666666667</v>
      </c>
      <c r="D35">
        <v>215.7</v>
      </c>
      <c r="E35">
        <v>1.653E-2</v>
      </c>
      <c r="F35">
        <f t="shared" si="1"/>
        <v>19.377568</v>
      </c>
      <c r="G35" s="3">
        <v>19.377568</v>
      </c>
    </row>
    <row r="36" spans="1:7" x14ac:dyDescent="0.25">
      <c r="A36">
        <v>240</v>
      </c>
      <c r="B36" s="2">
        <v>60</v>
      </c>
      <c r="C36">
        <f t="shared" si="0"/>
        <v>1413</v>
      </c>
      <c r="D36">
        <v>758.43</v>
      </c>
      <c r="E36">
        <v>2.1199999999999999E-3</v>
      </c>
      <c r="F36">
        <f t="shared" si="1"/>
        <v>2.9955599999999998</v>
      </c>
      <c r="G36" s="3">
        <v>20.995560000000001</v>
      </c>
    </row>
    <row r="37" spans="1:7" x14ac:dyDescent="0.25">
      <c r="A37">
        <v>260</v>
      </c>
      <c r="B37" s="2">
        <v>60</v>
      </c>
      <c r="C37">
        <f t="shared" si="0"/>
        <v>1674.6666666666667</v>
      </c>
      <c r="D37" s="6">
        <v>747.62</v>
      </c>
      <c r="E37">
        <v>0.41821999999999998</v>
      </c>
      <c r="F37">
        <f t="shared" si="1"/>
        <v>700.37909333333334</v>
      </c>
      <c r="G37" s="3">
        <v>22.379093333333</v>
      </c>
    </row>
    <row r="38" spans="1:7" x14ac:dyDescent="0.25">
      <c r="A38">
        <v>280</v>
      </c>
      <c r="B38" s="2">
        <v>60</v>
      </c>
      <c r="C38">
        <f t="shared" si="0"/>
        <v>1957.2666666666667</v>
      </c>
      <c r="D38">
        <v>779.18</v>
      </c>
      <c r="E38">
        <v>6.0099999999999997E-3</v>
      </c>
      <c r="F38">
        <f t="shared" si="1"/>
        <v>11.763172666666666</v>
      </c>
      <c r="G38" s="3">
        <v>21.763172666666701</v>
      </c>
    </row>
    <row r="39" spans="1:7" x14ac:dyDescent="0.25">
      <c r="A39">
        <v>300</v>
      </c>
      <c r="B39" s="5">
        <v>40</v>
      </c>
      <c r="C39">
        <f t="shared" si="0"/>
        <v>3469.7</v>
      </c>
      <c r="D39">
        <v>248.34</v>
      </c>
      <c r="E39">
        <v>4.2889999999999998E-2</v>
      </c>
      <c r="F39">
        <f t="shared" si="1"/>
        <v>148.81543299999998</v>
      </c>
      <c r="G39" s="3">
        <v>22.815432999999999</v>
      </c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B10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14.28515625" bestFit="1" customWidth="1"/>
    <col min="7" max="7" width="14.28515625" customWidth="1"/>
  </cols>
  <sheetData>
    <row r="1" spans="1:19" x14ac:dyDescent="0.25">
      <c r="A1" t="s">
        <v>1</v>
      </c>
      <c r="B1" t="s">
        <v>48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48</v>
      </c>
    </row>
    <row r="3" spans="1:19" x14ac:dyDescent="0.25">
      <c r="A3" t="s">
        <v>2</v>
      </c>
      <c r="B3" t="s">
        <v>49</v>
      </c>
    </row>
    <row r="4" spans="1:19" x14ac:dyDescent="0.25">
      <c r="A4" t="s">
        <v>3</v>
      </c>
      <c r="B4" t="s">
        <v>50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23.111169</v>
      </c>
    </row>
    <row r="7" spans="1:19" x14ac:dyDescent="0.25">
      <c r="A7" t="s">
        <v>6</v>
      </c>
      <c r="B7">
        <v>87.114177999999995</v>
      </c>
    </row>
    <row r="8" spans="1:19" x14ac:dyDescent="0.25">
      <c r="A8" t="s">
        <v>7</v>
      </c>
      <c r="B8">
        <v>95</v>
      </c>
    </row>
    <row r="10" spans="1:19" x14ac:dyDescent="0.25">
      <c r="B10" t="s">
        <v>11</v>
      </c>
    </row>
    <row r="11" spans="1:19" ht="60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7.55</v>
      </c>
      <c r="E12">
        <v>32.879399999999997</v>
      </c>
      <c r="F12">
        <f>C12*E12</f>
        <v>903.36151499999994</v>
      </c>
      <c r="G12" s="3">
        <v>903.36151500000005</v>
      </c>
    </row>
    <row r="13" spans="1:19" x14ac:dyDescent="0.25">
      <c r="A13">
        <v>6</v>
      </c>
      <c r="B13" s="2">
        <v>0.5</v>
      </c>
      <c r="C13">
        <f t="shared" ref="C13:C39" si="0">3.14*(A13^2-B13^2)/(B13*2)</f>
        <v>112.25500000000001</v>
      </c>
      <c r="D13">
        <v>4.71</v>
      </c>
      <c r="E13">
        <v>3.4537300000000002</v>
      </c>
      <c r="F13">
        <f t="shared" ref="F13:F39" si="1">C13*E13</f>
        <v>387.69846115000007</v>
      </c>
      <c r="G13" s="3">
        <v>387.69846115000007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3.96</v>
      </c>
      <c r="E14">
        <v>1.0206500000000001</v>
      </c>
      <c r="F14">
        <f t="shared" si="1"/>
        <v>319.68288975000007</v>
      </c>
      <c r="G14" s="3">
        <v>300.68288975000002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3.99</v>
      </c>
      <c r="E15">
        <v>2.9767700000000001</v>
      </c>
      <c r="F15">
        <f t="shared" si="1"/>
        <v>224.32938720000001</v>
      </c>
      <c r="G15" s="3">
        <v>224.32938720000001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7.37</v>
      </c>
      <c r="E16">
        <v>1.0242100000000001</v>
      </c>
      <c r="F16">
        <f t="shared" si="1"/>
        <v>177.68507185000001</v>
      </c>
      <c r="G16" s="3">
        <v>177.68507185000001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3.89</v>
      </c>
      <c r="E17">
        <v>0.65054000000000001</v>
      </c>
      <c r="F17">
        <f t="shared" si="1"/>
        <v>202.22686440000001</v>
      </c>
      <c r="G17" s="3">
        <v>202.22686440000001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5.56</v>
      </c>
      <c r="E18">
        <v>0.38466</v>
      </c>
      <c r="F18">
        <f t="shared" si="1"/>
        <v>187.51598010000001</v>
      </c>
      <c r="G18" s="3">
        <v>187.51598010000001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7.53</v>
      </c>
      <c r="E19">
        <v>0.26047999999999999</v>
      </c>
      <c r="F19">
        <f t="shared" si="1"/>
        <v>183.2112128</v>
      </c>
      <c r="G19" s="3">
        <v>183.2112128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21.64</v>
      </c>
      <c r="E20">
        <v>0.13356999999999999</v>
      </c>
      <c r="F20">
        <f t="shared" si="1"/>
        <v>167.3445102</v>
      </c>
      <c r="G20" s="3">
        <v>167.3445102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21.71</v>
      </c>
      <c r="E21">
        <v>0.49603000000000003</v>
      </c>
      <c r="F21">
        <f t="shared" si="1"/>
        <v>149.52328320000001</v>
      </c>
      <c r="G21" s="3">
        <v>149.52328320000001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10.36</v>
      </c>
      <c r="E22">
        <v>0.31413000000000002</v>
      </c>
      <c r="F22">
        <f t="shared" si="1"/>
        <v>150.17455845000001</v>
      </c>
      <c r="G22" s="3">
        <v>150.17455845000001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10.53</v>
      </c>
      <c r="E23">
        <v>0.2213</v>
      </c>
      <c r="F23">
        <f t="shared" si="1"/>
        <v>153.56892200000001</v>
      </c>
      <c r="G23" s="3">
        <v>153.56892200000001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10.99</v>
      </c>
      <c r="E24">
        <v>0.15056</v>
      </c>
      <c r="F24">
        <f t="shared" si="1"/>
        <v>142.89122639999999</v>
      </c>
      <c r="G24" s="3">
        <v>142.89122639999999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11.97</v>
      </c>
      <c r="E25">
        <v>0.11752</v>
      </c>
      <c r="F25">
        <f t="shared" si="1"/>
        <v>146.1290688</v>
      </c>
      <c r="G25" s="3">
        <v>146.1290688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14.56</v>
      </c>
      <c r="E26">
        <v>7.1370000000000003E-2</v>
      </c>
      <c r="F26">
        <f t="shared" si="1"/>
        <v>139.1672178</v>
      </c>
      <c r="G26" s="3">
        <v>139.1672178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15.79</v>
      </c>
      <c r="E27">
        <v>0.19658</v>
      </c>
      <c r="F27">
        <f t="shared" si="1"/>
        <v>148.14268800000002</v>
      </c>
      <c r="G27" s="3">
        <v>148.14268800000002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18.18</v>
      </c>
      <c r="E28">
        <v>0.11199000000000001</v>
      </c>
      <c r="F28">
        <f t="shared" si="1"/>
        <v>123.07701</v>
      </c>
      <c r="G28" s="3">
        <v>123.07701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35.119999999999997</v>
      </c>
      <c r="E29">
        <v>8.4229999999999999E-2</v>
      </c>
      <c r="F29">
        <f t="shared" si="1"/>
        <v>126.95145600000001</v>
      </c>
      <c r="G29" s="3">
        <v>126.95145600000001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62.8</v>
      </c>
      <c r="E30">
        <v>4.8680000000000001E-2</v>
      </c>
      <c r="F30">
        <f t="shared" si="1"/>
        <v>96.298776000000004</v>
      </c>
      <c r="G30" s="3">
        <v>120.298776</v>
      </c>
    </row>
    <row r="31" spans="1:7" x14ac:dyDescent="0.25">
      <c r="A31">
        <v>160</v>
      </c>
      <c r="B31" s="2">
        <v>30</v>
      </c>
      <c r="C31">
        <f t="shared" si="0"/>
        <v>1292.6333333333334</v>
      </c>
      <c r="D31">
        <v>63.02</v>
      </c>
      <c r="E31">
        <v>7.1639999999999995E-2</v>
      </c>
      <c r="F31">
        <f t="shared" si="1"/>
        <v>92.604252000000002</v>
      </c>
      <c r="G31" s="3">
        <v>120.604252</v>
      </c>
    </row>
    <row r="32" spans="1:7" x14ac:dyDescent="0.25">
      <c r="A32">
        <v>180</v>
      </c>
      <c r="B32" s="2">
        <v>30</v>
      </c>
      <c r="C32">
        <f t="shared" si="0"/>
        <v>1648.5</v>
      </c>
      <c r="D32">
        <v>14.95</v>
      </c>
      <c r="E32">
        <v>7.3380000000000001E-2</v>
      </c>
      <c r="F32">
        <f t="shared" si="1"/>
        <v>120.96693</v>
      </c>
      <c r="G32" s="3">
        <v>120.96693</v>
      </c>
    </row>
    <row r="33" spans="1:7" x14ac:dyDescent="0.25">
      <c r="A33">
        <v>200</v>
      </c>
      <c r="B33" s="2">
        <v>30</v>
      </c>
      <c r="C33">
        <f t="shared" si="0"/>
        <v>2046.2333333333333</v>
      </c>
      <c r="D33">
        <v>20.03</v>
      </c>
      <c r="E33">
        <v>4.061E-2</v>
      </c>
      <c r="F33">
        <f t="shared" si="1"/>
        <v>83.097535666666673</v>
      </c>
      <c r="G33" s="3">
        <v>103.097535666666</v>
      </c>
    </row>
    <row r="34" spans="1:7" x14ac:dyDescent="0.25">
      <c r="A34">
        <v>200</v>
      </c>
      <c r="B34" s="2">
        <v>40</v>
      </c>
      <c r="C34">
        <f t="shared" si="0"/>
        <v>1507.2</v>
      </c>
      <c r="D34">
        <v>6.81</v>
      </c>
      <c r="E34">
        <v>6.8790000000000004E-2</v>
      </c>
      <c r="F34">
        <f t="shared" si="1"/>
        <v>103.680288</v>
      </c>
      <c r="G34" s="3">
        <v>103.680288</v>
      </c>
    </row>
    <row r="35" spans="1:7" x14ac:dyDescent="0.25">
      <c r="A35">
        <v>220</v>
      </c>
      <c r="B35" s="2">
        <v>40</v>
      </c>
      <c r="C35">
        <f t="shared" si="0"/>
        <v>1836.9</v>
      </c>
      <c r="D35">
        <v>16.04</v>
      </c>
      <c r="E35">
        <v>3.7019999999999997E-2</v>
      </c>
      <c r="F35">
        <f t="shared" si="1"/>
        <v>68.002037999999999</v>
      </c>
      <c r="G35" s="3">
        <v>98.002037999999999</v>
      </c>
    </row>
    <row r="36" spans="1:7" x14ac:dyDescent="0.25">
      <c r="A36">
        <v>240</v>
      </c>
      <c r="B36" s="2">
        <v>40</v>
      </c>
      <c r="C36">
        <f t="shared" si="0"/>
        <v>2198</v>
      </c>
      <c r="D36">
        <v>0</v>
      </c>
      <c r="E36">
        <v>0</v>
      </c>
      <c r="F36">
        <f t="shared" si="1"/>
        <v>0</v>
      </c>
    </row>
    <row r="37" spans="1:7" x14ac:dyDescent="0.25">
      <c r="A37">
        <v>260</v>
      </c>
      <c r="B37" s="2">
        <v>40</v>
      </c>
      <c r="C37">
        <f t="shared" si="0"/>
        <v>2590.5</v>
      </c>
      <c r="D37">
        <v>0</v>
      </c>
      <c r="E37">
        <v>0</v>
      </c>
      <c r="F37">
        <f t="shared" si="1"/>
        <v>0</v>
      </c>
    </row>
    <row r="38" spans="1:7" x14ac:dyDescent="0.25">
      <c r="A38">
        <v>280</v>
      </c>
      <c r="B38" s="2">
        <v>40</v>
      </c>
      <c r="C38">
        <f t="shared" si="0"/>
        <v>3014.4</v>
      </c>
      <c r="D38">
        <v>0</v>
      </c>
      <c r="E38">
        <v>0</v>
      </c>
      <c r="F38">
        <f t="shared" si="1"/>
        <v>0</v>
      </c>
    </row>
    <row r="39" spans="1:7" x14ac:dyDescent="0.25">
      <c r="A39">
        <v>300</v>
      </c>
      <c r="B39" s="2">
        <v>40</v>
      </c>
      <c r="C39">
        <f t="shared" si="0"/>
        <v>3469.7</v>
      </c>
      <c r="D39">
        <v>0</v>
      </c>
      <c r="E39">
        <v>0</v>
      </c>
      <c r="F39">
        <f t="shared" si="1"/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10" zoomScale="73" zoomScaleNormal="73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15.5703125" bestFit="1" customWidth="1"/>
    <col min="5" max="5" width="12.42578125" customWidth="1"/>
    <col min="6" max="6" width="14.28515625" customWidth="1"/>
    <col min="7" max="7" width="17.5703125" customWidth="1"/>
  </cols>
  <sheetData>
    <row r="1" spans="1:19" x14ac:dyDescent="0.25">
      <c r="A1" t="s">
        <v>1</v>
      </c>
      <c r="B1" t="s">
        <v>63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62</v>
      </c>
    </row>
    <row r="3" spans="1:19" x14ac:dyDescent="0.25">
      <c r="A3" t="s">
        <v>2</v>
      </c>
      <c r="B3" t="s">
        <v>64</v>
      </c>
    </row>
    <row r="4" spans="1:19" x14ac:dyDescent="0.25">
      <c r="A4" t="s">
        <v>3</v>
      </c>
      <c r="B4" t="s">
        <v>38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22.865431000000001</v>
      </c>
    </row>
    <row r="7" spans="1:19" x14ac:dyDescent="0.25">
      <c r="A7" t="s">
        <v>6</v>
      </c>
      <c r="B7">
        <v>87.080485999999993</v>
      </c>
    </row>
    <row r="8" spans="1:19" x14ac:dyDescent="0.25">
      <c r="A8" t="s">
        <v>7</v>
      </c>
      <c r="B8">
        <v>85</v>
      </c>
    </row>
    <row r="10" spans="1:19" x14ac:dyDescent="0.25">
      <c r="B10" t="s">
        <v>11</v>
      </c>
    </row>
    <row r="11" spans="1:19" ht="33.75" customHeight="1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30.07</v>
      </c>
      <c r="E12">
        <v>14.9171</v>
      </c>
      <c r="F12">
        <f>C12*E12</f>
        <v>409.84732250000002</v>
      </c>
      <c r="G12" s="3">
        <v>409.84732250000002</v>
      </c>
    </row>
    <row r="13" spans="1:19" x14ac:dyDescent="0.25">
      <c r="A13">
        <v>6</v>
      </c>
      <c r="B13" s="2">
        <v>0.5</v>
      </c>
      <c r="C13">
        <f t="shared" ref="C13:C35" si="0">3.14*(A13^2-B13^2)/(B13*2)</f>
        <v>112.25500000000001</v>
      </c>
      <c r="D13">
        <v>31.95</v>
      </c>
      <c r="E13">
        <v>3.0499900000000002</v>
      </c>
      <c r="F13">
        <f t="shared" ref="F13:F35" si="1">C13*E13</f>
        <v>342.37662745000006</v>
      </c>
      <c r="G13" s="3">
        <v>342.37662745000006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35.479999999999997</v>
      </c>
      <c r="E14">
        <v>0.40077000000000002</v>
      </c>
      <c r="F14">
        <f t="shared" si="1"/>
        <v>125.52717555000002</v>
      </c>
      <c r="G14" s="3">
        <v>125.52717555000002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37.520000000000003</v>
      </c>
      <c r="E15">
        <v>1.00783</v>
      </c>
      <c r="F15">
        <f t="shared" si="1"/>
        <v>75.950068799999997</v>
      </c>
      <c r="G15" s="3">
        <v>125.9500688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66.319999999999993</v>
      </c>
      <c r="E16">
        <v>0.81781000000000004</v>
      </c>
      <c r="F16">
        <f t="shared" si="1"/>
        <v>141.87776785000003</v>
      </c>
      <c r="G16" s="3">
        <v>121.87776785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55.34</v>
      </c>
      <c r="E17">
        <v>0.12892999999999999</v>
      </c>
      <c r="F17">
        <f t="shared" si="1"/>
        <v>40.079179799999999</v>
      </c>
      <c r="G17" s="3">
        <v>150.07917979999999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48.81</v>
      </c>
      <c r="E18">
        <v>0.12076000000000001</v>
      </c>
      <c r="F18">
        <f t="shared" si="1"/>
        <v>58.868688600000006</v>
      </c>
      <c r="G18" s="3">
        <v>158.86868860000001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50.24</v>
      </c>
      <c r="E19">
        <v>0.28062999999999999</v>
      </c>
      <c r="F19">
        <f t="shared" si="1"/>
        <v>197.38391680000001</v>
      </c>
      <c r="G19" s="3">
        <v>197.38391680000001</v>
      </c>
    </row>
    <row r="20" spans="1:7" x14ac:dyDescent="0.25">
      <c r="A20">
        <v>50</v>
      </c>
      <c r="B20" s="2">
        <v>8</v>
      </c>
      <c r="C20">
        <f t="shared" si="0"/>
        <v>478.065</v>
      </c>
      <c r="D20">
        <v>76.260000000000005</v>
      </c>
      <c r="E20">
        <v>0.18063000000000001</v>
      </c>
      <c r="F20">
        <f t="shared" si="1"/>
        <v>86.352880949999999</v>
      </c>
      <c r="G20" s="3">
        <v>140.35288095000001</v>
      </c>
    </row>
    <row r="21" spans="1:7" x14ac:dyDescent="0.25">
      <c r="A21">
        <v>60</v>
      </c>
      <c r="B21" s="2">
        <v>8</v>
      </c>
      <c r="C21">
        <f t="shared" si="0"/>
        <v>693.94</v>
      </c>
      <c r="D21">
        <v>62.33</v>
      </c>
      <c r="E21">
        <v>0.18804599999999999</v>
      </c>
      <c r="F21">
        <f t="shared" si="1"/>
        <v>130.49264124000001</v>
      </c>
      <c r="G21" s="3">
        <v>130.49264124000001</v>
      </c>
    </row>
    <row r="22" spans="1:7" x14ac:dyDescent="0.25">
      <c r="A22">
        <v>80</v>
      </c>
      <c r="B22" s="2">
        <v>8</v>
      </c>
      <c r="C22">
        <f t="shared" si="0"/>
        <v>1243.44</v>
      </c>
      <c r="D22">
        <v>39.04</v>
      </c>
      <c r="E22">
        <v>9.0999999999999998E-2</v>
      </c>
      <c r="F22">
        <f t="shared" si="1"/>
        <v>113.15304</v>
      </c>
      <c r="G22" s="3">
        <v>130.15304</v>
      </c>
    </row>
    <row r="23" spans="1:7" x14ac:dyDescent="0.25">
      <c r="A23">
        <v>100</v>
      </c>
      <c r="B23" s="2">
        <v>8</v>
      </c>
      <c r="C23">
        <f t="shared" si="0"/>
        <v>1949.94</v>
      </c>
      <c r="D23">
        <v>18.71</v>
      </c>
      <c r="E23">
        <v>6.8049999999999999E-2</v>
      </c>
      <c r="F23">
        <f t="shared" si="1"/>
        <v>132.69341700000001</v>
      </c>
      <c r="G23" s="3">
        <v>132.69341700000001</v>
      </c>
    </row>
    <row r="24" spans="1:7" x14ac:dyDescent="0.25">
      <c r="A24">
        <v>100</v>
      </c>
      <c r="B24" s="2">
        <v>10</v>
      </c>
      <c r="C24">
        <f t="shared" si="0"/>
        <v>1554.3</v>
      </c>
      <c r="D24">
        <v>18.75</v>
      </c>
      <c r="E24">
        <v>2.0326300000000002</v>
      </c>
      <c r="F24">
        <f t="shared" si="1"/>
        <v>3159.3168090000004</v>
      </c>
      <c r="G24" s="3">
        <v>134</v>
      </c>
    </row>
    <row r="25" spans="1:7" x14ac:dyDescent="0.25">
      <c r="A25">
        <v>120</v>
      </c>
      <c r="B25" s="2">
        <v>10</v>
      </c>
      <c r="C25">
        <f t="shared" si="0"/>
        <v>2245.1</v>
      </c>
      <c r="D25">
        <v>37.93</v>
      </c>
      <c r="E25">
        <v>0.53764000000000001</v>
      </c>
      <c r="F25">
        <f t="shared" si="1"/>
        <v>1207.055564</v>
      </c>
      <c r="G25" s="3">
        <v>144.31680900000001</v>
      </c>
    </row>
    <row r="26" spans="1:7" x14ac:dyDescent="0.25">
      <c r="A26">
        <v>140</v>
      </c>
      <c r="B26" s="2">
        <v>10</v>
      </c>
      <c r="C26">
        <f t="shared" si="0"/>
        <v>3061.5</v>
      </c>
      <c r="D26">
        <v>24.43</v>
      </c>
      <c r="E26">
        <v>1.0001199999999999</v>
      </c>
      <c r="F26">
        <f t="shared" si="1"/>
        <v>3061.8673799999997</v>
      </c>
      <c r="G26" s="3">
        <v>120</v>
      </c>
    </row>
    <row r="27" spans="1:7" x14ac:dyDescent="0.25">
      <c r="A27">
        <v>160</v>
      </c>
      <c r="B27" s="2">
        <v>10</v>
      </c>
      <c r="C27">
        <f t="shared" si="0"/>
        <v>4003.5</v>
      </c>
      <c r="D27">
        <v>18.98</v>
      </c>
      <c r="E27">
        <v>1.6625700000000001</v>
      </c>
      <c r="F27">
        <f t="shared" si="1"/>
        <v>6656.0989950000003</v>
      </c>
      <c r="G27" s="3">
        <v>110</v>
      </c>
    </row>
    <row r="28" spans="1:7" x14ac:dyDescent="0.25">
      <c r="A28">
        <v>160</v>
      </c>
      <c r="B28" s="2">
        <v>30</v>
      </c>
      <c r="C28">
        <f t="shared" si="0"/>
        <v>1292.6333333333334</v>
      </c>
      <c r="D28">
        <v>17.97</v>
      </c>
      <c r="E28">
        <v>0.87480000000000002</v>
      </c>
      <c r="F28">
        <f t="shared" si="1"/>
        <v>1130.79564</v>
      </c>
      <c r="G28" s="3">
        <v>70</v>
      </c>
    </row>
    <row r="29" spans="1:7" x14ac:dyDescent="0.25">
      <c r="A29">
        <v>180</v>
      </c>
      <c r="B29" s="2">
        <v>30</v>
      </c>
      <c r="C29">
        <f t="shared" si="0"/>
        <v>1648.5</v>
      </c>
      <c r="D29">
        <v>10.66</v>
      </c>
      <c r="E29">
        <v>3.9780000000000003E-2</v>
      </c>
      <c r="F29">
        <f t="shared" si="1"/>
        <v>65.577330000000003</v>
      </c>
      <c r="G29" s="3">
        <v>65.577330000000003</v>
      </c>
    </row>
    <row r="30" spans="1:7" x14ac:dyDescent="0.25">
      <c r="A30">
        <v>200</v>
      </c>
      <c r="B30" s="2">
        <v>40</v>
      </c>
      <c r="C30">
        <f t="shared" si="0"/>
        <v>1507.2</v>
      </c>
      <c r="D30">
        <v>38.369999999999997</v>
      </c>
      <c r="E30">
        <v>5.9139999999999998E-2</v>
      </c>
      <c r="F30">
        <f t="shared" si="1"/>
        <v>89.135807999999997</v>
      </c>
      <c r="G30" s="3">
        <v>70.135807999999997</v>
      </c>
    </row>
    <row r="31" spans="1:7" x14ac:dyDescent="0.25">
      <c r="A31">
        <v>220</v>
      </c>
      <c r="B31" s="2">
        <v>40</v>
      </c>
      <c r="C31">
        <f t="shared" si="0"/>
        <v>1836.9</v>
      </c>
      <c r="D31">
        <v>99</v>
      </c>
      <c r="E31">
        <v>4.0980000000000003E-2</v>
      </c>
      <c r="F31">
        <f t="shared" si="1"/>
        <v>75.276162000000014</v>
      </c>
      <c r="G31" s="3">
        <v>70.276161999999999</v>
      </c>
    </row>
    <row r="32" spans="1:7" x14ac:dyDescent="0.25">
      <c r="A32">
        <v>240</v>
      </c>
      <c r="B32" s="2">
        <v>40</v>
      </c>
      <c r="C32">
        <f t="shared" si="0"/>
        <v>2198</v>
      </c>
      <c r="D32">
        <v>123.24</v>
      </c>
      <c r="E32">
        <v>3.1910000000000001E-2</v>
      </c>
      <c r="F32">
        <f t="shared" si="1"/>
        <v>70.138180000000006</v>
      </c>
      <c r="G32" s="3">
        <v>70.138180000000006</v>
      </c>
    </row>
    <row r="33" spans="1:7" x14ac:dyDescent="0.25">
      <c r="A33">
        <v>260</v>
      </c>
      <c r="B33" s="2">
        <v>40</v>
      </c>
      <c r="C33">
        <f t="shared" si="0"/>
        <v>2590.5</v>
      </c>
      <c r="D33">
        <v>58.97</v>
      </c>
      <c r="E33">
        <v>0.2591</v>
      </c>
      <c r="F33">
        <f t="shared" si="1"/>
        <v>671.19854999999995</v>
      </c>
      <c r="G33" s="3">
        <v>79.198549999999997</v>
      </c>
    </row>
    <row r="34" spans="1:7" x14ac:dyDescent="0.25">
      <c r="A34">
        <v>280</v>
      </c>
      <c r="B34" s="2">
        <v>40</v>
      </c>
      <c r="C34">
        <f t="shared" si="0"/>
        <v>3014.4</v>
      </c>
      <c r="D34">
        <v>103.1</v>
      </c>
      <c r="E34">
        <v>2.0799999999999999E-2</v>
      </c>
      <c r="F34">
        <f t="shared" si="1"/>
        <v>62.69952</v>
      </c>
      <c r="G34" s="3">
        <v>82.699520000000007</v>
      </c>
    </row>
    <row r="35" spans="1:7" x14ac:dyDescent="0.25">
      <c r="A35">
        <v>300</v>
      </c>
      <c r="B35" s="2">
        <v>40</v>
      </c>
      <c r="C35">
        <f t="shared" si="0"/>
        <v>3469.7</v>
      </c>
      <c r="D35">
        <v>130.81</v>
      </c>
      <c r="E35">
        <v>3.7330000000000002E-2</v>
      </c>
      <c r="F35">
        <f t="shared" si="1"/>
        <v>129.523901</v>
      </c>
      <c r="G35" s="3">
        <v>129.523901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E17" sqref="E17"/>
    </sheetView>
  </sheetViews>
  <sheetFormatPr defaultRowHeight="15" x14ac:dyDescent="0.25"/>
  <cols>
    <col min="1" max="1" width="31.28515625" customWidth="1"/>
    <col min="2" max="2" width="15.5703125" customWidth="1"/>
    <col min="3" max="3" width="18.140625" customWidth="1"/>
  </cols>
  <sheetData>
    <row r="1" spans="1:3" x14ac:dyDescent="0.25">
      <c r="A1" s="21" t="s">
        <v>78</v>
      </c>
      <c r="B1" s="21" t="s">
        <v>79</v>
      </c>
      <c r="C1" s="21" t="s">
        <v>6</v>
      </c>
    </row>
    <row r="2" spans="1:3" x14ac:dyDescent="0.25">
      <c r="A2" s="21" t="s">
        <v>8</v>
      </c>
      <c r="B2" s="22">
        <v>23.114875000000001</v>
      </c>
      <c r="C2" s="20">
        <v>86.784225000000006</v>
      </c>
    </row>
    <row r="3" spans="1:3" x14ac:dyDescent="0.25">
      <c r="A3" s="21" t="s">
        <v>18</v>
      </c>
      <c r="B3" s="22">
        <v>23.126743999999999</v>
      </c>
      <c r="C3" s="20">
        <v>86.885300000000001</v>
      </c>
    </row>
    <row r="4" spans="1:3" x14ac:dyDescent="0.25">
      <c r="A4" s="21" t="s">
        <v>24</v>
      </c>
      <c r="B4" s="22">
        <v>23.249288</v>
      </c>
      <c r="C4" s="20">
        <v>86.578916000000007</v>
      </c>
    </row>
    <row r="5" spans="1:3" x14ac:dyDescent="0.25">
      <c r="A5" s="21" t="s">
        <v>80</v>
      </c>
      <c r="B5" s="22">
        <v>23.025296999999998</v>
      </c>
      <c r="C5" s="20">
        <v>87.081917000000004</v>
      </c>
    </row>
    <row r="6" spans="1:3" x14ac:dyDescent="0.25">
      <c r="A6" s="21" t="s">
        <v>28</v>
      </c>
      <c r="B6" s="22">
        <v>22.935355000000001</v>
      </c>
      <c r="C6" s="20">
        <v>86.841318999999999</v>
      </c>
    </row>
    <row r="7" spans="1:3" x14ac:dyDescent="0.25">
      <c r="A7" s="21" t="s">
        <v>29</v>
      </c>
      <c r="B7" s="22">
        <v>22.764150000000001</v>
      </c>
      <c r="C7" s="20">
        <v>87.169439999999994</v>
      </c>
    </row>
    <row r="8" spans="1:3" x14ac:dyDescent="0.25">
      <c r="A8" s="21" t="s">
        <v>43</v>
      </c>
      <c r="B8" s="22">
        <v>23.109580999999999</v>
      </c>
      <c r="C8" s="20">
        <v>86.985366999999997</v>
      </c>
    </row>
    <row r="9" spans="1:3" x14ac:dyDescent="0.25">
      <c r="A9" s="21" t="s">
        <v>45</v>
      </c>
      <c r="B9" s="22">
        <v>23.144321999999999</v>
      </c>
      <c r="C9" s="20">
        <v>86.729753000000002</v>
      </c>
    </row>
    <row r="10" spans="1:3" x14ac:dyDescent="0.25">
      <c r="A10" s="21" t="s">
        <v>47</v>
      </c>
      <c r="B10" s="22">
        <v>22.847149999999999</v>
      </c>
      <c r="C10" s="20">
        <v>87.280690000000007</v>
      </c>
    </row>
    <row r="11" spans="1:3" x14ac:dyDescent="0.25">
      <c r="A11" s="21" t="s">
        <v>48</v>
      </c>
      <c r="B11" s="22">
        <v>23.111169</v>
      </c>
      <c r="C11" s="20">
        <v>87.114177999999995</v>
      </c>
    </row>
    <row r="12" spans="1:3" x14ac:dyDescent="0.25">
      <c r="A12" s="21" t="s">
        <v>81</v>
      </c>
      <c r="B12" s="22">
        <v>22.865431000000001</v>
      </c>
      <c r="C12" s="20">
        <v>87.080485999999993</v>
      </c>
    </row>
    <row r="13" spans="1:3" x14ac:dyDescent="0.25">
      <c r="A13" s="21" t="s">
        <v>94</v>
      </c>
      <c r="B13" s="22">
        <v>22.934266999999998</v>
      </c>
      <c r="C13" s="20">
        <v>87.082663999999994</v>
      </c>
    </row>
    <row r="14" spans="1:3" x14ac:dyDescent="0.25">
      <c r="A14" s="21" t="s">
        <v>52</v>
      </c>
      <c r="B14" s="22">
        <v>22.935863999999999</v>
      </c>
      <c r="C14" s="20">
        <v>86.982952999999995</v>
      </c>
    </row>
    <row r="15" spans="1:3" x14ac:dyDescent="0.25">
      <c r="A15" s="21" t="s">
        <v>30</v>
      </c>
      <c r="B15" s="22">
        <v>22.757135999999999</v>
      </c>
      <c r="C15" s="20">
        <v>87.114964000000001</v>
      </c>
    </row>
    <row r="16" spans="1:3" x14ac:dyDescent="0.25">
      <c r="A16" s="21" t="s">
        <v>33</v>
      </c>
      <c r="B16" s="22">
        <v>23.203150000000001</v>
      </c>
      <c r="C16" s="20">
        <v>86.692943999999997</v>
      </c>
    </row>
    <row r="17" spans="1:3" x14ac:dyDescent="0.25">
      <c r="A17" s="21" t="s">
        <v>95</v>
      </c>
      <c r="B17" s="22">
        <v>22.937639999999998</v>
      </c>
      <c r="C17" s="20">
        <v>87.183350000000004</v>
      </c>
    </row>
    <row r="18" spans="1:3" x14ac:dyDescent="0.25">
      <c r="A18" s="21" t="s">
        <v>39</v>
      </c>
      <c r="B18" s="22">
        <v>23.118642000000001</v>
      </c>
      <c r="C18" s="20">
        <v>86.664541999999997</v>
      </c>
    </row>
    <row r="19" spans="1:3" x14ac:dyDescent="0.25">
      <c r="A19" s="21" t="s">
        <v>40</v>
      </c>
      <c r="B19" s="22">
        <v>23.02807</v>
      </c>
      <c r="C19" s="20">
        <v>86.98827</v>
      </c>
    </row>
    <row r="20" spans="1:3" x14ac:dyDescent="0.25">
      <c r="A20" s="21" t="s">
        <v>42</v>
      </c>
      <c r="B20" s="22">
        <v>23.03584</v>
      </c>
      <c r="C20" s="20">
        <v>86.882261</v>
      </c>
    </row>
    <row r="21" spans="1:3" x14ac:dyDescent="0.25">
      <c r="A21" s="21" t="s">
        <v>69</v>
      </c>
      <c r="B21" s="22">
        <v>22.662786109999999</v>
      </c>
      <c r="C21" s="23">
        <v>87.561991669999998</v>
      </c>
    </row>
    <row r="22" spans="1:3" x14ac:dyDescent="0.25">
      <c r="A22" s="21" t="s">
        <v>82</v>
      </c>
      <c r="B22" s="22">
        <v>22.511316669999999</v>
      </c>
      <c r="C22" s="23">
        <v>87.401361109999996</v>
      </c>
    </row>
    <row r="23" spans="1:3" x14ac:dyDescent="0.25">
      <c r="A23" s="21" t="s">
        <v>83</v>
      </c>
      <c r="B23" s="22">
        <v>22.83516667</v>
      </c>
      <c r="C23" s="23">
        <v>87.477361110000004</v>
      </c>
    </row>
    <row r="24" spans="1:3" x14ac:dyDescent="0.25">
      <c r="A24" s="21" t="s">
        <v>84</v>
      </c>
      <c r="B24" s="22">
        <v>22.839338890000001</v>
      </c>
      <c r="C24" s="23">
        <v>87.392855560000001</v>
      </c>
    </row>
    <row r="25" spans="1:3" x14ac:dyDescent="0.25">
      <c r="A25" s="21" t="s">
        <v>85</v>
      </c>
      <c r="B25" s="22">
        <v>22.576211000000001</v>
      </c>
      <c r="C25" s="23">
        <v>87.480030999999997</v>
      </c>
    </row>
    <row r="26" spans="1:3" x14ac:dyDescent="0.25">
      <c r="A26" s="21" t="s">
        <v>46</v>
      </c>
      <c r="B26" s="22">
        <v>22.745142000000001</v>
      </c>
      <c r="C26" s="23">
        <v>87.569567000000006</v>
      </c>
    </row>
    <row r="27" spans="1:3" x14ac:dyDescent="0.25">
      <c r="A27" s="21" t="s">
        <v>86</v>
      </c>
      <c r="B27" s="22">
        <v>22.530574999999999</v>
      </c>
      <c r="C27" s="23">
        <v>87.320522220000001</v>
      </c>
    </row>
    <row r="28" spans="1:3" x14ac:dyDescent="0.25">
      <c r="A28" s="21" t="s">
        <v>96</v>
      </c>
      <c r="B28" s="22">
        <v>22.66087778</v>
      </c>
      <c r="C28" s="23">
        <v>87.750394439999994</v>
      </c>
    </row>
    <row r="29" spans="1:3" x14ac:dyDescent="0.25">
      <c r="A29" s="21" t="s">
        <v>87</v>
      </c>
      <c r="B29" s="22">
        <v>22.941949999999999</v>
      </c>
      <c r="C29" s="23">
        <v>87.481963890000003</v>
      </c>
    </row>
    <row r="30" spans="1:3" x14ac:dyDescent="0.25">
      <c r="A30" s="21" t="s">
        <v>88</v>
      </c>
      <c r="B30" s="22">
        <v>22.93535</v>
      </c>
      <c r="C30" s="23">
        <v>87.324694440000002</v>
      </c>
    </row>
    <row r="31" spans="1:3" x14ac:dyDescent="0.25">
      <c r="A31" s="21" t="s">
        <v>70</v>
      </c>
      <c r="B31" s="22">
        <v>22.670732999999998</v>
      </c>
      <c r="C31" s="23">
        <v>87.664117000000005</v>
      </c>
    </row>
    <row r="32" spans="1:3" x14ac:dyDescent="0.25">
      <c r="A32" s="21" t="s">
        <v>89</v>
      </c>
      <c r="B32" s="22">
        <v>22.729127779999999</v>
      </c>
      <c r="C32" s="23">
        <v>87.461941670000002</v>
      </c>
    </row>
    <row r="33" spans="1:3" x14ac:dyDescent="0.25">
      <c r="A33" s="21" t="s">
        <v>90</v>
      </c>
      <c r="B33" s="22">
        <v>22.66943333</v>
      </c>
      <c r="C33" s="23">
        <v>87.205366670000004</v>
      </c>
    </row>
    <row r="34" spans="1:3" x14ac:dyDescent="0.25">
      <c r="A34" s="21" t="s">
        <v>91</v>
      </c>
      <c r="B34" s="22">
        <v>22.641769440000001</v>
      </c>
      <c r="C34" s="23">
        <v>87.307647220000007</v>
      </c>
    </row>
    <row r="35" spans="1:3" x14ac:dyDescent="0.25">
      <c r="A35" s="21" t="s">
        <v>92</v>
      </c>
      <c r="B35" s="22">
        <v>22.757944439999999</v>
      </c>
      <c r="C35" s="23">
        <v>87.374569440000002</v>
      </c>
    </row>
    <row r="36" spans="1:3" x14ac:dyDescent="0.25">
      <c r="A36" s="21" t="s">
        <v>93</v>
      </c>
      <c r="B36" s="22">
        <v>22.94154722</v>
      </c>
      <c r="C36" s="23">
        <v>87.283455559999993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1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14.28515625" bestFit="1" customWidth="1"/>
    <col min="5" max="5" width="18.140625" customWidth="1"/>
    <col min="6" max="6" width="15.42578125" customWidth="1"/>
    <col min="7" max="7" width="18.7109375" customWidth="1"/>
  </cols>
  <sheetData>
    <row r="1" spans="1:19" x14ac:dyDescent="0.25">
      <c r="A1" t="s">
        <v>1</v>
      </c>
      <c r="B1" t="s">
        <v>51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51</v>
      </c>
    </row>
    <row r="3" spans="1:19" x14ac:dyDescent="0.25">
      <c r="A3" t="s">
        <v>2</v>
      </c>
      <c r="B3" t="s">
        <v>38</v>
      </c>
    </row>
    <row r="4" spans="1:19" x14ac:dyDescent="0.25">
      <c r="A4" t="s">
        <v>3</v>
      </c>
      <c r="B4" t="s">
        <v>38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22.934266999999998</v>
      </c>
    </row>
    <row r="7" spans="1:19" x14ac:dyDescent="0.25">
      <c r="A7" t="s">
        <v>6</v>
      </c>
      <c r="B7">
        <v>87.082663999999994</v>
      </c>
    </row>
    <row r="8" spans="1:19" x14ac:dyDescent="0.25">
      <c r="A8" t="s">
        <v>7</v>
      </c>
      <c r="B8">
        <v>93</v>
      </c>
    </row>
    <row r="10" spans="1:19" x14ac:dyDescent="0.25">
      <c r="B10" t="s">
        <v>11</v>
      </c>
    </row>
    <row r="11" spans="1:19" ht="38.25" customHeight="1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16.84</v>
      </c>
      <c r="E12">
        <v>16.948699999999999</v>
      </c>
      <c r="F12">
        <f>C12*E12</f>
        <v>465.66553249999998</v>
      </c>
      <c r="G12" s="3">
        <v>465.66553249999998</v>
      </c>
    </row>
    <row r="13" spans="1:19" x14ac:dyDescent="0.25">
      <c r="A13">
        <v>6</v>
      </c>
      <c r="B13" s="2">
        <v>0.5</v>
      </c>
      <c r="C13">
        <f t="shared" ref="C13:C36" si="0">3.14*(A13^2-B13^2)/(B13*2)</f>
        <v>112.25500000000001</v>
      </c>
      <c r="D13">
        <v>52.05</v>
      </c>
      <c r="E13">
        <v>3.9948199999999998</v>
      </c>
      <c r="F13">
        <f t="shared" ref="F13:F36" si="1">C13*E13</f>
        <v>448.43851910000001</v>
      </c>
      <c r="G13" s="3">
        <v>448.43851910000001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63.14</v>
      </c>
      <c r="E14">
        <v>1.25695</v>
      </c>
      <c r="F14">
        <f t="shared" si="1"/>
        <v>393.69559425000006</v>
      </c>
      <c r="G14" s="3">
        <v>393.69559425000006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58.4</v>
      </c>
      <c r="E15">
        <v>4.4602700000000004</v>
      </c>
      <c r="F15">
        <f t="shared" si="1"/>
        <v>336.12594720000004</v>
      </c>
      <c r="G15" s="3">
        <v>336.12594720000004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64.22</v>
      </c>
      <c r="E16">
        <v>2.00169</v>
      </c>
      <c r="F16">
        <f t="shared" si="1"/>
        <v>347.26318965000002</v>
      </c>
      <c r="G16" s="3">
        <v>327.26318965000002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40.06</v>
      </c>
      <c r="E17">
        <v>0.67154000000000003</v>
      </c>
      <c r="F17">
        <f t="shared" si="1"/>
        <v>208.75492440000002</v>
      </c>
      <c r="G17" s="3">
        <v>208.75492440000002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29.37</v>
      </c>
      <c r="E18">
        <v>0.44617000000000001</v>
      </c>
      <c r="F18">
        <f>C18*E18</f>
        <v>217.50118245000002</v>
      </c>
      <c r="G18" s="3">
        <v>210.50118244999999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44.87</v>
      </c>
      <c r="E19">
        <v>0.29021999999999998</v>
      </c>
      <c r="F19">
        <f t="shared" si="1"/>
        <v>204.1291392</v>
      </c>
      <c r="G19" s="3">
        <v>204.1291392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50.65</v>
      </c>
      <c r="E20">
        <v>0.13289000000000001</v>
      </c>
      <c r="F20">
        <f t="shared" si="1"/>
        <v>166.49256540000002</v>
      </c>
      <c r="G20" s="3">
        <v>166.49256540000002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51.01</v>
      </c>
      <c r="E21">
        <v>0.56084000000000001</v>
      </c>
      <c r="F21">
        <f t="shared" si="1"/>
        <v>169.05960959999999</v>
      </c>
      <c r="G21" s="3">
        <v>169.05960959999999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24.18</v>
      </c>
      <c r="E22">
        <v>0.26339000000000001</v>
      </c>
      <c r="F22">
        <f t="shared" si="1"/>
        <v>125.91754035000001</v>
      </c>
      <c r="G22" s="3">
        <v>125.91754035000001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54.18</v>
      </c>
      <c r="E23">
        <v>0.15436</v>
      </c>
      <c r="F23">
        <f t="shared" si="1"/>
        <v>107.11657840000001</v>
      </c>
      <c r="G23" s="3">
        <v>107.11657840000001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78.14</v>
      </c>
      <c r="E24">
        <v>9.3740000000000004E-2</v>
      </c>
      <c r="F24">
        <f t="shared" si="1"/>
        <v>88.965353100000016</v>
      </c>
      <c r="G24" s="3">
        <v>88.965353100000016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13795</v>
      </c>
      <c r="E25">
        <v>6.4439999999999997E-2</v>
      </c>
      <c r="F25">
        <f t="shared" si="1"/>
        <v>80.127273599999995</v>
      </c>
      <c r="G25" s="3">
        <v>80.127273599999995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72.92</v>
      </c>
      <c r="E26">
        <v>3.678E-2</v>
      </c>
      <c r="F26">
        <f t="shared" si="1"/>
        <v>71.718793200000007</v>
      </c>
      <c r="G26" s="3">
        <v>71.718793200000007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26.86</v>
      </c>
      <c r="E27">
        <v>9.486E-2</v>
      </c>
      <c r="F27">
        <f t="shared" si="1"/>
        <v>71.486496000000002</v>
      </c>
      <c r="G27" s="3">
        <v>71.486496000000002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130.43</v>
      </c>
      <c r="E28">
        <v>5.2920000000000002E-2</v>
      </c>
      <c r="F28">
        <f t="shared" si="1"/>
        <v>58.159080000000003</v>
      </c>
      <c r="G28" s="3">
        <v>58.159080000000003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120.59</v>
      </c>
      <c r="E29">
        <v>3.8989999999999997E-2</v>
      </c>
      <c r="F29">
        <f t="shared" si="1"/>
        <v>58.765727999999996</v>
      </c>
      <c r="G29" s="3">
        <v>58.765727999999996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67.650000000000006</v>
      </c>
      <c r="E30">
        <v>2.6890000000000001E-2</v>
      </c>
      <c r="F30">
        <f t="shared" si="1"/>
        <v>53.193798000000001</v>
      </c>
      <c r="G30" s="3">
        <v>53.193798000000001</v>
      </c>
    </row>
    <row r="31" spans="1:7" x14ac:dyDescent="0.25">
      <c r="A31">
        <v>160</v>
      </c>
      <c r="B31" s="2">
        <v>30</v>
      </c>
      <c r="C31">
        <f t="shared" si="0"/>
        <v>1292.6333333333334</v>
      </c>
      <c r="D31">
        <v>25.77</v>
      </c>
      <c r="E31">
        <v>4.7649999999999998E-2</v>
      </c>
      <c r="F31">
        <f t="shared" si="1"/>
        <v>61.593978333333332</v>
      </c>
      <c r="G31" s="3">
        <v>61.593978333333332</v>
      </c>
    </row>
    <row r="32" spans="1:7" x14ac:dyDescent="0.25">
      <c r="A32">
        <v>180</v>
      </c>
      <c r="B32" s="2">
        <v>30</v>
      </c>
      <c r="C32">
        <f t="shared" si="0"/>
        <v>1648.5</v>
      </c>
      <c r="D32">
        <v>245.5</v>
      </c>
      <c r="E32">
        <v>3.671E-2</v>
      </c>
      <c r="F32">
        <f t="shared" si="1"/>
        <v>60.516435000000001</v>
      </c>
      <c r="G32" s="3">
        <v>60.516435000000001</v>
      </c>
    </row>
    <row r="33" spans="1:7" x14ac:dyDescent="0.25">
      <c r="A33">
        <v>200</v>
      </c>
      <c r="B33" s="2">
        <v>30</v>
      </c>
      <c r="C33">
        <f t="shared" si="0"/>
        <v>2046.2333333333333</v>
      </c>
      <c r="D33">
        <v>153.91</v>
      </c>
      <c r="E33">
        <v>3.3739999999999999E-2</v>
      </c>
      <c r="F33">
        <f t="shared" si="1"/>
        <v>69.039912666666666</v>
      </c>
      <c r="G33" s="3">
        <v>69.039912666666666</v>
      </c>
    </row>
    <row r="34" spans="1:7" x14ac:dyDescent="0.25">
      <c r="A34">
        <v>200</v>
      </c>
      <c r="B34" s="2">
        <v>40</v>
      </c>
      <c r="C34">
        <f t="shared" si="0"/>
        <v>1507.2</v>
      </c>
      <c r="D34">
        <v>58.38</v>
      </c>
      <c r="E34">
        <v>4.9739999999999999E-2</v>
      </c>
      <c r="F34">
        <f t="shared" si="1"/>
        <v>74.968128000000007</v>
      </c>
      <c r="G34" s="3">
        <v>74.968128000000007</v>
      </c>
    </row>
    <row r="35" spans="1:7" x14ac:dyDescent="0.25">
      <c r="A35">
        <v>220</v>
      </c>
      <c r="B35" s="2">
        <v>40</v>
      </c>
      <c r="C35">
        <f t="shared" si="0"/>
        <v>1836.9</v>
      </c>
      <c r="D35">
        <v>141.47999999999999</v>
      </c>
      <c r="E35">
        <v>3.9230000000000001E-2</v>
      </c>
      <c r="F35">
        <f t="shared" si="1"/>
        <v>72.061587000000003</v>
      </c>
      <c r="G35" s="3">
        <v>72.061587000000003</v>
      </c>
    </row>
    <row r="36" spans="1:7" x14ac:dyDescent="0.25">
      <c r="A36">
        <v>240</v>
      </c>
      <c r="B36" s="2">
        <v>40</v>
      </c>
      <c r="C36">
        <f t="shared" si="0"/>
        <v>2198</v>
      </c>
      <c r="D36">
        <v>42.51</v>
      </c>
      <c r="E36">
        <v>0.22539000000000001</v>
      </c>
      <c r="F36">
        <f t="shared" si="1"/>
        <v>495.40722</v>
      </c>
      <c r="G36" s="3">
        <v>195.40722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5" workbookViewId="0">
      <selection activeCell="G11" sqref="G11"/>
    </sheetView>
  </sheetViews>
  <sheetFormatPr defaultRowHeight="15" x14ac:dyDescent="0.25"/>
  <cols>
    <col min="1" max="1" width="14.42578125" bestFit="1" customWidth="1"/>
    <col min="4" max="4" width="12.140625" bestFit="1" customWidth="1"/>
    <col min="6" max="6" width="13.85546875" bestFit="1" customWidth="1"/>
    <col min="7" max="7" width="13.42578125" customWidth="1"/>
    <col min="13" max="13" width="13.7109375" customWidth="1"/>
    <col min="14" max="14" width="12.28515625" customWidth="1"/>
  </cols>
  <sheetData>
    <row r="1" spans="1:19" ht="41.45" customHeight="1" x14ac:dyDescent="0.25">
      <c r="A1" t="s">
        <v>1</v>
      </c>
      <c r="B1" t="s">
        <v>52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52</v>
      </c>
    </row>
    <row r="3" spans="1:19" x14ac:dyDescent="0.25">
      <c r="A3" t="s">
        <v>2</v>
      </c>
      <c r="B3" t="s">
        <v>53</v>
      </c>
    </row>
    <row r="4" spans="1:19" x14ac:dyDescent="0.25">
      <c r="A4" t="s">
        <v>3</v>
      </c>
      <c r="B4" t="s">
        <v>38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22.935863999999999</v>
      </c>
    </row>
    <row r="7" spans="1:19" x14ac:dyDescent="0.25">
      <c r="A7" t="s">
        <v>6</v>
      </c>
      <c r="B7">
        <v>86.982952999999995</v>
      </c>
    </row>
    <row r="8" spans="1:19" x14ac:dyDescent="0.25">
      <c r="A8" t="s">
        <v>7</v>
      </c>
      <c r="B8">
        <v>98</v>
      </c>
    </row>
    <row r="10" spans="1:19" x14ac:dyDescent="0.25">
      <c r="B10" t="s">
        <v>11</v>
      </c>
    </row>
    <row r="11" spans="1:19" ht="37.15" customHeight="1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63.26</v>
      </c>
      <c r="E12">
        <v>5.3879999999999997E-2</v>
      </c>
      <c r="F12">
        <f>C12*E12</f>
        <v>1.480353</v>
      </c>
      <c r="G12" s="3">
        <v>1.480353</v>
      </c>
    </row>
    <row r="13" spans="1:19" x14ac:dyDescent="0.25">
      <c r="A13">
        <v>6</v>
      </c>
      <c r="B13" s="2">
        <v>0.5</v>
      </c>
      <c r="C13">
        <f t="shared" ref="C13:C39" si="0">3.14*(A13^2-B13^2)/(B13*2)</f>
        <v>112.25500000000001</v>
      </c>
      <c r="D13">
        <v>183.61</v>
      </c>
      <c r="E13">
        <v>2.4570000000000002E-2</v>
      </c>
      <c r="F13">
        <f t="shared" ref="F13:F39" si="1">C13*E13</f>
        <v>2.7581053500000006</v>
      </c>
      <c r="G13" s="3">
        <v>2.7581053500000006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87.47</v>
      </c>
      <c r="E14">
        <v>2.9989999999999999E-2</v>
      </c>
      <c r="F14">
        <f t="shared" si="1"/>
        <v>9.3933178500000007</v>
      </c>
      <c r="G14" s="3">
        <v>9.3933178500000007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87.4</v>
      </c>
      <c r="E15">
        <v>3.424E-2</v>
      </c>
      <c r="F15">
        <f t="shared" si="1"/>
        <v>2.5803264000000001</v>
      </c>
      <c r="G15" s="3">
        <v>9.5803264000000006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125.72</v>
      </c>
      <c r="E16">
        <v>6.3259999999999997E-2</v>
      </c>
      <c r="F16">
        <f t="shared" si="1"/>
        <v>10.974661100000001</v>
      </c>
      <c r="G16" s="3">
        <v>10.974661100000001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100.78</v>
      </c>
      <c r="E17">
        <v>4.3619999999999999E-2</v>
      </c>
      <c r="F17">
        <f t="shared" si="1"/>
        <v>13.559713200000001</v>
      </c>
      <c r="G17" s="3">
        <v>13.559713200000001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102.07</v>
      </c>
      <c r="E18">
        <v>3.2210000000000003E-2</v>
      </c>
      <c r="F18">
        <f t="shared" si="1"/>
        <v>15.701891850000001</v>
      </c>
      <c r="G18" s="3">
        <v>15.701891850000001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151.88</v>
      </c>
      <c r="E19">
        <v>2.6509999999999999E-2</v>
      </c>
      <c r="F19">
        <f t="shared" si="1"/>
        <v>18.646073600000001</v>
      </c>
      <c r="G19" s="3">
        <v>18.646073600000001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45.75</v>
      </c>
      <c r="E20">
        <v>2.061E-2</v>
      </c>
      <c r="F20">
        <f t="shared" si="1"/>
        <v>25.821444600000003</v>
      </c>
      <c r="G20" s="3">
        <v>25.821444600000003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44.74</v>
      </c>
      <c r="E21">
        <v>0.16639999999999999</v>
      </c>
      <c r="F21">
        <f t="shared" si="1"/>
        <v>50.159616</v>
      </c>
      <c r="G21" s="3">
        <v>30.159616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227.63</v>
      </c>
      <c r="E22">
        <v>5.5900000000000004E-3</v>
      </c>
      <c r="F22">
        <f t="shared" si="1"/>
        <v>2.67238335</v>
      </c>
      <c r="G22" s="3">
        <v>72.672383350000004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72.2</v>
      </c>
      <c r="E23">
        <v>0.14071</v>
      </c>
      <c r="F23">
        <f t="shared" si="1"/>
        <v>97.644297400000013</v>
      </c>
      <c r="G23" s="3">
        <v>97.644297400000013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47.94</v>
      </c>
      <c r="E24">
        <v>0.16195999999999999</v>
      </c>
      <c r="F24">
        <f t="shared" si="1"/>
        <v>153.7105674</v>
      </c>
      <c r="G24" s="3">
        <v>153.7105674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77.53</v>
      </c>
      <c r="E25">
        <v>9.332E-2</v>
      </c>
      <c r="F25">
        <f t="shared" si="1"/>
        <v>116.03782080000001</v>
      </c>
      <c r="G25" s="3">
        <v>156.03782079999999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79.87</v>
      </c>
      <c r="E26">
        <v>8.1379999999999994E-2</v>
      </c>
      <c r="F26">
        <f t="shared" si="1"/>
        <v>158.68611719999998</v>
      </c>
      <c r="G26" s="3">
        <v>120.6861172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80.14</v>
      </c>
      <c r="E27">
        <v>4.7359999999999999E-2</v>
      </c>
      <c r="F27">
        <f t="shared" si="1"/>
        <v>35.690496000000003</v>
      </c>
      <c r="G27" s="3">
        <v>90.690495999999996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68.44</v>
      </c>
      <c r="E28">
        <v>3.5700000000000003E-2</v>
      </c>
      <c r="F28">
        <f t="shared" si="1"/>
        <v>39.234300000000005</v>
      </c>
      <c r="G28" s="3">
        <v>59.234299999999998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131.11000000000001</v>
      </c>
      <c r="E29">
        <v>2.9409999999999999E-2</v>
      </c>
      <c r="F29">
        <f t="shared" si="1"/>
        <v>44.326751999999999</v>
      </c>
      <c r="G29" s="3">
        <v>50.326751999999999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148.68</v>
      </c>
      <c r="E30">
        <v>2.2859999999999998E-2</v>
      </c>
      <c r="F30">
        <f t="shared" si="1"/>
        <v>45.221651999999999</v>
      </c>
      <c r="G30" s="3">
        <v>65.221652000000006</v>
      </c>
    </row>
    <row r="31" spans="1:7" x14ac:dyDescent="0.25">
      <c r="A31">
        <v>160</v>
      </c>
      <c r="B31" s="2">
        <v>30</v>
      </c>
      <c r="C31">
        <f t="shared" si="0"/>
        <v>1292.6333333333334</v>
      </c>
      <c r="D31">
        <v>135.81</v>
      </c>
      <c r="E31">
        <v>4.8439999999999997E-2</v>
      </c>
      <c r="F31">
        <f t="shared" si="1"/>
        <v>62.615158666666666</v>
      </c>
      <c r="G31" s="3">
        <v>62.615158666666666</v>
      </c>
    </row>
    <row r="32" spans="1:7" x14ac:dyDescent="0.25">
      <c r="A32">
        <v>180</v>
      </c>
      <c r="B32" s="2">
        <v>30</v>
      </c>
      <c r="C32">
        <f t="shared" si="0"/>
        <v>1648.5</v>
      </c>
      <c r="D32">
        <v>99.54</v>
      </c>
      <c r="E32">
        <v>4.0300000000000002E-2</v>
      </c>
      <c r="F32">
        <f t="shared" si="1"/>
        <v>66.434550000000002</v>
      </c>
      <c r="G32" s="3">
        <v>66.434550000000002</v>
      </c>
    </row>
    <row r="33" spans="1:7" x14ac:dyDescent="0.25">
      <c r="A33">
        <v>200</v>
      </c>
      <c r="B33" s="2">
        <v>30</v>
      </c>
      <c r="C33">
        <f t="shared" si="0"/>
        <v>2046.2333333333333</v>
      </c>
      <c r="D33">
        <v>79.58</v>
      </c>
      <c r="E33">
        <v>3.39E-2</v>
      </c>
      <c r="F33">
        <f t="shared" si="1"/>
        <v>69.367310000000003</v>
      </c>
      <c r="G33" s="3">
        <v>69.367310000000003</v>
      </c>
    </row>
    <row r="34" spans="1:7" x14ac:dyDescent="0.25">
      <c r="A34">
        <v>200</v>
      </c>
      <c r="B34" s="2">
        <v>40</v>
      </c>
      <c r="C34">
        <f t="shared" si="0"/>
        <v>1507.2</v>
      </c>
      <c r="D34">
        <v>80.58</v>
      </c>
      <c r="E34">
        <v>4.7410000000000001E-2</v>
      </c>
      <c r="F34">
        <f t="shared" si="1"/>
        <v>71.45635200000001</v>
      </c>
      <c r="G34" s="3">
        <v>71.45635200000001</v>
      </c>
    </row>
    <row r="35" spans="1:7" x14ac:dyDescent="0.25">
      <c r="A35">
        <v>220</v>
      </c>
      <c r="B35" s="2">
        <v>40</v>
      </c>
      <c r="C35">
        <f t="shared" si="0"/>
        <v>1836.9</v>
      </c>
      <c r="D35">
        <v>109.78</v>
      </c>
      <c r="E35">
        <v>4.4580000000000002E-2</v>
      </c>
      <c r="F35">
        <f t="shared" si="1"/>
        <v>81.889002000000005</v>
      </c>
      <c r="G35" s="3">
        <v>81.889002000000005</v>
      </c>
    </row>
    <row r="36" spans="1:7" x14ac:dyDescent="0.25">
      <c r="A36">
        <v>240</v>
      </c>
      <c r="B36" s="2">
        <v>40</v>
      </c>
      <c r="C36">
        <f t="shared" si="0"/>
        <v>2198</v>
      </c>
      <c r="D36">
        <v>115.81</v>
      </c>
      <c r="E36">
        <v>4.1349999999999998E-2</v>
      </c>
      <c r="F36">
        <f t="shared" si="1"/>
        <v>90.887299999999996</v>
      </c>
      <c r="G36" s="3">
        <v>90.887299999999996</v>
      </c>
    </row>
    <row r="37" spans="1:7" x14ac:dyDescent="0.25">
      <c r="A37">
        <v>260</v>
      </c>
      <c r="B37" s="2">
        <v>40</v>
      </c>
      <c r="C37">
        <f t="shared" si="0"/>
        <v>2590.5</v>
      </c>
      <c r="D37">
        <v>71.64</v>
      </c>
      <c r="E37">
        <v>0.04</v>
      </c>
      <c r="F37">
        <f t="shared" si="1"/>
        <v>103.62</v>
      </c>
      <c r="G37" s="3">
        <v>103.62</v>
      </c>
    </row>
    <row r="38" spans="1:7" x14ac:dyDescent="0.25">
      <c r="A38">
        <v>280</v>
      </c>
      <c r="B38" s="2">
        <v>40</v>
      </c>
      <c r="C38">
        <f t="shared" si="0"/>
        <v>3014.4</v>
      </c>
      <c r="D38">
        <v>123.84</v>
      </c>
      <c r="E38">
        <v>3.4229999999999997E-2</v>
      </c>
      <c r="F38">
        <f t="shared" si="1"/>
        <v>103.18291199999999</v>
      </c>
      <c r="G38" s="3">
        <v>103.18291199999999</v>
      </c>
    </row>
    <row r="39" spans="1:7" x14ac:dyDescent="0.25">
      <c r="A39">
        <v>300</v>
      </c>
      <c r="B39" s="2">
        <v>40</v>
      </c>
      <c r="C39">
        <f t="shared" si="0"/>
        <v>3469.7</v>
      </c>
      <c r="D39">
        <v>101.54</v>
      </c>
      <c r="E39">
        <v>3.159E-2</v>
      </c>
      <c r="F39">
        <f t="shared" si="1"/>
        <v>109.607823</v>
      </c>
      <c r="G39" s="3">
        <v>109.607823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A9" workbookViewId="0">
      <selection activeCell="G11" sqref="G11"/>
    </sheetView>
  </sheetViews>
  <sheetFormatPr defaultRowHeight="15" x14ac:dyDescent="0.25"/>
  <cols>
    <col min="1" max="1" width="14.42578125" bestFit="1" customWidth="1"/>
    <col min="5" max="5" width="12.140625" customWidth="1"/>
    <col min="6" max="6" width="18.28515625" customWidth="1"/>
    <col min="7" max="7" width="17.85546875" customWidth="1"/>
  </cols>
  <sheetData>
    <row r="1" spans="1:19" x14ac:dyDescent="0.25">
      <c r="A1" t="s">
        <v>1</v>
      </c>
      <c r="B1" t="s">
        <v>36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36</v>
      </c>
    </row>
    <row r="3" spans="1:19" x14ac:dyDescent="0.25">
      <c r="A3" t="s">
        <v>2</v>
      </c>
      <c r="B3" t="s">
        <v>37</v>
      </c>
    </row>
    <row r="4" spans="1:19" x14ac:dyDescent="0.25">
      <c r="A4" t="s">
        <v>3</v>
      </c>
      <c r="B4" t="s">
        <v>38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22.937639999999998</v>
      </c>
    </row>
    <row r="7" spans="1:19" x14ac:dyDescent="0.25">
      <c r="A7" t="s">
        <v>6</v>
      </c>
      <c r="B7">
        <v>87.183350000000004</v>
      </c>
    </row>
    <row r="8" spans="1:19" x14ac:dyDescent="0.25">
      <c r="A8" t="s">
        <v>7</v>
      </c>
      <c r="B8">
        <v>74</v>
      </c>
    </row>
    <row r="10" spans="1:19" x14ac:dyDescent="0.25">
      <c r="B10" t="s">
        <v>11</v>
      </c>
    </row>
    <row r="11" spans="1:19" ht="39.75" customHeight="1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23.31</v>
      </c>
      <c r="E12">
        <v>0.27999000000000002</v>
      </c>
      <c r="F12">
        <f>C12*E12</f>
        <v>7.6927252500000005</v>
      </c>
      <c r="G12" s="3">
        <v>7.6927252500000005</v>
      </c>
    </row>
    <row r="13" spans="1:19" x14ac:dyDescent="0.25">
      <c r="A13">
        <v>6</v>
      </c>
      <c r="B13" s="2">
        <v>0.5</v>
      </c>
      <c r="C13">
        <f t="shared" ref="C13:C35" si="0">3.14*(A13^2-B13^2)/(B13*2)</f>
        <v>112.25500000000001</v>
      </c>
      <c r="D13">
        <v>28.16</v>
      </c>
      <c r="E13">
        <v>0.24091000000000001</v>
      </c>
      <c r="F13">
        <f t="shared" ref="F13:F35" si="1">C13*E13</f>
        <v>27.043352050000003</v>
      </c>
      <c r="G13" s="3">
        <v>27.043352050000003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17.690000000000001</v>
      </c>
      <c r="E14">
        <v>9.579E-2</v>
      </c>
      <c r="F14">
        <f t="shared" si="1"/>
        <v>30.002864850000002</v>
      </c>
      <c r="G14" s="3">
        <v>100.00286484999999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17.71</v>
      </c>
      <c r="E15">
        <v>7.0011299999999999</v>
      </c>
      <c r="F15">
        <f t="shared" si="1"/>
        <v>527.60515680000003</v>
      </c>
      <c r="G15" s="3">
        <v>227.6051568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20.350000000000001</v>
      </c>
      <c r="E16">
        <v>1.9156599999999999</v>
      </c>
      <c r="F16">
        <f t="shared" si="1"/>
        <v>332.33827510000003</v>
      </c>
      <c r="G16" s="3">
        <v>332.33827510000003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14.64</v>
      </c>
      <c r="E17">
        <v>0.87675000000000003</v>
      </c>
      <c r="F17">
        <f t="shared" si="1"/>
        <v>272.54650500000002</v>
      </c>
      <c r="G17" s="3">
        <v>272.54650500000002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12.39</v>
      </c>
      <c r="E18">
        <v>0.35316999999999998</v>
      </c>
      <c r="F18">
        <f t="shared" si="1"/>
        <v>172.16507744999998</v>
      </c>
      <c r="G18" s="3">
        <v>282.16507745000001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17.7</v>
      </c>
      <c r="E19">
        <v>0.35463</v>
      </c>
      <c r="F19">
        <f t="shared" si="1"/>
        <v>249.43255680000001</v>
      </c>
      <c r="G19" s="3">
        <v>249.43255680000001</v>
      </c>
    </row>
    <row r="20" spans="1:7" x14ac:dyDescent="0.25">
      <c r="A20">
        <v>40</v>
      </c>
      <c r="B20" s="2">
        <v>8</v>
      </c>
      <c r="C20">
        <f t="shared" si="0"/>
        <v>301.44</v>
      </c>
      <c r="D20">
        <v>10.62</v>
      </c>
      <c r="E20">
        <v>0.50895000000000001</v>
      </c>
      <c r="F20">
        <f t="shared" si="1"/>
        <v>153.417888</v>
      </c>
      <c r="G20" s="3">
        <v>153.417888</v>
      </c>
    </row>
    <row r="21" spans="1:7" x14ac:dyDescent="0.25">
      <c r="A21">
        <v>50</v>
      </c>
      <c r="B21" s="2">
        <v>8</v>
      </c>
      <c r="C21">
        <f t="shared" si="0"/>
        <v>478.065</v>
      </c>
      <c r="D21">
        <v>10.02</v>
      </c>
      <c r="E21">
        <v>0.29469000000000001</v>
      </c>
      <c r="F21">
        <f t="shared" si="1"/>
        <v>140.88097485</v>
      </c>
      <c r="G21" s="3">
        <v>140.88097485</v>
      </c>
    </row>
    <row r="22" spans="1:7" x14ac:dyDescent="0.25">
      <c r="A22">
        <v>60</v>
      </c>
      <c r="B22" s="2">
        <v>8</v>
      </c>
      <c r="C22">
        <f t="shared" si="0"/>
        <v>693.94</v>
      </c>
      <c r="D22">
        <v>22.93</v>
      </c>
      <c r="E22">
        <v>0.19547999999999999</v>
      </c>
      <c r="F22">
        <f t="shared" si="1"/>
        <v>135.65139120000001</v>
      </c>
      <c r="G22" s="3">
        <v>135.65139120000001</v>
      </c>
    </row>
    <row r="23" spans="1:7" x14ac:dyDescent="0.25">
      <c r="A23">
        <v>70</v>
      </c>
      <c r="B23" s="2">
        <v>8</v>
      </c>
      <c r="C23">
        <f t="shared" si="0"/>
        <v>949.06500000000005</v>
      </c>
      <c r="D23">
        <v>14.97</v>
      </c>
      <c r="E23">
        <v>0.14044999999999999</v>
      </c>
      <c r="F23">
        <f t="shared" si="1"/>
        <v>133.29617924999999</v>
      </c>
      <c r="G23" s="3">
        <v>133.29617924999999</v>
      </c>
    </row>
    <row r="24" spans="1:7" x14ac:dyDescent="0.25">
      <c r="A24">
        <v>80</v>
      </c>
      <c r="B24" s="2">
        <v>8</v>
      </c>
      <c r="C24">
        <f t="shared" si="0"/>
        <v>1243.44</v>
      </c>
      <c r="D24">
        <v>43.87</v>
      </c>
      <c r="E24">
        <v>0.10067</v>
      </c>
      <c r="F24">
        <f t="shared" si="1"/>
        <v>125.1771048</v>
      </c>
      <c r="G24" s="3">
        <v>125.1771048</v>
      </c>
    </row>
    <row r="25" spans="1:7" x14ac:dyDescent="0.25">
      <c r="A25">
        <v>100</v>
      </c>
      <c r="B25" s="2">
        <v>8</v>
      </c>
      <c r="C25">
        <f t="shared" si="0"/>
        <v>1949.94</v>
      </c>
      <c r="D25">
        <v>11.78</v>
      </c>
      <c r="E25">
        <v>5.833E-2</v>
      </c>
      <c r="F25">
        <f t="shared" si="1"/>
        <v>113.7400002</v>
      </c>
      <c r="G25" s="3">
        <v>113.7400002</v>
      </c>
    </row>
    <row r="26" spans="1:7" x14ac:dyDescent="0.25">
      <c r="A26">
        <v>100</v>
      </c>
      <c r="B26" s="2">
        <v>20</v>
      </c>
      <c r="C26">
        <f t="shared" si="0"/>
        <v>753.6</v>
      </c>
      <c r="D26">
        <v>11.87</v>
      </c>
      <c r="E26">
        <v>0.16958000000000001</v>
      </c>
      <c r="F26">
        <f t="shared" si="1"/>
        <v>127.79548800000001</v>
      </c>
      <c r="G26" s="3">
        <v>127.79548800000001</v>
      </c>
    </row>
    <row r="27" spans="1:7" x14ac:dyDescent="0.25">
      <c r="A27">
        <v>120</v>
      </c>
      <c r="B27" s="2">
        <v>20</v>
      </c>
      <c r="C27">
        <f t="shared" si="0"/>
        <v>1099</v>
      </c>
      <c r="D27">
        <v>17.52</v>
      </c>
      <c r="E27">
        <v>0.10722</v>
      </c>
      <c r="F27">
        <f t="shared" si="1"/>
        <v>117.83477999999999</v>
      </c>
      <c r="G27" s="3">
        <v>117.83477999999999</v>
      </c>
    </row>
    <row r="28" spans="1:7" x14ac:dyDescent="0.25">
      <c r="A28">
        <v>140</v>
      </c>
      <c r="B28" s="2">
        <v>20</v>
      </c>
      <c r="C28">
        <f t="shared" si="0"/>
        <v>1507.2</v>
      </c>
      <c r="D28">
        <v>11.3</v>
      </c>
      <c r="E28">
        <v>9.1450000000000004E-2</v>
      </c>
      <c r="F28">
        <f t="shared" si="1"/>
        <v>137.83344</v>
      </c>
      <c r="G28" s="3">
        <v>137.83344</v>
      </c>
    </row>
    <row r="29" spans="1:7" x14ac:dyDescent="0.25">
      <c r="A29">
        <v>160</v>
      </c>
      <c r="B29" s="2">
        <v>30</v>
      </c>
      <c r="C29">
        <f t="shared" si="0"/>
        <v>1292.6333333333334</v>
      </c>
      <c r="D29">
        <v>65.47</v>
      </c>
      <c r="E29">
        <v>5.9589999999999997E-2</v>
      </c>
      <c r="F29">
        <f t="shared" si="1"/>
        <v>77.02802033333333</v>
      </c>
      <c r="G29" s="3">
        <v>117.028020333333</v>
      </c>
    </row>
    <row r="30" spans="1:7" x14ac:dyDescent="0.25">
      <c r="A30">
        <v>180</v>
      </c>
      <c r="B30" s="2">
        <v>30</v>
      </c>
      <c r="C30">
        <f t="shared" si="0"/>
        <v>1648.5</v>
      </c>
      <c r="D30">
        <v>19.36</v>
      </c>
      <c r="E30">
        <v>6.6650000000000001E-2</v>
      </c>
      <c r="F30">
        <f t="shared" si="1"/>
        <v>109.872525</v>
      </c>
      <c r="G30" s="3">
        <v>109.872525</v>
      </c>
    </row>
    <row r="31" spans="1:7" x14ac:dyDescent="0.25">
      <c r="A31">
        <v>200</v>
      </c>
      <c r="B31" s="2">
        <v>40</v>
      </c>
      <c r="C31">
        <f t="shared" si="0"/>
        <v>1507.2</v>
      </c>
      <c r="D31">
        <v>40.42</v>
      </c>
      <c r="E31">
        <v>5.3199999999999997E-2</v>
      </c>
      <c r="F31">
        <f t="shared" si="1"/>
        <v>80.183040000000005</v>
      </c>
      <c r="G31" s="3">
        <v>120.18304000000001</v>
      </c>
    </row>
    <row r="32" spans="1:7" x14ac:dyDescent="0.25">
      <c r="A32">
        <v>220</v>
      </c>
      <c r="B32" s="2">
        <v>60</v>
      </c>
      <c r="C32">
        <f t="shared" si="0"/>
        <v>1172.2666666666667</v>
      </c>
      <c r="D32">
        <v>46.87</v>
      </c>
      <c r="E32">
        <v>4.0869999999999997E-2</v>
      </c>
      <c r="F32">
        <f t="shared" si="1"/>
        <v>47.91053866666666</v>
      </c>
      <c r="G32" s="3">
        <v>140.91053866666601</v>
      </c>
    </row>
    <row r="33" spans="1:7" x14ac:dyDescent="0.25">
      <c r="A33">
        <v>240</v>
      </c>
      <c r="B33" s="2">
        <v>60</v>
      </c>
      <c r="C33">
        <f t="shared" si="0"/>
        <v>1413</v>
      </c>
      <c r="D33">
        <v>26.16</v>
      </c>
      <c r="E33">
        <v>6.5290000000000001E-2</v>
      </c>
      <c r="F33">
        <f t="shared" si="1"/>
        <v>92.254770000000008</v>
      </c>
      <c r="G33" s="3">
        <v>292.25477000000001</v>
      </c>
    </row>
    <row r="34" spans="1:7" x14ac:dyDescent="0.25">
      <c r="A34">
        <v>260</v>
      </c>
      <c r="B34" s="2">
        <v>70</v>
      </c>
      <c r="C34">
        <f t="shared" si="0"/>
        <v>1406.2714285714285</v>
      </c>
      <c r="D34">
        <v>14.78</v>
      </c>
      <c r="E34">
        <v>0.61655000000000004</v>
      </c>
      <c r="F34">
        <f t="shared" si="1"/>
        <v>867.03664928571425</v>
      </c>
      <c r="G34" s="3">
        <v>867.03664928571425</v>
      </c>
    </row>
    <row r="35" spans="1:7" x14ac:dyDescent="0.25">
      <c r="A35">
        <v>280</v>
      </c>
      <c r="B35" s="2">
        <v>70</v>
      </c>
      <c r="C35">
        <f t="shared" si="0"/>
        <v>1648.5</v>
      </c>
      <c r="D35">
        <v>15.49</v>
      </c>
      <c r="E35">
        <v>0.43463000000000002</v>
      </c>
      <c r="F35">
        <f t="shared" si="1"/>
        <v>716.48755500000004</v>
      </c>
      <c r="G35" s="3">
        <v>916.48755500000004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G11" sqref="G11"/>
    </sheetView>
  </sheetViews>
  <sheetFormatPr defaultRowHeight="15" x14ac:dyDescent="0.25"/>
  <cols>
    <col min="1" max="1" width="14.42578125" bestFit="1" customWidth="1"/>
    <col min="5" max="5" width="19.140625" customWidth="1"/>
    <col min="6" max="6" width="25.42578125" customWidth="1"/>
    <col min="7" max="7" width="16.7109375" customWidth="1"/>
  </cols>
  <sheetData>
    <row r="1" spans="1:19" x14ac:dyDescent="0.25">
      <c r="A1" t="s">
        <v>1</v>
      </c>
      <c r="B1" t="s">
        <v>40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40</v>
      </c>
    </row>
    <row r="3" spans="1:19" x14ac:dyDescent="0.25">
      <c r="A3" t="s">
        <v>2</v>
      </c>
      <c r="B3" t="s">
        <v>41</v>
      </c>
    </row>
    <row r="4" spans="1:19" x14ac:dyDescent="0.25">
      <c r="A4" t="s">
        <v>3</v>
      </c>
      <c r="B4" t="s">
        <v>27</v>
      </c>
    </row>
    <row r="5" spans="1:19" x14ac:dyDescent="0.25">
      <c r="A5" t="s">
        <v>4</v>
      </c>
      <c r="B5" t="s">
        <v>40</v>
      </c>
    </row>
    <row r="6" spans="1:19" x14ac:dyDescent="0.25">
      <c r="A6" t="s">
        <v>5</v>
      </c>
      <c r="B6">
        <v>23.02807</v>
      </c>
    </row>
    <row r="7" spans="1:19" x14ac:dyDescent="0.25">
      <c r="A7" t="s">
        <v>6</v>
      </c>
      <c r="B7">
        <v>86.98827</v>
      </c>
    </row>
    <row r="8" spans="1:19" x14ac:dyDescent="0.25">
      <c r="A8" t="s">
        <v>7</v>
      </c>
      <c r="B8">
        <v>100</v>
      </c>
    </row>
    <row r="10" spans="1:19" x14ac:dyDescent="0.25">
      <c r="B10" t="s">
        <v>11</v>
      </c>
    </row>
    <row r="11" spans="1:19" ht="30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167.01</v>
      </c>
      <c r="E12">
        <v>1.3748100000000001</v>
      </c>
      <c r="F12">
        <f>C12*E12</f>
        <v>37.772904750000002</v>
      </c>
      <c r="G12" s="3">
        <v>37.772904750000002</v>
      </c>
    </row>
    <row r="13" spans="1:19" x14ac:dyDescent="0.25">
      <c r="A13">
        <v>6</v>
      </c>
      <c r="B13" s="2">
        <v>0.5</v>
      </c>
      <c r="C13">
        <f t="shared" ref="C13:C37" si="0">3.14*(A13^2-B13^2)/(B13*2)</f>
        <v>112.25500000000001</v>
      </c>
      <c r="D13">
        <v>98.49</v>
      </c>
      <c r="E13">
        <v>0.35663</v>
      </c>
      <c r="F13">
        <f t="shared" ref="F13:F37" si="1">C13*E13</f>
        <v>40.033500650000001</v>
      </c>
      <c r="G13" s="3">
        <v>40.033500650000001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193.54</v>
      </c>
      <c r="E14">
        <v>0.11452</v>
      </c>
      <c r="F14">
        <f t="shared" si="1"/>
        <v>35.869381799999999</v>
      </c>
      <c r="G14" s="3">
        <v>35.869381799999999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194.52</v>
      </c>
      <c r="E15">
        <v>0.53496999999999995</v>
      </c>
      <c r="F15">
        <f t="shared" si="1"/>
        <v>40.315339199999997</v>
      </c>
      <c r="G15" s="3">
        <v>40.315339199999997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186.2</v>
      </c>
      <c r="E16">
        <v>0.17677000000000001</v>
      </c>
      <c r="F16">
        <f t="shared" si="1"/>
        <v>30.666943450000005</v>
      </c>
      <c r="G16" s="3">
        <v>30.666943450000005</v>
      </c>
    </row>
    <row r="17" spans="1:7" x14ac:dyDescent="0.25">
      <c r="A17">
        <v>20</v>
      </c>
      <c r="B17" s="2">
        <v>2</v>
      </c>
      <c r="C17">
        <f t="shared" si="0"/>
        <v>310.86</v>
      </c>
      <c r="D17">
        <v>145.76</v>
      </c>
      <c r="E17">
        <v>8.4720000000000004E-2</v>
      </c>
      <c r="F17">
        <f t="shared" si="1"/>
        <v>26.336059200000001</v>
      </c>
      <c r="G17" s="3">
        <v>26.336059200000001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114.39</v>
      </c>
      <c r="E18">
        <v>6.2619999999999995E-2</v>
      </c>
      <c r="F18">
        <f t="shared" si="1"/>
        <v>30.5263107</v>
      </c>
      <c r="G18" s="3">
        <v>30.5263107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105.97</v>
      </c>
      <c r="E19">
        <v>4.3499999999999997E-2</v>
      </c>
      <c r="F19">
        <f t="shared" si="1"/>
        <v>30.596159999999998</v>
      </c>
      <c r="G19" s="3">
        <v>30.596159999999998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104.09</v>
      </c>
      <c r="E20">
        <v>2.6780000000000002E-2</v>
      </c>
      <c r="F20">
        <f t="shared" si="1"/>
        <v>33.551590800000007</v>
      </c>
      <c r="G20" s="3">
        <v>33.551590800000007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105.36</v>
      </c>
      <c r="E21">
        <v>0.12534999999999999</v>
      </c>
      <c r="F21">
        <f t="shared" si="1"/>
        <v>37.785503999999996</v>
      </c>
      <c r="G21" s="3">
        <v>37.785503999999996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118.59</v>
      </c>
      <c r="E22">
        <v>9.1009999999999994E-2</v>
      </c>
      <c r="F22">
        <f t="shared" si="1"/>
        <v>43.50869565</v>
      </c>
      <c r="G22" s="3">
        <v>43.50869565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223.86</v>
      </c>
      <c r="E23">
        <v>6.8070000000000006E-2</v>
      </c>
      <c r="F23">
        <f t="shared" si="1"/>
        <v>47.236495800000007</v>
      </c>
      <c r="G23" s="3">
        <v>47.236495800000007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109.38</v>
      </c>
      <c r="E24">
        <v>6.089E-2</v>
      </c>
      <c r="F24">
        <f t="shared" si="1"/>
        <v>57.78856785</v>
      </c>
      <c r="G24" s="3">
        <v>57.78856785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171.09</v>
      </c>
      <c r="E25">
        <v>4.6429999999999999E-2</v>
      </c>
      <c r="F25">
        <f t="shared" si="1"/>
        <v>57.732919200000005</v>
      </c>
      <c r="G25" s="3">
        <v>57.732919200000005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180.36</v>
      </c>
      <c r="E26">
        <v>3.7199999999999997E-2</v>
      </c>
      <c r="F26">
        <f t="shared" si="1"/>
        <v>72.537768</v>
      </c>
      <c r="G26" s="3">
        <v>72.537768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181.97</v>
      </c>
      <c r="E27">
        <v>9.6769999999999995E-2</v>
      </c>
      <c r="F27">
        <f t="shared" si="1"/>
        <v>72.925871999999998</v>
      </c>
      <c r="G27" s="3">
        <v>72.925871999999998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163.02000000000001</v>
      </c>
      <c r="E28">
        <v>8.0240000000000006E-2</v>
      </c>
      <c r="F28">
        <f t="shared" si="1"/>
        <v>88.183760000000007</v>
      </c>
      <c r="G28" s="3">
        <v>88.183760000000007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83.4</v>
      </c>
      <c r="E29">
        <v>7.0809999999999998E-2</v>
      </c>
      <c r="F29">
        <f t="shared" si="1"/>
        <v>106.72483200000001</v>
      </c>
      <c r="G29" s="3">
        <v>106.72483200000001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53.49</v>
      </c>
      <c r="E30">
        <v>6.4240000000000005E-2</v>
      </c>
      <c r="F30">
        <f t="shared" si="1"/>
        <v>127.07956800000001</v>
      </c>
      <c r="G30" s="3">
        <v>127.07956800000001</v>
      </c>
    </row>
    <row r="31" spans="1:7" x14ac:dyDescent="0.25">
      <c r="A31">
        <v>160</v>
      </c>
      <c r="B31" s="2">
        <v>30</v>
      </c>
      <c r="C31">
        <f t="shared" si="0"/>
        <v>1292.6333333333334</v>
      </c>
      <c r="D31">
        <v>60.83</v>
      </c>
      <c r="E31">
        <v>0.10332</v>
      </c>
      <c r="F31">
        <f t="shared" si="1"/>
        <v>133.55487600000001</v>
      </c>
      <c r="G31" s="3">
        <v>133.55487600000001</v>
      </c>
    </row>
    <row r="32" spans="1:7" x14ac:dyDescent="0.25">
      <c r="A32">
        <v>180</v>
      </c>
      <c r="B32" s="2">
        <v>30</v>
      </c>
      <c r="C32">
        <f t="shared" si="0"/>
        <v>1648.5</v>
      </c>
      <c r="D32">
        <v>157.83000000000001</v>
      </c>
      <c r="E32">
        <v>8.8160000000000002E-2</v>
      </c>
      <c r="F32">
        <f t="shared" si="1"/>
        <v>145.33176</v>
      </c>
      <c r="G32" s="3">
        <v>145.33176</v>
      </c>
    </row>
    <row r="33" spans="1:7" x14ac:dyDescent="0.25">
      <c r="A33">
        <v>200</v>
      </c>
      <c r="B33" s="2">
        <v>30</v>
      </c>
      <c r="C33">
        <f t="shared" si="0"/>
        <v>2046.2333333333333</v>
      </c>
      <c r="D33">
        <v>199.37</v>
      </c>
      <c r="E33">
        <v>7.7229999999999993E-2</v>
      </c>
      <c r="F33">
        <f t="shared" si="1"/>
        <v>158.03060033333333</v>
      </c>
      <c r="G33" s="3">
        <v>158.03060033333333</v>
      </c>
    </row>
    <row r="34" spans="1:7" x14ac:dyDescent="0.25">
      <c r="A34">
        <v>200</v>
      </c>
      <c r="B34" s="2">
        <v>40</v>
      </c>
      <c r="C34">
        <f t="shared" si="0"/>
        <v>1507.2</v>
      </c>
      <c r="D34">
        <v>200.92</v>
      </c>
      <c r="E34">
        <v>0.25105</v>
      </c>
      <c r="F34">
        <f>C34*E34</f>
        <v>378.38256000000001</v>
      </c>
      <c r="G34" s="3">
        <v>200.38256000000001</v>
      </c>
    </row>
    <row r="35" spans="1:7" x14ac:dyDescent="0.25">
      <c r="A35">
        <v>220</v>
      </c>
      <c r="B35" s="2">
        <v>40</v>
      </c>
      <c r="C35">
        <f t="shared" si="0"/>
        <v>1836.9</v>
      </c>
      <c r="D35">
        <v>174.03</v>
      </c>
      <c r="E35">
        <v>0.10483000000000001</v>
      </c>
      <c r="F35">
        <f t="shared" si="1"/>
        <v>192.56222700000004</v>
      </c>
      <c r="G35" s="3">
        <v>192.56222700000004</v>
      </c>
    </row>
    <row r="36" spans="1:7" x14ac:dyDescent="0.25">
      <c r="A36">
        <v>240</v>
      </c>
      <c r="B36" s="2">
        <v>40</v>
      </c>
      <c r="C36">
        <f t="shared" si="0"/>
        <v>2198</v>
      </c>
      <c r="D36">
        <v>165.96</v>
      </c>
      <c r="E36">
        <v>9.2200000000000004E-2</v>
      </c>
      <c r="F36">
        <f t="shared" si="1"/>
        <v>202.65560000000002</v>
      </c>
      <c r="G36" s="3">
        <v>202.65560000000002</v>
      </c>
    </row>
    <row r="37" spans="1:7" x14ac:dyDescent="0.25">
      <c r="A37">
        <v>260</v>
      </c>
      <c r="B37" s="2">
        <v>40</v>
      </c>
      <c r="C37">
        <f t="shared" si="0"/>
        <v>2590.5</v>
      </c>
      <c r="D37">
        <v>141.91</v>
      </c>
      <c r="E37">
        <v>0.97967000000000004</v>
      </c>
      <c r="F37">
        <f t="shared" si="1"/>
        <v>2537.8351350000003</v>
      </c>
      <c r="G37" s="3">
        <v>537.83513500000004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0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15.7109375" bestFit="1" customWidth="1"/>
    <col min="4" max="4" width="12.140625" bestFit="1" customWidth="1"/>
    <col min="6" max="6" width="12" bestFit="1" customWidth="1"/>
    <col min="7" max="7" width="13.28515625" customWidth="1"/>
  </cols>
  <sheetData>
    <row r="1" spans="1:19" x14ac:dyDescent="0.25">
      <c r="A1" t="s">
        <v>1</v>
      </c>
      <c r="B1" t="s">
        <v>42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42</v>
      </c>
    </row>
    <row r="3" spans="1:19" x14ac:dyDescent="0.25">
      <c r="A3" t="s">
        <v>2</v>
      </c>
      <c r="B3" t="s">
        <v>65</v>
      </c>
    </row>
    <row r="4" spans="1:19" x14ac:dyDescent="0.25">
      <c r="A4" t="s">
        <v>3</v>
      </c>
      <c r="B4" t="s">
        <v>10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23.03584</v>
      </c>
    </row>
    <row r="7" spans="1:19" x14ac:dyDescent="0.25">
      <c r="A7" t="s">
        <v>6</v>
      </c>
      <c r="B7">
        <v>86.882261</v>
      </c>
    </row>
    <row r="8" spans="1:19" x14ac:dyDescent="0.25">
      <c r="A8" t="s">
        <v>7</v>
      </c>
      <c r="B8">
        <v>134</v>
      </c>
    </row>
    <row r="10" spans="1:19" x14ac:dyDescent="0.25">
      <c r="B10" t="s">
        <v>11</v>
      </c>
    </row>
    <row r="11" spans="1:19" ht="41.45" customHeight="1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6</v>
      </c>
      <c r="B12" s="2">
        <v>1</v>
      </c>
      <c r="C12">
        <f>3.14*(A12^2-B12^2)/(B12*2)</f>
        <v>54.95</v>
      </c>
      <c r="D12">
        <v>361.1</v>
      </c>
      <c r="E12">
        <v>4.28E-3</v>
      </c>
      <c r="F12">
        <f t="shared" ref="F12:F38" si="0">C12*E12</f>
        <v>0.23518600000000001</v>
      </c>
      <c r="G12" s="3">
        <v>0.23518600000000001</v>
      </c>
    </row>
    <row r="13" spans="1:19" x14ac:dyDescent="0.25">
      <c r="A13">
        <v>10</v>
      </c>
      <c r="B13" s="2">
        <v>1</v>
      </c>
      <c r="C13">
        <f t="shared" ref="C13:C38" si="1">3.14*(A13^2-B13^2)/(B13*2)</f>
        <v>155.43</v>
      </c>
      <c r="D13">
        <v>330.09</v>
      </c>
      <c r="E13">
        <v>5.9069999999999998E-2</v>
      </c>
      <c r="F13">
        <f t="shared" si="0"/>
        <v>9.1812500999999997</v>
      </c>
      <c r="G13" s="3">
        <v>19.1812501</v>
      </c>
    </row>
    <row r="14" spans="1:19" x14ac:dyDescent="0.25">
      <c r="A14">
        <v>10</v>
      </c>
      <c r="B14" s="2">
        <v>2</v>
      </c>
      <c r="C14">
        <f t="shared" si="1"/>
        <v>75.36</v>
      </c>
      <c r="D14">
        <v>182.34</v>
      </c>
      <c r="E14">
        <v>0.25977</v>
      </c>
      <c r="F14">
        <f t="shared" si="0"/>
        <v>19.5762672</v>
      </c>
      <c r="G14" s="3">
        <v>19.5762672</v>
      </c>
    </row>
    <row r="15" spans="1:19" x14ac:dyDescent="0.25">
      <c r="A15">
        <v>15</v>
      </c>
      <c r="B15" s="2">
        <v>2</v>
      </c>
      <c r="C15">
        <f t="shared" si="1"/>
        <v>173.48500000000001</v>
      </c>
      <c r="D15">
        <v>328.63</v>
      </c>
      <c r="E15">
        <v>6.4890000000000003E-2</v>
      </c>
      <c r="F15">
        <f t="shared" si="0"/>
        <v>11.257441650000002</v>
      </c>
      <c r="G15" s="3">
        <v>21.257441650000001</v>
      </c>
    </row>
    <row r="16" spans="1:19" x14ac:dyDescent="0.25">
      <c r="A16">
        <v>20</v>
      </c>
      <c r="B16" s="2">
        <v>2</v>
      </c>
      <c r="C16">
        <f t="shared" si="1"/>
        <v>310.86</v>
      </c>
      <c r="D16">
        <v>347.6</v>
      </c>
      <c r="E16">
        <v>2.3040000000000001E-2</v>
      </c>
      <c r="F16">
        <f t="shared" si="0"/>
        <v>7.1622144000000008</v>
      </c>
      <c r="G16" s="3">
        <v>37.162214400000003</v>
      </c>
    </row>
    <row r="17" spans="1:7" x14ac:dyDescent="0.25">
      <c r="A17">
        <v>25</v>
      </c>
      <c r="B17" s="2">
        <v>2</v>
      </c>
      <c r="C17">
        <f t="shared" si="1"/>
        <v>487.48500000000001</v>
      </c>
      <c r="D17">
        <v>14.01</v>
      </c>
      <c r="E17">
        <v>6.8585000000000003</v>
      </c>
      <c r="F17">
        <f t="shared" si="0"/>
        <v>3343.4158725000002</v>
      </c>
      <c r="G17" s="3">
        <v>43.415872499999999</v>
      </c>
    </row>
    <row r="18" spans="1:7" x14ac:dyDescent="0.25">
      <c r="A18">
        <v>30</v>
      </c>
      <c r="B18" s="2">
        <v>2</v>
      </c>
      <c r="C18">
        <f t="shared" si="1"/>
        <v>703.36</v>
      </c>
      <c r="D18">
        <v>4.3</v>
      </c>
      <c r="E18">
        <v>19.5792</v>
      </c>
      <c r="F18">
        <f t="shared" si="0"/>
        <v>13771.226112</v>
      </c>
      <c r="G18" s="3">
        <v>47.226112000000001</v>
      </c>
    </row>
    <row r="19" spans="1:7" x14ac:dyDescent="0.25">
      <c r="A19">
        <v>40</v>
      </c>
      <c r="B19" s="2">
        <v>2</v>
      </c>
      <c r="C19">
        <f t="shared" si="1"/>
        <v>1252.8600000000001</v>
      </c>
      <c r="D19">
        <v>266.58</v>
      </c>
      <c r="E19">
        <v>4.1910000000000003E-2</v>
      </c>
      <c r="F19">
        <f t="shared" si="0"/>
        <v>52.507362600000008</v>
      </c>
      <c r="G19" s="3">
        <v>52.507362600000008</v>
      </c>
    </row>
    <row r="20" spans="1:7" x14ac:dyDescent="0.25">
      <c r="A20">
        <v>40</v>
      </c>
      <c r="B20" s="2">
        <v>8</v>
      </c>
      <c r="C20">
        <f t="shared" si="1"/>
        <v>301.44</v>
      </c>
      <c r="D20">
        <v>268.58999999999997</v>
      </c>
      <c r="E20">
        <v>4.206E-2</v>
      </c>
      <c r="F20">
        <f t="shared" si="0"/>
        <v>12.678566399999999</v>
      </c>
      <c r="G20" s="3">
        <v>62.678566400000001</v>
      </c>
    </row>
    <row r="21" spans="1:7" x14ac:dyDescent="0.25">
      <c r="A21">
        <v>50</v>
      </c>
      <c r="B21" s="2">
        <v>8</v>
      </c>
      <c r="C21">
        <f t="shared" si="1"/>
        <v>478.065</v>
      </c>
      <c r="D21">
        <v>56.34</v>
      </c>
      <c r="E21">
        <v>1.66483</v>
      </c>
      <c r="F21">
        <f t="shared" si="0"/>
        <v>795.89695395000001</v>
      </c>
      <c r="G21" s="3">
        <v>75.896953949999997</v>
      </c>
    </row>
    <row r="22" spans="1:7" x14ac:dyDescent="0.25">
      <c r="A22">
        <v>60</v>
      </c>
      <c r="B22" s="2">
        <v>8</v>
      </c>
      <c r="C22">
        <f t="shared" si="1"/>
        <v>693.94</v>
      </c>
      <c r="D22">
        <v>278.51</v>
      </c>
      <c r="E22">
        <v>0.11272</v>
      </c>
      <c r="F22">
        <f t="shared" si="0"/>
        <v>78.220916800000012</v>
      </c>
      <c r="G22" s="3">
        <v>78.220916800000012</v>
      </c>
    </row>
    <row r="23" spans="1:7" x14ac:dyDescent="0.25">
      <c r="A23">
        <v>70</v>
      </c>
      <c r="B23" s="2">
        <v>8</v>
      </c>
      <c r="C23">
        <f t="shared" si="1"/>
        <v>949.06500000000005</v>
      </c>
      <c r="D23">
        <v>234.39</v>
      </c>
      <c r="E23">
        <v>0.15373000000000001</v>
      </c>
      <c r="F23">
        <f t="shared" si="0"/>
        <v>145.89976245000003</v>
      </c>
      <c r="G23" s="3">
        <v>145.89976245000003</v>
      </c>
    </row>
    <row r="24" spans="1:7" x14ac:dyDescent="0.25">
      <c r="A24">
        <v>80</v>
      </c>
      <c r="B24" s="2">
        <v>8</v>
      </c>
      <c r="C24">
        <f t="shared" si="1"/>
        <v>1243.44</v>
      </c>
      <c r="D24">
        <v>178.22</v>
      </c>
      <c r="E24">
        <v>0.16755999999999999</v>
      </c>
      <c r="F24">
        <f t="shared" si="0"/>
        <v>208.35080639999998</v>
      </c>
      <c r="G24" s="3">
        <v>148.35080640000001</v>
      </c>
    </row>
    <row r="25" spans="1:7" x14ac:dyDescent="0.25">
      <c r="A25">
        <v>100</v>
      </c>
      <c r="B25" s="2">
        <v>8</v>
      </c>
      <c r="C25">
        <f t="shared" si="1"/>
        <v>1949.94</v>
      </c>
      <c r="D25">
        <v>219.57</v>
      </c>
      <c r="E25">
        <v>0.16253000000000001</v>
      </c>
      <c r="F25">
        <f t="shared" si="0"/>
        <v>316.92374820000003</v>
      </c>
      <c r="G25" s="3">
        <v>156.92374820000001</v>
      </c>
    </row>
    <row r="26" spans="1:7" x14ac:dyDescent="0.25">
      <c r="A26">
        <v>100</v>
      </c>
      <c r="B26" s="2">
        <v>20</v>
      </c>
      <c r="C26">
        <f t="shared" si="1"/>
        <v>753.6</v>
      </c>
      <c r="D26">
        <v>220.17</v>
      </c>
      <c r="E26">
        <v>0.15889</v>
      </c>
      <c r="F26">
        <f t="shared" si="0"/>
        <v>119.73950400000001</v>
      </c>
      <c r="G26" s="3">
        <v>149.73950400000001</v>
      </c>
    </row>
    <row r="27" spans="1:7" x14ac:dyDescent="0.25">
      <c r="A27">
        <v>120</v>
      </c>
      <c r="B27" s="2">
        <v>20</v>
      </c>
      <c r="C27">
        <f t="shared" si="1"/>
        <v>1099</v>
      </c>
      <c r="D27">
        <v>242.83</v>
      </c>
      <c r="E27">
        <v>5.6320000000000002E-2</v>
      </c>
      <c r="F27">
        <f t="shared" si="0"/>
        <v>61.895679999999999</v>
      </c>
      <c r="G27" s="3">
        <v>121.89568</v>
      </c>
    </row>
    <row r="28" spans="1:7" x14ac:dyDescent="0.25">
      <c r="A28">
        <v>140</v>
      </c>
      <c r="B28" s="2">
        <v>20</v>
      </c>
      <c r="C28">
        <f t="shared" si="1"/>
        <v>1507.2</v>
      </c>
      <c r="D28">
        <v>358.31</v>
      </c>
      <c r="E28">
        <v>1.559E-2</v>
      </c>
      <c r="F28">
        <f t="shared" si="0"/>
        <v>23.497247999999999</v>
      </c>
      <c r="G28" s="3">
        <v>123.497248</v>
      </c>
    </row>
    <row r="29" spans="1:7" x14ac:dyDescent="0.25">
      <c r="A29">
        <v>160</v>
      </c>
      <c r="B29" s="2">
        <v>20</v>
      </c>
      <c r="C29">
        <f t="shared" si="1"/>
        <v>1978.2</v>
      </c>
      <c r="D29">
        <v>378.82</v>
      </c>
      <c r="E29">
        <v>7.5200000000000003E-2</v>
      </c>
      <c r="F29">
        <f t="shared" si="0"/>
        <v>148.76064</v>
      </c>
      <c r="G29" s="3">
        <v>148.76064</v>
      </c>
    </row>
    <row r="30" spans="1:7" x14ac:dyDescent="0.25">
      <c r="A30">
        <v>160</v>
      </c>
      <c r="B30" s="2">
        <v>30</v>
      </c>
      <c r="C30">
        <f t="shared" si="1"/>
        <v>1292.6333333333334</v>
      </c>
      <c r="D30">
        <v>310.37</v>
      </c>
      <c r="E30">
        <v>8.9109999999999995E-2</v>
      </c>
      <c r="F30">
        <f t="shared" si="0"/>
        <v>115.18655633333334</v>
      </c>
      <c r="G30" s="3">
        <v>155.18655633333299</v>
      </c>
    </row>
    <row r="31" spans="1:7" x14ac:dyDescent="0.25">
      <c r="A31">
        <v>180</v>
      </c>
      <c r="B31" s="2">
        <v>30</v>
      </c>
      <c r="C31">
        <f t="shared" si="1"/>
        <v>1648.5</v>
      </c>
      <c r="D31">
        <v>180.19</v>
      </c>
      <c r="E31">
        <v>4.7870000000000003E-2</v>
      </c>
      <c r="F31">
        <f t="shared" si="0"/>
        <v>78.913695000000004</v>
      </c>
      <c r="G31" s="3">
        <v>178.91369499999999</v>
      </c>
    </row>
    <row r="32" spans="1:7" x14ac:dyDescent="0.25">
      <c r="A32">
        <v>200</v>
      </c>
      <c r="B32" s="2">
        <v>30</v>
      </c>
      <c r="C32">
        <f t="shared" si="1"/>
        <v>2046.2333333333333</v>
      </c>
      <c r="D32">
        <v>234.62</v>
      </c>
      <c r="E32">
        <v>8.9410000000000003E-2</v>
      </c>
      <c r="F32">
        <f t="shared" si="0"/>
        <v>182.95372233333333</v>
      </c>
      <c r="G32" s="3">
        <v>182.95372233333333</v>
      </c>
    </row>
    <row r="33" spans="1:7" x14ac:dyDescent="0.25">
      <c r="A33">
        <v>200</v>
      </c>
      <c r="B33" s="2">
        <v>40</v>
      </c>
      <c r="C33">
        <f t="shared" si="1"/>
        <v>1507.2</v>
      </c>
      <c r="D33">
        <v>235.97</v>
      </c>
      <c r="E33">
        <v>8.1500000000000003E-2</v>
      </c>
      <c r="F33">
        <f t="shared" si="0"/>
        <v>122.83680000000001</v>
      </c>
      <c r="G33" s="3">
        <v>152.83680000000001</v>
      </c>
    </row>
    <row r="34" spans="1:7" x14ac:dyDescent="0.25">
      <c r="A34">
        <v>220</v>
      </c>
      <c r="B34" s="2">
        <v>40</v>
      </c>
      <c r="C34">
        <f t="shared" si="1"/>
        <v>1836.9</v>
      </c>
      <c r="D34">
        <v>215.72</v>
      </c>
      <c r="E34">
        <v>7.3429999999999995E-2</v>
      </c>
      <c r="F34">
        <f t="shared" si="0"/>
        <v>134.883567</v>
      </c>
      <c r="G34" s="3">
        <v>134.883567</v>
      </c>
    </row>
    <row r="35" spans="1:7" x14ac:dyDescent="0.25">
      <c r="A35">
        <v>240</v>
      </c>
      <c r="B35" s="2">
        <v>40</v>
      </c>
      <c r="C35">
        <f t="shared" si="1"/>
        <v>2198</v>
      </c>
      <c r="D35">
        <v>345.09</v>
      </c>
      <c r="E35">
        <v>6.8049999999999999E-2</v>
      </c>
      <c r="F35">
        <f t="shared" si="0"/>
        <v>149.57390000000001</v>
      </c>
      <c r="G35" s="3">
        <v>130.57390000000001</v>
      </c>
    </row>
    <row r="36" spans="1:7" x14ac:dyDescent="0.25">
      <c r="A36">
        <v>260</v>
      </c>
      <c r="B36" s="2">
        <v>40</v>
      </c>
      <c r="C36">
        <f t="shared" si="1"/>
        <v>2590.5</v>
      </c>
      <c r="D36">
        <v>321.86</v>
      </c>
      <c r="E36">
        <v>5.0840000000000003E-2</v>
      </c>
      <c r="F36">
        <f t="shared" si="0"/>
        <v>131.70102</v>
      </c>
      <c r="G36" s="3">
        <v>131.70102</v>
      </c>
    </row>
    <row r="37" spans="1:7" x14ac:dyDescent="0.25">
      <c r="A37">
        <v>280</v>
      </c>
      <c r="B37" s="2">
        <v>40</v>
      </c>
      <c r="C37">
        <f t="shared" si="1"/>
        <v>3014.4</v>
      </c>
      <c r="D37">
        <v>364.31</v>
      </c>
      <c r="E37">
        <v>4.3909999999999998E-2</v>
      </c>
      <c r="F37">
        <f t="shared" si="0"/>
        <v>132.36230399999999</v>
      </c>
      <c r="G37" s="3">
        <v>132.36230399999999</v>
      </c>
    </row>
    <row r="38" spans="1:7" x14ac:dyDescent="0.25">
      <c r="A38">
        <v>300</v>
      </c>
      <c r="B38" s="2">
        <v>40</v>
      </c>
      <c r="C38">
        <f t="shared" si="1"/>
        <v>3469.7</v>
      </c>
      <c r="D38">
        <v>259.42</v>
      </c>
      <c r="E38">
        <v>7.1440000000000003E-2</v>
      </c>
      <c r="F38">
        <f t="shared" si="0"/>
        <v>247.87536800000001</v>
      </c>
      <c r="G38" s="3">
        <v>147.87536800000001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C7" zoomScale="77" zoomScaleNormal="77" workbookViewId="0">
      <selection activeCell="G11" sqref="G11"/>
    </sheetView>
  </sheetViews>
  <sheetFormatPr defaultRowHeight="15" x14ac:dyDescent="0.25"/>
  <cols>
    <col min="1" max="1" width="19.85546875" style="7" customWidth="1"/>
    <col min="2" max="2" width="18.7109375" style="7" customWidth="1"/>
    <col min="3" max="3" width="22.42578125" style="7" customWidth="1"/>
    <col min="4" max="4" width="19.42578125" style="7" customWidth="1"/>
    <col min="5" max="5" width="18" style="7" customWidth="1"/>
    <col min="6" max="6" width="21.5703125" style="7" customWidth="1"/>
    <col min="7" max="7" width="10.5703125" style="7" bestFit="1" customWidth="1"/>
    <col min="8" max="16384" width="9.140625" style="7"/>
  </cols>
  <sheetData>
    <row r="1" spans="1:7" x14ac:dyDescent="0.25">
      <c r="A1" s="7" t="s">
        <v>1</v>
      </c>
      <c r="B1" s="7" t="s">
        <v>70</v>
      </c>
    </row>
    <row r="2" spans="1:7" x14ac:dyDescent="0.25">
      <c r="A2" s="7" t="s">
        <v>0</v>
      </c>
    </row>
    <row r="3" spans="1:7" x14ac:dyDescent="0.25">
      <c r="A3" s="7" t="s">
        <v>2</v>
      </c>
    </row>
    <row r="4" spans="1:7" x14ac:dyDescent="0.25">
      <c r="A4" s="7" t="s">
        <v>3</v>
      </c>
    </row>
    <row r="5" spans="1:7" x14ac:dyDescent="0.25">
      <c r="A5" s="7" t="s">
        <v>4</v>
      </c>
    </row>
    <row r="6" spans="1:7" x14ac:dyDescent="0.25">
      <c r="A6" s="7" t="s">
        <v>5</v>
      </c>
    </row>
    <row r="7" spans="1:7" x14ac:dyDescent="0.25">
      <c r="A7" s="7" t="s">
        <v>6</v>
      </c>
    </row>
    <row r="8" spans="1:7" x14ac:dyDescent="0.25">
      <c r="A8" s="7" t="s">
        <v>7</v>
      </c>
    </row>
    <row r="10" spans="1:7" x14ac:dyDescent="0.25">
      <c r="B10" s="7" t="s">
        <v>11</v>
      </c>
    </row>
    <row r="11" spans="1:7" ht="32.25" customHeight="1" x14ac:dyDescent="0.25">
      <c r="A11" s="15" t="s">
        <v>12</v>
      </c>
      <c r="B11" s="15" t="s">
        <v>13</v>
      </c>
      <c r="C11" s="15" t="s">
        <v>14</v>
      </c>
      <c r="D11" s="15" t="s">
        <v>15</v>
      </c>
      <c r="E11" s="15" t="s">
        <v>16</v>
      </c>
      <c r="F11" s="16" t="s">
        <v>22</v>
      </c>
      <c r="G11" s="16" t="s">
        <v>22</v>
      </c>
    </row>
    <row r="12" spans="1:7" x14ac:dyDescent="0.25">
      <c r="A12" s="7">
        <v>3</v>
      </c>
      <c r="B12" s="8">
        <v>0.5</v>
      </c>
      <c r="C12" s="8">
        <f>3.14*((A12^2-B12^2)/(B12*2))</f>
        <v>27.475000000000001</v>
      </c>
      <c r="D12" s="7">
        <v>45.91</v>
      </c>
      <c r="E12" s="7">
        <v>0.81460999999999995</v>
      </c>
      <c r="F12" s="17">
        <f>C12*E12</f>
        <v>22.38140975</v>
      </c>
      <c r="G12" s="17">
        <v>22.38140975</v>
      </c>
    </row>
    <row r="13" spans="1:7" x14ac:dyDescent="0.25">
      <c r="A13" s="7">
        <v>6</v>
      </c>
      <c r="B13" s="8">
        <v>0.5</v>
      </c>
      <c r="C13" s="8">
        <f t="shared" ref="C13:C37" si="0">3.14*((A13^2-B13^2)/(B13*2))</f>
        <v>112.25500000000001</v>
      </c>
      <c r="D13" s="7">
        <v>141.93</v>
      </c>
      <c r="E13" s="7">
        <v>0.20759</v>
      </c>
      <c r="F13" s="17">
        <f t="shared" ref="F13:F39" si="1">C13*E13</f>
        <v>23.30301545</v>
      </c>
      <c r="G13" s="17">
        <v>23.30301545</v>
      </c>
    </row>
    <row r="14" spans="1:7" x14ac:dyDescent="0.25">
      <c r="A14" s="7">
        <v>10</v>
      </c>
      <c r="B14" s="8">
        <v>0.5</v>
      </c>
      <c r="C14" s="8">
        <f t="shared" si="0"/>
        <v>313.21500000000003</v>
      </c>
      <c r="D14" s="7">
        <v>49.1</v>
      </c>
      <c r="E14" s="7">
        <v>0.1759</v>
      </c>
      <c r="F14" s="17">
        <f t="shared" si="1"/>
        <v>55.094518500000007</v>
      </c>
      <c r="G14" s="17">
        <v>55.094518500000007</v>
      </c>
    </row>
    <row r="15" spans="1:7" x14ac:dyDescent="0.25">
      <c r="A15" s="7">
        <v>10</v>
      </c>
      <c r="B15" s="8">
        <v>2</v>
      </c>
      <c r="C15" s="8">
        <f t="shared" si="0"/>
        <v>75.36</v>
      </c>
      <c r="D15" s="7">
        <v>49.3</v>
      </c>
      <c r="E15" s="7">
        <v>0.23956</v>
      </c>
      <c r="F15" s="17">
        <f t="shared" si="1"/>
        <v>18.0532416</v>
      </c>
      <c r="G15" s="17">
        <v>68.053241600000007</v>
      </c>
    </row>
    <row r="16" spans="1:7" x14ac:dyDescent="0.25">
      <c r="A16" s="7">
        <v>15</v>
      </c>
      <c r="B16" s="8">
        <v>2</v>
      </c>
      <c r="C16" s="8">
        <f t="shared" si="0"/>
        <v>173.48500000000001</v>
      </c>
      <c r="D16" s="7">
        <v>43.21</v>
      </c>
      <c r="E16" s="7">
        <v>0.78942000000000001</v>
      </c>
      <c r="F16" s="17">
        <f t="shared" si="1"/>
        <v>136.95252870000002</v>
      </c>
      <c r="G16" s="17">
        <v>136.95252870000002</v>
      </c>
    </row>
    <row r="17" spans="1:7" x14ac:dyDescent="0.25">
      <c r="A17" s="7">
        <v>20</v>
      </c>
      <c r="B17" s="8">
        <v>2</v>
      </c>
      <c r="C17" s="8">
        <f t="shared" si="0"/>
        <v>310.86</v>
      </c>
      <c r="D17" s="7">
        <v>60.48</v>
      </c>
      <c r="E17" s="7">
        <v>0.45354</v>
      </c>
      <c r="F17" s="17">
        <f t="shared" si="1"/>
        <v>140.98744440000002</v>
      </c>
      <c r="G17" s="17">
        <v>140.98744440000002</v>
      </c>
    </row>
    <row r="18" spans="1:7" x14ac:dyDescent="0.25">
      <c r="A18" s="7">
        <v>25</v>
      </c>
      <c r="B18" s="8">
        <v>2</v>
      </c>
      <c r="C18" s="8">
        <f t="shared" si="0"/>
        <v>487.48500000000001</v>
      </c>
      <c r="D18" s="7">
        <v>353.53</v>
      </c>
      <c r="E18" s="7">
        <v>6.2100000000000002E-2</v>
      </c>
      <c r="F18" s="17">
        <f t="shared" si="1"/>
        <v>30.272818500000003</v>
      </c>
      <c r="G18" s="17">
        <v>150.2728185</v>
      </c>
    </row>
    <row r="19" spans="1:7" x14ac:dyDescent="0.25">
      <c r="A19" s="7">
        <v>30</v>
      </c>
      <c r="B19" s="8">
        <v>2</v>
      </c>
      <c r="C19" s="8">
        <f t="shared" si="0"/>
        <v>703.36</v>
      </c>
      <c r="D19" s="7">
        <v>59.47</v>
      </c>
      <c r="E19" s="7">
        <v>0.73965000000000003</v>
      </c>
      <c r="F19" s="17">
        <f t="shared" si="1"/>
        <v>520.24022400000001</v>
      </c>
      <c r="G19" s="17">
        <v>170.24022400000001</v>
      </c>
    </row>
    <row r="20" spans="1:7" x14ac:dyDescent="0.25">
      <c r="A20" s="7">
        <v>40</v>
      </c>
      <c r="B20" s="8">
        <v>2</v>
      </c>
      <c r="C20" s="8">
        <f t="shared" si="0"/>
        <v>1252.8600000000001</v>
      </c>
      <c r="D20" s="7">
        <v>63.88</v>
      </c>
      <c r="E20" s="7">
        <v>0.67562999999999995</v>
      </c>
      <c r="F20" s="17">
        <f t="shared" si="1"/>
        <v>846.46980180000003</v>
      </c>
      <c r="G20" s="17">
        <v>196.4698018</v>
      </c>
    </row>
    <row r="21" spans="1:7" x14ac:dyDescent="0.25">
      <c r="A21" s="7">
        <v>40</v>
      </c>
      <c r="B21" s="8">
        <v>8</v>
      </c>
      <c r="C21" s="8">
        <f t="shared" si="0"/>
        <v>301.44</v>
      </c>
      <c r="D21" s="7">
        <v>63.6</v>
      </c>
      <c r="E21" s="7">
        <v>0.68633999999999995</v>
      </c>
      <c r="F21" s="17">
        <f t="shared" si="1"/>
        <v>206.89032959999997</v>
      </c>
      <c r="G21" s="17">
        <v>206.89032959999997</v>
      </c>
    </row>
    <row r="22" spans="1:7" x14ac:dyDescent="0.25">
      <c r="A22" s="7">
        <v>50</v>
      </c>
      <c r="B22" s="8">
        <v>8</v>
      </c>
      <c r="C22" s="8">
        <f t="shared" si="0"/>
        <v>478.065</v>
      </c>
      <c r="D22" s="7">
        <v>22.29</v>
      </c>
      <c r="E22" s="7">
        <v>0.52985000000000004</v>
      </c>
      <c r="F22" s="17">
        <f t="shared" si="1"/>
        <v>253.30274025000003</v>
      </c>
      <c r="G22" s="17">
        <v>253.30274025000003</v>
      </c>
    </row>
    <row r="23" spans="1:7" x14ac:dyDescent="0.25">
      <c r="A23" s="7">
        <v>60</v>
      </c>
      <c r="B23" s="8">
        <v>8</v>
      </c>
      <c r="C23" s="8">
        <f t="shared" si="0"/>
        <v>693.94</v>
      </c>
      <c r="D23" s="7">
        <v>8.5299999999999994</v>
      </c>
      <c r="E23" s="7">
        <v>4.84762</v>
      </c>
      <c r="F23" s="17">
        <f t="shared" si="1"/>
        <v>3363.9574228000001</v>
      </c>
      <c r="G23" s="17">
        <v>563.95742280000002</v>
      </c>
    </row>
    <row r="24" spans="1:7" x14ac:dyDescent="0.25">
      <c r="A24" s="7">
        <v>70</v>
      </c>
      <c r="B24" s="8">
        <v>8</v>
      </c>
      <c r="C24" s="8">
        <f t="shared" si="0"/>
        <v>949.06500000000005</v>
      </c>
      <c r="D24" s="7">
        <v>53.53</v>
      </c>
      <c r="E24" s="7">
        <v>0.76980999999999999</v>
      </c>
      <c r="F24" s="17">
        <f t="shared" si="1"/>
        <v>730.59972765000009</v>
      </c>
      <c r="G24" s="17">
        <v>730.59972765000009</v>
      </c>
    </row>
    <row r="25" spans="1:7" x14ac:dyDescent="0.25">
      <c r="A25" s="7">
        <v>80</v>
      </c>
      <c r="B25" s="8">
        <v>8</v>
      </c>
      <c r="C25" s="8">
        <f t="shared" si="0"/>
        <v>1243.44</v>
      </c>
      <c r="D25" s="7">
        <v>67.62</v>
      </c>
      <c r="E25" s="7">
        <v>0.55764000000000002</v>
      </c>
      <c r="F25" s="17">
        <f t="shared" si="1"/>
        <v>693.39188160000003</v>
      </c>
      <c r="G25" s="17">
        <v>693.39188160000003</v>
      </c>
    </row>
    <row r="26" spans="1:7" x14ac:dyDescent="0.25">
      <c r="A26" s="7">
        <v>100</v>
      </c>
      <c r="B26" s="8">
        <v>8</v>
      </c>
      <c r="C26" s="8">
        <f t="shared" si="0"/>
        <v>1949.94</v>
      </c>
      <c r="D26" s="7">
        <v>42.53</v>
      </c>
      <c r="E26" s="7">
        <v>1.50759</v>
      </c>
      <c r="F26" s="17">
        <f t="shared" si="1"/>
        <v>2939.7100445999999</v>
      </c>
      <c r="G26" s="17">
        <v>1139.7100445999999</v>
      </c>
    </row>
    <row r="27" spans="1:7" x14ac:dyDescent="0.25">
      <c r="A27" s="7">
        <v>100</v>
      </c>
      <c r="B27" s="8">
        <v>20</v>
      </c>
      <c r="C27" s="8">
        <f t="shared" si="0"/>
        <v>753.6</v>
      </c>
      <c r="D27" s="7">
        <v>42.06</v>
      </c>
      <c r="E27" s="7">
        <v>1.54114</v>
      </c>
      <c r="F27" s="17">
        <f t="shared" si="1"/>
        <v>1161.403104</v>
      </c>
      <c r="G27" s="17">
        <v>1161.403104</v>
      </c>
    </row>
    <row r="28" spans="1:7" x14ac:dyDescent="0.25">
      <c r="A28" s="7">
        <v>120</v>
      </c>
      <c r="B28" s="8">
        <v>20</v>
      </c>
      <c r="C28" s="8">
        <f t="shared" si="0"/>
        <v>1099</v>
      </c>
      <c r="D28" s="7">
        <v>183.37</v>
      </c>
      <c r="E28" s="7">
        <v>0.32518000000000002</v>
      </c>
      <c r="F28" s="17">
        <f t="shared" si="1"/>
        <v>357.37282000000005</v>
      </c>
      <c r="G28" s="17">
        <v>957.37282000000005</v>
      </c>
    </row>
    <row r="29" spans="1:7" x14ac:dyDescent="0.25">
      <c r="A29" s="7">
        <v>140</v>
      </c>
      <c r="B29" s="8">
        <v>20</v>
      </c>
      <c r="C29" s="8">
        <f t="shared" si="0"/>
        <v>1507.2</v>
      </c>
      <c r="D29" s="7">
        <v>58.48</v>
      </c>
      <c r="E29" s="7">
        <v>0.63283999999999996</v>
      </c>
      <c r="F29" s="17">
        <f t="shared" si="1"/>
        <v>953.81644799999992</v>
      </c>
      <c r="G29" s="17">
        <v>953.81644799999992</v>
      </c>
    </row>
    <row r="30" spans="1:7" x14ac:dyDescent="0.25">
      <c r="A30" s="7">
        <v>160</v>
      </c>
      <c r="B30" s="8">
        <v>20</v>
      </c>
      <c r="C30" s="8">
        <f t="shared" si="0"/>
        <v>1978.2</v>
      </c>
      <c r="D30" s="7">
        <v>189.97</v>
      </c>
      <c r="E30" s="7">
        <v>1.8599999999999998E-2</v>
      </c>
      <c r="F30" s="17">
        <f t="shared" si="1"/>
        <v>36.794519999999999</v>
      </c>
      <c r="G30" s="17">
        <v>966</v>
      </c>
    </row>
    <row r="31" spans="1:7" x14ac:dyDescent="0.25">
      <c r="A31" s="7">
        <v>160</v>
      </c>
      <c r="B31" s="8">
        <v>30</v>
      </c>
      <c r="C31" s="8">
        <f t="shared" si="0"/>
        <v>1292.6333333333334</v>
      </c>
      <c r="D31" s="7">
        <v>123.08</v>
      </c>
      <c r="E31" s="7">
        <v>0.47033000000000003</v>
      </c>
      <c r="F31" s="17">
        <f t="shared" si="1"/>
        <v>607.9642356666667</v>
      </c>
      <c r="G31" s="17">
        <v>968</v>
      </c>
    </row>
    <row r="32" spans="1:7" x14ac:dyDescent="0.25">
      <c r="A32" s="7">
        <v>180</v>
      </c>
      <c r="B32" s="8">
        <v>30</v>
      </c>
      <c r="C32" s="8">
        <f t="shared" si="0"/>
        <v>1648.5</v>
      </c>
      <c r="D32" s="7">
        <v>162.41999999999999</v>
      </c>
      <c r="E32" s="7">
        <v>0.108763</v>
      </c>
      <c r="F32" s="17">
        <f t="shared" si="1"/>
        <v>179.2958055</v>
      </c>
      <c r="G32" s="17">
        <v>970</v>
      </c>
    </row>
    <row r="33" spans="1:7" x14ac:dyDescent="0.25">
      <c r="A33" s="7">
        <v>200</v>
      </c>
      <c r="B33" s="8">
        <v>30</v>
      </c>
      <c r="C33" s="8">
        <f t="shared" si="0"/>
        <v>2046.2333333333333</v>
      </c>
      <c r="D33" s="7">
        <v>84.33</v>
      </c>
      <c r="E33" s="7">
        <v>0.38622000000000001</v>
      </c>
      <c r="F33" s="17">
        <f t="shared" si="1"/>
        <v>790.29623800000002</v>
      </c>
      <c r="G33" s="17">
        <v>975</v>
      </c>
    </row>
    <row r="34" spans="1:7" x14ac:dyDescent="0.25">
      <c r="A34" s="7">
        <v>200</v>
      </c>
      <c r="B34" s="8">
        <v>40</v>
      </c>
      <c r="C34" s="8">
        <f t="shared" si="0"/>
        <v>1507.2</v>
      </c>
      <c r="D34" s="7">
        <v>83.35</v>
      </c>
      <c r="E34" s="7">
        <v>0.38723999999999997</v>
      </c>
      <c r="F34" s="17">
        <f t="shared" si="1"/>
        <v>583.64812799999993</v>
      </c>
      <c r="G34" s="17">
        <v>977</v>
      </c>
    </row>
    <row r="35" spans="1:7" x14ac:dyDescent="0.25">
      <c r="A35" s="7">
        <v>220</v>
      </c>
      <c r="B35" s="8">
        <v>40</v>
      </c>
      <c r="C35" s="8">
        <f t="shared" si="0"/>
        <v>1836.9</v>
      </c>
      <c r="D35" s="7">
        <v>49.17</v>
      </c>
      <c r="E35" s="7">
        <v>0.23704</v>
      </c>
      <c r="F35" s="17">
        <f t="shared" si="1"/>
        <v>435.41877600000004</v>
      </c>
      <c r="G35" s="17">
        <v>978</v>
      </c>
    </row>
    <row r="36" spans="1:7" x14ac:dyDescent="0.25">
      <c r="A36" s="7">
        <v>240</v>
      </c>
      <c r="B36" s="8">
        <v>40</v>
      </c>
      <c r="C36" s="8">
        <f t="shared" si="0"/>
        <v>2198</v>
      </c>
      <c r="D36" s="7">
        <v>344.39</v>
      </c>
      <c r="E36" s="7">
        <v>1.729E-2</v>
      </c>
      <c r="F36" s="17">
        <f t="shared" si="1"/>
        <v>38.003419999999998</v>
      </c>
      <c r="G36" s="17">
        <v>979</v>
      </c>
    </row>
    <row r="37" spans="1:7" x14ac:dyDescent="0.25">
      <c r="A37" s="7">
        <v>260</v>
      </c>
      <c r="B37" s="8">
        <v>40</v>
      </c>
      <c r="C37" s="8">
        <f t="shared" si="0"/>
        <v>2590.5</v>
      </c>
      <c r="D37" s="7">
        <v>89.96</v>
      </c>
      <c r="E37" s="7">
        <v>0.68830999999999998</v>
      </c>
      <c r="F37" s="17">
        <f t="shared" si="1"/>
        <v>1783.067055</v>
      </c>
      <c r="G37" s="17">
        <v>1783.067055</v>
      </c>
    </row>
    <row r="38" spans="1:7" x14ac:dyDescent="0.25">
      <c r="A38" s="7">
        <v>280</v>
      </c>
      <c r="B38" s="8">
        <v>40</v>
      </c>
      <c r="C38" s="8">
        <f>3.14*((A38^2-B38^2)/(B38*2))</f>
        <v>3014.4</v>
      </c>
      <c r="D38" s="7">
        <v>24.15</v>
      </c>
      <c r="E38" s="7">
        <v>2.9417</v>
      </c>
      <c r="F38" s="17">
        <f t="shared" si="1"/>
        <v>8867.4604799999997</v>
      </c>
      <c r="G38" s="17">
        <v>1867.46048</v>
      </c>
    </row>
    <row r="39" spans="1:7" x14ac:dyDescent="0.25">
      <c r="A39" s="7">
        <v>300</v>
      </c>
      <c r="B39" s="8">
        <v>40</v>
      </c>
      <c r="C39" s="8">
        <f>3.14*((A39^2-B39^2)/(B39*2))</f>
        <v>3469.7000000000003</v>
      </c>
      <c r="D39" s="7">
        <v>15.66</v>
      </c>
      <c r="E39" s="7">
        <v>4.6941899999999999</v>
      </c>
      <c r="F39" s="17">
        <f t="shared" si="1"/>
        <v>16287.431043</v>
      </c>
      <c r="G39" s="17">
        <v>1927.431043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A6" zoomScale="96" zoomScaleNormal="96" workbookViewId="0">
      <selection activeCell="H11" sqref="H11"/>
    </sheetView>
  </sheetViews>
  <sheetFormatPr defaultRowHeight="15" x14ac:dyDescent="0.25"/>
  <cols>
    <col min="1" max="1" width="14.42578125" bestFit="1" customWidth="1"/>
    <col min="2" max="3" width="14" customWidth="1"/>
    <col min="8" max="8" width="19" customWidth="1"/>
  </cols>
  <sheetData>
    <row r="1" spans="1:20" x14ac:dyDescent="0.25">
      <c r="A1" t="s">
        <v>1</v>
      </c>
      <c r="B1" t="s">
        <v>33</v>
      </c>
      <c r="N1" s="1"/>
      <c r="O1" s="1"/>
      <c r="P1" s="1"/>
      <c r="Q1" s="1"/>
      <c r="R1" s="1"/>
      <c r="S1" s="1"/>
      <c r="T1" s="1"/>
    </row>
    <row r="2" spans="1:20" x14ac:dyDescent="0.25">
      <c r="A2" t="s">
        <v>0</v>
      </c>
      <c r="B2" t="s">
        <v>33</v>
      </c>
    </row>
    <row r="3" spans="1:20" x14ac:dyDescent="0.25">
      <c r="A3" t="s">
        <v>2</v>
      </c>
      <c r="B3" t="s">
        <v>34</v>
      </c>
    </row>
    <row r="4" spans="1:20" x14ac:dyDescent="0.25">
      <c r="A4" t="s">
        <v>3</v>
      </c>
      <c r="B4" t="s">
        <v>35</v>
      </c>
    </row>
    <row r="5" spans="1:20" x14ac:dyDescent="0.25">
      <c r="A5" t="s">
        <v>4</v>
      </c>
      <c r="B5" t="s">
        <v>55</v>
      </c>
    </row>
    <row r="6" spans="1:20" x14ac:dyDescent="0.25">
      <c r="A6" t="s">
        <v>5</v>
      </c>
      <c r="B6">
        <v>23.203150000000001</v>
      </c>
    </row>
    <row r="7" spans="1:20" x14ac:dyDescent="0.25">
      <c r="A7" t="s">
        <v>6</v>
      </c>
      <c r="B7" s="4">
        <v>86.692943999999997</v>
      </c>
      <c r="C7" s="4"/>
    </row>
    <row r="8" spans="1:20" x14ac:dyDescent="0.25">
      <c r="A8" t="s">
        <v>7</v>
      </c>
      <c r="B8">
        <v>186</v>
      </c>
    </row>
    <row r="10" spans="1:20" x14ac:dyDescent="0.25">
      <c r="B10" t="s">
        <v>11</v>
      </c>
    </row>
    <row r="11" spans="1:20" ht="60" x14ac:dyDescent="0.25">
      <c r="A11" t="s">
        <v>12</v>
      </c>
      <c r="B11" t="s">
        <v>13</v>
      </c>
      <c r="D11" t="s">
        <v>14</v>
      </c>
      <c r="E11" t="s">
        <v>15</v>
      </c>
      <c r="F11" t="s">
        <v>16</v>
      </c>
      <c r="G11" s="1" t="s">
        <v>22</v>
      </c>
      <c r="H11" s="1" t="s">
        <v>22</v>
      </c>
    </row>
    <row r="12" spans="1:20" x14ac:dyDescent="0.25">
      <c r="A12">
        <v>3</v>
      </c>
      <c r="B12" s="2">
        <v>0.5</v>
      </c>
      <c r="C12" s="2">
        <f>B12*2</f>
        <v>1</v>
      </c>
      <c r="D12">
        <f>3.14*(A12^2-B12^2)/(B12*2)</f>
        <v>27.475000000000001</v>
      </c>
      <c r="E12">
        <v>150.27000000000001</v>
      </c>
      <c r="F12">
        <v>0.97487000000000001</v>
      </c>
      <c r="G12">
        <f>D12*F12</f>
        <v>26.784553250000002</v>
      </c>
      <c r="H12" s="3">
        <v>26.784553250000002</v>
      </c>
    </row>
    <row r="13" spans="1:20" x14ac:dyDescent="0.25">
      <c r="A13">
        <v>6</v>
      </c>
      <c r="B13" s="2">
        <v>0.5</v>
      </c>
      <c r="C13" s="2">
        <f t="shared" ref="C13:C38" si="0">B13*2</f>
        <v>1</v>
      </c>
      <c r="D13">
        <f t="shared" ref="D13:D38" si="1">3.14*(A13^2-B13^2)/(B13*2)</f>
        <v>112.25500000000001</v>
      </c>
      <c r="E13">
        <v>126</v>
      </c>
      <c r="F13">
        <v>0.23376</v>
      </c>
      <c r="G13">
        <f t="shared" ref="G13:G38" si="2">D13*F13</f>
        <v>26.240728800000003</v>
      </c>
      <c r="H13" s="3">
        <v>26.240728800000003</v>
      </c>
    </row>
    <row r="14" spans="1:20" x14ac:dyDescent="0.25">
      <c r="A14">
        <v>10</v>
      </c>
      <c r="B14" s="2">
        <v>0.5</v>
      </c>
      <c r="C14" s="2">
        <f t="shared" si="0"/>
        <v>1</v>
      </c>
      <c r="D14">
        <f t="shared" si="1"/>
        <v>313.21500000000003</v>
      </c>
      <c r="E14">
        <v>330.75</v>
      </c>
      <c r="F14">
        <v>3.705E-2</v>
      </c>
      <c r="G14">
        <f t="shared" si="2"/>
        <v>11.604615750000001</v>
      </c>
      <c r="H14" s="3">
        <v>16.36</v>
      </c>
    </row>
    <row r="15" spans="1:20" x14ac:dyDescent="0.25">
      <c r="A15">
        <v>10</v>
      </c>
      <c r="B15" s="2">
        <v>2</v>
      </c>
      <c r="C15" s="2">
        <f t="shared" si="0"/>
        <v>4</v>
      </c>
      <c r="D15">
        <f t="shared" si="1"/>
        <v>75.36</v>
      </c>
      <c r="E15">
        <v>242</v>
      </c>
      <c r="F15">
        <v>2.5479999999999999E-2</v>
      </c>
      <c r="G15">
        <f t="shared" si="2"/>
        <v>1.9201728</v>
      </c>
      <c r="H15" s="3">
        <v>17.36</v>
      </c>
    </row>
    <row r="16" spans="1:20" x14ac:dyDescent="0.25">
      <c r="A16">
        <v>15</v>
      </c>
      <c r="B16" s="2">
        <v>2</v>
      </c>
      <c r="C16" s="2">
        <f t="shared" si="0"/>
        <v>4</v>
      </c>
      <c r="D16">
        <f t="shared" si="1"/>
        <v>173.48500000000001</v>
      </c>
      <c r="E16">
        <v>532.62</v>
      </c>
      <c r="F16">
        <v>2.1199999999999999E-3</v>
      </c>
      <c r="G16">
        <f t="shared" si="2"/>
        <v>0.36778820000000001</v>
      </c>
      <c r="H16" s="3">
        <v>17.36</v>
      </c>
    </row>
    <row r="17" spans="1:8" x14ac:dyDescent="0.25">
      <c r="A17">
        <v>20</v>
      </c>
      <c r="B17" s="2">
        <v>2</v>
      </c>
      <c r="C17" s="2">
        <f t="shared" si="0"/>
        <v>4</v>
      </c>
      <c r="D17">
        <f t="shared" si="1"/>
        <v>310.86</v>
      </c>
      <c r="E17">
        <v>545.39</v>
      </c>
      <c r="F17">
        <v>4.79E-3</v>
      </c>
      <c r="G17">
        <f t="shared" si="2"/>
        <v>1.4890194000000001</v>
      </c>
      <c r="H17" s="3">
        <v>17.559999999999999</v>
      </c>
    </row>
    <row r="18" spans="1:8" x14ac:dyDescent="0.25">
      <c r="A18">
        <v>25</v>
      </c>
      <c r="B18" s="2">
        <v>2</v>
      </c>
      <c r="C18" s="2">
        <f t="shared" si="0"/>
        <v>4</v>
      </c>
      <c r="D18">
        <f t="shared" si="1"/>
        <v>487.48500000000001</v>
      </c>
      <c r="E18">
        <v>410.49</v>
      </c>
      <c r="F18">
        <v>7.1599999999999997E-3</v>
      </c>
      <c r="G18">
        <f t="shared" si="2"/>
        <v>3.4903925999999998</v>
      </c>
      <c r="H18" s="3">
        <v>17.23</v>
      </c>
    </row>
    <row r="19" spans="1:8" x14ac:dyDescent="0.25">
      <c r="A19">
        <v>30</v>
      </c>
      <c r="B19" s="2">
        <v>2</v>
      </c>
      <c r="C19" s="2">
        <f t="shared" si="0"/>
        <v>4</v>
      </c>
      <c r="D19">
        <f t="shared" si="1"/>
        <v>703.36</v>
      </c>
      <c r="E19">
        <v>506.39</v>
      </c>
      <c r="F19">
        <v>9.5300000000000003E-3</v>
      </c>
      <c r="G19">
        <f t="shared" si="2"/>
        <v>6.7030208</v>
      </c>
      <c r="H19" s="3">
        <v>17.63</v>
      </c>
    </row>
    <row r="20" spans="1:8" x14ac:dyDescent="0.25">
      <c r="A20">
        <v>40</v>
      </c>
      <c r="B20" s="2">
        <v>2</v>
      </c>
      <c r="C20" s="2">
        <f t="shared" si="0"/>
        <v>4</v>
      </c>
      <c r="D20">
        <f t="shared" si="1"/>
        <v>1252.8600000000001</v>
      </c>
      <c r="E20">
        <v>538.65</v>
      </c>
      <c r="F20">
        <v>1.3809999999999999E-2</v>
      </c>
      <c r="G20">
        <f t="shared" si="2"/>
        <v>17.301996600000003</v>
      </c>
      <c r="H20" s="3">
        <v>17.93</v>
      </c>
    </row>
    <row r="21" spans="1:8" x14ac:dyDescent="0.25">
      <c r="A21">
        <v>40</v>
      </c>
      <c r="B21" s="2">
        <v>8</v>
      </c>
      <c r="C21" s="2">
        <f t="shared" si="0"/>
        <v>16</v>
      </c>
      <c r="D21">
        <f t="shared" si="1"/>
        <v>301.44</v>
      </c>
      <c r="E21">
        <v>523.25</v>
      </c>
      <c r="F21">
        <v>1.132E-2</v>
      </c>
      <c r="G21">
        <f t="shared" si="2"/>
        <v>3.4123008000000001</v>
      </c>
      <c r="H21" s="3">
        <v>18.3</v>
      </c>
    </row>
    <row r="22" spans="1:8" x14ac:dyDescent="0.25">
      <c r="A22">
        <v>50</v>
      </c>
      <c r="B22" s="2">
        <v>8</v>
      </c>
      <c r="C22" s="2">
        <f t="shared" si="0"/>
        <v>16</v>
      </c>
      <c r="D22">
        <f t="shared" si="1"/>
        <v>478.065</v>
      </c>
      <c r="E22">
        <v>620.29</v>
      </c>
      <c r="F22">
        <v>1.3339999999999999E-2</v>
      </c>
      <c r="G22">
        <f t="shared" si="2"/>
        <v>6.3773871</v>
      </c>
      <c r="H22" s="3">
        <v>58.3773871</v>
      </c>
    </row>
    <row r="23" spans="1:8" x14ac:dyDescent="0.25">
      <c r="A23">
        <v>60</v>
      </c>
      <c r="B23" s="2">
        <v>8</v>
      </c>
      <c r="C23" s="2">
        <f t="shared" si="0"/>
        <v>16</v>
      </c>
      <c r="D23">
        <f t="shared" si="1"/>
        <v>693.94</v>
      </c>
      <c r="E23">
        <v>553.17999999999995</v>
      </c>
      <c r="F23">
        <v>0.12939000000000001</v>
      </c>
      <c r="G23">
        <f t="shared" si="2"/>
        <v>89.788896600000015</v>
      </c>
      <c r="H23" s="3">
        <v>89.788896600000015</v>
      </c>
    </row>
    <row r="24" spans="1:8" x14ac:dyDescent="0.25">
      <c r="A24">
        <v>70</v>
      </c>
      <c r="B24" s="2">
        <v>8</v>
      </c>
      <c r="C24" s="2">
        <f t="shared" si="0"/>
        <v>16</v>
      </c>
      <c r="D24">
        <f t="shared" si="1"/>
        <v>949.06500000000005</v>
      </c>
      <c r="E24">
        <v>297.14999999999998</v>
      </c>
      <c r="F24">
        <v>8.1299999999999997E-2</v>
      </c>
      <c r="G24">
        <f t="shared" si="2"/>
        <v>77.158984500000003</v>
      </c>
      <c r="H24" s="3">
        <v>97.158984500000003</v>
      </c>
    </row>
    <row r="25" spans="1:8" x14ac:dyDescent="0.25">
      <c r="A25">
        <v>80</v>
      </c>
      <c r="B25" s="2">
        <v>8</v>
      </c>
      <c r="C25" s="2">
        <f t="shared" si="0"/>
        <v>16</v>
      </c>
      <c r="D25">
        <f t="shared" si="1"/>
        <v>1243.44</v>
      </c>
      <c r="E25">
        <v>128.27000000000001</v>
      </c>
      <c r="F25">
        <v>0.13000999999999999</v>
      </c>
      <c r="G25">
        <f t="shared" si="2"/>
        <v>161.65963439999999</v>
      </c>
      <c r="H25" s="3">
        <v>161.65963439999999</v>
      </c>
    </row>
    <row r="26" spans="1:8" x14ac:dyDescent="0.25">
      <c r="A26">
        <v>100</v>
      </c>
      <c r="B26" s="2">
        <v>8</v>
      </c>
      <c r="C26" s="2">
        <f t="shared" si="0"/>
        <v>16</v>
      </c>
      <c r="D26">
        <f t="shared" si="1"/>
        <v>1949.94</v>
      </c>
      <c r="E26">
        <v>315.22000000000003</v>
      </c>
      <c r="F26">
        <v>9.3539999999999998E-2</v>
      </c>
      <c r="G26">
        <f t="shared" si="2"/>
        <v>182.3973876</v>
      </c>
      <c r="H26" s="3">
        <v>182.3973876</v>
      </c>
    </row>
    <row r="27" spans="1:8" x14ac:dyDescent="0.25">
      <c r="A27">
        <v>100</v>
      </c>
      <c r="B27" s="2">
        <v>20</v>
      </c>
      <c r="C27" s="2">
        <f t="shared" si="0"/>
        <v>40</v>
      </c>
      <c r="D27">
        <f t="shared" si="1"/>
        <v>753.6</v>
      </c>
      <c r="E27">
        <v>316.07</v>
      </c>
      <c r="F27">
        <v>0.111</v>
      </c>
      <c r="G27">
        <f t="shared" si="2"/>
        <v>83.649600000000007</v>
      </c>
      <c r="H27" s="3">
        <v>183.64959999999999</v>
      </c>
    </row>
    <row r="28" spans="1:8" x14ac:dyDescent="0.25">
      <c r="A28">
        <v>120</v>
      </c>
      <c r="B28" s="2">
        <v>20</v>
      </c>
      <c r="C28" s="2">
        <f t="shared" si="0"/>
        <v>40</v>
      </c>
      <c r="D28">
        <f t="shared" si="1"/>
        <v>1099</v>
      </c>
      <c r="E28">
        <v>255.3</v>
      </c>
      <c r="F28">
        <v>0.1779</v>
      </c>
      <c r="G28">
        <f t="shared" si="2"/>
        <v>195.5121</v>
      </c>
      <c r="H28" s="3">
        <v>195.5121</v>
      </c>
    </row>
    <row r="29" spans="1:8" x14ac:dyDescent="0.25">
      <c r="A29">
        <v>140</v>
      </c>
      <c r="B29" s="2">
        <v>20</v>
      </c>
      <c r="C29" s="2">
        <f t="shared" si="0"/>
        <v>40</v>
      </c>
      <c r="D29">
        <f t="shared" si="1"/>
        <v>1507.2</v>
      </c>
      <c r="E29">
        <v>167.25</v>
      </c>
      <c r="F29">
        <v>0.14824999999999999</v>
      </c>
      <c r="G29">
        <f t="shared" si="2"/>
        <v>223.44239999999999</v>
      </c>
      <c r="H29" s="3">
        <v>223.44239999999999</v>
      </c>
    </row>
    <row r="30" spans="1:8" x14ac:dyDescent="0.25">
      <c r="A30">
        <v>160</v>
      </c>
      <c r="B30" s="2">
        <v>20</v>
      </c>
      <c r="C30" s="2">
        <f t="shared" si="0"/>
        <v>40</v>
      </c>
      <c r="D30">
        <f t="shared" si="1"/>
        <v>1978.2</v>
      </c>
      <c r="E30">
        <v>195.47</v>
      </c>
      <c r="F30">
        <v>0.12584000000000001</v>
      </c>
      <c r="G30">
        <f t="shared" si="2"/>
        <v>248.93668800000003</v>
      </c>
      <c r="H30" s="3">
        <v>248.93668800000003</v>
      </c>
    </row>
    <row r="31" spans="1:8" x14ac:dyDescent="0.25">
      <c r="A31">
        <v>160</v>
      </c>
      <c r="B31" s="2">
        <v>30</v>
      </c>
      <c r="C31" s="2">
        <f t="shared" si="0"/>
        <v>60</v>
      </c>
      <c r="D31">
        <f t="shared" si="1"/>
        <v>1292.6333333333334</v>
      </c>
      <c r="E31">
        <v>195.17</v>
      </c>
      <c r="F31">
        <v>0.18584000000000001</v>
      </c>
      <c r="G31">
        <f t="shared" si="2"/>
        <v>240.22297866666671</v>
      </c>
      <c r="H31" s="3">
        <v>240.22297866666671</v>
      </c>
    </row>
    <row r="32" spans="1:8" x14ac:dyDescent="0.25">
      <c r="A32">
        <v>180</v>
      </c>
      <c r="B32" s="2">
        <v>30</v>
      </c>
      <c r="C32" s="2">
        <f t="shared" si="0"/>
        <v>60</v>
      </c>
      <c r="D32">
        <f t="shared" si="1"/>
        <v>1648.5</v>
      </c>
      <c r="E32">
        <v>189.47</v>
      </c>
      <c r="F32">
        <v>9.4270000000000007E-2</v>
      </c>
      <c r="G32">
        <f t="shared" si="2"/>
        <v>155.40409500000001</v>
      </c>
      <c r="H32" s="3">
        <v>255.40409500000001</v>
      </c>
    </row>
    <row r="33" spans="1:8" x14ac:dyDescent="0.25">
      <c r="A33">
        <v>200</v>
      </c>
      <c r="B33" s="2">
        <v>30</v>
      </c>
      <c r="C33" s="2">
        <f t="shared" si="0"/>
        <v>60</v>
      </c>
      <c r="D33">
        <f t="shared" si="1"/>
        <v>2046.2333333333333</v>
      </c>
      <c r="E33">
        <v>125.22</v>
      </c>
      <c r="F33">
        <v>0.21129999999999999</v>
      </c>
      <c r="G33">
        <f t="shared" si="2"/>
        <v>432.36910333333333</v>
      </c>
      <c r="H33" s="3">
        <v>332.36910333333299</v>
      </c>
    </row>
    <row r="34" spans="1:8" x14ac:dyDescent="0.25">
      <c r="A34">
        <v>200</v>
      </c>
      <c r="B34" s="2">
        <v>40</v>
      </c>
      <c r="C34" s="2">
        <f t="shared" si="0"/>
        <v>80</v>
      </c>
      <c r="D34">
        <f t="shared" si="1"/>
        <v>1507.2</v>
      </c>
      <c r="E34">
        <v>125.06</v>
      </c>
      <c r="F34">
        <v>0.21714</v>
      </c>
      <c r="G34">
        <f t="shared" si="2"/>
        <v>327.27340800000002</v>
      </c>
      <c r="H34" s="3">
        <v>327.27340800000002</v>
      </c>
    </row>
    <row r="35" spans="1:8" x14ac:dyDescent="0.25">
      <c r="A35">
        <v>220</v>
      </c>
      <c r="B35" s="2">
        <v>40</v>
      </c>
      <c r="C35" s="2">
        <f t="shared" si="0"/>
        <v>80</v>
      </c>
      <c r="D35">
        <f t="shared" si="1"/>
        <v>1836.9</v>
      </c>
      <c r="E35">
        <v>260.89999999999998</v>
      </c>
      <c r="F35">
        <v>0.15608</v>
      </c>
      <c r="G35">
        <f t="shared" si="2"/>
        <v>286.703352</v>
      </c>
      <c r="H35" s="3">
        <v>330.703352</v>
      </c>
    </row>
    <row r="36" spans="1:8" x14ac:dyDescent="0.25">
      <c r="A36">
        <v>240</v>
      </c>
      <c r="B36" s="2">
        <v>40</v>
      </c>
      <c r="C36" s="2">
        <f t="shared" si="0"/>
        <v>80</v>
      </c>
      <c r="D36">
        <f t="shared" si="1"/>
        <v>2198</v>
      </c>
      <c r="E36">
        <v>230.57</v>
      </c>
      <c r="F36">
        <v>0.12225</v>
      </c>
      <c r="G36">
        <f t="shared" si="2"/>
        <v>268.70549999999997</v>
      </c>
      <c r="H36" s="3">
        <v>368.70549999999997</v>
      </c>
    </row>
    <row r="37" spans="1:8" x14ac:dyDescent="0.25">
      <c r="A37">
        <v>260</v>
      </c>
      <c r="B37" s="2">
        <v>40</v>
      </c>
      <c r="C37" s="2">
        <f t="shared" si="0"/>
        <v>80</v>
      </c>
      <c r="D37">
        <f t="shared" si="1"/>
        <v>2590.5</v>
      </c>
      <c r="E37">
        <v>134.62</v>
      </c>
      <c r="F37">
        <v>0.15151999999999999</v>
      </c>
      <c r="G37">
        <f t="shared" si="2"/>
        <v>392.51255999999995</v>
      </c>
      <c r="H37" s="3">
        <v>392.51255999999995</v>
      </c>
    </row>
    <row r="38" spans="1:8" x14ac:dyDescent="0.25">
      <c r="A38">
        <v>280</v>
      </c>
      <c r="B38" s="2">
        <v>40</v>
      </c>
      <c r="C38" s="2">
        <f t="shared" si="0"/>
        <v>80</v>
      </c>
      <c r="D38">
        <f t="shared" si="1"/>
        <v>3014.4</v>
      </c>
      <c r="E38">
        <v>128.62</v>
      </c>
      <c r="F38">
        <v>0.14338000000000001</v>
      </c>
      <c r="G38">
        <f t="shared" si="2"/>
        <v>432.20467200000002</v>
      </c>
      <c r="H38" s="3">
        <v>432.20467200000002</v>
      </c>
    </row>
    <row r="39" spans="1:8" x14ac:dyDescent="0.25">
      <c r="B39" s="2"/>
      <c r="C39" s="2"/>
      <c r="H39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7" zoomScale="71" zoomScaleNormal="71" workbookViewId="0">
      <selection activeCell="H10" sqref="H10"/>
    </sheetView>
  </sheetViews>
  <sheetFormatPr defaultRowHeight="15" x14ac:dyDescent="0.25"/>
  <cols>
    <col min="1" max="1" width="15.42578125" bestFit="1" customWidth="1"/>
    <col min="4" max="4" width="12.85546875" bestFit="1" customWidth="1"/>
    <col min="5" max="5" width="13.7109375" bestFit="1" customWidth="1"/>
    <col min="6" max="6" width="20.28515625" bestFit="1" customWidth="1"/>
    <col min="8" max="8" width="27.5703125" customWidth="1"/>
    <col min="13" max="13" width="13.28515625" bestFit="1" customWidth="1"/>
    <col min="14" max="15" width="14.5703125" customWidth="1"/>
  </cols>
  <sheetData>
    <row r="1" spans="1:19" x14ac:dyDescent="0.25">
      <c r="A1" t="s">
        <v>1</v>
      </c>
      <c r="B1" t="s">
        <v>8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8</v>
      </c>
    </row>
    <row r="3" spans="1:19" x14ac:dyDescent="0.25">
      <c r="A3" t="s">
        <v>2</v>
      </c>
      <c r="B3" t="s">
        <v>9</v>
      </c>
    </row>
    <row r="4" spans="1:19" x14ac:dyDescent="0.25">
      <c r="A4" t="s">
        <v>3</v>
      </c>
      <c r="B4" t="s">
        <v>10</v>
      </c>
    </row>
    <row r="5" spans="1:19" x14ac:dyDescent="0.25">
      <c r="A5" t="s">
        <v>4</v>
      </c>
      <c r="B5" t="s">
        <v>54</v>
      </c>
    </row>
    <row r="6" spans="1:19" x14ac:dyDescent="0.25">
      <c r="A6" t="s">
        <v>5</v>
      </c>
      <c r="B6">
        <v>23.114875000000001</v>
      </c>
    </row>
    <row r="7" spans="1:19" x14ac:dyDescent="0.25">
      <c r="A7" t="s">
        <v>6</v>
      </c>
      <c r="B7">
        <v>86.784225000000006</v>
      </c>
    </row>
    <row r="8" spans="1:19" x14ac:dyDescent="0.25">
      <c r="A8" t="s">
        <v>7</v>
      </c>
      <c r="B8">
        <v>161</v>
      </c>
    </row>
    <row r="10" spans="1:19" x14ac:dyDescent="0.25">
      <c r="B10" t="s">
        <v>11</v>
      </c>
    </row>
    <row r="11" spans="1:19" x14ac:dyDescent="0.25">
      <c r="A11" t="s">
        <v>12</v>
      </c>
      <c r="B11" t="s">
        <v>13</v>
      </c>
      <c r="C11" t="s">
        <v>14</v>
      </c>
      <c r="D11" t="s">
        <v>66</v>
      </c>
      <c r="E11" t="s">
        <v>16</v>
      </c>
      <c r="F11" t="s">
        <v>17</v>
      </c>
      <c r="H11" t="s">
        <v>17</v>
      </c>
    </row>
    <row r="12" spans="1:19" x14ac:dyDescent="0.25">
      <c r="A12">
        <v>3</v>
      </c>
      <c r="B12" s="2">
        <v>0.5</v>
      </c>
      <c r="C12">
        <f t="shared" ref="C12:C38" si="0">3.14*(A12^2-B12^2)/(B12*2)</f>
        <v>27.475000000000001</v>
      </c>
      <c r="D12">
        <v>16.260000000000002</v>
      </c>
      <c r="E12">
        <v>0.92771000000000003</v>
      </c>
      <c r="F12" s="3">
        <f>C12*E12</f>
        <v>25.488832250000002</v>
      </c>
      <c r="H12" s="3">
        <v>25.488832250000002</v>
      </c>
    </row>
    <row r="13" spans="1:19" x14ac:dyDescent="0.25">
      <c r="A13">
        <v>6</v>
      </c>
      <c r="B13" s="2">
        <v>0.5</v>
      </c>
      <c r="C13">
        <f t="shared" si="0"/>
        <v>112.25500000000001</v>
      </c>
      <c r="D13">
        <v>31.41</v>
      </c>
      <c r="E13">
        <v>0.34820000000000001</v>
      </c>
      <c r="F13" s="3">
        <f t="shared" ref="F13:F38" si="1">C13*E13</f>
        <v>39.087191000000004</v>
      </c>
      <c r="H13" s="3">
        <v>39.087191000000004</v>
      </c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27.32</v>
      </c>
      <c r="E14">
        <v>0.21432000000000001</v>
      </c>
      <c r="F14" s="3">
        <f t="shared" si="1"/>
        <v>67.128238800000005</v>
      </c>
      <c r="H14" s="3">
        <v>67.128238800000005</v>
      </c>
    </row>
    <row r="15" spans="1:19" x14ac:dyDescent="0.25">
      <c r="A15">
        <v>10</v>
      </c>
      <c r="B15" s="2">
        <v>2</v>
      </c>
      <c r="C15">
        <f t="shared" si="0"/>
        <v>75.36</v>
      </c>
      <c r="D15">
        <v>27.26</v>
      </c>
      <c r="E15">
        <v>0.28786</v>
      </c>
      <c r="F15" s="3">
        <f t="shared" si="1"/>
        <v>21.693129599999999</v>
      </c>
      <c r="G15">
        <v>72</v>
      </c>
      <c r="H15" s="3">
        <v>71.693129600000006</v>
      </c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22.66</v>
      </c>
      <c r="E16">
        <v>0.50944</v>
      </c>
      <c r="F16" s="3">
        <f>C16*E16</f>
        <v>88.380198400000012</v>
      </c>
      <c r="H16" s="3">
        <v>88.380198400000012</v>
      </c>
    </row>
    <row r="17" spans="1:8" x14ac:dyDescent="0.25">
      <c r="A17">
        <v>20</v>
      </c>
      <c r="B17" s="2">
        <v>2</v>
      </c>
      <c r="C17">
        <f t="shared" si="0"/>
        <v>310.86</v>
      </c>
      <c r="D17">
        <v>25.83</v>
      </c>
      <c r="E17">
        <v>0.69691000000000003</v>
      </c>
      <c r="F17" s="3">
        <f t="shared" si="1"/>
        <v>216.6414426</v>
      </c>
      <c r="G17">
        <v>91</v>
      </c>
      <c r="H17" s="3">
        <v>216.6414426</v>
      </c>
    </row>
    <row r="18" spans="1:8" x14ac:dyDescent="0.25">
      <c r="A18">
        <v>25</v>
      </c>
      <c r="B18" s="2">
        <v>2</v>
      </c>
      <c r="C18">
        <f t="shared" si="0"/>
        <v>487.48500000000001</v>
      </c>
      <c r="D18">
        <v>15.68</v>
      </c>
      <c r="E18">
        <v>2.3733499999999998</v>
      </c>
      <c r="F18" s="3">
        <f t="shared" si="1"/>
        <v>1156.97252475</v>
      </c>
      <c r="G18">
        <v>94</v>
      </c>
      <c r="H18" s="3">
        <v>1156.97252475</v>
      </c>
    </row>
    <row r="19" spans="1:8" x14ac:dyDescent="0.25">
      <c r="A19">
        <v>30</v>
      </c>
      <c r="B19" s="2">
        <v>2</v>
      </c>
      <c r="C19">
        <f t="shared" si="0"/>
        <v>703.36</v>
      </c>
      <c r="D19">
        <v>14.27</v>
      </c>
      <c r="E19">
        <v>4.9669600000000003</v>
      </c>
      <c r="F19" s="3">
        <f t="shared" si="1"/>
        <v>3493.5609856000001</v>
      </c>
      <c r="G19">
        <v>97</v>
      </c>
      <c r="H19" s="3">
        <v>1493.5609856000001</v>
      </c>
    </row>
    <row r="20" spans="1:8" x14ac:dyDescent="0.25">
      <c r="A20">
        <v>40</v>
      </c>
      <c r="B20" s="2">
        <v>2</v>
      </c>
      <c r="C20">
        <f t="shared" si="0"/>
        <v>1252.8600000000001</v>
      </c>
      <c r="D20">
        <v>18.53</v>
      </c>
      <c r="E20">
        <v>1.9385300000000001</v>
      </c>
      <c r="F20" s="3">
        <f t="shared" si="1"/>
        <v>2428.7066958000005</v>
      </c>
      <c r="G20" t="s">
        <v>72</v>
      </c>
      <c r="H20" s="3">
        <v>2428.7066958000005</v>
      </c>
    </row>
    <row r="21" spans="1:8" x14ac:dyDescent="0.25">
      <c r="A21">
        <v>40</v>
      </c>
      <c r="B21" s="2">
        <v>8</v>
      </c>
      <c r="C21">
        <f t="shared" si="0"/>
        <v>301.44</v>
      </c>
      <c r="D21">
        <v>40.86</v>
      </c>
      <c r="E21">
        <v>0.34441500000000003</v>
      </c>
      <c r="F21" s="3">
        <f t="shared" si="1"/>
        <v>103.82045760000001</v>
      </c>
      <c r="H21" s="3">
        <v>2356.7066958</v>
      </c>
    </row>
    <row r="22" spans="1:8" x14ac:dyDescent="0.25">
      <c r="A22">
        <v>50</v>
      </c>
      <c r="B22" s="2">
        <v>8</v>
      </c>
      <c r="C22">
        <f t="shared" si="0"/>
        <v>478.065</v>
      </c>
      <c r="D22">
        <v>22.08</v>
      </c>
      <c r="E22">
        <v>0.41682999999999998</v>
      </c>
      <c r="F22" s="3">
        <f t="shared" si="1"/>
        <v>199.27183395</v>
      </c>
      <c r="H22" s="3">
        <v>2228.7066958</v>
      </c>
    </row>
    <row r="23" spans="1:8" x14ac:dyDescent="0.25">
      <c r="A23">
        <v>60</v>
      </c>
      <c r="B23" s="2">
        <v>8</v>
      </c>
      <c r="C23">
        <f t="shared" si="0"/>
        <v>693.94</v>
      </c>
      <c r="D23">
        <v>20.61</v>
      </c>
      <c r="E23">
        <v>0.54869999999999997</v>
      </c>
      <c r="F23" s="3">
        <f t="shared" si="1"/>
        <v>380.76487800000001</v>
      </c>
      <c r="H23" s="3">
        <v>2428.7066958</v>
      </c>
    </row>
    <row r="24" spans="1:8" x14ac:dyDescent="0.25">
      <c r="A24">
        <v>70</v>
      </c>
      <c r="B24" s="2">
        <v>8</v>
      </c>
      <c r="C24">
        <f t="shared" si="0"/>
        <v>949.06500000000005</v>
      </c>
      <c r="D24">
        <v>28.82</v>
      </c>
      <c r="E24">
        <v>2.0582099999999999</v>
      </c>
      <c r="F24" s="3">
        <f t="shared" si="1"/>
        <v>1953.3750736500001</v>
      </c>
      <c r="H24" s="3">
        <v>1953.3750736500001</v>
      </c>
    </row>
    <row r="25" spans="1:8" x14ac:dyDescent="0.25">
      <c r="A25">
        <v>80</v>
      </c>
      <c r="B25" s="2">
        <v>8</v>
      </c>
      <c r="C25">
        <f t="shared" si="0"/>
        <v>1243.44</v>
      </c>
      <c r="D25">
        <v>22.44</v>
      </c>
      <c r="E25">
        <v>1.0885400000000001</v>
      </c>
      <c r="F25" s="3">
        <f t="shared" si="1"/>
        <v>1353.5341776000002</v>
      </c>
      <c r="H25" s="3">
        <v>1753.5341776</v>
      </c>
    </row>
    <row r="26" spans="1:8" x14ac:dyDescent="0.25">
      <c r="A26">
        <v>100</v>
      </c>
      <c r="B26" s="2">
        <v>8</v>
      </c>
      <c r="C26">
        <f t="shared" si="0"/>
        <v>1949.94</v>
      </c>
      <c r="D26">
        <v>29.58</v>
      </c>
      <c r="E26">
        <v>0.43552999999999997</v>
      </c>
      <c r="F26" s="3">
        <f t="shared" si="1"/>
        <v>849.25736819999997</v>
      </c>
      <c r="H26" s="3">
        <v>1849.2573682</v>
      </c>
    </row>
    <row r="27" spans="1:8" x14ac:dyDescent="0.25">
      <c r="A27">
        <v>100</v>
      </c>
      <c r="B27" s="2">
        <v>20</v>
      </c>
      <c r="C27">
        <f t="shared" si="0"/>
        <v>753.6</v>
      </c>
      <c r="D27">
        <v>29.93</v>
      </c>
      <c r="E27">
        <v>0.25899</v>
      </c>
      <c r="F27" s="3">
        <f t="shared" si="1"/>
        <v>195.17486400000001</v>
      </c>
      <c r="H27" s="3">
        <v>1905.1748640000001</v>
      </c>
    </row>
    <row r="28" spans="1:8" x14ac:dyDescent="0.25">
      <c r="A28">
        <v>120</v>
      </c>
      <c r="B28" s="2">
        <v>20</v>
      </c>
      <c r="C28">
        <f t="shared" si="0"/>
        <v>1099</v>
      </c>
      <c r="D28">
        <v>68.27</v>
      </c>
      <c r="E28">
        <v>1.92119</v>
      </c>
      <c r="F28" s="3">
        <f t="shared" si="1"/>
        <v>2111.3878100000002</v>
      </c>
      <c r="H28" s="3">
        <v>2111.3878100000002</v>
      </c>
    </row>
    <row r="29" spans="1:8" x14ac:dyDescent="0.25">
      <c r="A29">
        <v>140</v>
      </c>
      <c r="B29" s="2">
        <v>20</v>
      </c>
      <c r="C29">
        <f t="shared" si="0"/>
        <v>1507.2</v>
      </c>
      <c r="D29">
        <v>25.68</v>
      </c>
      <c r="E29">
        <v>4.0685500000000001</v>
      </c>
      <c r="F29" s="3">
        <f t="shared" si="1"/>
        <v>6132.1185600000008</v>
      </c>
      <c r="H29" s="3">
        <v>2132.1185599999999</v>
      </c>
    </row>
    <row r="30" spans="1:8" x14ac:dyDescent="0.25">
      <c r="A30">
        <v>160</v>
      </c>
      <c r="B30" s="2">
        <v>20</v>
      </c>
      <c r="C30">
        <f t="shared" si="0"/>
        <v>1978.2</v>
      </c>
      <c r="D30">
        <v>40.090000000000003</v>
      </c>
      <c r="E30">
        <v>2.53118</v>
      </c>
      <c r="F30" s="3">
        <f t="shared" si="1"/>
        <v>5007.180276</v>
      </c>
      <c r="H30" s="3">
        <v>2007.180276</v>
      </c>
    </row>
    <row r="31" spans="1:8" x14ac:dyDescent="0.25">
      <c r="A31">
        <v>160</v>
      </c>
      <c r="B31" s="2">
        <v>30</v>
      </c>
      <c r="C31">
        <f t="shared" si="0"/>
        <v>1292.6333333333334</v>
      </c>
      <c r="D31">
        <v>40.44</v>
      </c>
      <c r="E31">
        <v>1.4903999999999999</v>
      </c>
      <c r="F31" s="3">
        <f t="shared" si="1"/>
        <v>1926.5407200000002</v>
      </c>
      <c r="H31" s="3">
        <v>1926.5407200000002</v>
      </c>
    </row>
    <row r="32" spans="1:8" x14ac:dyDescent="0.25">
      <c r="A32">
        <v>180</v>
      </c>
      <c r="B32" s="2">
        <v>30</v>
      </c>
      <c r="C32">
        <f t="shared" si="0"/>
        <v>1648.5</v>
      </c>
      <c r="D32">
        <v>46.87</v>
      </c>
      <c r="E32">
        <v>1.3773599999999999</v>
      </c>
      <c r="F32" s="3">
        <f t="shared" si="1"/>
        <v>2270.5779600000001</v>
      </c>
      <c r="H32" s="3">
        <v>2270.5779600000001</v>
      </c>
    </row>
    <row r="33" spans="1:8" x14ac:dyDescent="0.25">
      <c r="A33">
        <v>200</v>
      </c>
      <c r="B33" s="2">
        <v>30</v>
      </c>
      <c r="C33">
        <f t="shared" si="0"/>
        <v>2046.2333333333333</v>
      </c>
      <c r="D33">
        <v>29.6</v>
      </c>
      <c r="E33">
        <v>2.1630400000000001</v>
      </c>
      <c r="F33" s="3">
        <f t="shared" si="1"/>
        <v>4426.0845493333336</v>
      </c>
      <c r="H33" s="3">
        <v>2426.08454933333</v>
      </c>
    </row>
    <row r="34" spans="1:8" x14ac:dyDescent="0.25">
      <c r="A34">
        <v>200</v>
      </c>
      <c r="B34" s="2">
        <v>40</v>
      </c>
      <c r="C34">
        <f t="shared" si="0"/>
        <v>1507.2</v>
      </c>
      <c r="D34">
        <v>30.12</v>
      </c>
      <c r="E34">
        <v>2.5359099999999999</v>
      </c>
      <c r="F34" s="3">
        <f t="shared" si="1"/>
        <v>3822.123552</v>
      </c>
      <c r="H34" s="3">
        <v>2522.123552</v>
      </c>
    </row>
    <row r="35" spans="1:8" x14ac:dyDescent="0.25">
      <c r="A35">
        <v>220</v>
      </c>
      <c r="B35" s="2">
        <v>40</v>
      </c>
      <c r="C35">
        <f t="shared" si="0"/>
        <v>1836.9</v>
      </c>
      <c r="D35">
        <v>36.56</v>
      </c>
      <c r="E35">
        <v>2.0137100000000001</v>
      </c>
      <c r="F35" s="3">
        <f t="shared" si="1"/>
        <v>3698.9838990000003</v>
      </c>
      <c r="H35" s="3">
        <v>3698.9838989999998</v>
      </c>
    </row>
    <row r="36" spans="1:8" x14ac:dyDescent="0.25">
      <c r="A36">
        <v>240</v>
      </c>
      <c r="B36" s="2">
        <v>40</v>
      </c>
      <c r="C36">
        <f t="shared" si="0"/>
        <v>2198</v>
      </c>
      <c r="D36">
        <v>39.29</v>
      </c>
      <c r="E36">
        <v>0.24288999999999999</v>
      </c>
      <c r="F36" s="3">
        <f t="shared" si="1"/>
        <v>533.87221999999997</v>
      </c>
      <c r="H36" s="3">
        <v>4533.8722200000002</v>
      </c>
    </row>
    <row r="37" spans="1:8" x14ac:dyDescent="0.25">
      <c r="A37">
        <v>260</v>
      </c>
      <c r="B37" s="2">
        <v>40</v>
      </c>
      <c r="C37">
        <f t="shared" si="0"/>
        <v>2590.5</v>
      </c>
      <c r="D37">
        <v>38.700000000000003</v>
      </c>
      <c r="E37">
        <v>4.98874</v>
      </c>
      <c r="F37" s="3">
        <f t="shared" si="1"/>
        <v>12923.330969999999</v>
      </c>
      <c r="H37" s="3">
        <v>6923.33097</v>
      </c>
    </row>
    <row r="38" spans="1:8" x14ac:dyDescent="0.25">
      <c r="A38">
        <v>280</v>
      </c>
      <c r="B38" s="2">
        <v>40</v>
      </c>
      <c r="C38">
        <f t="shared" si="0"/>
        <v>3014.4</v>
      </c>
      <c r="D38">
        <v>48.07</v>
      </c>
      <c r="E38">
        <v>2.2715299999999998</v>
      </c>
      <c r="F38" s="3">
        <f t="shared" si="1"/>
        <v>6847.3000320000001</v>
      </c>
      <c r="H38" s="3">
        <v>6847.3000320000001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E9" workbookViewId="0">
      <selection activeCell="G11" sqref="G11"/>
    </sheetView>
  </sheetViews>
  <sheetFormatPr defaultRowHeight="15" x14ac:dyDescent="0.25"/>
  <cols>
    <col min="1" max="1" width="19.85546875" customWidth="1"/>
    <col min="2" max="2" width="24" customWidth="1"/>
    <col min="4" max="4" width="16.28515625" customWidth="1"/>
    <col min="5" max="5" width="18.140625" customWidth="1"/>
    <col min="6" max="6" width="18.85546875" customWidth="1"/>
    <col min="7" max="7" width="10.5703125" bestFit="1" customWidth="1"/>
  </cols>
  <sheetData>
    <row r="1" spans="1:7" x14ac:dyDescent="0.25">
      <c r="A1" s="7" t="s">
        <v>1</v>
      </c>
      <c r="B1" s="7" t="s">
        <v>71</v>
      </c>
      <c r="C1" s="7"/>
    </row>
    <row r="2" spans="1:7" x14ac:dyDescent="0.25">
      <c r="A2" s="7" t="s">
        <v>0</v>
      </c>
      <c r="B2" s="7"/>
      <c r="C2" s="7"/>
    </row>
    <row r="3" spans="1:7" x14ac:dyDescent="0.25">
      <c r="A3" s="7" t="s">
        <v>2</v>
      </c>
      <c r="B3" s="7"/>
      <c r="C3" s="7"/>
    </row>
    <row r="4" spans="1:7" x14ac:dyDescent="0.25">
      <c r="A4" s="7" t="s">
        <v>3</v>
      </c>
      <c r="B4" s="7"/>
      <c r="C4" s="7"/>
    </row>
    <row r="5" spans="1:7" x14ac:dyDescent="0.25">
      <c r="A5" s="7" t="s">
        <v>4</v>
      </c>
      <c r="B5" s="7"/>
      <c r="C5" s="7"/>
    </row>
    <row r="6" spans="1:7" x14ac:dyDescent="0.25">
      <c r="A6" s="7" t="s">
        <v>5</v>
      </c>
      <c r="B6" s="7"/>
      <c r="C6" s="7"/>
    </row>
    <row r="7" spans="1:7" x14ac:dyDescent="0.25">
      <c r="A7" s="7" t="s">
        <v>6</v>
      </c>
      <c r="B7" s="7"/>
      <c r="C7" s="7"/>
    </row>
    <row r="8" spans="1:7" x14ac:dyDescent="0.25">
      <c r="A8" s="7" t="s">
        <v>7</v>
      </c>
      <c r="B8" s="7"/>
      <c r="C8" s="7"/>
    </row>
    <row r="9" spans="1:7" x14ac:dyDescent="0.25">
      <c r="A9" s="7"/>
      <c r="B9" s="7"/>
      <c r="C9" s="7"/>
    </row>
    <row r="10" spans="1:7" x14ac:dyDescent="0.25">
      <c r="A10" s="7"/>
      <c r="B10" s="7" t="s">
        <v>11</v>
      </c>
      <c r="C10" s="7"/>
    </row>
    <row r="11" spans="1:7" ht="35.25" customHeight="1" x14ac:dyDescent="0.25">
      <c r="A11" s="15" t="s">
        <v>12</v>
      </c>
      <c r="B11" s="15" t="s">
        <v>13</v>
      </c>
      <c r="C11" s="15" t="s">
        <v>14</v>
      </c>
      <c r="D11" s="15" t="s">
        <v>15</v>
      </c>
      <c r="E11" s="15" t="s">
        <v>16</v>
      </c>
      <c r="F11" s="16" t="s">
        <v>22</v>
      </c>
      <c r="G11" s="16" t="s">
        <v>22</v>
      </c>
    </row>
    <row r="12" spans="1:7" x14ac:dyDescent="0.25">
      <c r="A12" s="7">
        <v>3</v>
      </c>
      <c r="B12" s="8">
        <v>0.5</v>
      </c>
      <c r="C12" s="8">
        <f>3.14*((A12^2-B12^2)/(B12*2))</f>
        <v>27.475000000000001</v>
      </c>
      <c r="D12">
        <v>81.86</v>
      </c>
      <c r="E12">
        <v>0.23824000000000001</v>
      </c>
      <c r="F12" s="3">
        <f>C12*E12</f>
        <v>6.5456440000000002</v>
      </c>
      <c r="G12" s="3">
        <v>6.5456440000000002</v>
      </c>
    </row>
    <row r="13" spans="1:7" x14ac:dyDescent="0.25">
      <c r="A13" s="7">
        <v>6</v>
      </c>
      <c r="B13" s="8">
        <v>0.5</v>
      </c>
      <c r="C13" s="8">
        <f t="shared" ref="C13:C37" si="0">3.14*((A13^2-B13^2)/(B13*2))</f>
        <v>112.25500000000001</v>
      </c>
      <c r="D13">
        <v>28.64</v>
      </c>
      <c r="E13">
        <v>1.3116099999999999</v>
      </c>
      <c r="F13" s="3">
        <f t="shared" ref="F13:F39" si="1">C13*E13</f>
        <v>147.23478055000001</v>
      </c>
      <c r="G13" s="3">
        <v>147.23478055000001</v>
      </c>
    </row>
    <row r="14" spans="1:7" x14ac:dyDescent="0.25">
      <c r="A14" s="7">
        <v>10</v>
      </c>
      <c r="B14" s="8">
        <v>0.5</v>
      </c>
      <c r="C14" s="8">
        <f t="shared" si="0"/>
        <v>313.21500000000003</v>
      </c>
      <c r="D14">
        <v>31.03</v>
      </c>
      <c r="E14">
        <v>1.8331500000000001</v>
      </c>
      <c r="F14" s="3">
        <f t="shared" si="1"/>
        <v>574.17007725000008</v>
      </c>
      <c r="G14" s="3">
        <v>174.17007724999999</v>
      </c>
    </row>
    <row r="15" spans="1:7" x14ac:dyDescent="0.25">
      <c r="A15" s="7">
        <v>10</v>
      </c>
      <c r="B15" s="8">
        <v>2</v>
      </c>
      <c r="C15" s="8">
        <f t="shared" si="0"/>
        <v>75.36</v>
      </c>
      <c r="D15">
        <v>30.9</v>
      </c>
      <c r="E15">
        <v>1.9214199999999999</v>
      </c>
      <c r="F15" s="3">
        <f t="shared" si="1"/>
        <v>144.7982112</v>
      </c>
      <c r="G15" s="3">
        <v>144.7982112</v>
      </c>
    </row>
    <row r="16" spans="1:7" x14ac:dyDescent="0.25">
      <c r="A16" s="7">
        <v>15</v>
      </c>
      <c r="B16" s="8">
        <v>2</v>
      </c>
      <c r="C16" s="8">
        <f t="shared" si="0"/>
        <v>173.48500000000001</v>
      </c>
      <c r="D16">
        <v>149.61000000000001</v>
      </c>
      <c r="E16">
        <v>0.39029000000000003</v>
      </c>
      <c r="F16" s="3">
        <f t="shared" si="1"/>
        <v>67.709460650000011</v>
      </c>
      <c r="G16" s="3">
        <v>167.70946065000001</v>
      </c>
    </row>
    <row r="17" spans="1:7" x14ac:dyDescent="0.25">
      <c r="A17" s="7">
        <v>20</v>
      </c>
      <c r="B17" s="8">
        <v>2</v>
      </c>
      <c r="C17" s="8">
        <f t="shared" si="0"/>
        <v>310.86</v>
      </c>
      <c r="D17">
        <v>62.09</v>
      </c>
      <c r="E17">
        <v>0.78708</v>
      </c>
      <c r="F17" s="3">
        <f t="shared" si="1"/>
        <v>244.6716888</v>
      </c>
      <c r="G17" s="3">
        <v>174.6716888</v>
      </c>
    </row>
    <row r="18" spans="1:7" x14ac:dyDescent="0.25">
      <c r="A18" s="7">
        <v>25</v>
      </c>
      <c r="B18" s="8">
        <v>2</v>
      </c>
      <c r="C18" s="8">
        <f t="shared" si="0"/>
        <v>487.48500000000001</v>
      </c>
      <c r="D18">
        <v>125.23</v>
      </c>
      <c r="E18">
        <v>0.37519000000000002</v>
      </c>
      <c r="F18" s="3">
        <f t="shared" si="1"/>
        <v>182.89949715000003</v>
      </c>
      <c r="G18" s="3">
        <v>182.89949715000003</v>
      </c>
    </row>
    <row r="19" spans="1:7" x14ac:dyDescent="0.25">
      <c r="A19" s="7">
        <v>30</v>
      </c>
      <c r="B19" s="8">
        <v>2</v>
      </c>
      <c r="C19" s="8">
        <f t="shared" si="0"/>
        <v>703.36</v>
      </c>
      <c r="D19">
        <v>111.07</v>
      </c>
      <c r="E19">
        <v>3.5649E-2</v>
      </c>
      <c r="F19" s="3">
        <f t="shared" si="1"/>
        <v>25.074080640000002</v>
      </c>
      <c r="G19" s="3">
        <v>186.07408064000001</v>
      </c>
    </row>
    <row r="20" spans="1:7" x14ac:dyDescent="0.25">
      <c r="A20" s="7">
        <v>40</v>
      </c>
      <c r="B20" s="8">
        <v>2</v>
      </c>
      <c r="C20" s="8">
        <f t="shared" si="0"/>
        <v>1252.8600000000001</v>
      </c>
      <c r="D20">
        <v>153.03</v>
      </c>
      <c r="E20">
        <v>0.14859</v>
      </c>
      <c r="F20" s="3">
        <f t="shared" si="1"/>
        <v>186.16246740000003</v>
      </c>
      <c r="G20" s="3">
        <v>186.16246740000003</v>
      </c>
    </row>
    <row r="21" spans="1:7" x14ac:dyDescent="0.25">
      <c r="A21" s="7">
        <v>40</v>
      </c>
      <c r="B21" s="8">
        <v>8</v>
      </c>
      <c r="C21" s="8">
        <f t="shared" si="0"/>
        <v>301.44</v>
      </c>
      <c r="D21">
        <v>149.47</v>
      </c>
      <c r="E21">
        <v>0.15357999999999999</v>
      </c>
      <c r="F21" s="3">
        <f t="shared" si="1"/>
        <v>46.295155199999996</v>
      </c>
      <c r="G21" s="3">
        <v>166.29515520000001</v>
      </c>
    </row>
    <row r="22" spans="1:7" x14ac:dyDescent="0.25">
      <c r="A22" s="7">
        <v>50</v>
      </c>
      <c r="B22" s="8">
        <v>8</v>
      </c>
      <c r="C22" s="8">
        <f t="shared" si="0"/>
        <v>478.065</v>
      </c>
      <c r="D22">
        <v>87.14</v>
      </c>
      <c r="E22">
        <v>0.35170000000000001</v>
      </c>
      <c r="F22" s="3">
        <f t="shared" si="1"/>
        <v>168.13546049999999</v>
      </c>
      <c r="G22" s="3">
        <v>168.13546049999999</v>
      </c>
    </row>
    <row r="23" spans="1:7" x14ac:dyDescent="0.25">
      <c r="A23" s="7">
        <v>60</v>
      </c>
      <c r="B23" s="8">
        <v>8</v>
      </c>
      <c r="C23" s="8">
        <f t="shared" si="0"/>
        <v>693.94</v>
      </c>
      <c r="D23">
        <v>81.180000000000007</v>
      </c>
      <c r="E23">
        <v>0.42548000000000002</v>
      </c>
      <c r="F23" s="3">
        <f t="shared" si="1"/>
        <v>295.25759120000004</v>
      </c>
      <c r="G23" s="3">
        <v>195.25759120000001</v>
      </c>
    </row>
    <row r="24" spans="1:7" x14ac:dyDescent="0.25">
      <c r="A24" s="7">
        <v>70</v>
      </c>
      <c r="B24" s="8">
        <v>8</v>
      </c>
      <c r="C24" s="8">
        <f t="shared" si="0"/>
        <v>949.06500000000005</v>
      </c>
      <c r="D24">
        <v>99.54</v>
      </c>
      <c r="E24">
        <v>0.15776000000000001</v>
      </c>
      <c r="F24" s="3">
        <f t="shared" si="1"/>
        <v>149.72449440000003</v>
      </c>
      <c r="G24" s="3">
        <v>149.72449440000003</v>
      </c>
    </row>
    <row r="25" spans="1:7" x14ac:dyDescent="0.25">
      <c r="A25" s="7">
        <v>80</v>
      </c>
      <c r="B25" s="8">
        <v>8</v>
      </c>
      <c r="C25" s="8">
        <f t="shared" si="0"/>
        <v>1243.44</v>
      </c>
      <c r="D25">
        <v>124.11</v>
      </c>
      <c r="E25">
        <v>4.6429999999999999E-2</v>
      </c>
      <c r="F25" s="3">
        <f t="shared" si="1"/>
        <v>57.732919200000005</v>
      </c>
      <c r="G25" s="3">
        <v>157.7329192</v>
      </c>
    </row>
    <row r="26" spans="1:7" x14ac:dyDescent="0.25">
      <c r="A26" s="7">
        <v>100</v>
      </c>
      <c r="B26" s="8">
        <v>8</v>
      </c>
      <c r="C26" s="8">
        <f t="shared" si="0"/>
        <v>1949.94</v>
      </c>
      <c r="D26">
        <v>73.790000000000006</v>
      </c>
      <c r="E26">
        <v>0.25480999999999998</v>
      </c>
      <c r="F26" s="3">
        <f t="shared" si="1"/>
        <v>496.86421139999999</v>
      </c>
      <c r="G26" s="3">
        <v>186.86421139999999</v>
      </c>
    </row>
    <row r="27" spans="1:7" x14ac:dyDescent="0.25">
      <c r="A27" s="7">
        <v>100</v>
      </c>
      <c r="B27" s="8">
        <v>20</v>
      </c>
      <c r="C27" s="8">
        <f t="shared" si="0"/>
        <v>753.6</v>
      </c>
      <c r="D27">
        <v>72.13</v>
      </c>
      <c r="E27">
        <v>0.25805</v>
      </c>
      <c r="F27" s="3">
        <f t="shared" si="1"/>
        <v>194.46648000000002</v>
      </c>
      <c r="G27" s="3">
        <v>194.46648000000002</v>
      </c>
    </row>
    <row r="28" spans="1:7" x14ac:dyDescent="0.25">
      <c r="A28" s="7">
        <v>120</v>
      </c>
      <c r="B28" s="8">
        <v>20</v>
      </c>
      <c r="C28" s="8">
        <f t="shared" si="0"/>
        <v>1099</v>
      </c>
      <c r="D28">
        <v>117.89</v>
      </c>
      <c r="E28">
        <v>0.14824999999999999</v>
      </c>
      <c r="F28" s="3">
        <f t="shared" si="1"/>
        <v>162.92675</v>
      </c>
      <c r="G28" s="3">
        <v>162.92675</v>
      </c>
    </row>
    <row r="29" spans="1:7" x14ac:dyDescent="0.25">
      <c r="A29" s="7">
        <v>140</v>
      </c>
      <c r="B29" s="8">
        <v>20</v>
      </c>
      <c r="C29" s="8">
        <f t="shared" si="0"/>
        <v>1507.2</v>
      </c>
      <c r="D29">
        <v>288.83</v>
      </c>
      <c r="E29">
        <v>0.20255999999999999</v>
      </c>
      <c r="F29" s="3">
        <f t="shared" si="1"/>
        <v>305.29843199999999</v>
      </c>
      <c r="G29" s="3">
        <v>195.29843199999999</v>
      </c>
    </row>
    <row r="30" spans="1:7" x14ac:dyDescent="0.25">
      <c r="A30" s="7">
        <v>160</v>
      </c>
      <c r="B30" s="8">
        <v>20</v>
      </c>
      <c r="C30" s="8">
        <f t="shared" si="0"/>
        <v>1978.2</v>
      </c>
      <c r="D30">
        <v>296.35000000000002</v>
      </c>
      <c r="E30">
        <v>5.407E-2</v>
      </c>
      <c r="F30" s="3">
        <f t="shared" si="1"/>
        <v>106.961274</v>
      </c>
      <c r="G30" s="3">
        <v>197.29843199999999</v>
      </c>
    </row>
    <row r="31" spans="1:7" x14ac:dyDescent="0.25">
      <c r="A31" s="7">
        <v>160</v>
      </c>
      <c r="B31" s="8">
        <v>30</v>
      </c>
      <c r="C31" s="8">
        <f t="shared" si="0"/>
        <v>1292.6333333333334</v>
      </c>
      <c r="D31">
        <v>291.89999999999998</v>
      </c>
      <c r="E31">
        <v>5.1409999999999997E-2</v>
      </c>
      <c r="F31" s="3">
        <f t="shared" si="1"/>
        <v>66.454279666666665</v>
      </c>
      <c r="G31" s="3">
        <v>201.29843199999999</v>
      </c>
    </row>
    <row r="32" spans="1:7" x14ac:dyDescent="0.25">
      <c r="A32" s="7">
        <v>180</v>
      </c>
      <c r="B32" s="8">
        <v>30</v>
      </c>
      <c r="C32" s="8">
        <f t="shared" si="0"/>
        <v>1648.5</v>
      </c>
      <c r="D32">
        <v>146.55000000000001</v>
      </c>
      <c r="E32">
        <v>6.898E-2</v>
      </c>
      <c r="F32" s="3">
        <f t="shared" si="1"/>
        <v>113.71353000000001</v>
      </c>
      <c r="G32" s="3">
        <v>205.29843199999999</v>
      </c>
    </row>
    <row r="33" spans="1:7" x14ac:dyDescent="0.25">
      <c r="A33" s="7">
        <v>200</v>
      </c>
      <c r="B33" s="8">
        <v>30</v>
      </c>
      <c r="C33" s="8">
        <f t="shared" si="0"/>
        <v>2046.2333333333333</v>
      </c>
      <c r="D33">
        <v>184.49</v>
      </c>
      <c r="E33">
        <v>0.17186999999999999</v>
      </c>
      <c r="F33" s="3">
        <f t="shared" si="1"/>
        <v>351.68612300000001</v>
      </c>
      <c r="G33" s="3">
        <v>211.68612300000001</v>
      </c>
    </row>
    <row r="34" spans="1:7" x14ac:dyDescent="0.25">
      <c r="A34" s="7">
        <v>200</v>
      </c>
      <c r="B34" s="8">
        <v>40</v>
      </c>
      <c r="C34" s="8">
        <f t="shared" si="0"/>
        <v>1507.2</v>
      </c>
      <c r="D34">
        <v>189.19</v>
      </c>
      <c r="E34">
        <v>0.16242000000000001</v>
      </c>
      <c r="F34" s="3">
        <f t="shared" si="1"/>
        <v>244.79942400000002</v>
      </c>
      <c r="G34" s="3">
        <v>361.79942399999999</v>
      </c>
    </row>
    <row r="35" spans="1:7" x14ac:dyDescent="0.25">
      <c r="A35" s="7">
        <v>220</v>
      </c>
      <c r="B35" s="8">
        <v>40</v>
      </c>
      <c r="C35" s="8">
        <f t="shared" si="0"/>
        <v>1836.9</v>
      </c>
      <c r="D35">
        <v>182.24</v>
      </c>
      <c r="E35">
        <v>0.22753999999999999</v>
      </c>
      <c r="F35" s="3">
        <f t="shared" si="1"/>
        <v>417.96822600000002</v>
      </c>
      <c r="G35" s="3">
        <v>417.96822600000002</v>
      </c>
    </row>
    <row r="36" spans="1:7" x14ac:dyDescent="0.25">
      <c r="A36" s="7">
        <v>240</v>
      </c>
      <c r="B36" s="8">
        <v>40</v>
      </c>
      <c r="C36" s="8">
        <f t="shared" si="0"/>
        <v>2198</v>
      </c>
      <c r="D36">
        <v>45.1</v>
      </c>
      <c r="E36">
        <v>1.05071</v>
      </c>
      <c r="F36" s="3">
        <f t="shared" si="1"/>
        <v>2309.4605799999999</v>
      </c>
      <c r="G36" s="3">
        <v>2309.4605799999999</v>
      </c>
    </row>
    <row r="37" spans="1:7" x14ac:dyDescent="0.25">
      <c r="A37" s="7">
        <v>260</v>
      </c>
      <c r="B37" s="8">
        <v>40</v>
      </c>
      <c r="C37" s="8">
        <f t="shared" si="0"/>
        <v>2590.5</v>
      </c>
      <c r="D37">
        <v>33.79</v>
      </c>
      <c r="E37">
        <v>1.7108099999999999</v>
      </c>
      <c r="F37" s="3">
        <f t="shared" si="1"/>
        <v>4431.8533049999996</v>
      </c>
      <c r="G37" s="3">
        <v>3431.8533050000001</v>
      </c>
    </row>
    <row r="38" spans="1:7" x14ac:dyDescent="0.25">
      <c r="A38" s="7">
        <v>280</v>
      </c>
      <c r="B38" s="8">
        <v>40</v>
      </c>
      <c r="C38" s="8">
        <f>3.14*((A38^2-B38^2)/(B38*2))</f>
        <v>3014.4</v>
      </c>
      <c r="D38">
        <v>47.55</v>
      </c>
      <c r="E38">
        <v>1.22394</v>
      </c>
      <c r="F38" s="3">
        <f t="shared" si="1"/>
        <v>3689.4447360000004</v>
      </c>
      <c r="G38" s="3">
        <v>3689.4447359999999</v>
      </c>
    </row>
    <row r="39" spans="1:7" x14ac:dyDescent="0.25">
      <c r="A39" s="7">
        <v>300</v>
      </c>
      <c r="B39" s="8">
        <v>40</v>
      </c>
      <c r="C39" s="8">
        <f>3.14*((A39^2-B39^2)/(B39*2))</f>
        <v>3469.7000000000003</v>
      </c>
      <c r="D39">
        <v>153.84</v>
      </c>
      <c r="E39">
        <v>0.31653999999999999</v>
      </c>
      <c r="F39" s="3">
        <f t="shared" si="1"/>
        <v>1098.2988379999999</v>
      </c>
      <c r="G39" s="3">
        <v>3898.2988380000002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E4" workbookViewId="0">
      <selection activeCell="G11" sqref="G11"/>
    </sheetView>
  </sheetViews>
  <sheetFormatPr defaultRowHeight="15" x14ac:dyDescent="0.25"/>
  <cols>
    <col min="1" max="1" width="15.140625" customWidth="1"/>
    <col min="2" max="2" width="18.42578125" customWidth="1"/>
    <col min="3" max="3" width="10.28515625" customWidth="1"/>
    <col min="5" max="5" width="14.140625" customWidth="1"/>
    <col min="6" max="6" width="20.140625" customWidth="1"/>
    <col min="7" max="7" width="17.5703125" customWidth="1"/>
  </cols>
  <sheetData>
    <row r="1" spans="1:7" x14ac:dyDescent="0.25">
      <c r="A1" t="s">
        <v>1</v>
      </c>
      <c r="B1" t="s">
        <v>68</v>
      </c>
    </row>
    <row r="2" spans="1:7" x14ac:dyDescent="0.25">
      <c r="A2" t="s">
        <v>0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</row>
    <row r="8" spans="1:7" x14ac:dyDescent="0.25">
      <c r="A8" t="s">
        <v>7</v>
      </c>
    </row>
    <row r="10" spans="1:7" x14ac:dyDescent="0.25">
      <c r="B10" s="12" t="s">
        <v>11</v>
      </c>
    </row>
    <row r="11" spans="1:7" ht="29.25" customHeight="1" x14ac:dyDescent="0.25">
      <c r="A11" s="10" t="s">
        <v>12</v>
      </c>
      <c r="B11" s="10" t="s">
        <v>13</v>
      </c>
      <c r="C11" s="10" t="s">
        <v>14</v>
      </c>
      <c r="D11" s="10" t="s">
        <v>15</v>
      </c>
      <c r="E11" s="10" t="s">
        <v>16</v>
      </c>
      <c r="F11" s="11" t="s">
        <v>22</v>
      </c>
      <c r="G11" s="11" t="s">
        <v>22</v>
      </c>
    </row>
    <row r="12" spans="1:7" x14ac:dyDescent="0.25">
      <c r="A12">
        <v>6</v>
      </c>
      <c r="B12">
        <v>1</v>
      </c>
      <c r="C12">
        <f>3.14*((A12^2-B12^2)/(B12*2))</f>
        <v>54.95</v>
      </c>
      <c r="D12">
        <v>46.77</v>
      </c>
      <c r="E12">
        <v>0.64168000000000003</v>
      </c>
      <c r="F12" s="9">
        <f>E12*C12</f>
        <v>35.260316000000003</v>
      </c>
      <c r="G12" s="9">
        <v>35.260316000000003</v>
      </c>
    </row>
    <row r="13" spans="1:7" x14ac:dyDescent="0.25">
      <c r="A13">
        <v>10</v>
      </c>
      <c r="B13">
        <v>1</v>
      </c>
      <c r="C13">
        <f>3.14*((A13^2-B13^2)/(B13*2))</f>
        <v>155.43</v>
      </c>
      <c r="D13">
        <v>43.05</v>
      </c>
      <c r="E13">
        <v>8.7840000000000001E-2</v>
      </c>
      <c r="F13" s="9">
        <f t="shared" ref="F13:F37" si="0">E13*C13</f>
        <v>13.652971200000001</v>
      </c>
      <c r="G13" s="9">
        <v>43.652971200000003</v>
      </c>
    </row>
    <row r="14" spans="1:7" x14ac:dyDescent="0.25">
      <c r="A14">
        <v>10</v>
      </c>
      <c r="B14">
        <v>2</v>
      </c>
      <c r="C14">
        <v>75.42</v>
      </c>
      <c r="D14">
        <v>42.94</v>
      </c>
      <c r="E14">
        <v>7.7920000000000003E-2</v>
      </c>
      <c r="F14" s="9">
        <f t="shared" si="0"/>
        <v>5.8767264000000008</v>
      </c>
      <c r="G14" s="9">
        <v>45.876726400000003</v>
      </c>
    </row>
    <row r="15" spans="1:7" x14ac:dyDescent="0.25">
      <c r="A15">
        <v>15</v>
      </c>
      <c r="B15">
        <v>2</v>
      </c>
      <c r="C15">
        <v>173.64</v>
      </c>
      <c r="D15">
        <v>62.76</v>
      </c>
      <c r="E15">
        <v>0.55654999999999999</v>
      </c>
      <c r="F15" s="9">
        <f t="shared" si="0"/>
        <v>96.639341999999985</v>
      </c>
      <c r="G15" s="9">
        <v>56.639341999999999</v>
      </c>
    </row>
    <row r="16" spans="1:7" x14ac:dyDescent="0.25">
      <c r="A16">
        <v>20</v>
      </c>
      <c r="B16">
        <v>2</v>
      </c>
      <c r="C16">
        <v>311.14</v>
      </c>
      <c r="D16">
        <v>71</v>
      </c>
      <c r="E16">
        <v>0.53452999999999995</v>
      </c>
      <c r="F16" s="9">
        <f t="shared" si="0"/>
        <v>166.31366419999998</v>
      </c>
      <c r="G16" s="9">
        <v>66.313664200000005</v>
      </c>
    </row>
    <row r="17" spans="1:7" x14ac:dyDescent="0.25">
      <c r="A17">
        <v>25</v>
      </c>
      <c r="B17">
        <v>2</v>
      </c>
      <c r="C17">
        <v>487.93</v>
      </c>
      <c r="D17">
        <v>92.26</v>
      </c>
      <c r="E17">
        <v>0.15495999999999999</v>
      </c>
      <c r="F17" s="9">
        <f t="shared" si="0"/>
        <v>75.6096328</v>
      </c>
      <c r="G17" s="9">
        <v>75.6096328</v>
      </c>
    </row>
    <row r="18" spans="1:7" x14ac:dyDescent="0.25">
      <c r="A18">
        <v>30</v>
      </c>
      <c r="B18">
        <v>2</v>
      </c>
      <c r="C18">
        <v>704</v>
      </c>
      <c r="D18">
        <v>336</v>
      </c>
      <c r="E18">
        <v>4.2529999999999998E-2</v>
      </c>
      <c r="F18" s="9">
        <f t="shared" si="0"/>
        <v>29.941119999999998</v>
      </c>
      <c r="G18" s="9">
        <v>89.941119999999998</v>
      </c>
    </row>
    <row r="19" spans="1:7" x14ac:dyDescent="0.25">
      <c r="A19">
        <v>40</v>
      </c>
      <c r="B19">
        <v>2</v>
      </c>
      <c r="C19">
        <v>1254</v>
      </c>
      <c r="D19">
        <v>211.75</v>
      </c>
      <c r="E19">
        <v>5.2749999999999998E-2</v>
      </c>
      <c r="F19" s="9">
        <f t="shared" si="0"/>
        <v>66.148499999999999</v>
      </c>
      <c r="G19" s="9">
        <v>96.148499999999999</v>
      </c>
    </row>
    <row r="20" spans="1:7" x14ac:dyDescent="0.25">
      <c r="A20">
        <v>40</v>
      </c>
      <c r="B20">
        <v>8</v>
      </c>
      <c r="C20">
        <v>301.70999999999998</v>
      </c>
      <c r="D20">
        <v>214.59</v>
      </c>
      <c r="E20">
        <v>5.28E-2</v>
      </c>
      <c r="F20" s="9">
        <f t="shared" si="0"/>
        <v>15.930287999999999</v>
      </c>
      <c r="G20" s="9">
        <v>105.930288</v>
      </c>
    </row>
    <row r="21" spans="1:7" x14ac:dyDescent="0.25">
      <c r="A21">
        <v>50</v>
      </c>
      <c r="B21">
        <v>8</v>
      </c>
      <c r="C21">
        <v>478.5</v>
      </c>
      <c r="D21">
        <v>34.520000000000003</v>
      </c>
      <c r="E21">
        <v>1.60856</v>
      </c>
      <c r="F21" s="9">
        <f t="shared" si="0"/>
        <v>769.69596000000001</v>
      </c>
      <c r="G21" s="9">
        <v>769.69596000000001</v>
      </c>
    </row>
    <row r="22" spans="1:7" x14ac:dyDescent="0.25">
      <c r="A22">
        <v>60</v>
      </c>
      <c r="B22">
        <v>8</v>
      </c>
      <c r="C22">
        <v>694.51</v>
      </c>
      <c r="D22">
        <v>23.96</v>
      </c>
      <c r="E22">
        <v>2.0595699999999999</v>
      </c>
      <c r="F22" s="9">
        <f t="shared" si="0"/>
        <v>1430.3919606999998</v>
      </c>
      <c r="G22" s="9">
        <v>730.39196070000003</v>
      </c>
    </row>
    <row r="23" spans="1:7" x14ac:dyDescent="0.25">
      <c r="A23">
        <v>70</v>
      </c>
      <c r="B23">
        <v>8</v>
      </c>
      <c r="C23">
        <v>949.92</v>
      </c>
      <c r="D23">
        <v>25.04</v>
      </c>
      <c r="E23">
        <v>0.31367</v>
      </c>
      <c r="F23" s="9">
        <f t="shared" si="0"/>
        <v>297.96140639999999</v>
      </c>
      <c r="G23" s="9">
        <v>797.96140639999999</v>
      </c>
    </row>
    <row r="24" spans="1:7" x14ac:dyDescent="0.25">
      <c r="A24">
        <v>80</v>
      </c>
      <c r="B24">
        <v>8</v>
      </c>
      <c r="C24">
        <v>1244.57</v>
      </c>
      <c r="D24">
        <v>62.72</v>
      </c>
      <c r="E24">
        <v>0.61624999999999996</v>
      </c>
      <c r="F24" s="9">
        <f t="shared" si="0"/>
        <v>766.96626249999997</v>
      </c>
      <c r="G24" s="9">
        <v>766.96626249999997</v>
      </c>
    </row>
    <row r="25" spans="1:7" x14ac:dyDescent="0.25">
      <c r="A25">
        <v>100</v>
      </c>
      <c r="B25">
        <v>8</v>
      </c>
      <c r="C25">
        <v>1951.71</v>
      </c>
      <c r="D25">
        <v>35.25</v>
      </c>
      <c r="E25">
        <v>1.4939800000000001</v>
      </c>
      <c r="F25" s="9">
        <f t="shared" si="0"/>
        <v>2915.8157058000002</v>
      </c>
      <c r="G25" s="9">
        <v>915.81570580000005</v>
      </c>
    </row>
    <row r="26" spans="1:7" x14ac:dyDescent="0.25">
      <c r="A26">
        <v>100</v>
      </c>
      <c r="B26">
        <v>20</v>
      </c>
      <c r="C26">
        <v>754.2</v>
      </c>
      <c r="D26">
        <v>42.06</v>
      </c>
      <c r="E26">
        <v>1.25284</v>
      </c>
      <c r="F26" s="9">
        <f t="shared" si="0"/>
        <v>944.89192800000001</v>
      </c>
      <c r="G26" s="9">
        <v>944.89192800000001</v>
      </c>
    </row>
    <row r="27" spans="1:7" x14ac:dyDescent="0.25">
      <c r="A27">
        <v>120</v>
      </c>
      <c r="B27">
        <v>20</v>
      </c>
      <c r="C27">
        <v>1100</v>
      </c>
      <c r="D27">
        <v>162.76</v>
      </c>
      <c r="E27">
        <v>8.412E-2</v>
      </c>
      <c r="F27" s="9">
        <f t="shared" si="0"/>
        <v>92.531999999999996</v>
      </c>
      <c r="G27" s="9">
        <v>892.53200000000004</v>
      </c>
    </row>
    <row r="28" spans="1:7" x14ac:dyDescent="0.25">
      <c r="A28">
        <v>140</v>
      </c>
      <c r="B28">
        <v>20</v>
      </c>
      <c r="C28">
        <v>1508.57</v>
      </c>
      <c r="D28">
        <v>5.92</v>
      </c>
      <c r="E28">
        <v>9.0663</v>
      </c>
      <c r="F28" s="9">
        <f t="shared" si="0"/>
        <v>13677.148191</v>
      </c>
      <c r="G28" s="9">
        <v>277.148191</v>
      </c>
    </row>
    <row r="29" spans="1:7" x14ac:dyDescent="0.25">
      <c r="A29">
        <v>160</v>
      </c>
      <c r="B29">
        <v>20</v>
      </c>
      <c r="C29">
        <v>1980</v>
      </c>
      <c r="D29">
        <v>73.11</v>
      </c>
      <c r="E29">
        <v>0.14451</v>
      </c>
      <c r="F29" s="9">
        <f t="shared" si="0"/>
        <v>286.12979999999999</v>
      </c>
      <c r="G29" s="9">
        <v>286.12979999999999</v>
      </c>
    </row>
    <row r="30" spans="1:7" x14ac:dyDescent="0.25">
      <c r="A30">
        <v>160</v>
      </c>
      <c r="B30">
        <v>30</v>
      </c>
      <c r="C30">
        <v>1293.6099999999999</v>
      </c>
      <c r="D30">
        <v>73.09</v>
      </c>
      <c r="E30">
        <v>0.1452</v>
      </c>
      <c r="F30" s="9">
        <f t="shared" si="0"/>
        <v>187.83217199999999</v>
      </c>
      <c r="G30" s="9">
        <v>287.83217200000001</v>
      </c>
    </row>
    <row r="31" spans="1:7" x14ac:dyDescent="0.25">
      <c r="A31">
        <v>180</v>
      </c>
      <c r="B31">
        <v>30</v>
      </c>
      <c r="C31">
        <v>1650</v>
      </c>
      <c r="D31">
        <v>147.07</v>
      </c>
      <c r="E31">
        <v>0.18332000000000001</v>
      </c>
      <c r="F31" s="9">
        <f t="shared" si="0"/>
        <v>302.47800000000001</v>
      </c>
      <c r="G31" s="9">
        <v>302.47800000000001</v>
      </c>
    </row>
    <row r="32" spans="1:7" x14ac:dyDescent="0.25">
      <c r="A32">
        <v>200</v>
      </c>
      <c r="B32">
        <v>30</v>
      </c>
      <c r="C32">
        <v>2048.1</v>
      </c>
      <c r="D32">
        <v>275.07</v>
      </c>
      <c r="E32">
        <v>1.166E-2</v>
      </c>
      <c r="F32" s="9">
        <f t="shared" si="0"/>
        <v>23.880845999999998</v>
      </c>
      <c r="G32" s="9">
        <v>323.88084600000002</v>
      </c>
    </row>
    <row r="33" spans="1:7" x14ac:dyDescent="0.25">
      <c r="A33">
        <v>200</v>
      </c>
      <c r="B33">
        <v>40</v>
      </c>
      <c r="C33">
        <v>1508.57</v>
      </c>
      <c r="D33">
        <v>273.39</v>
      </c>
      <c r="E33">
        <v>1.2619999999999999E-2</v>
      </c>
      <c r="F33" s="9">
        <f t="shared" si="0"/>
        <v>19.038153399999999</v>
      </c>
      <c r="G33" s="9">
        <v>319.0381534</v>
      </c>
    </row>
    <row r="34" spans="1:7" x14ac:dyDescent="0.25">
      <c r="A34">
        <v>220</v>
      </c>
      <c r="B34">
        <v>40</v>
      </c>
      <c r="C34">
        <v>1838.57</v>
      </c>
      <c r="D34">
        <v>152.56</v>
      </c>
      <c r="E34">
        <v>0.14038999999999999</v>
      </c>
      <c r="F34" s="9">
        <f t="shared" si="0"/>
        <v>258.11684229999997</v>
      </c>
      <c r="G34" s="9">
        <v>358.11684229999997</v>
      </c>
    </row>
    <row r="35" spans="1:7" x14ac:dyDescent="0.25">
      <c r="A35">
        <v>240</v>
      </c>
      <c r="B35">
        <v>40</v>
      </c>
      <c r="C35">
        <v>2200</v>
      </c>
      <c r="D35">
        <v>26.3</v>
      </c>
      <c r="E35">
        <v>1.4571499999999999</v>
      </c>
      <c r="F35" s="9">
        <f t="shared" si="0"/>
        <v>3205.73</v>
      </c>
      <c r="G35" s="9">
        <v>368.73</v>
      </c>
    </row>
    <row r="36" spans="1:7" x14ac:dyDescent="0.25">
      <c r="A36">
        <v>260</v>
      </c>
      <c r="B36">
        <v>40</v>
      </c>
      <c r="C36">
        <v>2592.86</v>
      </c>
      <c r="D36">
        <v>97.3</v>
      </c>
      <c r="E36">
        <v>0.18942000000000001</v>
      </c>
      <c r="F36" s="9">
        <f t="shared" si="0"/>
        <v>491.13954120000005</v>
      </c>
      <c r="G36" s="9">
        <v>491.13954120000005</v>
      </c>
    </row>
    <row r="37" spans="1:7" x14ac:dyDescent="0.25">
      <c r="A37">
        <v>280</v>
      </c>
      <c r="B37">
        <v>40</v>
      </c>
      <c r="C37">
        <v>3017.14</v>
      </c>
      <c r="D37">
        <v>76.349999999999994</v>
      </c>
      <c r="E37">
        <v>0.27301999999999998</v>
      </c>
      <c r="F37" s="9">
        <f t="shared" si="0"/>
        <v>823.73956279999993</v>
      </c>
      <c r="G37" s="9">
        <v>823.73956279999993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opLeftCell="B6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14.28515625" style="7" bestFit="1" customWidth="1"/>
    <col min="7" max="7" width="21.42578125" customWidth="1"/>
  </cols>
  <sheetData>
    <row r="1" spans="1:19" x14ac:dyDescent="0.25">
      <c r="A1" t="s">
        <v>1</v>
      </c>
      <c r="B1" s="7" t="s">
        <v>30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s="7" t="s">
        <v>30</v>
      </c>
    </row>
    <row r="3" spans="1:19" x14ac:dyDescent="0.25">
      <c r="A3" t="s">
        <v>2</v>
      </c>
      <c r="B3" s="7" t="s">
        <v>31</v>
      </c>
    </row>
    <row r="4" spans="1:19" x14ac:dyDescent="0.25">
      <c r="A4" t="s">
        <v>3</v>
      </c>
      <c r="B4" s="7" t="s">
        <v>32</v>
      </c>
    </row>
    <row r="5" spans="1:19" x14ac:dyDescent="0.25">
      <c r="A5" t="s">
        <v>4</v>
      </c>
      <c r="B5" s="7" t="s">
        <v>56</v>
      </c>
    </row>
    <row r="6" spans="1:19" x14ac:dyDescent="0.25">
      <c r="A6" t="s">
        <v>5</v>
      </c>
      <c r="B6" s="7">
        <v>22.757135999999999</v>
      </c>
    </row>
    <row r="7" spans="1:19" x14ac:dyDescent="0.25">
      <c r="A7" t="s">
        <v>6</v>
      </c>
      <c r="B7" s="7">
        <v>87.114964000000001</v>
      </c>
    </row>
    <row r="8" spans="1:19" x14ac:dyDescent="0.25">
      <c r="A8" t="s">
        <v>7</v>
      </c>
      <c r="B8" s="7">
        <v>94</v>
      </c>
    </row>
    <row r="10" spans="1:19" x14ac:dyDescent="0.25">
      <c r="B10" s="7" t="s">
        <v>11</v>
      </c>
    </row>
    <row r="11" spans="1:19" ht="60" x14ac:dyDescent="0.25">
      <c r="A11" t="s">
        <v>12</v>
      </c>
      <c r="B11" s="7" t="s">
        <v>13</v>
      </c>
      <c r="C11" t="s">
        <v>14</v>
      </c>
      <c r="D11" t="s">
        <v>15</v>
      </c>
      <c r="E11" t="s">
        <v>16</v>
      </c>
      <c r="F11" s="1" t="s">
        <v>22</v>
      </c>
      <c r="G11" s="1" t="s">
        <v>22</v>
      </c>
    </row>
    <row r="12" spans="1:19" x14ac:dyDescent="0.25">
      <c r="A12">
        <v>6</v>
      </c>
      <c r="B12" s="8">
        <v>0.5</v>
      </c>
      <c r="C12">
        <f t="shared" ref="C12:C37" si="0">3.14*(A12^2-B12^2)/(B12*2)</f>
        <v>112.25500000000001</v>
      </c>
      <c r="D12">
        <v>17.3</v>
      </c>
      <c r="E12">
        <v>0.25733</v>
      </c>
      <c r="F12">
        <f t="shared" ref="F12:F37" si="1">C12*E12</f>
        <v>28.886579150000003</v>
      </c>
      <c r="G12" s="3">
        <v>28.886579150000003</v>
      </c>
    </row>
    <row r="13" spans="1:19" x14ac:dyDescent="0.25">
      <c r="A13">
        <v>10</v>
      </c>
      <c r="B13" s="8">
        <v>0.5</v>
      </c>
      <c r="C13">
        <f t="shared" si="0"/>
        <v>313.21500000000003</v>
      </c>
      <c r="D13">
        <v>14.5</v>
      </c>
      <c r="E13">
        <v>0.79767999999999994</v>
      </c>
      <c r="F13">
        <f t="shared" si="1"/>
        <v>249.84534120000001</v>
      </c>
      <c r="G13" s="3">
        <v>49.8453412</v>
      </c>
    </row>
    <row r="14" spans="1:19" x14ac:dyDescent="0.25">
      <c r="A14">
        <v>10</v>
      </c>
      <c r="B14" s="8">
        <v>2</v>
      </c>
      <c r="C14">
        <f t="shared" si="0"/>
        <v>75.36</v>
      </c>
      <c r="D14">
        <v>14.57</v>
      </c>
      <c r="E14">
        <v>0.76798</v>
      </c>
      <c r="F14">
        <f t="shared" si="1"/>
        <v>57.874972800000002</v>
      </c>
      <c r="G14" s="3">
        <v>57.874972800000002</v>
      </c>
    </row>
    <row r="15" spans="1:19" x14ac:dyDescent="0.25">
      <c r="A15">
        <v>15</v>
      </c>
      <c r="B15" s="8">
        <v>2</v>
      </c>
      <c r="C15">
        <f t="shared" si="0"/>
        <v>173.48500000000001</v>
      </c>
      <c r="D15">
        <v>3.6</v>
      </c>
      <c r="E15">
        <v>6.8904100000000001</v>
      </c>
      <c r="F15">
        <f t="shared" si="1"/>
        <v>1195.38277885</v>
      </c>
      <c r="G15" s="3">
        <v>95.382778849999994</v>
      </c>
    </row>
    <row r="16" spans="1:19" x14ac:dyDescent="0.25">
      <c r="A16">
        <v>20</v>
      </c>
      <c r="B16" s="8">
        <v>3</v>
      </c>
      <c r="C16">
        <f t="shared" si="0"/>
        <v>204.62333333333333</v>
      </c>
      <c r="D16">
        <v>22.07</v>
      </c>
      <c r="E16">
        <v>8.2900000000000001E-2</v>
      </c>
      <c r="F16">
        <f t="shared" si="1"/>
        <v>16.963274333333334</v>
      </c>
      <c r="G16" s="3">
        <v>206.963274333333</v>
      </c>
    </row>
    <row r="17" spans="1:7" x14ac:dyDescent="0.25">
      <c r="A17">
        <v>25</v>
      </c>
      <c r="B17" s="8">
        <v>3</v>
      </c>
      <c r="C17">
        <f t="shared" si="0"/>
        <v>322.37333333333333</v>
      </c>
      <c r="D17">
        <v>13.26</v>
      </c>
      <c r="E17">
        <v>1.7724800000000001</v>
      </c>
      <c r="F17">
        <f t="shared" si="1"/>
        <v>571.40028586666665</v>
      </c>
      <c r="G17" s="3">
        <v>571.40028586666665</v>
      </c>
    </row>
    <row r="18" spans="1:7" x14ac:dyDescent="0.25">
      <c r="A18">
        <v>30</v>
      </c>
      <c r="B18" s="8">
        <v>3</v>
      </c>
      <c r="C18">
        <f t="shared" si="0"/>
        <v>466.29</v>
      </c>
      <c r="D18">
        <v>16.66</v>
      </c>
      <c r="E18">
        <v>1.22637</v>
      </c>
      <c r="F18">
        <f t="shared" si="1"/>
        <v>571.84406730000001</v>
      </c>
      <c r="G18" s="3">
        <v>571.84406730000001</v>
      </c>
    </row>
    <row r="19" spans="1:7" x14ac:dyDescent="0.25">
      <c r="A19">
        <v>40</v>
      </c>
      <c r="B19" s="8">
        <v>3</v>
      </c>
      <c r="C19">
        <f t="shared" si="0"/>
        <v>832.62333333333333</v>
      </c>
      <c r="D19">
        <v>11.99</v>
      </c>
      <c r="E19">
        <v>1.5462</v>
      </c>
      <c r="F19">
        <f t="shared" si="1"/>
        <v>1287.402198</v>
      </c>
      <c r="G19" s="3">
        <v>587.402198</v>
      </c>
    </row>
    <row r="20" spans="1:7" x14ac:dyDescent="0.25">
      <c r="A20">
        <v>40</v>
      </c>
      <c r="B20" s="8">
        <v>8</v>
      </c>
      <c r="C20">
        <f t="shared" si="0"/>
        <v>301.44</v>
      </c>
      <c r="D20">
        <v>12.1</v>
      </c>
      <c r="E20">
        <v>1.5581700000000001</v>
      </c>
      <c r="F20">
        <f t="shared" si="1"/>
        <v>469.69476480000003</v>
      </c>
      <c r="G20" s="3">
        <v>599.69476480000003</v>
      </c>
    </row>
    <row r="21" spans="1:7" x14ac:dyDescent="0.25">
      <c r="A21">
        <v>50</v>
      </c>
      <c r="B21" s="8">
        <v>8</v>
      </c>
      <c r="C21">
        <f t="shared" si="0"/>
        <v>478.065</v>
      </c>
      <c r="D21">
        <v>13.11</v>
      </c>
      <c r="E21">
        <v>0.67359999999999998</v>
      </c>
      <c r="F21">
        <f t="shared" si="1"/>
        <v>322.024584</v>
      </c>
      <c r="G21" s="3">
        <v>600.69476480000003</v>
      </c>
    </row>
    <row r="22" spans="1:7" x14ac:dyDescent="0.25">
      <c r="A22">
        <v>60</v>
      </c>
      <c r="B22" s="8">
        <v>8</v>
      </c>
      <c r="C22">
        <f t="shared" si="0"/>
        <v>693.94</v>
      </c>
      <c r="D22">
        <v>17.579999999999998</v>
      </c>
      <c r="E22">
        <v>0.25718999999999997</v>
      </c>
      <c r="F22">
        <f t="shared" si="1"/>
        <v>178.47442860000001</v>
      </c>
      <c r="G22" s="3">
        <v>620.69476480000003</v>
      </c>
    </row>
    <row r="23" spans="1:7" x14ac:dyDescent="0.25">
      <c r="A23">
        <v>70</v>
      </c>
      <c r="B23" s="8">
        <v>8</v>
      </c>
      <c r="C23">
        <f t="shared" si="0"/>
        <v>949.06500000000005</v>
      </c>
      <c r="D23">
        <v>17.03</v>
      </c>
      <c r="E23">
        <v>0.33306999999999998</v>
      </c>
      <c r="F23">
        <f t="shared" si="1"/>
        <v>316.10507954999997</v>
      </c>
      <c r="G23" s="3">
        <v>669.69476480000003</v>
      </c>
    </row>
    <row r="24" spans="1:7" x14ac:dyDescent="0.25">
      <c r="A24">
        <v>80</v>
      </c>
      <c r="B24" s="8">
        <v>8</v>
      </c>
      <c r="C24">
        <f t="shared" si="0"/>
        <v>1243.44</v>
      </c>
      <c r="D24">
        <v>18.41</v>
      </c>
      <c r="E24">
        <v>0.56720000000000004</v>
      </c>
      <c r="F24">
        <f t="shared" si="1"/>
        <v>705.27916800000003</v>
      </c>
      <c r="G24" s="3">
        <v>705.27916800000003</v>
      </c>
    </row>
    <row r="25" spans="1:7" x14ac:dyDescent="0.25">
      <c r="A25">
        <v>100</v>
      </c>
      <c r="B25" s="8">
        <v>8</v>
      </c>
      <c r="C25">
        <f t="shared" si="0"/>
        <v>1949.94</v>
      </c>
      <c r="D25">
        <v>11.72</v>
      </c>
      <c r="E25">
        <v>2.6645400000000001</v>
      </c>
      <c r="F25">
        <f t="shared" si="1"/>
        <v>5195.6931276000005</v>
      </c>
      <c r="G25" s="3">
        <v>725</v>
      </c>
    </row>
    <row r="26" spans="1:7" x14ac:dyDescent="0.25">
      <c r="A26">
        <v>100</v>
      </c>
      <c r="B26" s="8">
        <v>20</v>
      </c>
      <c r="C26">
        <f t="shared" si="0"/>
        <v>753.6</v>
      </c>
      <c r="D26">
        <v>12.11</v>
      </c>
      <c r="E26">
        <v>2.5065</v>
      </c>
      <c r="F26">
        <f t="shared" si="1"/>
        <v>1888.8984</v>
      </c>
      <c r="G26" s="3">
        <v>756</v>
      </c>
    </row>
    <row r="27" spans="1:7" x14ac:dyDescent="0.25">
      <c r="A27">
        <v>120</v>
      </c>
      <c r="B27" s="8">
        <v>20</v>
      </c>
      <c r="C27">
        <f t="shared" si="0"/>
        <v>1099</v>
      </c>
      <c r="D27">
        <v>32.56</v>
      </c>
      <c r="E27">
        <v>0.46544999999999997</v>
      </c>
      <c r="F27">
        <f t="shared" si="1"/>
        <v>511.52954999999997</v>
      </c>
      <c r="G27" s="3">
        <v>770</v>
      </c>
    </row>
    <row r="28" spans="1:7" x14ac:dyDescent="0.25">
      <c r="A28">
        <v>140</v>
      </c>
      <c r="B28" s="8">
        <v>20</v>
      </c>
      <c r="C28">
        <f t="shared" si="0"/>
        <v>1507.2</v>
      </c>
      <c r="D28">
        <v>26.3</v>
      </c>
      <c r="E28">
        <v>0.31259999999999999</v>
      </c>
      <c r="F28">
        <f t="shared" si="1"/>
        <v>471.15071999999998</v>
      </c>
      <c r="G28" s="3">
        <v>795</v>
      </c>
    </row>
    <row r="29" spans="1:7" x14ac:dyDescent="0.25">
      <c r="A29">
        <v>160</v>
      </c>
      <c r="B29" s="8">
        <v>20</v>
      </c>
      <c r="C29">
        <f t="shared" si="0"/>
        <v>1978.2</v>
      </c>
      <c r="D29">
        <v>40.69</v>
      </c>
      <c r="E29">
        <v>0.60772000000000004</v>
      </c>
      <c r="F29">
        <f t="shared" si="1"/>
        <v>1202.1917040000001</v>
      </c>
      <c r="G29" s="3">
        <v>825</v>
      </c>
    </row>
    <row r="30" spans="1:7" x14ac:dyDescent="0.25">
      <c r="A30">
        <v>160</v>
      </c>
      <c r="B30" s="8">
        <v>30</v>
      </c>
      <c r="C30">
        <f t="shared" si="0"/>
        <v>1292.6333333333334</v>
      </c>
      <c r="D30">
        <v>41.59</v>
      </c>
      <c r="E30">
        <v>0.60246999999999995</v>
      </c>
      <c r="F30">
        <f t="shared" si="1"/>
        <v>778.77280433333328</v>
      </c>
      <c r="G30" s="3">
        <v>978.77280433333306</v>
      </c>
    </row>
    <row r="31" spans="1:7" x14ac:dyDescent="0.25">
      <c r="A31">
        <v>180</v>
      </c>
      <c r="B31" s="8">
        <v>30</v>
      </c>
      <c r="C31">
        <f t="shared" si="0"/>
        <v>1648.5</v>
      </c>
      <c r="D31">
        <v>35.630000000000003</v>
      </c>
      <c r="E31">
        <v>0.11794</v>
      </c>
      <c r="F31">
        <f t="shared" si="1"/>
        <v>194.42409000000001</v>
      </c>
      <c r="G31" s="3">
        <v>1094.42409</v>
      </c>
    </row>
    <row r="32" spans="1:7" x14ac:dyDescent="0.25">
      <c r="A32">
        <v>210</v>
      </c>
      <c r="B32" s="8">
        <v>30</v>
      </c>
      <c r="C32">
        <f t="shared" si="0"/>
        <v>2260.8000000000002</v>
      </c>
      <c r="D32">
        <v>22.2</v>
      </c>
      <c r="E32">
        <v>1.1436200000000001</v>
      </c>
      <c r="F32">
        <f t="shared" si="1"/>
        <v>2585.4960960000003</v>
      </c>
      <c r="G32" s="3">
        <v>1110.4960960000001</v>
      </c>
    </row>
    <row r="33" spans="1:10" x14ac:dyDescent="0.25">
      <c r="A33">
        <v>210</v>
      </c>
      <c r="B33" s="8">
        <v>40</v>
      </c>
      <c r="C33">
        <f t="shared" si="0"/>
        <v>1668.125</v>
      </c>
      <c r="D33">
        <v>22.36</v>
      </c>
      <c r="E33">
        <v>1.2070000000000001</v>
      </c>
      <c r="F33">
        <f t="shared" si="1"/>
        <v>2013.4268750000001</v>
      </c>
      <c r="G33" s="3">
        <v>1213.4268750000001</v>
      </c>
    </row>
    <row r="34" spans="1:10" x14ac:dyDescent="0.25">
      <c r="A34">
        <v>220</v>
      </c>
      <c r="B34" s="8">
        <v>40</v>
      </c>
      <c r="C34">
        <f t="shared" si="0"/>
        <v>1836.9</v>
      </c>
      <c r="D34">
        <v>18.53</v>
      </c>
      <c r="E34">
        <v>0.91447000000000001</v>
      </c>
      <c r="F34">
        <f t="shared" si="1"/>
        <v>1679.789943</v>
      </c>
      <c r="G34" s="3">
        <v>1679.789943</v>
      </c>
    </row>
    <row r="35" spans="1:10" x14ac:dyDescent="0.25">
      <c r="A35">
        <v>240</v>
      </c>
      <c r="B35" s="8">
        <v>40</v>
      </c>
      <c r="C35">
        <f t="shared" si="0"/>
        <v>2198</v>
      </c>
      <c r="D35">
        <v>33.68</v>
      </c>
      <c r="E35">
        <v>3.3689999999999998E-2</v>
      </c>
      <c r="F35">
        <f t="shared" si="1"/>
        <v>74.050619999999995</v>
      </c>
      <c r="G35" s="3">
        <v>1740.05062</v>
      </c>
    </row>
    <row r="36" spans="1:10" x14ac:dyDescent="0.25">
      <c r="A36">
        <v>260</v>
      </c>
      <c r="B36" s="8">
        <v>40</v>
      </c>
      <c r="C36">
        <f t="shared" si="0"/>
        <v>2590.5</v>
      </c>
      <c r="D36">
        <v>20.11</v>
      </c>
      <c r="E36">
        <v>2.3455599999999999</v>
      </c>
      <c r="F36">
        <f t="shared" si="1"/>
        <v>6076.1731799999998</v>
      </c>
      <c r="G36" s="3">
        <v>1776.17318</v>
      </c>
    </row>
    <row r="37" spans="1:10" x14ac:dyDescent="0.25">
      <c r="A37">
        <v>280</v>
      </c>
      <c r="B37" s="8">
        <v>40</v>
      </c>
      <c r="C37">
        <f t="shared" si="0"/>
        <v>3014.4</v>
      </c>
      <c r="D37">
        <v>17.43</v>
      </c>
      <c r="E37">
        <v>0.57662000000000002</v>
      </c>
      <c r="F37">
        <f t="shared" si="1"/>
        <v>1738.1633280000001</v>
      </c>
      <c r="G37" s="3">
        <v>1738.1633280000001</v>
      </c>
      <c r="I37" t="s">
        <v>72</v>
      </c>
      <c r="J37" t="s">
        <v>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1" zoomScale="93" zoomScaleNormal="93" workbookViewId="0">
      <selection activeCell="G11" sqref="G11"/>
    </sheetView>
  </sheetViews>
  <sheetFormatPr defaultRowHeight="15" x14ac:dyDescent="0.25"/>
  <cols>
    <col min="1" max="1" width="14.42578125" bestFit="1" customWidth="1"/>
    <col min="2" max="2" width="14.28515625" bestFit="1" customWidth="1"/>
    <col min="6" max="6" width="13.28515625" customWidth="1"/>
    <col min="7" max="7" width="14" customWidth="1"/>
    <col min="13" max="13" width="14.28515625" customWidth="1"/>
    <col min="14" max="14" width="14.85546875" customWidth="1"/>
  </cols>
  <sheetData>
    <row r="1" spans="1:19" ht="40.15" customHeight="1" x14ac:dyDescent="0.25">
      <c r="A1" t="s">
        <v>1</v>
      </c>
      <c r="B1" t="s">
        <v>24</v>
      </c>
      <c r="M1" s="1"/>
      <c r="N1" s="1"/>
      <c r="O1" s="1"/>
      <c r="P1" s="1"/>
      <c r="Q1" s="1"/>
      <c r="R1" s="1"/>
      <c r="S1" s="1"/>
    </row>
    <row r="2" spans="1:19" x14ac:dyDescent="0.25">
      <c r="A2" t="s">
        <v>0</v>
      </c>
      <c r="B2" t="s">
        <v>24</v>
      </c>
    </row>
    <row r="3" spans="1:19" x14ac:dyDescent="0.25">
      <c r="A3" t="s">
        <v>2</v>
      </c>
      <c r="B3" t="s">
        <v>25</v>
      </c>
    </row>
    <row r="4" spans="1:19" x14ac:dyDescent="0.25">
      <c r="A4" t="s">
        <v>3</v>
      </c>
      <c r="B4" t="s">
        <v>25</v>
      </c>
    </row>
    <row r="5" spans="1:19" x14ac:dyDescent="0.25">
      <c r="A5" t="s">
        <v>4</v>
      </c>
      <c r="B5" t="s">
        <v>55</v>
      </c>
    </row>
    <row r="6" spans="1:19" x14ac:dyDescent="0.25">
      <c r="A6" t="s">
        <v>5</v>
      </c>
      <c r="B6">
        <v>23.249288</v>
      </c>
    </row>
    <row r="7" spans="1:19" x14ac:dyDescent="0.25">
      <c r="A7" t="s">
        <v>6</v>
      </c>
      <c r="B7">
        <v>86.578916000000007</v>
      </c>
    </row>
    <row r="8" spans="1:19" x14ac:dyDescent="0.25">
      <c r="A8" t="s">
        <v>7</v>
      </c>
      <c r="B8">
        <v>196</v>
      </c>
    </row>
    <row r="10" spans="1:19" ht="16.899999999999999" customHeight="1" x14ac:dyDescent="0.25">
      <c r="B10" t="s">
        <v>11</v>
      </c>
    </row>
    <row r="11" spans="1:19" ht="40.15" customHeight="1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s="1" t="s">
        <v>23</v>
      </c>
      <c r="G11" s="1" t="s">
        <v>23</v>
      </c>
    </row>
    <row r="12" spans="1:19" x14ac:dyDescent="0.25">
      <c r="A12">
        <v>3</v>
      </c>
      <c r="B12" s="2">
        <v>0.5</v>
      </c>
      <c r="C12">
        <f>3.14*(A12^2-B12^2)/(B12*2)</f>
        <v>27.475000000000001</v>
      </c>
      <c r="D12">
        <v>32.5</v>
      </c>
      <c r="E12">
        <v>0.21046000000000001</v>
      </c>
      <c r="F12" s="18">
        <f>C12*E12</f>
        <v>5.7823885000000006</v>
      </c>
      <c r="G12" s="3">
        <v>5.7823884999999997</v>
      </c>
      <c r="H12" s="32" t="s">
        <v>75</v>
      </c>
    </row>
    <row r="13" spans="1:19" x14ac:dyDescent="0.25">
      <c r="A13">
        <v>6</v>
      </c>
      <c r="B13" s="2">
        <v>0.5</v>
      </c>
      <c r="C13">
        <f t="shared" ref="C13:C36" si="0">3.14*(A13^2-B13^2)/(B13*2)</f>
        <v>112.25500000000001</v>
      </c>
      <c r="D13">
        <v>81.89</v>
      </c>
      <c r="E13">
        <v>5.8310000000000001E-2</v>
      </c>
      <c r="F13" s="18">
        <f t="shared" ref="F13:F36" si="1">C13*E13</f>
        <v>6.5455890500000002</v>
      </c>
      <c r="G13" s="3">
        <v>6.5455890500000002</v>
      </c>
      <c r="H13" s="32"/>
    </row>
    <row r="14" spans="1:19" x14ac:dyDescent="0.25">
      <c r="A14">
        <v>10</v>
      </c>
      <c r="B14" s="2">
        <v>0.5</v>
      </c>
      <c r="C14">
        <f t="shared" si="0"/>
        <v>313.21500000000003</v>
      </c>
      <c r="D14">
        <v>108.64</v>
      </c>
      <c r="E14">
        <v>2.9000000000000001E-2</v>
      </c>
      <c r="F14" s="18">
        <f t="shared" si="1"/>
        <v>9.0832350000000019</v>
      </c>
      <c r="G14" s="3">
        <v>7.0832350000000002</v>
      </c>
      <c r="H14" s="32"/>
    </row>
    <row r="15" spans="1:19" x14ac:dyDescent="0.25">
      <c r="A15">
        <v>10</v>
      </c>
      <c r="B15" s="2">
        <v>2</v>
      </c>
      <c r="C15">
        <f t="shared" si="0"/>
        <v>75.36</v>
      </c>
      <c r="D15">
        <v>109.51</v>
      </c>
      <c r="E15">
        <v>2.648E-2</v>
      </c>
      <c r="F15" s="18">
        <f t="shared" si="1"/>
        <v>1.9955327999999999</v>
      </c>
      <c r="G15" s="3">
        <v>6.9955328000000003</v>
      </c>
      <c r="H15" s="32"/>
    </row>
    <row r="16" spans="1:19" x14ac:dyDescent="0.25">
      <c r="A16">
        <v>15</v>
      </c>
      <c r="B16" s="2">
        <v>2</v>
      </c>
      <c r="C16">
        <f t="shared" si="0"/>
        <v>173.48500000000001</v>
      </c>
      <c r="D16">
        <v>69.790000000000006</v>
      </c>
      <c r="E16">
        <v>4.052E-2</v>
      </c>
      <c r="F16" s="18">
        <f t="shared" si="1"/>
        <v>7.0296122000000008</v>
      </c>
      <c r="G16" s="3">
        <v>17.029612199999999</v>
      </c>
      <c r="H16" s="32"/>
    </row>
    <row r="17" spans="1:7" x14ac:dyDescent="0.25">
      <c r="A17">
        <v>20</v>
      </c>
      <c r="B17" s="2">
        <v>2</v>
      </c>
      <c r="C17">
        <f t="shared" si="0"/>
        <v>310.86</v>
      </c>
      <c r="D17">
        <v>54.12</v>
      </c>
      <c r="E17">
        <v>0.10184</v>
      </c>
      <c r="F17" s="18">
        <f t="shared" si="1"/>
        <v>31.657982400000002</v>
      </c>
      <c r="G17" s="3">
        <v>31.657982400000002</v>
      </c>
    </row>
    <row r="18" spans="1:7" x14ac:dyDescent="0.25">
      <c r="A18">
        <v>25</v>
      </c>
      <c r="B18" s="2">
        <v>2</v>
      </c>
      <c r="C18">
        <f t="shared" si="0"/>
        <v>487.48500000000001</v>
      </c>
      <c r="D18">
        <v>300.27</v>
      </c>
      <c r="E18">
        <v>3.6940000000000001E-2</v>
      </c>
      <c r="F18" s="18">
        <f t="shared" si="1"/>
        <v>18.007695900000002</v>
      </c>
      <c r="G18" s="3">
        <v>32</v>
      </c>
    </row>
    <row r="19" spans="1:7" x14ac:dyDescent="0.25">
      <c r="A19">
        <v>30</v>
      </c>
      <c r="B19" s="2">
        <v>2</v>
      </c>
      <c r="C19">
        <f t="shared" si="0"/>
        <v>703.36</v>
      </c>
      <c r="D19">
        <v>80.11</v>
      </c>
      <c r="E19">
        <v>6.3920000000000005E-2</v>
      </c>
      <c r="F19" s="18">
        <f t="shared" si="1"/>
        <v>44.958771200000001</v>
      </c>
      <c r="G19" s="3">
        <v>44.958771200000001</v>
      </c>
    </row>
    <row r="20" spans="1:7" x14ac:dyDescent="0.25">
      <c r="A20">
        <v>40</v>
      </c>
      <c r="B20" s="2">
        <v>2</v>
      </c>
      <c r="C20">
        <f t="shared" si="0"/>
        <v>1252.8600000000001</v>
      </c>
      <c r="D20">
        <v>77.31</v>
      </c>
      <c r="E20">
        <v>6.7600000000000004E-3</v>
      </c>
      <c r="F20" s="18">
        <f>C20*E20</f>
        <v>8.4693336000000006</v>
      </c>
      <c r="G20" s="3">
        <v>48.469333599999999</v>
      </c>
    </row>
    <row r="21" spans="1:7" x14ac:dyDescent="0.25">
      <c r="A21">
        <v>40</v>
      </c>
      <c r="B21" s="2">
        <v>8</v>
      </c>
      <c r="C21">
        <f t="shared" si="0"/>
        <v>301.44</v>
      </c>
      <c r="D21">
        <v>215.82</v>
      </c>
      <c r="E21">
        <v>9.6699999999999998E-3</v>
      </c>
      <c r="F21" s="18">
        <f t="shared" si="1"/>
        <v>2.9149248000000001</v>
      </c>
      <c r="G21" s="3">
        <v>52.914924800000001</v>
      </c>
    </row>
    <row r="22" spans="1:7" x14ac:dyDescent="0.25">
      <c r="A22">
        <v>50</v>
      </c>
      <c r="B22" s="2">
        <v>8</v>
      </c>
      <c r="C22">
        <f t="shared" si="0"/>
        <v>478.065</v>
      </c>
      <c r="D22">
        <v>89.4</v>
      </c>
      <c r="E22">
        <v>3.5369999999999999E-2</v>
      </c>
      <c r="F22" s="18">
        <f t="shared" si="1"/>
        <v>16.90915905</v>
      </c>
      <c r="G22" s="3">
        <v>56.90915905</v>
      </c>
    </row>
    <row r="23" spans="1:7" x14ac:dyDescent="0.25">
      <c r="A23">
        <v>60</v>
      </c>
      <c r="B23" s="2">
        <v>8</v>
      </c>
      <c r="C23">
        <f t="shared" si="0"/>
        <v>693.94</v>
      </c>
      <c r="D23">
        <v>57.94</v>
      </c>
      <c r="E23">
        <v>0.10730000000000001</v>
      </c>
      <c r="F23" s="18">
        <f t="shared" si="1"/>
        <v>74.459762000000012</v>
      </c>
      <c r="G23" s="3">
        <v>54.459761999999998</v>
      </c>
    </row>
    <row r="24" spans="1:7" x14ac:dyDescent="0.25">
      <c r="A24">
        <v>70</v>
      </c>
      <c r="B24" s="2">
        <v>8</v>
      </c>
      <c r="C24">
        <f t="shared" si="0"/>
        <v>949.06500000000005</v>
      </c>
      <c r="D24">
        <v>25.06</v>
      </c>
      <c r="E24">
        <v>0.25822000000000001</v>
      </c>
      <c r="F24" s="18">
        <f t="shared" si="1"/>
        <v>245.06756430000002</v>
      </c>
      <c r="G24" s="3">
        <v>60.067564300000001</v>
      </c>
    </row>
    <row r="25" spans="1:7" x14ac:dyDescent="0.25">
      <c r="A25">
        <v>80</v>
      </c>
      <c r="B25" s="2">
        <v>8</v>
      </c>
      <c r="C25">
        <f t="shared" si="0"/>
        <v>1243.44</v>
      </c>
      <c r="D25">
        <v>50.38</v>
      </c>
      <c r="E25">
        <v>4.6559999999999997E-2</v>
      </c>
      <c r="F25" s="18">
        <f t="shared" si="1"/>
        <v>57.894566400000002</v>
      </c>
      <c r="G25" s="3">
        <v>67.894566400000002</v>
      </c>
    </row>
    <row r="26" spans="1:7" x14ac:dyDescent="0.25">
      <c r="A26">
        <v>100</v>
      </c>
      <c r="B26" s="2">
        <v>8</v>
      </c>
      <c r="C26">
        <f t="shared" si="0"/>
        <v>1949.94</v>
      </c>
      <c r="D26">
        <v>127.62</v>
      </c>
      <c r="E26">
        <v>2.5729999999999999E-2</v>
      </c>
      <c r="F26" s="18">
        <f t="shared" si="1"/>
        <v>50.171956199999997</v>
      </c>
      <c r="G26" s="3">
        <v>69.171956199999997</v>
      </c>
    </row>
    <row r="27" spans="1:7" x14ac:dyDescent="0.25">
      <c r="A27">
        <v>100</v>
      </c>
      <c r="B27" s="2">
        <v>20</v>
      </c>
      <c r="C27">
        <f t="shared" si="0"/>
        <v>753.6</v>
      </c>
      <c r="D27">
        <v>338.11</v>
      </c>
      <c r="E27">
        <v>1.119E-2</v>
      </c>
      <c r="F27" s="18">
        <f t="shared" si="1"/>
        <v>8.4327839999999998</v>
      </c>
      <c r="G27" s="3">
        <v>70.432783999999998</v>
      </c>
    </row>
    <row r="28" spans="1:7" x14ac:dyDescent="0.25">
      <c r="A28">
        <v>120</v>
      </c>
      <c r="B28" s="2">
        <v>20</v>
      </c>
      <c r="C28">
        <f t="shared" si="0"/>
        <v>1099</v>
      </c>
      <c r="D28">
        <v>59.15</v>
      </c>
      <c r="E28">
        <v>0.18421000000000001</v>
      </c>
      <c r="F28" s="18">
        <f t="shared" si="1"/>
        <v>202.44679000000002</v>
      </c>
      <c r="G28" s="3">
        <v>102.44678999999999</v>
      </c>
    </row>
    <row r="29" spans="1:7" x14ac:dyDescent="0.25">
      <c r="A29">
        <v>140</v>
      </c>
      <c r="B29" s="2">
        <v>20</v>
      </c>
      <c r="C29">
        <f t="shared" si="0"/>
        <v>1507.2</v>
      </c>
      <c r="D29">
        <v>88.27</v>
      </c>
      <c r="E29">
        <v>0.11711000000000001</v>
      </c>
      <c r="F29" s="18">
        <f t="shared" si="1"/>
        <v>176.50819200000001</v>
      </c>
      <c r="G29" s="3">
        <v>176.50819200000001</v>
      </c>
    </row>
    <row r="30" spans="1:7" x14ac:dyDescent="0.25">
      <c r="A30">
        <v>160</v>
      </c>
      <c r="B30" s="2">
        <v>20</v>
      </c>
      <c r="C30">
        <f t="shared" si="0"/>
        <v>1978.2</v>
      </c>
      <c r="D30">
        <v>305.37</v>
      </c>
      <c r="E30">
        <v>5.47E-3</v>
      </c>
      <c r="F30" s="18">
        <f t="shared" si="1"/>
        <v>10.820754000000001</v>
      </c>
      <c r="G30" s="3">
        <v>180.82075399999999</v>
      </c>
    </row>
    <row r="31" spans="1:7" x14ac:dyDescent="0.25">
      <c r="A31">
        <v>180</v>
      </c>
      <c r="B31" s="2">
        <v>30</v>
      </c>
      <c r="C31">
        <f t="shared" si="0"/>
        <v>1648.5</v>
      </c>
      <c r="D31">
        <v>100.3</v>
      </c>
      <c r="E31">
        <v>0.434</v>
      </c>
      <c r="F31" s="18">
        <f t="shared" si="1"/>
        <v>715.44899999999996</v>
      </c>
      <c r="G31" s="3">
        <v>215.44900000000001</v>
      </c>
    </row>
    <row r="32" spans="1:7" x14ac:dyDescent="0.25">
      <c r="A32">
        <v>200</v>
      </c>
      <c r="B32" s="2">
        <v>30</v>
      </c>
      <c r="C32">
        <f t="shared" si="0"/>
        <v>2046.2333333333333</v>
      </c>
      <c r="D32">
        <v>40.97</v>
      </c>
      <c r="E32">
        <v>0.13174</v>
      </c>
      <c r="F32" s="18">
        <f t="shared" si="1"/>
        <v>269.57077933333335</v>
      </c>
      <c r="G32" s="3">
        <v>269.57077933333335</v>
      </c>
    </row>
    <row r="33" spans="1:7" x14ac:dyDescent="0.25">
      <c r="A33">
        <v>200</v>
      </c>
      <c r="B33" s="2">
        <v>40</v>
      </c>
      <c r="C33">
        <f t="shared" si="0"/>
        <v>1507.2</v>
      </c>
      <c r="D33">
        <v>41.17</v>
      </c>
      <c r="E33">
        <v>6.0589999999999998E-2</v>
      </c>
      <c r="F33" s="18">
        <f t="shared" si="1"/>
        <v>91.321247999999997</v>
      </c>
      <c r="G33" s="3">
        <v>291.32124800000003</v>
      </c>
    </row>
    <row r="34" spans="1:7" x14ac:dyDescent="0.25">
      <c r="A34">
        <v>220</v>
      </c>
      <c r="B34" s="2">
        <v>40</v>
      </c>
      <c r="C34">
        <f t="shared" si="0"/>
        <v>1836.9</v>
      </c>
      <c r="D34">
        <v>48.34</v>
      </c>
      <c r="E34">
        <v>0.26338</v>
      </c>
      <c r="F34" s="18">
        <f t="shared" si="1"/>
        <v>483.80272200000002</v>
      </c>
      <c r="G34" s="3">
        <v>483.80272200000002</v>
      </c>
    </row>
    <row r="35" spans="1:7" x14ac:dyDescent="0.25">
      <c r="A35">
        <v>240</v>
      </c>
      <c r="B35" s="2">
        <v>40</v>
      </c>
      <c r="C35">
        <f t="shared" si="0"/>
        <v>2198</v>
      </c>
      <c r="D35">
        <v>11.79</v>
      </c>
      <c r="E35">
        <v>2.44339</v>
      </c>
      <c r="F35" s="18">
        <f t="shared" si="1"/>
        <v>5370.5712199999998</v>
      </c>
      <c r="G35" s="3">
        <v>5370.5712199999998</v>
      </c>
    </row>
    <row r="36" spans="1:7" x14ac:dyDescent="0.25">
      <c r="A36">
        <v>260</v>
      </c>
      <c r="B36" s="2">
        <v>40</v>
      </c>
      <c r="C36">
        <f t="shared" si="0"/>
        <v>2590.5</v>
      </c>
      <c r="D36">
        <v>12.21</v>
      </c>
      <c r="E36">
        <v>2.1605099999999999</v>
      </c>
      <c r="F36" s="18">
        <f t="shared" si="1"/>
        <v>5596.8011550000001</v>
      </c>
      <c r="G36" s="3">
        <v>5596.8011550000001</v>
      </c>
    </row>
  </sheetData>
  <mergeCells count="1">
    <mergeCell ref="H12:H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Village sites (2)</vt:lpstr>
      <vt:lpstr>Village sites</vt:lpstr>
      <vt:lpstr>Mulgram</vt:lpstr>
      <vt:lpstr>Niasa</vt:lpstr>
      <vt:lpstr>Aralbara</vt:lpstr>
      <vt:lpstr>Harisinghapur</vt:lpstr>
      <vt:lpstr>GOPALPUR</vt:lpstr>
      <vt:lpstr>Metyal</vt:lpstr>
      <vt:lpstr>Baragram</vt:lpstr>
      <vt:lpstr>Bhagirathpur</vt:lpstr>
      <vt:lpstr>Bara Metala</vt:lpstr>
      <vt:lpstr>Bansidi</vt:lpstr>
      <vt:lpstr>Barameshya</vt:lpstr>
      <vt:lpstr>Dumuria</vt:lpstr>
      <vt:lpstr>Gharpathar</vt:lpstr>
      <vt:lpstr>Guniada</vt:lpstr>
      <vt:lpstr>kantapal</vt:lpstr>
      <vt:lpstr>Kawabasa</vt:lpstr>
      <vt:lpstr>Kolaboti</vt:lpstr>
      <vt:lpstr>Kusumdunri</vt:lpstr>
      <vt:lpstr>Kharjuria</vt:lpstr>
      <vt:lpstr>Pachaparar</vt:lpstr>
      <vt:lpstr>Rampur</vt:lpstr>
      <vt:lpstr>Upar Maity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SUDIPA</cp:lastModifiedBy>
  <dcterms:created xsi:type="dcterms:W3CDTF">2022-03-11T07:53:29Z</dcterms:created>
  <dcterms:modified xsi:type="dcterms:W3CDTF">2022-10-08T17:43:50Z</dcterms:modified>
</cp:coreProperties>
</file>