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ownloads\"/>
    </mc:Choice>
  </mc:AlternateContent>
  <bookViews>
    <workbookView xWindow="0" yWindow="0" windowWidth="28800" windowHeight="12330" activeTab="3"/>
  </bookViews>
  <sheets>
    <sheet name="Сводная" sheetId="4" r:id="rId1"/>
    <sheet name="dictX,txt" sheetId="1" r:id="rId2"/>
    <sheet name="dictXb.txt" sheetId="3" r:id="rId3"/>
    <sheet name="dictXa.txt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E2" i="2"/>
  <c r="E3" i="2"/>
  <c r="E4" i="2"/>
  <c r="E5" i="2"/>
  <c r="E6" i="2"/>
  <c r="F6" i="2"/>
  <c r="F5" i="2"/>
  <c r="F4" i="2"/>
  <c r="F3" i="2"/>
  <c r="F2" i="2"/>
  <c r="F6" i="3"/>
  <c r="E6" i="3"/>
  <c r="D2" i="1"/>
  <c r="F6" i="1"/>
  <c r="F5" i="3"/>
  <c r="F4" i="3"/>
  <c r="F3" i="3"/>
  <c r="F2" i="3"/>
  <c r="E2" i="3"/>
  <c r="E3" i="3"/>
  <c r="E4" i="3"/>
  <c r="E5" i="3"/>
  <c r="D6" i="3"/>
  <c r="D5" i="3"/>
  <c r="D4" i="3"/>
  <c r="D3" i="3"/>
  <c r="D2" i="3"/>
  <c r="D4" i="1"/>
  <c r="D3" i="1"/>
  <c r="D5" i="1"/>
  <c r="D6" i="1"/>
  <c r="E2" i="1"/>
  <c r="E3" i="1"/>
  <c r="E4" i="1"/>
  <c r="E5" i="1"/>
  <c r="E6" i="1"/>
  <c r="F5" i="1"/>
  <c r="F4" i="1"/>
  <c r="F3" i="1"/>
  <c r="F2" i="1"/>
</calcChain>
</file>

<file path=xl/sharedStrings.xml><?xml version="1.0" encoding="utf-8"?>
<sst xmlns="http://schemas.openxmlformats.org/spreadsheetml/2006/main" count="64" uniqueCount="47">
  <si>
    <t>dict0.txt</t>
  </si>
  <si>
    <t>dict1.txt</t>
  </si>
  <si>
    <t>dict2.txt</t>
  </si>
  <si>
    <t>dict3.txt</t>
  </si>
  <si>
    <t>dict4.txt</t>
  </si>
  <si>
    <t>Selection</t>
  </si>
  <si>
    <t>Bubble</t>
  </si>
  <si>
    <t>Insert</t>
  </si>
  <si>
    <t>Qsort</t>
  </si>
  <si>
    <t>Merge</t>
  </si>
  <si>
    <t>dict0a.txt</t>
  </si>
  <si>
    <t>dict1a.txt</t>
  </si>
  <si>
    <t>dict2a.txt</t>
  </si>
  <si>
    <t>dict3a.txt</t>
  </si>
  <si>
    <t>dict4a.txt</t>
  </si>
  <si>
    <t>dict0b.txt</t>
  </si>
  <si>
    <t>dict1b.txt</t>
  </si>
  <si>
    <t>dict2b.txt</t>
  </si>
  <si>
    <t>dict3b.txt</t>
  </si>
  <si>
    <t>dict4b.txt</t>
  </si>
  <si>
    <t>Студент</t>
  </si>
  <si>
    <t>Группа</t>
  </si>
  <si>
    <t xml:space="preserve">ФИО </t>
  </si>
  <si>
    <t>Процессор</t>
  </si>
  <si>
    <t>Оперативная память</t>
  </si>
  <si>
    <t>16,0 ГБ</t>
  </si>
  <si>
    <t>Диск</t>
  </si>
  <si>
    <t>Скорость чтения/записи</t>
  </si>
  <si>
    <t>Время</t>
  </si>
  <si>
    <t>Дата проведения эксперимента</t>
  </si>
  <si>
    <t>Фактические трудозатраты</t>
  </si>
  <si>
    <t>Сложности</t>
  </si>
  <si>
    <t>Открытия</t>
  </si>
  <si>
    <t>Выводы</t>
  </si>
  <si>
    <t>Пибд-14</t>
  </si>
  <si>
    <t>115 минут</t>
  </si>
  <si>
    <t>Провели эксперимент с несколькими методами сортировок.</t>
  </si>
  <si>
    <t>Выяснили реальное время работы на разных входных данных.</t>
  </si>
  <si>
    <t>Самый быстрый метод - QuickSort</t>
  </si>
  <si>
    <t>Самый долгий - метод пузырьковый</t>
  </si>
  <si>
    <t>Алиулов Салих Рамисович</t>
  </si>
  <si>
    <t>Intel(R) Core(TM) i5-10400F CPU @ 2.90GHz</t>
  </si>
  <si>
    <t>Тип,емкость</t>
  </si>
  <si>
    <t>SSD 256 GB</t>
  </si>
  <si>
    <t>510 МБ/с, 450 МБ/с;</t>
  </si>
  <si>
    <t>0,000 03</t>
  </si>
  <si>
    <t>0,000 02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</si>
</sst>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i/>
      <sz val="11"/>
      <color theme="1"/>
      <name val="Calibri"/>
      <family val="2"/>
      <charset val="204"/>
      <scheme val="minor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0" borderId="0" xfId="0" applyFont="1"/>
    <xf numFmtId="14" fontId="0" fillId="0" borderId="0" xfId="0" applyNumberFormat="1" applyAlignment="1">
      <alignment horizontal="left"/>
    </xf>
    <xf numFmtId="0" fontId="3" fillId="4" borderId="3" xfId="0" applyNumberFormat="1" applyFont="1" applyFill="1" applyBorder="1" applyAlignment="1">
      <alignment horizontal="left" vertical="center" wrapText="1" readingOrder="1"/>
    </xf>
    <xf numFmtId="0" fontId="5" fillId="3" borderId="3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4" fillId="5" borderId="0" xfId="0" applyFont="1" applyFill="1"/>
    <xf numFmtId="0" fontId="6" fillId="0" borderId="0" xfId="0" applyFont="1" applyAlignment="1">
      <alignment horizontal="center" vertical="top" readingOrder="1"/>
    </xf>
    <xf numFmtId="0" fontId="7" fillId="0" borderId="0" xfId="0" applyFont="1"/>
    <xf numFmtId="0" fontId="5" fillId="4" borderId="3" xfId="0" applyFont="1" applyFill="1" applyBorder="1" applyAlignment="1">
      <alignment horizontal="left" vertical="center" wrapText="1" readingOrder="1"/>
    </xf>
    <xf numFmtId="0" fontId="5" fillId="3" borderId="3" xfId="0" applyFont="1" applyFill="1" applyBorder="1" applyAlignment="1" applyProtection="1">
      <alignment horizontal="left" vertical="center" wrapText="1" readingOrder="1"/>
      <protection hidden="1"/>
    </xf>
    <xf numFmtId="0" fontId="3" fillId="3" borderId="2" xfId="0" applyFont="1" applyFill="1" applyBorder="1" applyAlignment="1" applyProtection="1">
      <alignment horizontal="left" vertical="center" wrapText="1" readingOrder="1"/>
      <protection hidden="1"/>
    </xf>
    <xf numFmtId="0" fontId="5" fillId="3" borderId="2" xfId="0" applyFont="1" applyFill="1" applyBorder="1" applyAlignment="1" applyProtection="1">
      <alignment horizontal="left" vertical="center" wrapText="1" readingOrder="1"/>
      <protection hidden="1"/>
    </xf>
    <xf numFmtId="0" fontId="3" fillId="4" borderId="3" xfId="0" applyFont="1" applyFill="1" applyBorder="1" applyAlignment="1" applyProtection="1">
      <alignment horizontal="left" vertical="center" wrapText="1" readingOrder="1"/>
      <protection hidden="1"/>
    </xf>
    <xf numFmtId="0" fontId="3" fillId="3" borderId="3" xfId="0" applyFont="1" applyFill="1" applyBorder="1" applyAlignment="1" applyProtection="1">
      <alignment horizontal="left" vertical="center" wrapText="1" readingOrder="1"/>
      <protection hidden="1"/>
    </xf>
    <xf numFmtId="0" fontId="5" fillId="4" borderId="3" xfId="0" applyFont="1" applyFill="1" applyBorder="1" applyAlignment="1" applyProtection="1">
      <alignment horizontal="left" vertical="center" wrapText="1" readingOrder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1" sqref="B1"/>
    </sheetView>
  </sheetViews>
  <sheetFormatPr defaultRowHeight="15" x14ac:dyDescent="0.25"/>
  <cols>
    <col min="1" max="1" width="3.42578125" customWidth="1"/>
    <col min="2" max="2" width="33" customWidth="1"/>
    <col min="3" max="3" width="47.140625" customWidth="1"/>
  </cols>
  <sheetData>
    <row r="1" spans="2:5" x14ac:dyDescent="0.25">
      <c r="B1" s="6" t="s">
        <v>20</v>
      </c>
    </row>
    <row r="2" spans="2:5" x14ac:dyDescent="0.25">
      <c r="B2" t="s">
        <v>21</v>
      </c>
      <c r="C2" t="s">
        <v>34</v>
      </c>
    </row>
    <row r="3" spans="2:5" x14ac:dyDescent="0.25">
      <c r="B3" t="s">
        <v>22</v>
      </c>
      <c r="C3" t="s">
        <v>40</v>
      </c>
    </row>
    <row r="5" spans="2:5" x14ac:dyDescent="0.25">
      <c r="B5" t="s">
        <v>23</v>
      </c>
      <c r="C5" s="10" t="s">
        <v>41</v>
      </c>
      <c r="D5" s="10"/>
      <c r="E5" s="10"/>
    </row>
    <row r="6" spans="2:5" x14ac:dyDescent="0.25">
      <c r="B6" t="s">
        <v>24</v>
      </c>
      <c r="C6" t="s">
        <v>25</v>
      </c>
    </row>
    <row r="8" spans="2:5" x14ac:dyDescent="0.25">
      <c r="B8" s="11" t="s">
        <v>26</v>
      </c>
    </row>
    <row r="9" spans="2:5" x14ac:dyDescent="0.25">
      <c r="B9" t="s">
        <v>42</v>
      </c>
      <c r="C9" t="s">
        <v>43</v>
      </c>
    </row>
    <row r="10" spans="2:5" x14ac:dyDescent="0.25">
      <c r="B10" t="s">
        <v>27</v>
      </c>
      <c r="C10" t="s">
        <v>44</v>
      </c>
    </row>
    <row r="12" spans="2:5" x14ac:dyDescent="0.25">
      <c r="B12" s="6" t="s">
        <v>28</v>
      </c>
    </row>
    <row r="13" spans="2:5" x14ac:dyDescent="0.25">
      <c r="B13" t="s">
        <v>29</v>
      </c>
      <c r="C13" s="7">
        <v>45281</v>
      </c>
    </row>
    <row r="14" spans="2:5" x14ac:dyDescent="0.25">
      <c r="B14" t="s">
        <v>30</v>
      </c>
      <c r="C14" t="s">
        <v>35</v>
      </c>
    </row>
    <row r="17" spans="2:3" x14ac:dyDescent="0.25">
      <c r="B17" s="6" t="s">
        <v>31</v>
      </c>
    </row>
    <row r="21" spans="2:3" x14ac:dyDescent="0.25">
      <c r="B21" s="6" t="s">
        <v>32</v>
      </c>
    </row>
    <row r="22" spans="2:3" x14ac:dyDescent="0.25">
      <c r="C22" t="s">
        <v>38</v>
      </c>
    </row>
    <row r="23" spans="2:3" x14ac:dyDescent="0.25">
      <c r="C23" t="s">
        <v>39</v>
      </c>
    </row>
    <row r="25" spans="2:3" x14ac:dyDescent="0.25">
      <c r="B25" s="6" t="s">
        <v>33</v>
      </c>
    </row>
    <row r="26" spans="2:3" ht="15.75" x14ac:dyDescent="0.25">
      <c r="C26" s="12" t="s">
        <v>36</v>
      </c>
    </row>
    <row r="27" spans="2:3" ht="15.75" x14ac:dyDescent="0.25">
      <c r="C27" s="13" t="s">
        <v>37</v>
      </c>
    </row>
  </sheetData>
  <mergeCells count="1">
    <mergeCell ref="C5:E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cols>
    <col min="1" max="6" width="19.7109375" customWidth="1"/>
  </cols>
  <sheetData>
    <row r="1" spans="1:6" ht="30" customHeight="1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30" customHeight="1" thickTop="1" thickBot="1" x14ac:dyDescent="0.3">
      <c r="A2" s="3" t="s">
        <v>5</v>
      </c>
      <c r="B2" s="15">
        <v>3.0000000000000001E-3</v>
      </c>
      <c r="C2" s="16">
        <v>7.0000000000000001E-3</v>
      </c>
      <c r="D2" s="16">
        <f>3*0.09</f>
        <v>0.27</v>
      </c>
      <c r="E2" s="16">
        <f>0.039*3</f>
        <v>0.11699999999999999</v>
      </c>
      <c r="F2" s="17">
        <f>0.639*3</f>
        <v>1.917</v>
      </c>
    </row>
    <row r="3" spans="1:6" ht="30" customHeight="1" thickBot="1" x14ac:dyDescent="0.3">
      <c r="A3" s="4" t="s">
        <v>6</v>
      </c>
      <c r="B3" s="15">
        <v>4.0000000000000001E-3</v>
      </c>
      <c r="C3" s="18">
        <v>9.4000000000000004E-3</v>
      </c>
      <c r="D3" s="18">
        <f>3*0.084</f>
        <v>0.252</v>
      </c>
      <c r="E3" s="18">
        <f>0.978*3</f>
        <v>2.9340000000000002</v>
      </c>
      <c r="F3" s="18">
        <f>4.013*3</f>
        <v>12.039</v>
      </c>
    </row>
    <row r="4" spans="1:6" ht="30" customHeight="1" thickBot="1" x14ac:dyDescent="0.3">
      <c r="A4" s="5" t="s">
        <v>7</v>
      </c>
      <c r="B4" s="15" t="s">
        <v>45</v>
      </c>
      <c r="C4" s="15">
        <v>5.9999999999999995E-4</v>
      </c>
      <c r="D4" s="19">
        <f>3*0.026</f>
        <v>7.8E-2</v>
      </c>
      <c r="E4" s="19">
        <f>0.282*3</f>
        <v>0.84599999999999986</v>
      </c>
      <c r="F4" s="19">
        <f>1.246*3</f>
        <v>3.738</v>
      </c>
    </row>
    <row r="5" spans="1:6" ht="30" customHeight="1" thickBot="1" x14ac:dyDescent="0.3">
      <c r="A5" s="4" t="s">
        <v>8</v>
      </c>
      <c r="B5" s="20" t="s">
        <v>46</v>
      </c>
      <c r="C5" s="18">
        <v>2.9999999999999997E-4</v>
      </c>
      <c r="D5" s="18">
        <f>3*0.002</f>
        <v>6.0000000000000001E-3</v>
      </c>
      <c r="E5" s="18">
        <f>0.008*3</f>
        <v>2.4E-2</v>
      </c>
      <c r="F5" s="18">
        <f>0.017*3</f>
        <v>5.1000000000000004E-2</v>
      </c>
    </row>
    <row r="6" spans="1:6" ht="30" customHeight="1" thickBot="1" x14ac:dyDescent="0.3">
      <c r="A6" s="5" t="s">
        <v>9</v>
      </c>
      <c r="B6" s="15" t="s">
        <v>46</v>
      </c>
      <c r="C6" s="15">
        <v>2.9999999999999997E-4</v>
      </c>
      <c r="D6" s="19">
        <f>0.002*3</f>
        <v>6.0000000000000001E-3</v>
      </c>
      <c r="E6" s="19">
        <f>0.007*3</f>
        <v>2.1000000000000001E-2</v>
      </c>
      <c r="F6" s="19">
        <f>0.016*3</f>
        <v>4.8000000000000001E-2</v>
      </c>
    </row>
  </sheetData>
  <sheetProtection algorithmName="SHA-512" hashValue="qseu2As//sXaQM3KRCa9R/JExRZml1YlbC5zC578tI5vnJWuEvw2+P+2seXX713mIB5zWYcmYhra9GUg0dV57w==" saltValue="VOm6iJVE3LDtxcw3GbBkw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33" sqref="C33"/>
    </sheetView>
  </sheetViews>
  <sheetFormatPr defaultRowHeight="15" x14ac:dyDescent="0.25"/>
  <cols>
    <col min="1" max="6" width="19.7109375" customWidth="1"/>
  </cols>
  <sheetData>
    <row r="1" spans="1:6" ht="30" customHeight="1" thickBot="1" x14ac:dyDescent="0.3">
      <c r="A1" s="1"/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6" ht="30" customHeight="1" thickTop="1" thickBot="1" x14ac:dyDescent="0.3">
      <c r="A2" s="3" t="s">
        <v>5</v>
      </c>
      <c r="B2" s="9">
        <v>3.0000000000000001E-3</v>
      </c>
      <c r="C2" s="3">
        <v>7.0000000000000001E-3</v>
      </c>
      <c r="D2" s="3">
        <f>3*0.015</f>
        <v>4.4999999999999998E-2</v>
      </c>
      <c r="E2" s="3">
        <f>3*0.253</f>
        <v>0.75900000000000001</v>
      </c>
      <c r="F2" s="3">
        <f>3*1.287</f>
        <v>3.8609999999999998</v>
      </c>
    </row>
    <row r="3" spans="1:6" ht="30" customHeight="1" thickTop="1" thickBot="1" x14ac:dyDescent="0.3">
      <c r="A3" s="4" t="s">
        <v>6</v>
      </c>
      <c r="B3" s="9">
        <v>4.0000000000000001E-3</v>
      </c>
      <c r="C3" s="4">
        <v>9.4000000000000004E-3</v>
      </c>
      <c r="D3" s="3">
        <f>3*0.095</f>
        <v>0.28500000000000003</v>
      </c>
      <c r="E3" s="4">
        <f>3*1.057</f>
        <v>3.1709999999999998</v>
      </c>
      <c r="F3" s="8">
        <f>3*4.173</f>
        <v>12.519</v>
      </c>
    </row>
    <row r="4" spans="1:6" ht="30" customHeight="1" thickBot="1" x14ac:dyDescent="0.3">
      <c r="A4" s="5" t="s">
        <v>7</v>
      </c>
      <c r="B4" s="9" t="s">
        <v>45</v>
      </c>
      <c r="C4" s="9">
        <v>5.9999999999999995E-4</v>
      </c>
      <c r="D4" s="5">
        <f>3*0.044</f>
        <v>0.13200000000000001</v>
      </c>
      <c r="E4" s="5">
        <f>3*0.567</f>
        <v>1.7009999999999998</v>
      </c>
      <c r="F4" s="5">
        <f>3*2.424</f>
        <v>7.2720000000000002</v>
      </c>
    </row>
    <row r="5" spans="1:6" ht="30" customHeight="1" thickBot="1" x14ac:dyDescent="0.3">
      <c r="A5" s="4" t="s">
        <v>8</v>
      </c>
      <c r="B5" s="14" t="s">
        <v>46</v>
      </c>
      <c r="C5" s="4">
        <v>2.9999999999999997E-4</v>
      </c>
      <c r="D5" s="4">
        <f>3*0</f>
        <v>0</v>
      </c>
      <c r="E5" s="4">
        <f>3*0.003</f>
        <v>9.0000000000000011E-3</v>
      </c>
      <c r="F5" s="4">
        <f>3*0.004</f>
        <v>1.2E-2</v>
      </c>
    </row>
    <row r="6" spans="1:6" ht="30" customHeight="1" thickBot="1" x14ac:dyDescent="0.3">
      <c r="A6" s="5" t="s">
        <v>9</v>
      </c>
      <c r="B6" s="9" t="s">
        <v>46</v>
      </c>
      <c r="C6" s="9">
        <v>2.9999999999999997E-4</v>
      </c>
      <c r="D6" s="9">
        <f>3*0.001</f>
        <v>3.0000000000000001E-3</v>
      </c>
      <c r="E6" s="9">
        <f>3*0.005</f>
        <v>1.4999999999999999E-2</v>
      </c>
      <c r="F6" s="5">
        <f>3*0.011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1" sqref="E11"/>
    </sheetView>
  </sheetViews>
  <sheetFormatPr defaultRowHeight="15" x14ac:dyDescent="0.25"/>
  <cols>
    <col min="1" max="6" width="19.7109375" customWidth="1"/>
  </cols>
  <sheetData>
    <row r="1" spans="1:6" ht="30" customHeight="1" thickBot="1" x14ac:dyDescent="0.3">
      <c r="A1" s="1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ht="30" customHeight="1" thickTop="1" thickBot="1" x14ac:dyDescent="0.3">
      <c r="A2" s="3" t="s">
        <v>5</v>
      </c>
      <c r="B2" s="9">
        <v>3.0000000000000001E-3</v>
      </c>
      <c r="C2" s="3">
        <v>7.0000000000000001E-3</v>
      </c>
      <c r="D2" s="3">
        <f>3*0.013</f>
        <v>3.9E-2</v>
      </c>
      <c r="E2" s="3">
        <f>3*0.142</f>
        <v>0.42599999999999993</v>
      </c>
      <c r="F2" s="3">
        <f>3*0.633</f>
        <v>1.899</v>
      </c>
    </row>
    <row r="3" spans="1:6" ht="30" customHeight="1" thickBot="1" x14ac:dyDescent="0.3">
      <c r="A3" s="4" t="s">
        <v>6</v>
      </c>
      <c r="B3" s="9">
        <v>4.0000000000000001E-3</v>
      </c>
      <c r="C3" s="4">
        <v>9.4000000000000004E-3</v>
      </c>
      <c r="D3" s="4">
        <f>3*0.018</f>
        <v>5.3999999999999992E-2</v>
      </c>
      <c r="E3" s="4">
        <f>3*0.333</f>
        <v>0.99900000000000011</v>
      </c>
      <c r="F3" s="4">
        <f>3*1.901</f>
        <v>5.7030000000000003</v>
      </c>
    </row>
    <row r="4" spans="1:6" ht="30" customHeight="1" thickBot="1" x14ac:dyDescent="0.3">
      <c r="A4" s="5" t="s">
        <v>7</v>
      </c>
      <c r="B4" s="9" t="s">
        <v>45</v>
      </c>
      <c r="C4" s="9">
        <v>5.9999999999999995E-4</v>
      </c>
      <c r="D4" s="5">
        <f>3*0.001</f>
        <v>3.0000000000000001E-3</v>
      </c>
      <c r="E4" s="5">
        <f>3*0.001</f>
        <v>3.0000000000000001E-3</v>
      </c>
      <c r="F4" s="5">
        <f>3*0.001</f>
        <v>3.0000000000000001E-3</v>
      </c>
    </row>
    <row r="5" spans="1:6" ht="30" customHeight="1" thickBot="1" x14ac:dyDescent="0.3">
      <c r="A5" s="4" t="s">
        <v>8</v>
      </c>
      <c r="B5" s="14" t="s">
        <v>46</v>
      </c>
      <c r="C5" s="4">
        <v>2.9999999999999997E-4</v>
      </c>
      <c r="D5" s="4">
        <f>3*0</f>
        <v>0</v>
      </c>
      <c r="E5" s="4">
        <f>3*0.002</f>
        <v>6.0000000000000001E-3</v>
      </c>
      <c r="F5" s="4">
        <f>3*0.004</f>
        <v>1.2E-2</v>
      </c>
    </row>
    <row r="6" spans="1:6" ht="30" customHeight="1" thickBot="1" x14ac:dyDescent="0.3">
      <c r="A6" s="5" t="s">
        <v>9</v>
      </c>
      <c r="B6" s="9" t="s">
        <v>46</v>
      </c>
      <c r="C6" s="9">
        <v>2.9999999999999997E-4</v>
      </c>
      <c r="D6" s="9">
        <f>3*0.001</f>
        <v>3.0000000000000001E-3</v>
      </c>
      <c r="E6" s="5">
        <f>3*0.003</f>
        <v>9.0000000000000011E-3</v>
      </c>
      <c r="F6" s="5">
        <f>3*0.007</f>
        <v>2.1000000000000001E-2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Сводная</vt:lpstr>
      <vt:lpstr>dictX,txt</vt:lpstr>
      <vt:lpstr>dictXb.txt</vt:lpstr>
      <vt:lpstr>dictXa.txt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MIX PC</cp:lastModifiedBy>
  <dcterms:created xsi:type="dcterms:W3CDTF">2023-11-09T04:53:29Z</dcterms:created>
  <dcterms:modified xsi:type="dcterms:W3CDTF">2023-12-21T17:08:47Z</dcterms:modified>
</cp:coreProperties>
</file>