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filterPrivacy="1"/>
  <xr:revisionPtr revIDLastSave="0" documentId="8_{B0332822-9DB6-4580-8684-526954A7BBF3}" xr6:coauthVersionLast="43" xr6:coauthVersionMax="43" xr10:uidLastSave="{00000000-0000-0000-0000-000000000000}"/>
  <bookViews>
    <workbookView xWindow="-120" yWindow="-120" windowWidth="24240" windowHeight="13290" tabRatio="791" firstSheet="12" activeTab="23" xr2:uid="{00000000-000D-0000-FFFF-FFFF00000000}"/>
  </bookViews>
  <sheets>
    <sheet name="Null" sheetId="8" r:id="rId1"/>
    <sheet name="通用文本" sheetId="1" r:id="rId2"/>
    <sheet name="BearyChat" sheetId="15" r:id="rId3"/>
    <sheet name="People" sheetId="13" r:id="rId4"/>
    <sheet name="Group List废" sheetId="14" r:id="rId5"/>
    <sheet name="公众号" sheetId="4" r:id="rId6"/>
    <sheet name="BCProject" sheetId="12" r:id="rId7"/>
    <sheet name="Salesforce Point" sheetId="5" r:id="rId8"/>
    <sheet name="Trailhead MAP" sheetId="7" r:id="rId9"/>
    <sheet name="オブジェクト" sheetId="6" r:id="rId10"/>
    <sheet name="Movie" sheetId="16" r:id="rId11"/>
    <sheet name="目次" sheetId="18" r:id="rId12"/>
    <sheet name="List" sheetId="19" r:id="rId13"/>
    <sheet name="通帳" sheetId="20" r:id="rId14"/>
    <sheet name="チェックリスト" sheetId="21" r:id="rId15"/>
    <sheet name="見積" sheetId="22" r:id="rId16"/>
    <sheet name="収入明細" sheetId="23" r:id="rId17"/>
    <sheet name="授業料支払い" sheetId="24" r:id="rId18"/>
    <sheet name="SFDC４" sheetId="25" r:id="rId19"/>
    <sheet name="SFDC3" sheetId="26" r:id="rId20"/>
    <sheet name="BigData2" sheetId="27" r:id="rId21"/>
    <sheet name="前提知識" sheetId="28" r:id="rId22"/>
    <sheet name="チェックイン表" sheetId="29" r:id="rId23"/>
    <sheet name="フィードバック" sheetId="30" r:id="rId24"/>
    <sheet name="担当役割" sheetId="31" r:id="rId25"/>
    <sheet name="課程概要_第二回" sheetId="32" r:id="rId26"/>
    <sheet name="通帳-天時" sheetId="33" r:id="rId27"/>
    <sheet name="抽選賞品-Bigdata2" sheetId="34" r:id="rId28"/>
    <sheet name="スケジュール-基盤" sheetId="35" r:id="rId29"/>
    <sheet name="参加者登録表" sheetId="36" r:id="rId30"/>
    <sheet name="产品经理" sheetId="37" r:id="rId31"/>
    <sheet name="教学安排" sheetId="38" r:id="rId32"/>
    <sheet name="教学安排-日计划" sheetId="39" r:id="rId33"/>
    <sheet name="Practice" sheetId="40" r:id="rId34"/>
    <sheet name="个人演讲" sheetId="41" r:id="rId35"/>
    <sheet name="考核" sheetId="42" r:id="rId36"/>
    <sheet name="书单" sheetId="43" r:id="rId37"/>
    <sheet name="课前准备" sheetId="44" r:id="rId38"/>
    <sheet name="作业" sheetId="45" r:id="rId39"/>
    <sheet name="Mainframe课程内容" sheetId="46" r:id="rId40"/>
    <sheet name="东软培训要求" sheetId="47" r:id="rId41"/>
    <sheet name="Plan" sheetId="48" r:id="rId42"/>
    <sheet name="日常考评记录" sheetId="49" r:id="rId43"/>
    <sheet name="日历" sheetId="50" r:id="rId44"/>
    <sheet name="授课日记" sheetId="51" r:id="rId45"/>
    <sheet name="座位表" sheetId="52" r:id="rId46"/>
    <sheet name="小组" sheetId="53" r:id="rId47"/>
    <sheet name="参考教材" sheetId="54" r:id="rId48"/>
  </sheets>
  <definedNames>
    <definedName name="_xlnm._FilterDatabase" localSheetId="4" hidden="1">'Group List废'!$A$2:$AC$56</definedName>
    <definedName name="_xlnm._FilterDatabase" localSheetId="3" hidden="1">People!$A$1:$R$142</definedName>
    <definedName name="_xlnm._FilterDatabase" localSheetId="7">'Salesforce Point'!$A$1:$R$60</definedName>
    <definedName name="_xlnm._FilterDatabase" localSheetId="8" hidden="1">'Trailhead MAP'!$A$1:$AF$127</definedName>
    <definedName name="_xlnm._FilterDatabase" localSheetId="5" hidden="1">公众号!$B$2:$F$396</definedName>
    <definedName name="_xlnm._FilterDatabase" localSheetId="44" hidden="1">授课日记!$A$1:$D$55</definedName>
    <definedName name="_xlnm._FilterDatabase" localSheetId="36" hidden="1">书单!$A$1:$H$27</definedName>
    <definedName name="_xlnm.Print_Area" localSheetId="39">Mainframe课程内容!$A$1:$AO$88</definedName>
    <definedName name="_xlnm.Print_Area" localSheetId="0">Null!$A$1:$C$16</definedName>
    <definedName name="_xlnm.Print_Area" localSheetId="7">'Salesforce Point'!$A$1:$R$61</definedName>
    <definedName name="_xlnm.Print_Area" localSheetId="19">SFDC3!$A$1:$H$21</definedName>
    <definedName name="_xlnm.Print_Area" localSheetId="18">SFDC４!$A$1:$H$21</definedName>
    <definedName name="_xlnm.Print_Area" localSheetId="22">チェックイン表!$A$1:$L$20</definedName>
    <definedName name="_xlnm.Print_Area" localSheetId="29">参加者登録表!$A$1:$F$25</definedName>
    <definedName name="_xlnm.Print_Area" localSheetId="27">'抽選賞品-Bigdata2'!$A$1:$G$14</definedName>
    <definedName name="_xlnm.Print_Area" localSheetId="24">担当役割!$A$1:$C$8</definedName>
    <definedName name="_xlnm.Print_Area" localSheetId="32">'教学安排-日计划'!$A$1:$M$104</definedName>
    <definedName name="_xlnm.Print_Area" localSheetId="11">目次!$A$1:$C$16</definedName>
    <definedName name="_xlnm.Print_Area" localSheetId="16">収入明細!$A$1:$E$20</definedName>
    <definedName name="_xlnm.Print_Area" localSheetId="13">通帳!$A$1:$G$72</definedName>
    <definedName name="_xlnm.Print_Area" localSheetId="26">'通帳-天時'!$A$1:$G$73</definedName>
    <definedName name="_xlnm.Print_Titles" localSheetId="39">Mainframe课程内容!$1:$1</definedName>
    <definedName name="_xlnm.Print_Titles" localSheetId="0">Null!$1:$1</definedName>
    <definedName name="_xlnm.Print_Titles" localSheetId="7">'Salesforce Point'!$A:$C,'Salesforce Point'!$1:$1</definedName>
    <definedName name="_xlnm.Print_Titles" localSheetId="8">'Trailhead MAP'!$A:$B,'Trailhead MAP'!$1:$1</definedName>
    <definedName name="_xlnm.Print_Titles" localSheetId="22">チェックイン表!$B:$B,チェックイン表!$1:$2</definedName>
    <definedName name="_xlnm.Print_Titles" localSheetId="13">通帳!$1:$2</definedName>
    <definedName name="_xlnm.Print_Titles" localSheetId="26">'通帳-天時'!$1:$2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 i="54" l="1"/>
  <c r="K7" i="50"/>
  <c r="K5" i="50"/>
  <c r="N117" i="48"/>
  <c r="F117" i="48"/>
  <c r="G112" i="48"/>
  <c r="G108" i="48"/>
  <c r="G100" i="48"/>
  <c r="G89" i="48"/>
  <c r="G60" i="48"/>
  <c r="G15" i="48"/>
  <c r="G14" i="48"/>
  <c r="G12" i="48"/>
  <c r="G11" i="48"/>
  <c r="G9" i="48"/>
  <c r="C9" i="48"/>
  <c r="C11" i="48" s="1"/>
  <c r="C12" i="48" s="1"/>
  <c r="C14" i="48" s="1"/>
  <c r="C15" i="48" s="1"/>
  <c r="G8" i="48"/>
  <c r="C8" i="48"/>
  <c r="G6" i="48"/>
  <c r="G5" i="48"/>
  <c r="G2" i="48" l="1"/>
  <c r="G117" i="48" a="1"/>
  <c r="G117" i="48" s="1"/>
  <c r="N118" i="48" s="1"/>
  <c r="G118" i="48" a="1"/>
  <c r="G118" i="48" s="1"/>
  <c r="D10" i="34"/>
  <c r="D9" i="34"/>
  <c r="D8" i="34"/>
  <c r="D7" i="34"/>
  <c r="D6" i="34"/>
  <c r="D5" i="34"/>
  <c r="G72" i="33"/>
  <c r="F72" i="33"/>
  <c r="G73" i="33" s="1"/>
  <c r="E72" i="33"/>
  <c r="D72" i="33"/>
  <c r="H34" i="33"/>
  <c r="I24" i="27"/>
  <c r="H21" i="26"/>
  <c r="C21" i="23"/>
  <c r="B6" i="22"/>
  <c r="C10" i="22" s="1"/>
  <c r="G71" i="20"/>
  <c r="F71" i="20"/>
  <c r="E71" i="20"/>
  <c r="D71" i="20"/>
  <c r="G72" i="20" l="1"/>
  <c r="E73" i="33"/>
  <c r="D10" i="22"/>
  <c r="E72" i="20"/>
  <c r="D15" i="34"/>
  <c r="B10" i="22"/>
  <c r="O2" i="4" l="1"/>
  <c r="N4" i="14" l="1"/>
  <c r="H2" i="4"/>
  <c r="I2" i="4"/>
  <c r="K2" i="4"/>
  <c r="J2" i="4"/>
  <c r="L2" i="4"/>
  <c r="N2" i="4"/>
  <c r="M2" i="4"/>
  <c r="S4" i="14" l="1"/>
  <c r="R4" i="14"/>
  <c r="M4" i="14"/>
  <c r="L4" i="14"/>
  <c r="J4" i="14"/>
  <c r="I4" i="14"/>
  <c r="H4" i="14"/>
  <c r="G4" i="14"/>
  <c r="R144" i="13" l="1"/>
  <c r="P144" i="13"/>
  <c r="O144" i="13"/>
  <c r="N144" i="13"/>
  <c r="M144" i="13"/>
  <c r="L144" i="13"/>
  <c r="K144" i="13"/>
  <c r="J143" i="13"/>
  <c r="I143" i="13"/>
  <c r="J142" i="13"/>
  <c r="I142" i="13"/>
  <c r="J141" i="13"/>
  <c r="I141" i="13"/>
  <c r="J140" i="13"/>
  <c r="I140" i="13"/>
  <c r="J139" i="13"/>
  <c r="I139" i="13"/>
  <c r="J138" i="13"/>
  <c r="I138" i="13"/>
  <c r="J137" i="13"/>
  <c r="I137" i="13"/>
  <c r="J136" i="13"/>
  <c r="I136" i="13"/>
  <c r="J135" i="13"/>
  <c r="I135" i="13"/>
  <c r="J134" i="13"/>
  <c r="I134" i="13"/>
  <c r="J133" i="13"/>
  <c r="I133" i="13"/>
  <c r="J132" i="13"/>
  <c r="I132" i="13"/>
  <c r="J131" i="13"/>
  <c r="I131" i="13"/>
  <c r="J130" i="13"/>
  <c r="I130" i="13"/>
  <c r="J129" i="13"/>
  <c r="I129" i="13"/>
  <c r="J128" i="13"/>
  <c r="I128" i="13"/>
  <c r="J127" i="13"/>
  <c r="I127" i="13"/>
  <c r="J126" i="13"/>
  <c r="I126" i="13"/>
  <c r="J125" i="13"/>
  <c r="I125" i="13"/>
  <c r="J124" i="13"/>
  <c r="I124" i="13"/>
  <c r="J123" i="13"/>
  <c r="I123" i="13"/>
  <c r="J122" i="13"/>
  <c r="I122" i="13"/>
  <c r="J121" i="13"/>
  <c r="I121" i="13"/>
  <c r="J120" i="13"/>
  <c r="I120" i="13"/>
  <c r="J119" i="13"/>
  <c r="I119" i="13"/>
  <c r="J118" i="13"/>
  <c r="I118" i="13"/>
  <c r="J117" i="13"/>
  <c r="I117" i="13"/>
  <c r="J116" i="13"/>
  <c r="I116" i="13"/>
  <c r="J115" i="13"/>
  <c r="I115" i="13"/>
  <c r="J114" i="13"/>
  <c r="I114" i="13"/>
  <c r="J113" i="13"/>
  <c r="I113" i="13"/>
  <c r="J112" i="13"/>
  <c r="I112" i="13"/>
  <c r="J111" i="13"/>
  <c r="I111" i="13"/>
  <c r="J110" i="13"/>
  <c r="I110" i="13"/>
  <c r="J109" i="13"/>
  <c r="I109" i="13"/>
  <c r="J108" i="13"/>
  <c r="I108" i="13"/>
  <c r="J107" i="13"/>
  <c r="I107" i="13"/>
  <c r="J106" i="13"/>
  <c r="I106" i="13"/>
  <c r="J105" i="13"/>
  <c r="I105" i="13"/>
  <c r="J104" i="13"/>
  <c r="I104" i="13"/>
  <c r="J103" i="13"/>
  <c r="I103" i="13"/>
  <c r="J102" i="13"/>
  <c r="I102" i="13"/>
  <c r="J101" i="13"/>
  <c r="I101" i="13"/>
  <c r="J100" i="13"/>
  <c r="I100" i="13"/>
  <c r="J99" i="13"/>
  <c r="I99" i="13"/>
  <c r="J98" i="13"/>
  <c r="I98" i="13"/>
  <c r="J97" i="13"/>
  <c r="I97" i="13"/>
  <c r="J96" i="13"/>
  <c r="I96" i="13"/>
  <c r="J95" i="13"/>
  <c r="I95" i="13"/>
  <c r="J94" i="13"/>
  <c r="I94" i="13"/>
  <c r="J93" i="13"/>
  <c r="I93" i="13"/>
  <c r="J92" i="13"/>
  <c r="I92" i="13"/>
  <c r="J91" i="13"/>
  <c r="I91" i="13"/>
  <c r="J90" i="13"/>
  <c r="I90" i="13"/>
  <c r="J89" i="13"/>
  <c r="I89" i="13"/>
  <c r="J88" i="13"/>
  <c r="I88" i="13"/>
  <c r="J87" i="13"/>
  <c r="I87" i="13"/>
  <c r="J86" i="13"/>
  <c r="I86" i="13"/>
  <c r="J85" i="13"/>
  <c r="I85" i="13"/>
  <c r="J84" i="13"/>
  <c r="I84" i="13"/>
  <c r="J83" i="13"/>
  <c r="I83" i="13"/>
  <c r="J82" i="13"/>
  <c r="I82" i="13"/>
  <c r="J81" i="13"/>
  <c r="I81" i="13"/>
  <c r="J80" i="13"/>
  <c r="I80" i="13"/>
  <c r="J79" i="13"/>
  <c r="I79" i="13"/>
  <c r="J78" i="13"/>
  <c r="I78" i="13"/>
  <c r="J77" i="13"/>
  <c r="I77" i="13"/>
  <c r="J76" i="13"/>
  <c r="I76" i="13"/>
  <c r="J75" i="13"/>
  <c r="I75" i="13"/>
  <c r="J74" i="13"/>
  <c r="I74" i="13"/>
  <c r="J73" i="13"/>
  <c r="I73" i="13"/>
  <c r="J72" i="13"/>
  <c r="I72" i="13"/>
  <c r="J71" i="13"/>
  <c r="I71" i="13"/>
  <c r="J70" i="13"/>
  <c r="I70" i="13"/>
  <c r="J69" i="13"/>
  <c r="I69" i="13"/>
  <c r="J68" i="13"/>
  <c r="I68" i="13"/>
  <c r="J67" i="13"/>
  <c r="I67" i="13"/>
  <c r="J66" i="13"/>
  <c r="I66" i="13"/>
  <c r="J65" i="13"/>
  <c r="I65" i="13"/>
  <c r="J64" i="13"/>
  <c r="I64" i="13"/>
  <c r="J63" i="13"/>
  <c r="I63" i="13"/>
  <c r="J62" i="13"/>
  <c r="I62" i="13"/>
  <c r="J61" i="13"/>
  <c r="I61" i="13"/>
  <c r="J60" i="13"/>
  <c r="I60" i="13"/>
  <c r="J59" i="13"/>
  <c r="I59" i="13"/>
  <c r="J58" i="13"/>
  <c r="I58" i="13"/>
  <c r="J57" i="13"/>
  <c r="I57" i="13"/>
  <c r="J56" i="13"/>
  <c r="I56" i="13"/>
  <c r="J55" i="13"/>
  <c r="I55" i="13"/>
  <c r="J54" i="13"/>
  <c r="I54" i="13"/>
  <c r="J53" i="13"/>
  <c r="I53" i="13"/>
  <c r="J52" i="13"/>
  <c r="I52" i="13"/>
  <c r="J51" i="13"/>
  <c r="I51" i="13"/>
  <c r="J50" i="13"/>
  <c r="I50" i="13"/>
  <c r="J49" i="13"/>
  <c r="I49" i="13"/>
  <c r="J48" i="13"/>
  <c r="I48" i="13"/>
  <c r="J47" i="13"/>
  <c r="I47" i="13"/>
  <c r="J46" i="13"/>
  <c r="I46" i="13"/>
  <c r="J45" i="13"/>
  <c r="I45" i="13"/>
  <c r="J44" i="13"/>
  <c r="I44" i="13"/>
  <c r="J43" i="13"/>
  <c r="I43" i="13"/>
  <c r="J42" i="13"/>
  <c r="I42" i="13"/>
  <c r="J41" i="13"/>
  <c r="I41" i="13"/>
  <c r="J40" i="13"/>
  <c r="I40" i="13"/>
  <c r="J39" i="13"/>
  <c r="I39" i="13"/>
  <c r="J38" i="13"/>
  <c r="I38" i="13"/>
  <c r="J37" i="13"/>
  <c r="I37" i="13"/>
  <c r="J36" i="13"/>
  <c r="I36" i="13"/>
  <c r="J35" i="13"/>
  <c r="I35" i="13"/>
  <c r="J34" i="13"/>
  <c r="I34" i="13"/>
  <c r="J33" i="13"/>
  <c r="I33" i="13"/>
  <c r="J32" i="13"/>
  <c r="I32" i="13"/>
  <c r="J31" i="13"/>
  <c r="I31" i="13"/>
  <c r="J30" i="13"/>
  <c r="I30" i="13"/>
  <c r="J29" i="13"/>
  <c r="I29" i="13"/>
  <c r="J28" i="13"/>
  <c r="I28" i="13"/>
  <c r="J27" i="13"/>
  <c r="I27" i="13"/>
  <c r="J26" i="13"/>
  <c r="I26" i="13"/>
  <c r="J25" i="13"/>
  <c r="I25" i="13"/>
  <c r="J24" i="13"/>
  <c r="I24" i="13"/>
  <c r="J23" i="13"/>
  <c r="I23" i="13"/>
  <c r="J22" i="13"/>
  <c r="I22" i="13"/>
  <c r="J21" i="13"/>
  <c r="I21" i="13"/>
  <c r="J20" i="13"/>
  <c r="I20" i="13"/>
  <c r="J19" i="13"/>
  <c r="I19" i="13"/>
  <c r="J18" i="13"/>
  <c r="I18" i="13"/>
  <c r="J17" i="13"/>
  <c r="I17" i="13"/>
  <c r="J16" i="13"/>
  <c r="I16" i="13"/>
  <c r="J15" i="13"/>
  <c r="I15" i="13"/>
  <c r="J14" i="13"/>
  <c r="I14" i="13"/>
  <c r="J13" i="13"/>
  <c r="I13" i="13"/>
  <c r="J12" i="13"/>
  <c r="I12" i="13"/>
  <c r="J11" i="13"/>
  <c r="I11" i="13"/>
  <c r="J10" i="13"/>
  <c r="I10" i="13"/>
  <c r="J9" i="13"/>
  <c r="I9" i="13"/>
  <c r="J8" i="13"/>
  <c r="I8" i="13"/>
  <c r="J7" i="13"/>
  <c r="I7" i="13"/>
  <c r="J6" i="13"/>
  <c r="I6" i="13"/>
  <c r="J5" i="13"/>
  <c r="I5" i="13"/>
  <c r="J4" i="13"/>
  <c r="I4" i="13"/>
  <c r="J3" i="13"/>
  <c r="I3" i="13"/>
  <c r="J2" i="13"/>
  <c r="I2" i="13"/>
  <c r="I145" i="13" l="1"/>
  <c r="J144" i="13"/>
  <c r="J145" i="13"/>
  <c r="I144" i="13"/>
  <c r="D61" i="5" l="1"/>
</calcChain>
</file>

<file path=xl/sharedStrings.xml><?xml version="1.0" encoding="utf-8"?>
<sst xmlns="http://schemas.openxmlformats.org/spreadsheetml/2006/main" count="4622" uniqueCount="2282">
  <si>
    <t>IT日本語教程実践篇
Salesforce学习资料下载
QQ群：459980558
Onedirve网盘共享：https://1drv.ms/b/s!AroKVXj7kZQOg3wJt6mxU8LnMpo2
IT日本语学习资料下载
QQ群：324788838</t>
    <phoneticPr fontId="1" type="noConversion"/>
  </si>
  <si>
    <t>Resource·Recruit</t>
    <phoneticPr fontId="1" type="noConversion"/>
  </si>
  <si>
    <t>Calendar</t>
    <phoneticPr fontId="1" type="noConversion"/>
  </si>
  <si>
    <r>
      <rPr>
        <sz val="11"/>
        <color theme="1"/>
        <rFont val="Yu Gothic"/>
        <family val="2"/>
        <charset val="128"/>
      </rPr>
      <t>イーテクノロジー株</t>
    </r>
    <r>
      <rPr>
        <sz val="11"/>
        <color theme="1"/>
        <rFont val="微软雅黑"/>
        <family val="2"/>
        <charset val="134"/>
      </rPr>
      <t>式</t>
    </r>
    <r>
      <rPr>
        <sz val="11"/>
        <color theme="1"/>
        <rFont val="等线"/>
        <family val="2"/>
        <scheme val="minor"/>
      </rPr>
      <t>会社</t>
    </r>
    <r>
      <rPr>
        <sz val="11"/>
        <color theme="1"/>
        <rFont val="Calibri"/>
        <family val="2"/>
      </rPr>
      <t xml:space="preserve">     </t>
    </r>
    <r>
      <rPr>
        <sz val="11"/>
        <color theme="1"/>
        <rFont val="微软雅黑"/>
        <family val="2"/>
        <charset val="134"/>
      </rPr>
      <t>理</t>
    </r>
    <r>
      <rPr>
        <sz val="11"/>
        <color theme="1"/>
        <rFont val="等线"/>
        <family val="2"/>
        <scheme val="minor"/>
      </rPr>
      <t>由：纵容日本人管理者威胁恐吓欺诈技术者</t>
    </r>
    <r>
      <rPr>
        <sz val="11"/>
        <color theme="1"/>
        <rFont val="Calibri"/>
        <family val="2"/>
      </rPr>
      <t xml:space="preserve">
</t>
    </r>
    <r>
      <rPr>
        <sz val="11"/>
        <color theme="1"/>
        <rFont val="Yu Gothic"/>
        <family val="2"/>
        <charset val="128"/>
      </rPr>
      <t>株式会社</t>
    </r>
    <r>
      <rPr>
        <sz val="11"/>
        <color theme="1"/>
        <rFont val="Calibri"/>
        <family val="2"/>
      </rPr>
      <t xml:space="preserve"> </t>
    </r>
    <r>
      <rPr>
        <sz val="11"/>
        <color theme="1"/>
        <rFont val="Yu Gothic"/>
        <family val="2"/>
        <charset val="128"/>
      </rPr>
      <t>天時情報システム</t>
    </r>
    <r>
      <rPr>
        <sz val="11"/>
        <color theme="1"/>
        <rFont val="Calibri"/>
        <family val="2"/>
      </rPr>
      <t xml:space="preserve">    </t>
    </r>
    <r>
      <rPr>
        <sz val="11"/>
        <color theme="1"/>
        <rFont val="微软雅黑"/>
        <family val="2"/>
        <charset val="134"/>
      </rPr>
      <t>理</t>
    </r>
    <r>
      <rPr>
        <sz val="11"/>
        <color theme="1"/>
        <rFont val="Yu Gothic"/>
        <family val="2"/>
        <charset val="128"/>
      </rPr>
      <t>由</t>
    </r>
    <r>
      <rPr>
        <sz val="11"/>
        <color theme="1"/>
        <rFont val="微软雅黑"/>
        <family val="2"/>
        <charset val="134"/>
      </rPr>
      <t>：</t>
    </r>
    <r>
      <rPr>
        <sz val="11"/>
        <color theme="1"/>
        <rFont val="等线"/>
        <family val="2"/>
        <scheme val="minor"/>
      </rPr>
      <t>设计陷害，不当解雇，造谣毁损本人声</t>
    </r>
    <r>
      <rPr>
        <sz val="11"/>
        <color theme="1"/>
        <rFont val="Yu Gothic"/>
        <family val="2"/>
        <charset val="128"/>
      </rPr>
      <t>誉</t>
    </r>
    <r>
      <rPr>
        <sz val="11"/>
        <color theme="1"/>
        <rFont val="Calibri"/>
        <family val="2"/>
      </rPr>
      <t xml:space="preserve">
</t>
    </r>
    <r>
      <rPr>
        <sz val="11"/>
        <color theme="1"/>
        <rFont val="Yu Gothic"/>
        <family val="2"/>
        <charset val="128"/>
      </rPr>
      <t>株式会社</t>
    </r>
    <r>
      <rPr>
        <sz val="11"/>
        <color theme="1"/>
        <rFont val="微软雅黑"/>
        <family val="2"/>
        <charset val="134"/>
      </rPr>
      <t>　</t>
    </r>
    <r>
      <rPr>
        <sz val="11"/>
        <color theme="1"/>
        <rFont val="Yu Gothic"/>
        <family val="2"/>
        <charset val="128"/>
      </rPr>
      <t>トレックス</t>
    </r>
    <r>
      <rPr>
        <sz val="11"/>
        <color theme="1"/>
        <rFont val="Calibri"/>
        <family val="2"/>
      </rPr>
      <t xml:space="preserve">            </t>
    </r>
    <r>
      <rPr>
        <sz val="11"/>
        <color theme="1"/>
        <rFont val="微软雅黑"/>
        <family val="2"/>
        <charset val="134"/>
      </rPr>
      <t>理</t>
    </r>
    <r>
      <rPr>
        <sz val="11"/>
        <color theme="1"/>
        <rFont val="等线"/>
        <family val="2"/>
        <scheme val="minor"/>
      </rPr>
      <t>由：欺诈技术者，不当</t>
    </r>
    <r>
      <rPr>
        <sz val="11"/>
        <color theme="1"/>
        <rFont val="Yu Gothic"/>
        <family val="2"/>
        <charset val="128"/>
      </rPr>
      <t>解雇</t>
    </r>
    <r>
      <rPr>
        <sz val="11"/>
        <color theme="1"/>
        <rFont val="Calibri"/>
        <family val="2"/>
      </rPr>
      <t xml:space="preserve">
</t>
    </r>
    <r>
      <rPr>
        <sz val="11"/>
        <color theme="1"/>
        <rFont val="Yu Gothic"/>
        <family val="2"/>
        <charset val="128"/>
      </rPr>
      <t>株式会社ネットコム</t>
    </r>
    <r>
      <rPr>
        <sz val="11"/>
        <color theme="1"/>
        <rFont val="Calibri"/>
        <family val="2"/>
      </rPr>
      <t xml:space="preserve">                </t>
    </r>
    <r>
      <rPr>
        <sz val="11"/>
        <color theme="1"/>
        <rFont val="微软雅黑"/>
        <family val="2"/>
        <charset val="134"/>
      </rPr>
      <t>理</t>
    </r>
    <r>
      <rPr>
        <sz val="11"/>
        <color theme="1"/>
        <rFont val="等线"/>
        <family val="2"/>
        <scheme val="minor"/>
      </rPr>
      <t>由：营业将为就职的技术者介绍给其他公司</t>
    </r>
    <phoneticPr fontId="1" type="noConversion"/>
  </si>
  <si>
    <t>插曲：hall of fame
孙树斌</t>
    <phoneticPr fontId="1" type="noConversion"/>
  </si>
  <si>
    <r>
      <t xml:space="preserve">&lt;/--------公众号要求300字  Start---------
</t>
    </r>
    <r>
      <rPr>
        <sz val="11"/>
        <color theme="1"/>
        <rFont val="Segoe UI Symbol"/>
        <family val="2"/>
      </rPr>
      <t>😭😭😭😭😭😭😭😭😭😭😭😭😭😭😭😭😭😭😭😭😭😭😭😭😭😭😭😭😭😭😭😭😭😭😭😭😭😭😭😭😭😭😭😭😭😭😭😭😭😭😭😭😭😭😭😭😭😭😭😭😭😭😭😭😭😭😭😭😭😭😭😭😭😭😭😭😭😭😭😭😭😭😭😭😭😭😭😭😭😭😭😭😭😭😭😭😭😭😭😭😭😭😭😭😭😭😭😭😭😭😭😭😭😭😭😭😭😭😭😭😭😭😭😭😭😭😭😭😭😭😭😭😭😭😭😭😭😭😭😭😭😭😭😭😭😭😭😭😭😭😭😭😭😭😭😭😭😭😭😭😭😭😭😭😭😭😭😭😭😭😭😭😭😭😭😭😭😭😭😭😭😭😭😭😭😭😭😭😭😭😭😭😭😭😭😭😭😭😭😭😭😭😭😭😭😭😭😭😭😭😭😭😭😭😭😭😭😭😭😭😭😭😭😭😭😭😭😭😭😭😭😭😭😭😭😭😭😭😭😭😭😭😭😭😭😭😭😭😭😭😭😭😭😭😭😭😭😭😭😭😭😭😭😭😭😭😭😭😭😭😭😭😭😭😭😭😭😭😭😭😭😭😭😭😭😭😭😭😭😭😭😭😭😭😭😭😭😭😭😭😭😭😭😭😭😭😭😭😭😭😭😭😭😭😭😭😭😭😭😭😭😭😭😭😭😭😭😭😭😭😭😭😭😭😭😭😭😭😭😭😭😭😭😭😭😭😭😭😭😭😭😭😭😭😭😭😭😭😭😭😭😭😭😭😭😭😭😭😭😭😭😭😭😭😭😭😭😭😭😭😭😭😭😭😭😭😭😭😭😭😭😭😭😭😭😭😭😭😭😭😭😭😭😭😭😭</t>
    </r>
    <r>
      <rPr>
        <sz val="11"/>
        <color theme="1"/>
        <rFont val="等线"/>
        <family val="2"/>
        <scheme val="minor"/>
      </rPr>
      <t xml:space="preserve">
--------公众号要求300字  End--------/&gt;</t>
    </r>
    <phoneticPr fontId="1" type="noConversion"/>
  </si>
  <si>
    <t>Cooperation</t>
    <phoneticPr fontId="1" type="noConversion"/>
  </si>
  <si>
    <t>跳蚤市场</t>
    <phoneticPr fontId="1" type="noConversion"/>
  </si>
  <si>
    <t>个人求职</t>
    <phoneticPr fontId="1" type="noConversion"/>
  </si>
  <si>
    <t>企业招聘</t>
    <phoneticPr fontId="1" type="noConversion"/>
  </si>
  <si>
    <t>一级</t>
    <phoneticPr fontId="1" type="noConversion"/>
  </si>
  <si>
    <t xml:space="preserve">二级 </t>
    <phoneticPr fontId="1" type="noConversion"/>
  </si>
  <si>
    <t>三级</t>
    <phoneticPr fontId="1" type="noConversion"/>
  </si>
  <si>
    <t>旅游</t>
    <phoneticPr fontId="1" type="noConversion"/>
  </si>
  <si>
    <t>直邮</t>
    <phoneticPr fontId="1" type="noConversion"/>
  </si>
  <si>
    <t>学习</t>
    <phoneticPr fontId="1" type="noConversion"/>
  </si>
  <si>
    <t>共享经济中介服务</t>
    <phoneticPr fontId="1" type="noConversion"/>
  </si>
  <si>
    <t>精品直淘物流跟踪</t>
    <phoneticPr fontId="1" type="noConversion"/>
  </si>
  <si>
    <t>旅行指南商务助手</t>
    <phoneticPr fontId="1" type="noConversion"/>
  </si>
  <si>
    <t>人事代理能力测评</t>
    <phoneticPr fontId="1" type="noConversion"/>
  </si>
  <si>
    <t>创新创业投资融资</t>
    <phoneticPr fontId="1" type="noConversion"/>
  </si>
  <si>
    <t>Business Plan</t>
    <phoneticPr fontId="1" type="noConversion"/>
  </si>
  <si>
    <t>KnowledgeSharing</t>
    <phoneticPr fontId="1" type="noConversion"/>
  </si>
  <si>
    <t>沟通交际</t>
    <phoneticPr fontId="1" type="noConversion"/>
  </si>
  <si>
    <t>职场礼仪</t>
    <phoneticPr fontId="1" type="noConversion"/>
  </si>
  <si>
    <t>法律法规</t>
    <phoneticPr fontId="1" type="noConversion"/>
  </si>
  <si>
    <t>社会公德</t>
    <phoneticPr fontId="1" type="noConversion"/>
  </si>
  <si>
    <t>Social sciences</t>
    <phoneticPr fontId="1" type="noConversion"/>
  </si>
  <si>
    <t>Management</t>
    <phoneticPr fontId="1" type="noConversion"/>
  </si>
  <si>
    <t>活动日程</t>
    <phoneticPr fontId="1" type="noConversion"/>
  </si>
  <si>
    <t>资源共享</t>
    <phoneticPr fontId="1" type="noConversion"/>
  </si>
  <si>
    <t>Memo</t>
    <phoneticPr fontId="1" type="noConversion"/>
  </si>
  <si>
    <t>自我介绍</t>
    <phoneticPr fontId="1" type="noConversion"/>
  </si>
  <si>
    <t>社会媒体</t>
    <phoneticPr fontId="1" type="noConversion"/>
  </si>
  <si>
    <t>社会团体</t>
    <phoneticPr fontId="1" type="noConversion"/>
  </si>
  <si>
    <t>同道好友</t>
    <phoneticPr fontId="1" type="noConversion"/>
  </si>
  <si>
    <t>成果展示</t>
    <phoneticPr fontId="1" type="noConversion"/>
  </si>
  <si>
    <t>Smart News</t>
    <phoneticPr fontId="1" type="noConversion"/>
  </si>
  <si>
    <t>特别提示：Blacklist中有通过恶意行为损人利己的公司和个人，本人谢绝一切往来。
Blacklist查阅方法：公众号→输入英文字母“CL“（Credit List）后提交</t>
    <phoneticPr fontId="1" type="noConversion"/>
  </si>
  <si>
    <t>Blockchain</t>
    <phoneticPr fontId="1" type="noConversion"/>
  </si>
  <si>
    <r>
      <t>快速进入本课程请直接回复“ITJPSJ”。如欲下载IT日本語教程実践篇教程全25集MP4请加入QQ群：324788838，在群文件中下载后可放入手机中免流量学习，一日頑張</t>
    </r>
    <r>
      <rPr>
        <sz val="11"/>
        <color theme="1"/>
        <rFont val="Yu Gothic"/>
        <family val="2"/>
        <charset val="128"/>
      </rPr>
      <t>れ</t>
    </r>
    <r>
      <rPr>
        <sz val="11"/>
        <color theme="1"/>
        <rFont val="Segoe UI Symbol"/>
        <family val="2"/>
      </rPr>
      <t>✊</t>
    </r>
    <phoneticPr fontId="1" type="noConversion"/>
  </si>
  <si>
    <t>快捷键</t>
    <phoneticPr fontId="1" type="noConversion"/>
  </si>
  <si>
    <t>创新创业</t>
    <phoneticPr fontId="1" type="noConversion"/>
  </si>
  <si>
    <t>投资融资</t>
    <phoneticPr fontId="1" type="noConversion"/>
  </si>
  <si>
    <t>大数据</t>
    <phoneticPr fontId="1" type="noConversion"/>
  </si>
  <si>
    <t>人工智能</t>
    <phoneticPr fontId="1" type="noConversion"/>
  </si>
  <si>
    <t>物联网</t>
    <phoneticPr fontId="1" type="noConversion"/>
  </si>
  <si>
    <t>Order</t>
    <phoneticPr fontId="9"/>
  </si>
  <si>
    <t>Knowledge  Point</t>
    <phoneticPr fontId="9"/>
  </si>
  <si>
    <t>Session Time（H）</t>
    <phoneticPr fontId="9"/>
  </si>
  <si>
    <t>SF0</t>
    <phoneticPr fontId="9"/>
  </si>
  <si>
    <t>SF1</t>
  </si>
  <si>
    <t>SF2</t>
  </si>
  <si>
    <t>SF3</t>
  </si>
  <si>
    <t>SF4</t>
  </si>
  <si>
    <t>SF5</t>
  </si>
  <si>
    <t>SF6</t>
  </si>
  <si>
    <t>SF7</t>
  </si>
  <si>
    <t>SF8</t>
  </si>
  <si>
    <t>SF9</t>
  </si>
  <si>
    <t>Textbook</t>
    <phoneticPr fontId="9"/>
  </si>
  <si>
    <t>Courseware</t>
    <phoneticPr fontId="9"/>
  </si>
  <si>
    <t>Salesforce Textbook</t>
    <phoneticPr fontId="9"/>
  </si>
  <si>
    <t>Salesforce  Trailhead</t>
    <phoneticPr fontId="9"/>
  </si>
  <si>
    <t>Java</t>
    <phoneticPr fontId="9"/>
  </si>
  <si>
    <t>●</t>
    <phoneticPr fontId="9"/>
  </si>
  <si>
    <t>HTML</t>
    <phoneticPr fontId="9"/>
  </si>
  <si>
    <t>DIV CSS</t>
    <phoneticPr fontId="9"/>
  </si>
  <si>
    <r>
      <rPr>
        <sz val="11"/>
        <color theme="1"/>
        <rFont val="等线"/>
        <family val="3"/>
        <charset val="134"/>
        <scheme val="minor"/>
      </rPr>
      <t>认</t>
    </r>
    <r>
      <rPr>
        <sz val="11"/>
        <color theme="1"/>
        <rFont val="等线"/>
        <family val="2"/>
        <scheme val="minor"/>
      </rPr>
      <t>定制度</t>
    </r>
    <phoneticPr fontId="9"/>
  </si>
  <si>
    <t>学习方法</t>
    <phoneticPr fontId="9"/>
  </si>
  <si>
    <t>Salesforce Success モデル</t>
  </si>
  <si>
    <t>Salesforce クラウドの利点</t>
  </si>
  <si>
    <t>Salesforce テクノロジモデル</t>
  </si>
  <si>
    <t>Salesforce エコシステム</t>
  </si>
  <si>
    <r>
      <t>申</t>
    </r>
    <r>
      <rPr>
        <sz val="11"/>
        <color theme="1"/>
        <rFont val="等线"/>
        <family val="3"/>
        <charset val="134"/>
        <scheme val="minor"/>
      </rPr>
      <t>请</t>
    </r>
    <r>
      <rPr>
        <sz val="11"/>
        <color theme="1"/>
        <rFont val="等线"/>
        <family val="2"/>
        <scheme val="minor"/>
      </rPr>
      <t>开</t>
    </r>
    <r>
      <rPr>
        <sz val="11"/>
        <color theme="1"/>
        <rFont val="等线"/>
        <family val="3"/>
        <charset val="134"/>
        <scheme val="minor"/>
      </rPr>
      <t>发环</t>
    </r>
    <r>
      <rPr>
        <sz val="11"/>
        <color theme="1"/>
        <rFont val="等线"/>
        <family val="3"/>
        <charset val="134"/>
        <scheme val="minor"/>
      </rPr>
      <t>境</t>
    </r>
    <r>
      <rPr>
        <sz val="11"/>
        <color theme="1"/>
        <rFont val="等线"/>
        <family val="3"/>
        <charset val="134"/>
        <scheme val="minor"/>
      </rPr>
      <t>账</t>
    </r>
    <r>
      <rPr>
        <sz val="11"/>
        <color theme="1"/>
        <rFont val="等线"/>
        <family val="3"/>
        <charset val="134"/>
        <scheme val="minor"/>
      </rPr>
      <t>号</t>
    </r>
    <phoneticPr fontId="9"/>
  </si>
  <si>
    <t>Lightning Experience を有効にする</t>
    <phoneticPr fontId="9"/>
  </si>
  <si>
    <t xml:space="preserve"> クイックスタート: 商談成立のための Lightning Experience </t>
    <phoneticPr fontId="9"/>
  </si>
  <si>
    <t>Salesforce のホームページ</t>
    <phoneticPr fontId="9"/>
  </si>
  <si>
    <t xml:space="preserve"> Salesforce ユーザツアー </t>
    <phoneticPr fontId="9"/>
  </si>
  <si>
    <t>取引先と取引先責任者</t>
    <phoneticPr fontId="9"/>
  </si>
  <si>
    <t>リードと商談</t>
    <phoneticPr fontId="9"/>
  </si>
  <si>
    <t>レポート &amp; ダッシュボード</t>
    <phoneticPr fontId="9"/>
  </si>
  <si>
    <t>Chatter</t>
    <phoneticPr fontId="9"/>
  </si>
  <si>
    <t>プラットフォーム</t>
    <phoneticPr fontId="9"/>
  </si>
  <si>
    <t>Salesforce Platform の基礎</t>
    <phoneticPr fontId="9"/>
  </si>
  <si>
    <t>アプリケーション</t>
    <phoneticPr fontId="9"/>
  </si>
  <si>
    <t>プラットフォーム開発の基礎</t>
    <phoneticPr fontId="9"/>
  </si>
  <si>
    <t>Lightning</t>
    <phoneticPr fontId="9"/>
  </si>
  <si>
    <t>Lightning Experience のカスタマイズ</t>
    <phoneticPr fontId="9"/>
  </si>
  <si>
    <t>組織とロール</t>
    <phoneticPr fontId="9"/>
  </si>
  <si>
    <t>標準・カスタムオブジェクト</t>
    <phoneticPr fontId="9"/>
  </si>
  <si>
    <t>データモデリング</t>
    <phoneticPr fontId="9"/>
  </si>
  <si>
    <t>数式項目</t>
    <phoneticPr fontId="9"/>
  </si>
  <si>
    <t>数式と入力規則</t>
    <phoneticPr fontId="9"/>
  </si>
  <si>
    <t>積み上げ集計項目</t>
    <phoneticPr fontId="9"/>
  </si>
  <si>
    <t>入力規則</t>
    <phoneticPr fontId="9"/>
  </si>
  <si>
    <t xml:space="preserve">組織へのアクセスの制御 </t>
    <phoneticPr fontId="9"/>
  </si>
  <si>
    <t>データセキュリティ</t>
    <phoneticPr fontId="9"/>
  </si>
  <si>
    <t>オブジェクトへのアクセスの制御 </t>
    <phoneticPr fontId="9"/>
  </si>
  <si>
    <t>項目へのアクセスの制御</t>
    <phoneticPr fontId="9"/>
  </si>
  <si>
    <t>レコードへのアクセスの制御</t>
    <phoneticPr fontId="9"/>
  </si>
  <si>
    <t>共有ルール</t>
    <phoneticPr fontId="9"/>
  </si>
  <si>
    <t>プロセスビルダー</t>
    <phoneticPr fontId="9"/>
  </si>
  <si>
    <t>プロセスの自動化</t>
    <phoneticPr fontId="9"/>
  </si>
  <si>
    <t xml:space="preserve">Visual Workflow </t>
    <phoneticPr fontId="9"/>
  </si>
  <si>
    <t>承認</t>
    <phoneticPr fontId="9"/>
  </si>
  <si>
    <t>Case study-標準・カスタム設定</t>
    <rPh sb="18" eb="20">
      <t>セッテイ</t>
    </rPh>
    <phoneticPr fontId="9"/>
  </si>
  <si>
    <t>コンソール・ソースコード</t>
    <phoneticPr fontId="9"/>
  </si>
  <si>
    <t>開発者コンソールの基礎</t>
    <phoneticPr fontId="9"/>
  </si>
  <si>
    <r>
      <t>Apex基本</t>
    </r>
    <r>
      <rPr>
        <sz val="11"/>
        <color theme="1"/>
        <rFont val="等线"/>
        <family val="3"/>
        <charset val="134"/>
        <scheme val="minor"/>
      </rPr>
      <t>语</t>
    </r>
    <r>
      <rPr>
        <sz val="11"/>
        <color theme="1"/>
        <rFont val="等线"/>
        <family val="3"/>
        <charset val="134"/>
        <scheme val="minor"/>
      </rPr>
      <t>法与</t>
    </r>
    <r>
      <rPr>
        <sz val="11"/>
        <color theme="1"/>
        <rFont val="等线"/>
        <family val="3"/>
        <charset val="134"/>
        <scheme val="minor"/>
      </rPr>
      <t>编</t>
    </r>
    <r>
      <rPr>
        <sz val="11"/>
        <color theme="1"/>
        <rFont val="等线"/>
        <family val="3"/>
        <charset val="134"/>
        <scheme val="minor"/>
      </rPr>
      <t>程</t>
    </r>
    <r>
      <rPr>
        <sz val="11"/>
        <color theme="1"/>
        <rFont val="等线"/>
        <family val="3"/>
        <charset val="134"/>
        <scheme val="minor"/>
      </rPr>
      <t>实</t>
    </r>
    <r>
      <rPr>
        <sz val="11"/>
        <color theme="1"/>
        <rFont val="等线"/>
        <family val="3"/>
        <charset val="134"/>
        <scheme val="minor"/>
      </rPr>
      <t>践</t>
    </r>
    <phoneticPr fontId="9"/>
  </si>
  <si>
    <t>Apex 開発者ガイド</t>
    <phoneticPr fontId="9"/>
  </si>
  <si>
    <t>Apex の基礎とデータベース</t>
    <phoneticPr fontId="9"/>
  </si>
  <si>
    <t>コンソール・ログ</t>
    <phoneticPr fontId="9"/>
  </si>
  <si>
    <t>コンソール・チェックポイント</t>
    <phoneticPr fontId="9"/>
  </si>
  <si>
    <t xml:space="preserve">コンソール・SOQL および SOSL </t>
    <phoneticPr fontId="9"/>
  </si>
  <si>
    <t>データのインポート・エクスポート</t>
    <phoneticPr fontId="9"/>
  </si>
  <si>
    <t>データの管理</t>
    <phoneticPr fontId="9"/>
  </si>
  <si>
    <t>Apex トリガ</t>
    <phoneticPr fontId="9"/>
  </si>
  <si>
    <t>テスト</t>
    <phoneticPr fontId="9"/>
  </si>
  <si>
    <t>Apex テスト</t>
    <phoneticPr fontId="9"/>
  </si>
  <si>
    <t>Visualforce ページ</t>
    <phoneticPr fontId="9"/>
  </si>
  <si>
    <t>Visualforce の基礎</t>
    <phoneticPr fontId="9"/>
  </si>
  <si>
    <t>標準コントローラ</t>
    <phoneticPr fontId="9"/>
  </si>
  <si>
    <t>カスタムコントローラ</t>
    <phoneticPr fontId="9"/>
  </si>
  <si>
    <t>AppExchange パッケージ</t>
    <phoneticPr fontId="9"/>
  </si>
  <si>
    <t>モバイル</t>
    <phoneticPr fontId="9"/>
  </si>
  <si>
    <t>Salesforce モバイルアプリケーションロールアウト</t>
    <phoneticPr fontId="9"/>
  </si>
  <si>
    <t>イベント監視</t>
    <phoneticPr fontId="9"/>
  </si>
  <si>
    <t>Salesforce Connect</t>
    <phoneticPr fontId="9"/>
  </si>
  <si>
    <t>Total</t>
    <phoneticPr fontId="9"/>
  </si>
  <si>
    <t>表示ラベル</t>
    <phoneticPr fontId="9"/>
  </si>
  <si>
    <t xml:space="preserve"> API 参照名</t>
    <phoneticPr fontId="9"/>
  </si>
  <si>
    <t>D&amp;B 企業</t>
  </si>
  <si>
    <t>DandBCompany</t>
  </si>
  <si>
    <t>ToDo</t>
  </si>
  <si>
    <t>Task</t>
  </si>
  <si>
    <t>アセットリレーション</t>
  </si>
  <si>
    <t>AssetRelationship</t>
  </si>
  <si>
    <t>キャンペーン</t>
  </si>
  <si>
    <t>Campaign</t>
  </si>
  <si>
    <t>キャンペーンメンバー</t>
  </si>
  <si>
    <t>CampaignMember</t>
  </si>
  <si>
    <t>ケース</t>
  </si>
  <si>
    <t>Case</t>
  </si>
  <si>
    <t>コンテンツバージョン</t>
  </si>
  <si>
    <t>ContentVersion</t>
  </si>
  <si>
    <t>スコアカード</t>
  </si>
  <si>
    <t>Scorecard</t>
  </si>
  <si>
    <t>スコアカード総計値</t>
  </si>
  <si>
    <t>ScorecardMetric</t>
  </si>
  <si>
    <t>ソーシャル人格</t>
  </si>
  <si>
    <t>SocialPersona</t>
  </si>
  <si>
    <t>マクロ</t>
  </si>
  <si>
    <t>Macro</t>
  </si>
  <si>
    <t>メールメッセージ</t>
  </si>
  <si>
    <t>EmailMessage</t>
  </si>
  <si>
    <t>ユーザ</t>
  </si>
  <si>
    <t>User</t>
  </si>
  <si>
    <t>ユーザプロビジョニング要求</t>
  </si>
  <si>
    <t>UserProvisioningRequest</t>
  </si>
  <si>
    <t>リード</t>
  </si>
  <si>
    <t>Lead</t>
  </si>
  <si>
    <t>価格表</t>
  </si>
  <si>
    <t>Pricebook2</t>
  </si>
  <si>
    <t>価格表エントリ</t>
  </si>
  <si>
    <t>PricebookEntry</t>
  </si>
  <si>
    <t>取引先</t>
  </si>
  <si>
    <t>Account</t>
  </si>
  <si>
    <t>取引先責任者</t>
  </si>
  <si>
    <t>Contact</t>
  </si>
  <si>
    <t>商品</t>
  </si>
  <si>
    <t>Product2</t>
  </si>
  <si>
    <t>商談</t>
  </si>
  <si>
    <t>Opportunity</t>
  </si>
  <si>
    <t>商談商品</t>
  </si>
  <si>
    <t>OpportunityLineItem</t>
  </si>
  <si>
    <t>契約</t>
  </si>
  <si>
    <t>Contract</t>
  </si>
  <si>
    <t>注文</t>
  </si>
  <si>
    <t>Order</t>
  </si>
  <si>
    <t>注文商品</t>
  </si>
  <si>
    <t>OrderItem</t>
  </si>
  <si>
    <t>活動</t>
  </si>
  <si>
    <t>Activity</t>
  </si>
  <si>
    <t>納入商品</t>
  </si>
  <si>
    <t>Asset</t>
  </si>
  <si>
    <t>行動</t>
  </si>
  <si>
    <t>Event</t>
  </si>
  <si>
    <t>重複レコードセット</t>
  </si>
  <si>
    <t>DuplicateRecordSet</t>
  </si>
  <si>
    <t>重複レコード項目</t>
  </si>
  <si>
    <t>DuplicateRecordItem</t>
  </si>
  <si>
    <t>Course modules</t>
    <phoneticPr fontId="9"/>
  </si>
  <si>
    <t>開発者初級</t>
    <phoneticPr fontId="9"/>
  </si>
  <si>
    <t>開発者中級</t>
    <phoneticPr fontId="9"/>
  </si>
  <si>
    <t>開発者上級</t>
    <phoneticPr fontId="9"/>
  </si>
  <si>
    <t>システム管理者初級</t>
    <phoneticPr fontId="9"/>
  </si>
  <si>
    <t>システム管理者中級</t>
    <phoneticPr fontId="9"/>
  </si>
  <si>
    <t>システム管理者上級</t>
    <phoneticPr fontId="9"/>
  </si>
  <si>
    <t>コミュニティを使用したリーチの拡大</t>
    <phoneticPr fontId="9"/>
  </si>
  <si>
    <t>Salesforce の強みを知る</t>
    <phoneticPr fontId="9"/>
  </si>
  <si>
    <t>Trailhead course URL</t>
    <phoneticPr fontId="9"/>
  </si>
  <si>
    <t xml:space="preserve">Salesforce Platform での開発に利用できるツールとテクノロジを紹介します。 </t>
    <phoneticPr fontId="9"/>
  </si>
  <si>
    <t xml:space="preserve">オブジェクト、項目、リレーションなどのデータ構造を作成します。 </t>
    <phoneticPr fontId="9"/>
  </si>
  <si>
    <t>Salesforce でデータをインポートおよびエクスポートする方法について説明します。</t>
    <phoneticPr fontId="9"/>
  </si>
  <si>
    <t>ポイント &amp; クリックセキュリティツールを使用してデータへのアクセスを制御します。</t>
    <phoneticPr fontId="9"/>
  </si>
  <si>
    <t>ポイント &amp; クリックロジックを使用して、コードを記述せずにアプリケーションをカスタマイズします。</t>
    <phoneticPr fontId="9"/>
  </si>
  <si>
    <t>ポイント &amp; クリックツールを使用して反復するビジネスプロセスを自動化し、組織全体の時間を節約します。</t>
    <phoneticPr fontId="9"/>
  </si>
  <si>
    <t>Salesforce モバイルアプリケーションのカスタマイズ</t>
    <phoneticPr fontId="9"/>
  </si>
  <si>
    <t xml:space="preserve">Salesforce アプリケーションでモバイル環境をカスタマイズします。 </t>
    <phoneticPr fontId="9"/>
  </si>
  <si>
    <t xml:space="preserve">Apex は、ビジネスロジックの追加と Salesforce データの操作に使用します。 </t>
    <phoneticPr fontId="9"/>
  </si>
  <si>
    <t xml:space="preserve">カスタムデータベースアクションを実行する Apex トリガを記述します。 </t>
    <phoneticPr fontId="9"/>
  </si>
  <si>
    <t>Apex 単体テストを実行して堅牢なコードを記述します。</t>
  </si>
  <si>
    <t xml:space="preserve">Visualforce を使用して、モバイルアプリケーションと Web アプリケーションのカスタムユーザインターフェースを作成します。 </t>
    <phoneticPr fontId="9"/>
  </si>
  <si>
    <t xml:space="preserve">Salesforce の Web ベースの統合開発環境 (IDE) について学習します。 </t>
    <phoneticPr fontId="9"/>
  </si>
  <si>
    <t>検索ソリューションの基礎</t>
    <phoneticPr fontId="9"/>
  </si>
  <si>
    <t xml:space="preserve">検索のしくみを学習し、使用事例を確認し、検索結果を最適化します。 </t>
    <phoneticPr fontId="9"/>
  </si>
  <si>
    <t xml:space="preserve">プラットフォームについて学習し、使用事例を確認し、カスタム機能を作成します。 </t>
    <phoneticPr fontId="9"/>
  </si>
  <si>
    <t xml:space="preserve">Salesforce でデータをインポートおよびエクスポートする方法について説明します。 </t>
    <phoneticPr fontId="9"/>
  </si>
  <si>
    <t xml:space="preserve">コードを一切記述せずに Lightning Experience のユーザインターフェースをカスタマイズします。 </t>
    <phoneticPr fontId="9"/>
  </si>
  <si>
    <t>Lightning Experience レポート &amp; ダッシュボード</t>
    <phoneticPr fontId="9"/>
  </si>
  <si>
    <t xml:space="preserve">Lightning Experience を使用して、リアルタイムで主要なビジネス総計値を視覚化します。 </t>
    <phoneticPr fontId="9"/>
  </si>
  <si>
    <t>API の基礎</t>
    <phoneticPr fontId="9"/>
  </si>
  <si>
    <t xml:space="preserve">Salesforce API の概要を把握し、データの統合方法を学習しましょう。 </t>
    <phoneticPr fontId="9"/>
  </si>
  <si>
    <t>Apex インテグレーションサービス</t>
    <phoneticPr fontId="9"/>
  </si>
  <si>
    <t xml:space="preserve">Apex REST および SOAP サービスを使用して外部アプリケーションと統合します。 </t>
    <phoneticPr fontId="9"/>
  </si>
  <si>
    <t>非同期 Apex</t>
    <phoneticPr fontId="9"/>
  </si>
  <si>
    <t xml:space="preserve">非同期処理でより効率的に Apex コードを記述します。 </t>
    <phoneticPr fontId="9"/>
  </si>
  <si>
    <t>プラットフォームイベントの基礎</t>
    <phoneticPr fontId="9"/>
  </si>
  <si>
    <t xml:space="preserve">Salesforce Platform 内と外部アプリケーションにカスタム通知を配信します。 </t>
    <phoneticPr fontId="9"/>
  </si>
  <si>
    <t>Lightning コンポーネントの基本</t>
    <phoneticPr fontId="9"/>
  </si>
  <si>
    <t xml:space="preserve">Lightning コンポーネントを使用し、再利用可能な UI コンポーネントによって最新 Web アプリケーションを構築します。 </t>
    <phoneticPr fontId="9"/>
  </si>
  <si>
    <t xml:space="preserve">外部データソースからのデータのリアルタイムでのアクセス、表示、統合を行います。 </t>
    <phoneticPr fontId="9"/>
  </si>
  <si>
    <t>アプリケーションライフサイクル管理</t>
    <phoneticPr fontId="9"/>
  </si>
  <si>
    <t xml:space="preserve">チームアプリケーション開発およびライフサイクル管理のベストプラクティスを学習します。 </t>
    <phoneticPr fontId="9"/>
  </si>
  <si>
    <t>プラットフォームキャッシュの基礎</t>
    <phoneticPr fontId="9"/>
  </si>
  <si>
    <t xml:space="preserve">データ取得時間を短縮し、アプリケーションのパフォーマンスを高めます。 </t>
    <phoneticPr fontId="9"/>
  </si>
  <si>
    <t xml:space="preserve">この強力な監視機能で Salesforce 組織に関するインサイトを取得できます。 </t>
    <phoneticPr fontId="9"/>
  </si>
  <si>
    <t>カスタムメタデータ型</t>
    <phoneticPr fontId="9"/>
  </si>
  <si>
    <t xml:space="preserve">アプリケーションのメタデータを簡単にカスタマイズ、リリース、パッケージ化、アップグレードする方法を学習します。 </t>
    <phoneticPr fontId="9"/>
  </si>
  <si>
    <t>Visualforce Mobile</t>
    <phoneticPr fontId="9"/>
  </si>
  <si>
    <t xml:space="preserve">Visualforce を使用して、Salesforce のモバイル環境をカスタマイズおよび拡張します。 </t>
    <phoneticPr fontId="9"/>
  </si>
  <si>
    <t>Big Object の基礎</t>
    <phoneticPr fontId="9"/>
  </si>
  <si>
    <t xml:space="preserve">Big Object、その使用事例、クエリ作成方法について学習します。 </t>
    <phoneticPr fontId="9"/>
  </si>
  <si>
    <t xml:space="preserve"> ポイント &amp; クリックロジックを使用して、コードを記述せずにアプリケーションをカスタマイズします。</t>
    <phoneticPr fontId="9"/>
  </si>
  <si>
    <t>ポイント &amp; クリックセキュリティツールを使用してデータへのアクセスを制御します。</t>
  </si>
  <si>
    <t>選択リスト管理</t>
    <phoneticPr fontId="9"/>
  </si>
  <si>
    <t xml:space="preserve">業務に適した選択リスト項目の選択、選択リストの管理、選択リスト値の共有を行います。 </t>
    <phoneticPr fontId="9"/>
  </si>
  <si>
    <t>Suggestion Box (提案箱) アプリケーションを構築する</t>
    <phoneticPr fontId="9"/>
  </si>
  <si>
    <t xml:space="preserve">簡単な提案管理アプリケーションを構築しましょう。コーディングは必要ありません。 </t>
    <phoneticPr fontId="9"/>
  </si>
  <si>
    <t xml:space="preserve">ポイント &amp; クリックツールを使用して反復するビジネスプロセスを自動化し、組織全体の時間を節約します。 </t>
    <phoneticPr fontId="9"/>
  </si>
  <si>
    <t>AppExchange の基礎</t>
    <phoneticPr fontId="9"/>
  </si>
  <si>
    <t xml:space="preserve">AppExchange から入手したソリューションとサービスで Salesforce の機能を拡張します。 </t>
    <phoneticPr fontId="9"/>
  </si>
  <si>
    <t xml:space="preserve">会社が Salesforce モバイルアプリケーションを使ってより多くのことを行うのに役立つロールアウト戦略を作成します。 </t>
    <phoneticPr fontId="9"/>
  </si>
  <si>
    <t>Battle Station (戦闘基地) アプリケーションを構築する</t>
    <phoneticPr fontId="9"/>
  </si>
  <si>
    <t xml:space="preserve">銀河系戦闘基地を建設するための簡単なプロジェクト管理アプリケーションを構築しましょう。コーディングは必要ありません。 </t>
    <phoneticPr fontId="9"/>
  </si>
  <si>
    <t>インジェクションの脆弱性防止</t>
    <phoneticPr fontId="9"/>
  </si>
  <si>
    <t xml:space="preserve">クロスサイトスクリプト、SOQL インジェクション、その他の脆弱性を見つけて修正します。 </t>
    <phoneticPr fontId="9"/>
  </si>
  <si>
    <t>アプリケーションロジックの脆弱性防止</t>
    <phoneticPr fontId="9"/>
  </si>
  <si>
    <t xml:space="preserve">クリックジャック、オープンリダイレクト、クロスサイトリクエストフォージェリ、およびその他の脆弱性を見つけて修正します。 </t>
    <phoneticPr fontId="9"/>
  </si>
  <si>
    <t>Shield Platform Encryption</t>
    <phoneticPr fontId="9"/>
  </si>
  <si>
    <t xml:space="preserve">クラウドに保存されているデータを暗号化し、暗号化鍵のライフサイクルを管理します。 </t>
    <phoneticPr fontId="9"/>
  </si>
  <si>
    <t>トランザクションセキュリティ</t>
    <phoneticPr fontId="9"/>
  </si>
  <si>
    <t>イベントを自動的に監視し、作成したルールに基づいてすぐに通知を受け取ります。</t>
  </si>
  <si>
    <t>Large Data Volumes</t>
    <phoneticPr fontId="9"/>
  </si>
  <si>
    <t xml:space="preserve">Plan for and work with large data volumes within Salesforce. </t>
    <phoneticPr fontId="9"/>
  </si>
  <si>
    <t>Apex メタデータ API</t>
    <phoneticPr fontId="9"/>
  </si>
  <si>
    <t xml:space="preserve">Apex からメタデータを操作することで、アプリケーションの設定およびアップグレード環境を簡略化します。 </t>
    <phoneticPr fontId="9"/>
  </si>
  <si>
    <t>Apex Enterprise Patterns: Service Layer</t>
    <phoneticPr fontId="9"/>
  </si>
  <si>
    <t xml:space="preserve">Form a durable core for your apps with reusable code and efficient API consumption. </t>
    <phoneticPr fontId="9"/>
  </si>
  <si>
    <t>Apex Enterprise Patterns: Domain &amp; Selector Layers</t>
    <phoneticPr fontId="9"/>
  </si>
  <si>
    <t xml:space="preserve">Programmatically create powerful queries, perform operations, and invoke business logic. </t>
    <phoneticPr fontId="9"/>
  </si>
  <si>
    <t>高度な数式</t>
    <phoneticPr fontId="9"/>
  </si>
  <si>
    <t xml:space="preserve">複雑な使用事例のために整然として理解しやすい数式を記述する方法を学習します。 </t>
    <phoneticPr fontId="9"/>
  </si>
  <si>
    <t>外部データソースからのデータのリアルタイムでのアクセス、表示、統合を行います。</t>
    <phoneticPr fontId="9"/>
  </si>
  <si>
    <t xml:space="preserve">イベントを自動的に監視し、作成したルールに基づいてすぐに通知を受け取ります。 </t>
    <phoneticPr fontId="9"/>
  </si>
  <si>
    <t>変更管理</t>
    <phoneticPr fontId="9"/>
  </si>
  <si>
    <t xml:space="preserve">変更をアプリケーションのように開発して安全にリリースします。 </t>
    <phoneticPr fontId="9"/>
  </si>
  <si>
    <t>会社全体の組織設定</t>
    <phoneticPr fontId="9"/>
  </si>
  <si>
    <t xml:space="preserve">検索、地域設定、マルチ通貨、およびユーザインターフェースの制御について学習します。 </t>
    <phoneticPr fontId="9"/>
  </si>
  <si>
    <t xml:space="preserve">CRM の基礎 </t>
    <phoneticPr fontId="9"/>
  </si>
  <si>
    <t>Sales Cloud: クイックルック</t>
    <phoneticPr fontId="9"/>
  </si>
  <si>
    <t>Salesforce ユーザの基本</t>
    <phoneticPr fontId="9"/>
  </si>
  <si>
    <t>Chatter の基礎 (ユーザ向け)</t>
    <phoneticPr fontId="9"/>
  </si>
  <si>
    <t>Salesforce モバイルアプリケーションの基礎</t>
    <phoneticPr fontId="9"/>
  </si>
  <si>
    <t>Salesforce ユーザツアー</t>
    <phoneticPr fontId="9"/>
  </si>
  <si>
    <t>クイックスタート: 商談成立のための Lightning Experience</t>
    <phoneticPr fontId="9"/>
  </si>
  <si>
    <t>Salesforce Classic の CRM の基礎</t>
    <phoneticPr fontId="9"/>
  </si>
  <si>
    <t>データ品質</t>
    <phoneticPr fontId="9"/>
  </si>
  <si>
    <t>Chatter の基礎</t>
    <phoneticPr fontId="9"/>
  </si>
  <si>
    <t>Salesforce CPQ の基礎</t>
    <phoneticPr fontId="9"/>
  </si>
  <si>
    <t>Salesforce Success モデル</t>
    <phoneticPr fontId="9"/>
  </si>
  <si>
    <t>Salesforce クラウドの利点</t>
    <phoneticPr fontId="9"/>
  </si>
  <si>
    <t>Salesforce テクノロジモデル</t>
    <phoneticPr fontId="9"/>
  </si>
  <si>
    <t>Salesforce エコシステム</t>
    <phoneticPr fontId="9"/>
  </si>
  <si>
    <t>Service Cloud の基礎</t>
    <phoneticPr fontId="9"/>
  </si>
  <si>
    <t>サービスコンソールのカスタマイズ</t>
    <phoneticPr fontId="9"/>
  </si>
  <si>
    <t>ケースフィード</t>
    <phoneticPr fontId="9"/>
  </si>
  <si>
    <t>オムニチャネルの基本</t>
    <phoneticPr fontId="9"/>
  </si>
  <si>
    <t>エンタイトルメント管理</t>
    <phoneticPr fontId="9"/>
  </si>
  <si>
    <t>コールセンターインテグレーション</t>
    <phoneticPr fontId="9"/>
  </si>
  <si>
    <t>Community Cloud の基本</t>
    <phoneticPr fontId="9"/>
  </si>
  <si>
    <t>ナレッジの基本</t>
    <phoneticPr fontId="9"/>
  </si>
  <si>
    <t>ナレッジ検索の基本</t>
    <phoneticPr fontId="9"/>
  </si>
  <si>
    <t>コミュニティのロールアウト戦略</t>
    <phoneticPr fontId="9"/>
  </si>
  <si>
    <t>Community Search の基本</t>
    <phoneticPr fontId="9"/>
  </si>
  <si>
    <t>ナレッジとチャットを含むコミュニティの作成</t>
    <phoneticPr fontId="9"/>
  </si>
  <si>
    <t>SunShubin-Innovation</t>
    <phoneticPr fontId="1" type="noConversion"/>
  </si>
  <si>
    <t>Communication</t>
    <phoneticPr fontId="1" type="noConversion"/>
  </si>
  <si>
    <t>Blockchain Basics</t>
    <phoneticPr fontId="1" type="noConversion"/>
  </si>
  <si>
    <t>GO</t>
    <phoneticPr fontId="1" type="noConversion"/>
  </si>
  <si>
    <t>Salesforce学习指南</t>
    <phoneticPr fontId="1" type="noConversion"/>
  </si>
  <si>
    <t>SFDC  →  Salesforce学习指南</t>
    <phoneticPr fontId="1" type="noConversion"/>
  </si>
  <si>
    <t>公众号导航</t>
    <phoneticPr fontId="1" type="noConversion"/>
  </si>
  <si>
    <t>职前教育Pre-vocational</t>
    <phoneticPr fontId="1" type="noConversion"/>
  </si>
  <si>
    <t>Legal</t>
    <phoneticPr fontId="1" type="noConversion"/>
  </si>
  <si>
    <t>社会学</t>
    <phoneticPr fontId="1" type="noConversion"/>
  </si>
  <si>
    <t>心理学</t>
    <phoneticPr fontId="1" type="noConversion"/>
  </si>
  <si>
    <t>专业技能</t>
    <phoneticPr fontId="1" type="noConversion"/>
  </si>
  <si>
    <t>社会公德</t>
    <phoneticPr fontId="1" type="noConversion"/>
  </si>
  <si>
    <t>职场礼仪</t>
    <phoneticPr fontId="1" type="noConversion"/>
  </si>
  <si>
    <t>情报获取与分析</t>
    <phoneticPr fontId="1" type="noConversion"/>
  </si>
  <si>
    <t>Management</t>
    <phoneticPr fontId="1" type="noConversion"/>
  </si>
  <si>
    <t>财务管理</t>
    <phoneticPr fontId="1" type="noConversion"/>
  </si>
  <si>
    <t>会计学</t>
    <phoneticPr fontId="1" type="noConversion"/>
  </si>
  <si>
    <t>审计学</t>
    <phoneticPr fontId="1" type="noConversion"/>
  </si>
  <si>
    <t>电子商务</t>
    <phoneticPr fontId="1" type="noConversion"/>
  </si>
  <si>
    <t>数据库与区块链</t>
    <phoneticPr fontId="1" type="noConversion"/>
  </si>
  <si>
    <t>大数据与分布式计算</t>
    <phoneticPr fontId="1" type="noConversion"/>
  </si>
  <si>
    <t>人工智能</t>
    <phoneticPr fontId="1" type="noConversion"/>
  </si>
  <si>
    <t>Cloud</t>
    <phoneticPr fontId="1" type="noConversion"/>
  </si>
  <si>
    <t>IoT</t>
    <phoneticPr fontId="1" type="noConversion"/>
  </si>
  <si>
    <t>数据库与</t>
    <phoneticPr fontId="1" type="noConversion"/>
  </si>
  <si>
    <t>学习指南</t>
    <phoneticPr fontId="1" type="noConversion"/>
  </si>
  <si>
    <t>法律</t>
    <phoneticPr fontId="1" type="noConversion"/>
  </si>
  <si>
    <t>经济学</t>
    <phoneticPr fontId="1" type="noConversion"/>
  </si>
  <si>
    <t>SF</t>
    <phoneticPr fontId="1" type="noConversion"/>
  </si>
  <si>
    <t>BC</t>
    <phoneticPr fontId="1" type="noConversion"/>
  </si>
  <si>
    <t>BC0</t>
    <phoneticPr fontId="1" type="noConversion"/>
  </si>
  <si>
    <t xml:space="preserve">A
</t>
    <phoneticPr fontId="1" type="noConversion"/>
  </si>
  <si>
    <t>Japanese</t>
    <phoneticPr fontId="1" type="noConversion"/>
  </si>
  <si>
    <t>SN</t>
    <phoneticPr fontId="1" type="noConversion"/>
  </si>
  <si>
    <t>SNVR</t>
    <phoneticPr fontId="1" type="noConversion"/>
  </si>
  <si>
    <t xml:space="preserve">Block chain </t>
    <phoneticPr fontId="1" type="noConversion"/>
  </si>
  <si>
    <t>VR AR</t>
    <phoneticPr fontId="1" type="noConversion"/>
  </si>
  <si>
    <t>SNBC</t>
    <phoneticPr fontId="1" type="noConversion"/>
  </si>
  <si>
    <t>SNEDU</t>
    <phoneticPr fontId="1" type="noConversion"/>
  </si>
  <si>
    <t>Live</t>
    <phoneticPr fontId="1" type="noConversion"/>
  </si>
  <si>
    <t>SNLIVE</t>
    <phoneticPr fontId="1" type="noConversion"/>
  </si>
  <si>
    <t>MOMO</t>
    <phoneticPr fontId="1" type="noConversion"/>
  </si>
  <si>
    <t>部落</t>
    <phoneticPr fontId="1" type="noConversion"/>
  </si>
  <si>
    <t>Salesforce</t>
  </si>
  <si>
    <t>Salesforce Basics</t>
    <phoneticPr fontId="1" type="noConversion"/>
  </si>
  <si>
    <t>SF0</t>
    <phoneticPr fontId="1" type="noConversion"/>
  </si>
  <si>
    <t>所属</t>
    <phoneticPr fontId="1" type="noConversion"/>
  </si>
  <si>
    <t>职位</t>
    <phoneticPr fontId="1" type="noConversion"/>
  </si>
  <si>
    <t>微信号</t>
    <phoneticPr fontId="1" type="noConversion"/>
  </si>
  <si>
    <t>QQ号</t>
    <phoneticPr fontId="1" type="noConversion"/>
  </si>
  <si>
    <t>SF1</t>
    <phoneticPr fontId="1" type="noConversion"/>
  </si>
  <si>
    <t>SF2</t>
    <phoneticPr fontId="1" type="noConversion"/>
  </si>
  <si>
    <t>SF3</t>
    <phoneticPr fontId="1" type="noConversion"/>
  </si>
  <si>
    <t>SF4</t>
    <phoneticPr fontId="1" type="noConversion"/>
  </si>
  <si>
    <t>SF5</t>
    <phoneticPr fontId="1" type="noConversion"/>
  </si>
  <si>
    <t>郝泽萱</t>
    <phoneticPr fontId="1" type="noConversion"/>
  </si>
  <si>
    <t>jesuslovejoy</t>
    <phoneticPr fontId="1" type="noConversion"/>
  </si>
  <si>
    <t>海阔天空</t>
  </si>
  <si>
    <t>soho_visa</t>
    <phoneticPr fontId="1" type="noConversion"/>
  </si>
  <si>
    <t>倪永华</t>
    <phoneticPr fontId="1" type="noConversion"/>
  </si>
  <si>
    <t>niieika</t>
    <phoneticPr fontId="1" type="noConversion"/>
  </si>
  <si>
    <t>saki1987</t>
    <phoneticPr fontId="1" type="noConversion"/>
  </si>
  <si>
    <t>Delahoya</t>
    <phoneticPr fontId="1" type="noConversion"/>
  </si>
  <si>
    <t>jango</t>
    <phoneticPr fontId="1" type="noConversion"/>
  </si>
  <si>
    <t>lampsy_tyq</t>
    <phoneticPr fontId="1" type="noConversion"/>
  </si>
  <si>
    <t>TGKW</t>
  </si>
  <si>
    <t>TianChao</t>
  </si>
  <si>
    <t>TianChao2015</t>
    <phoneticPr fontId="1" type="noConversion"/>
  </si>
  <si>
    <t>zoe@SFDC</t>
  </si>
  <si>
    <t>橙汁</t>
  </si>
  <si>
    <t>wangqi77qi</t>
    <phoneticPr fontId="1" type="noConversion"/>
  </si>
  <si>
    <t>黄克东@trex</t>
  </si>
  <si>
    <t>huangked</t>
    <phoneticPr fontId="1" type="noConversion"/>
  </si>
  <si>
    <t>九日木杉</t>
  </si>
  <si>
    <t>九日木杉</t>
    <phoneticPr fontId="1" type="noConversion"/>
  </si>
  <si>
    <t>老⁶</t>
  </si>
  <si>
    <t>M34421511</t>
    <phoneticPr fontId="1" type="noConversion"/>
  </si>
  <si>
    <t>梁学广@SFDC</t>
  </si>
  <si>
    <t>路友林@SFDC2</t>
  </si>
  <si>
    <t>skyblue365</t>
    <phoneticPr fontId="1" type="noConversion"/>
  </si>
  <si>
    <t>漫步人生路</t>
    <phoneticPr fontId="1" type="noConversion"/>
  </si>
  <si>
    <t>面包片</t>
    <phoneticPr fontId="1" type="noConversion"/>
  </si>
  <si>
    <t>深海@SFDC</t>
  </si>
  <si>
    <t>王小布</t>
    <phoneticPr fontId="1" type="noConversion"/>
  </si>
  <si>
    <t>toyko2013</t>
    <phoneticPr fontId="1" type="noConversion"/>
  </si>
  <si>
    <t>小刘</t>
    <phoneticPr fontId="1" type="noConversion"/>
  </si>
  <si>
    <t>谢行勇</t>
    <phoneticPr fontId="1" type="noConversion"/>
  </si>
  <si>
    <t>杨峰@SFDC</t>
  </si>
  <si>
    <t>杨田</t>
    <phoneticPr fontId="1" type="noConversion"/>
  </si>
  <si>
    <t>yangtian719</t>
    <phoneticPr fontId="1" type="noConversion"/>
  </si>
  <si>
    <t>赵丹</t>
    <phoneticPr fontId="1" type="noConversion"/>
  </si>
  <si>
    <t>z919269630</t>
    <phoneticPr fontId="1" type="noConversion"/>
  </si>
  <si>
    <t>竹车已真</t>
  </si>
  <si>
    <t>祝杰</t>
  </si>
  <si>
    <t>zhujie0518</t>
    <phoneticPr fontId="1" type="noConversion"/>
  </si>
  <si>
    <t>リシン</t>
    <phoneticPr fontId="1" type="noConversion"/>
  </si>
  <si>
    <t>个人技术者董</t>
    <phoneticPr fontId="1" type="noConversion"/>
  </si>
  <si>
    <t>佳佳</t>
    <phoneticPr fontId="1" type="noConversion"/>
  </si>
  <si>
    <t>小妖精</t>
    <phoneticPr fontId="1" type="noConversion"/>
  </si>
  <si>
    <t>笑宇</t>
    <phoneticPr fontId="1" type="noConversion"/>
  </si>
  <si>
    <t>周鹏</t>
    <phoneticPr fontId="1" type="noConversion"/>
  </si>
  <si>
    <t>飛</t>
    <phoneticPr fontId="1" type="noConversion"/>
  </si>
  <si>
    <t>ランボ</t>
    <phoneticPr fontId="1" type="noConversion"/>
  </si>
  <si>
    <t>十三13</t>
    <phoneticPr fontId="1" type="noConversion"/>
  </si>
  <si>
    <t>理想</t>
    <phoneticPr fontId="1" type="noConversion"/>
  </si>
  <si>
    <t>チョウウ</t>
    <phoneticPr fontId="1" type="noConversion"/>
  </si>
  <si>
    <t>@SFDC6予约</t>
  </si>
  <si>
    <t>A“(´･ω･`)”A</t>
  </si>
  <si>
    <t>chenbinly</t>
    <phoneticPr fontId="1" type="noConversion"/>
  </si>
  <si>
    <t>Agent美@SFDC</t>
  </si>
  <si>
    <t>aixiaozhicom</t>
    <phoneticPr fontId="1" type="noConversion"/>
  </si>
  <si>
    <t>aiueok@SFDC</t>
  </si>
  <si>
    <t>Antares</t>
    <phoneticPr fontId="1" type="noConversion"/>
  </si>
  <si>
    <t>a-YOU</t>
  </si>
  <si>
    <t>afish81</t>
    <phoneticPr fontId="1" type="noConversion"/>
  </si>
  <si>
    <t>A樱木_小海</t>
  </si>
  <si>
    <t>djbdc666</t>
    <phoneticPr fontId="1" type="noConversion"/>
  </si>
  <si>
    <t>Dannyriff</t>
  </si>
  <si>
    <t>Faye 冯</t>
  </si>
  <si>
    <t>tong_xingxing</t>
    <phoneticPr fontId="1" type="noConversion"/>
  </si>
  <si>
    <t>fukushun.ka</t>
    <phoneticPr fontId="1" type="noConversion"/>
  </si>
  <si>
    <t>hello</t>
  </si>
  <si>
    <t>wxid_7eni3wevcrft11</t>
    <phoneticPr fontId="1" type="noConversion"/>
  </si>
  <si>
    <t>IT&amp;UR团地营业阿斌</t>
    <phoneticPr fontId="1" type="noConversion"/>
  </si>
  <si>
    <t>abin-5200</t>
    <phoneticPr fontId="1" type="noConversion"/>
  </si>
  <si>
    <t>Jason</t>
    <phoneticPr fontId="1" type="noConversion"/>
  </si>
  <si>
    <t>K</t>
  </si>
  <si>
    <t>kiku酱</t>
  </si>
  <si>
    <t>lalala</t>
  </si>
  <si>
    <t>lemon16@SFDC</t>
  </si>
  <si>
    <t>Mr.Chin</t>
  </si>
  <si>
    <t>songfeifei1984</t>
    <phoneticPr fontId="1" type="noConversion"/>
  </si>
  <si>
    <t>R</t>
  </si>
  <si>
    <t>Rin</t>
  </si>
  <si>
    <t>Leongbin</t>
    <phoneticPr fontId="1" type="noConversion"/>
  </si>
  <si>
    <t>RUKA</t>
  </si>
  <si>
    <t>Seikou</t>
  </si>
  <si>
    <t>qiuyin423159</t>
    <phoneticPr fontId="1" type="noConversion"/>
  </si>
  <si>
    <t>sun@SF培训</t>
  </si>
  <si>
    <t>sunmika@AWS咨询</t>
  </si>
  <si>
    <t>xingrui_911</t>
    <phoneticPr fontId="1" type="noConversion"/>
  </si>
  <si>
    <t>SYB.Sunshubin@Asia.World</t>
  </si>
  <si>
    <t>Tommy</t>
  </si>
  <si>
    <t>SunMika111</t>
    <phoneticPr fontId="1" type="noConversion"/>
  </si>
  <si>
    <t>tony</t>
  </si>
  <si>
    <t>Z_Hurting…#_#</t>
  </si>
  <si>
    <t>zhai zg@SFDC</t>
  </si>
  <si>
    <t>linhan1986</t>
    <phoneticPr fontId="1" type="noConversion"/>
  </si>
  <si>
    <t>Zzzl思念漫太古</t>
  </si>
  <si>
    <t>おう＊シ*ン@SFDC5咨询</t>
  </si>
  <si>
    <t>サリー酱</t>
  </si>
  <si>
    <t>ポニュー</t>
  </si>
  <si>
    <t>メロンパン</t>
    <phoneticPr fontId="1" type="noConversion"/>
  </si>
  <si>
    <t>zhangxiaowen_13146</t>
    <phoneticPr fontId="1" type="noConversion"/>
  </si>
  <si>
    <t>リスウホ(賃貸、売買、派遣)</t>
  </si>
  <si>
    <t>🌲树@SFDC</t>
  </si>
  <si>
    <t>安東良</t>
  </si>
  <si>
    <t>alcxx8182</t>
    <phoneticPr fontId="1" type="noConversion"/>
  </si>
  <si>
    <t>班长</t>
  </si>
  <si>
    <t>陈家麟</t>
  </si>
  <si>
    <t>aypzg94</t>
    <phoneticPr fontId="1" type="noConversion"/>
  </si>
  <si>
    <t>陳 達利@日進サイエンティア</t>
  </si>
  <si>
    <t>成蓓@SFDC</t>
  </si>
  <si>
    <t>崔小龙</t>
  </si>
  <si>
    <t>大海</t>
  </si>
  <si>
    <t>狒狒</t>
  </si>
  <si>
    <t>风林火山@SFDC6咨询</t>
  </si>
  <si>
    <t>傅勇</t>
  </si>
  <si>
    <t>谷松@天時SFDC3</t>
  </si>
  <si>
    <t>果果@SFDC6乔瑾</t>
  </si>
  <si>
    <t>fxs1007</t>
    <phoneticPr fontId="1" type="noConversion"/>
  </si>
  <si>
    <t>皓释</t>
  </si>
  <si>
    <t>和平@营业</t>
  </si>
  <si>
    <t>id_wangxu</t>
    <phoneticPr fontId="1" type="noConversion"/>
  </si>
  <si>
    <t>和谐号</t>
  </si>
  <si>
    <t>和谐号</t>
    <phoneticPr fontId="1" type="noConversion"/>
  </si>
  <si>
    <t>鶴</t>
  </si>
  <si>
    <t>黄冰@SFDC3</t>
  </si>
  <si>
    <t>井新民@SFDC2</t>
  </si>
  <si>
    <t>iameyama</t>
    <phoneticPr fontId="1" type="noConversion"/>
  </si>
  <si>
    <t>雷楊</t>
  </si>
  <si>
    <t>李全双@天時SFDC3</t>
  </si>
  <si>
    <t>李哲</t>
  </si>
  <si>
    <t>李震@SFDC</t>
  </si>
  <si>
    <t>l405434074</t>
    <phoneticPr fontId="1" type="noConversion"/>
  </si>
  <si>
    <t>梁@SFDC入门</t>
  </si>
  <si>
    <t>刘祥海</t>
    <phoneticPr fontId="1" type="noConversion"/>
  </si>
  <si>
    <t>劉志輝</t>
  </si>
  <si>
    <t>鲁峰@SFDC3</t>
  </si>
  <si>
    <t>rohou_sendai</t>
    <phoneticPr fontId="1" type="noConversion"/>
  </si>
  <si>
    <t>栾书滨@SFDC5</t>
  </si>
  <si>
    <t>luanshubin55</t>
    <phoneticPr fontId="1" type="noConversion"/>
  </si>
  <si>
    <t>马姗姗</t>
    <phoneticPr fontId="1" type="noConversion"/>
  </si>
  <si>
    <t>木木@SFDC入门咨询</t>
  </si>
  <si>
    <t>噢修@SFDC</t>
  </si>
  <si>
    <t>秦巍＠SFDC応募者</t>
  </si>
  <si>
    <t>qin_wei_</t>
    <phoneticPr fontId="1" type="noConversion"/>
  </si>
  <si>
    <t>日進ー王</t>
  </si>
  <si>
    <t>SmallFishWEIXIN</t>
    <phoneticPr fontId="1" type="noConversion"/>
  </si>
  <si>
    <t>瑞德</t>
  </si>
  <si>
    <t>骚年，在路上••• •••@SFDC</t>
  </si>
  <si>
    <t>邵毅</t>
  </si>
  <si>
    <t>誰說世界早已沒有選擇</t>
  </si>
  <si>
    <t>孙迪@SFDC</t>
  </si>
  <si>
    <t>天涯</t>
  </si>
  <si>
    <t>luyl007</t>
    <phoneticPr fontId="1" type="noConversion"/>
  </si>
  <si>
    <t>天涯浪子</t>
  </si>
  <si>
    <t>天涯浪子</t>
    <phoneticPr fontId="1" type="noConversion"/>
  </si>
  <si>
    <t>王仟谕</t>
  </si>
  <si>
    <t>王为盛@SFDC1&amp;amp;amp;3</t>
  </si>
  <si>
    <t>dingjh8</t>
    <phoneticPr fontId="1" type="noConversion"/>
  </si>
  <si>
    <t>五里雾中@SFDC</t>
  </si>
  <si>
    <t>武金友@SFDC3</t>
  </si>
  <si>
    <t>gebiyunyan</t>
    <phoneticPr fontId="1" type="noConversion"/>
  </si>
  <si>
    <t>香川@SFDC</t>
  </si>
  <si>
    <t>小家鞋铺</t>
    <phoneticPr fontId="1" type="noConversion"/>
  </si>
  <si>
    <t>小马哥</t>
  </si>
  <si>
    <t xml:space="preserve">小妹 </t>
    <phoneticPr fontId="1" type="noConversion"/>
  </si>
  <si>
    <t>小木@SFDC资询</t>
  </si>
  <si>
    <t>晓晓^_</t>
  </si>
  <si>
    <t>邢瑞@SFDC</t>
  </si>
  <si>
    <t>gg-576350650</t>
    <phoneticPr fontId="1" type="noConversion"/>
  </si>
  <si>
    <t>杨雯</t>
  </si>
  <si>
    <t>英（ペタテック）🦋</t>
  </si>
  <si>
    <t>有点烟草味</t>
  </si>
  <si>
    <t>rijihei</t>
    <phoneticPr fontId="1" type="noConversion"/>
  </si>
  <si>
    <t>雨林</t>
  </si>
  <si>
    <t>遇见</t>
  </si>
  <si>
    <t>株）PGLK 金银花</t>
  </si>
  <si>
    <t>mangopurin</t>
    <phoneticPr fontId="1" type="noConversion"/>
  </si>
  <si>
    <t>xinger4003</t>
    <phoneticPr fontId="1" type="noConversion"/>
  </si>
  <si>
    <t>yuxiaoqilin</t>
    <phoneticPr fontId="1" type="noConversion"/>
  </si>
  <si>
    <t>SUM</t>
    <phoneticPr fontId="1" type="noConversion"/>
  </si>
  <si>
    <r>
      <t xml:space="preserve">    本社交群</t>
    </r>
    <r>
      <rPr>
        <sz val="11"/>
        <color theme="1"/>
        <rFont val="等线"/>
        <family val="3"/>
        <charset val="134"/>
        <scheme val="minor"/>
      </rPr>
      <t>组</t>
    </r>
    <r>
      <rPr>
        <sz val="11"/>
        <color theme="1"/>
        <rFont val="等线"/>
        <family val="2"/>
        <scheme val="minor"/>
      </rPr>
      <t>一</t>
    </r>
    <r>
      <rPr>
        <sz val="11"/>
        <color theme="1"/>
        <rFont val="等线"/>
        <family val="3"/>
        <charset val="134"/>
        <scheme val="minor"/>
      </rPr>
      <t>览仅</t>
    </r>
    <r>
      <rPr>
        <sz val="11"/>
        <color theme="1"/>
        <rFont val="等线"/>
        <family val="2"/>
        <scheme val="minor"/>
      </rPr>
      <t>供学</t>
    </r>
    <r>
      <rPr>
        <sz val="11"/>
        <color theme="1"/>
        <rFont val="等线"/>
        <family val="3"/>
        <charset val="134"/>
        <scheme val="minor"/>
      </rPr>
      <t>习</t>
    </r>
    <r>
      <rPr>
        <sz val="11"/>
        <color theme="1"/>
        <rFont val="等线"/>
        <family val="2"/>
        <scheme val="minor"/>
      </rPr>
      <t>交流使用，本人保留群</t>
    </r>
    <r>
      <rPr>
        <sz val="11"/>
        <color theme="1"/>
        <rFont val="等线"/>
        <family val="3"/>
        <charset val="134"/>
        <scheme val="minor"/>
      </rPr>
      <t>组</t>
    </r>
    <r>
      <rPr>
        <sz val="11"/>
        <color theme="1"/>
        <rFont val="等线"/>
        <family val="2"/>
        <scheme val="minor"/>
      </rPr>
      <t>管理</t>
    </r>
    <r>
      <rPr>
        <sz val="11"/>
        <color theme="1"/>
        <rFont val="等线"/>
        <family val="3"/>
        <charset val="134"/>
        <scheme val="minor"/>
      </rPr>
      <t>权</t>
    </r>
    <r>
      <rPr>
        <sz val="11"/>
        <color theme="1"/>
        <rFont val="等线"/>
        <family val="2"/>
        <scheme val="minor"/>
      </rPr>
      <t>力。      如有异</t>
    </r>
    <r>
      <rPr>
        <sz val="11"/>
        <color theme="1"/>
        <rFont val="等线"/>
        <family val="3"/>
        <charset val="134"/>
        <scheme val="minor"/>
      </rPr>
      <t>议</t>
    </r>
    <r>
      <rPr>
        <sz val="11"/>
        <color theme="1"/>
        <rFont val="等线"/>
        <family val="2"/>
        <scheme val="minor"/>
      </rPr>
      <t>，或者需要通过邀请进群，</t>
    </r>
    <r>
      <rPr>
        <sz val="11"/>
        <color theme="1"/>
        <rFont val="等线"/>
        <family val="3"/>
        <charset val="134"/>
        <scheme val="minor"/>
      </rPr>
      <t>请</t>
    </r>
    <r>
      <rPr>
        <sz val="11"/>
        <color theme="1"/>
        <rFont val="等线"/>
        <family val="2"/>
        <scheme val="minor"/>
      </rPr>
      <t>通过微信·QQ</t>
    </r>
    <r>
      <rPr>
        <sz val="11"/>
        <color theme="1"/>
        <rFont val="等线"/>
        <family val="3"/>
        <charset val="134"/>
        <scheme val="minor"/>
      </rPr>
      <t>进</t>
    </r>
    <r>
      <rPr>
        <sz val="11"/>
        <color theme="1"/>
        <rFont val="等线"/>
        <family val="2"/>
        <scheme val="minor"/>
      </rPr>
      <t>行</t>
    </r>
    <r>
      <rPr>
        <sz val="11"/>
        <color theme="1"/>
        <rFont val="等线"/>
        <family val="3"/>
        <charset val="134"/>
        <scheme val="minor"/>
      </rPr>
      <t>联络</t>
    </r>
    <r>
      <rPr>
        <sz val="11"/>
        <color theme="1"/>
        <rFont val="等线"/>
        <family val="2"/>
        <scheme val="minor"/>
      </rPr>
      <t>，号</t>
    </r>
    <r>
      <rPr>
        <sz val="11"/>
        <color theme="1"/>
        <rFont val="等线"/>
        <family val="3"/>
        <charset val="134"/>
        <scheme val="minor"/>
      </rPr>
      <t>码</t>
    </r>
    <r>
      <rPr>
        <sz val="11"/>
        <color theme="1"/>
        <rFont val="等线"/>
        <family val="2"/>
        <scheme val="minor"/>
      </rPr>
      <t>：15848047</t>
    </r>
    <phoneticPr fontId="9"/>
  </si>
  <si>
    <t>分类</t>
    <phoneticPr fontId="9"/>
  </si>
  <si>
    <t>地区</t>
    <phoneticPr fontId="9"/>
  </si>
  <si>
    <t>群体</t>
    <phoneticPr fontId="9"/>
  </si>
  <si>
    <t>用途标签</t>
    <phoneticPr fontId="9"/>
  </si>
  <si>
    <r>
      <t>话题圈（腾讯，类似BBS功能，</t>
    </r>
    <r>
      <rPr>
        <sz val="11"/>
        <color rgb="FFFF0000"/>
        <rFont val="等线"/>
        <family val="3"/>
        <charset val="134"/>
        <scheme val="minor"/>
      </rPr>
      <t>人数无上限，</t>
    </r>
    <r>
      <rPr>
        <b/>
        <sz val="11"/>
        <color rgb="FFFF0000"/>
        <rFont val="等线"/>
        <family val="3"/>
        <charset val="134"/>
        <scheme val="minor"/>
      </rPr>
      <t>建设中</t>
    </r>
    <r>
      <rPr>
        <sz val="11"/>
        <color theme="1"/>
        <rFont val="等线"/>
        <family val="2"/>
        <scheme val="minor"/>
      </rPr>
      <t>）</t>
    </r>
    <phoneticPr fontId="9"/>
  </si>
  <si>
    <r>
      <t>微信（腾讯，</t>
    </r>
    <r>
      <rPr>
        <sz val="11"/>
        <color rgb="FFFF0000"/>
        <rFont val="等线"/>
        <family val="3"/>
        <charset val="134"/>
        <scheme val="minor"/>
      </rPr>
      <t>MAX500，超过100人需要邀请</t>
    </r>
    <r>
      <rPr>
        <sz val="11"/>
        <color theme="1"/>
        <rFont val="等线"/>
        <family val="2"/>
        <scheme val="minor"/>
      </rPr>
      <t>）</t>
    </r>
    <phoneticPr fontId="9"/>
  </si>
  <si>
    <t>QQ（腾讯，MAX2000人，请通过群号自主加入）</t>
    <phoneticPr fontId="9"/>
  </si>
  <si>
    <t>陌陌（MAX500人，请通过群号自主加入）</t>
    <phoneticPr fontId="9"/>
  </si>
  <si>
    <t>兴趣部落</t>
    <phoneticPr fontId="9"/>
  </si>
  <si>
    <t>BearyChat（最大人数500）</t>
    <phoneticPr fontId="9"/>
  </si>
  <si>
    <t>Slack</t>
    <phoneticPr fontId="9"/>
  </si>
  <si>
    <t>发现-搜索关键字</t>
    <phoneticPr fontId="9"/>
  </si>
  <si>
    <t>圈名</t>
    <phoneticPr fontId="9"/>
  </si>
  <si>
    <t>成员数</t>
    <phoneticPr fontId="9"/>
  </si>
  <si>
    <t>群名称</t>
    <phoneticPr fontId="9"/>
  </si>
  <si>
    <t>群号</t>
    <phoneticPr fontId="9"/>
  </si>
  <si>
    <t>人数上限</t>
    <phoneticPr fontId="9"/>
  </si>
  <si>
    <r>
      <t>付</t>
    </r>
    <r>
      <rPr>
        <sz val="11"/>
        <color theme="1"/>
        <rFont val="等线"/>
        <family val="3"/>
        <charset val="134"/>
        <scheme val="minor"/>
      </rPr>
      <t>费元</t>
    </r>
    <phoneticPr fontId="9"/>
  </si>
  <si>
    <t>群文件</t>
    <phoneticPr fontId="9"/>
  </si>
  <si>
    <t>直播</t>
    <phoneticPr fontId="9"/>
  </si>
  <si>
    <t>社交</t>
    <phoneticPr fontId="9"/>
  </si>
  <si>
    <t>日本</t>
    <phoneticPr fontId="9"/>
  </si>
  <si>
    <t>个人</t>
    <phoneticPr fontId="9"/>
  </si>
  <si>
    <t>网络营销</t>
    <phoneticPr fontId="9"/>
  </si>
  <si>
    <t>赴日就职</t>
    <phoneticPr fontId="9"/>
  </si>
  <si>
    <t>赴日就职信息点评</t>
    <phoneticPr fontId="9"/>
  </si>
  <si>
    <t>赴日就职指南与点评</t>
    <phoneticPr fontId="9"/>
  </si>
  <si>
    <t>关东IT技术者诚信交流01</t>
    <phoneticPr fontId="9"/>
  </si>
  <si>
    <t>关西IT技术者诚信交流01</t>
    <phoneticPr fontId="9"/>
  </si>
  <si>
    <t>非特定</t>
    <phoneticPr fontId="9"/>
  </si>
  <si>
    <r>
      <t>SNS:留学生</t>
    </r>
    <r>
      <rPr>
        <sz val="11"/>
        <color theme="1"/>
        <rFont val="等线"/>
        <family val="3"/>
        <charset val="134"/>
        <scheme val="minor"/>
      </rPr>
      <t>产</t>
    </r>
    <r>
      <rPr>
        <sz val="11"/>
        <color theme="1"/>
        <rFont val="等线"/>
        <family val="2"/>
        <scheme val="minor"/>
      </rPr>
      <t>学研</t>
    </r>
    <r>
      <rPr>
        <sz val="11"/>
        <color theme="1"/>
        <rFont val="等线"/>
        <family val="3"/>
        <charset val="134"/>
        <scheme val="minor"/>
      </rPr>
      <t>诚</t>
    </r>
    <r>
      <rPr>
        <sz val="11"/>
        <color theme="1"/>
        <rFont val="等线"/>
        <family val="2"/>
        <scheme val="minor"/>
      </rPr>
      <t>信交流</t>
    </r>
    <phoneticPr fontId="9"/>
  </si>
  <si>
    <t>留学日本同学会</t>
    <phoneticPr fontId="9"/>
  </si>
  <si>
    <r>
      <t>SNS:</t>
    </r>
    <r>
      <rPr>
        <sz val="11"/>
        <color theme="1"/>
        <rFont val="等线"/>
        <family val="3"/>
        <charset val="134"/>
        <scheme val="minor"/>
      </rPr>
      <t>职业规</t>
    </r>
    <r>
      <rPr>
        <sz val="11"/>
        <color theme="1"/>
        <rFont val="等线"/>
        <family val="2"/>
        <scheme val="minor"/>
      </rPr>
      <t>划与</t>
    </r>
    <r>
      <rPr>
        <sz val="11"/>
        <color theme="1"/>
        <rFont val="等线"/>
        <family val="3"/>
        <charset val="134"/>
        <scheme val="minor"/>
      </rPr>
      <t>资</t>
    </r>
    <r>
      <rPr>
        <sz val="11"/>
        <color theme="1"/>
        <rFont val="等线"/>
        <family val="2"/>
        <scheme val="minor"/>
      </rPr>
      <t>格</t>
    </r>
    <r>
      <rPr>
        <sz val="11"/>
        <color theme="1"/>
        <rFont val="等线"/>
        <family val="3"/>
        <charset val="134"/>
        <scheme val="minor"/>
      </rPr>
      <t>认</t>
    </r>
    <r>
      <rPr>
        <sz val="11"/>
        <color theme="1"/>
        <rFont val="等线"/>
        <family val="2"/>
        <scheme val="minor"/>
      </rPr>
      <t>定</t>
    </r>
    <phoneticPr fontId="9"/>
  </si>
  <si>
    <t>就业转职</t>
    <phoneticPr fontId="9"/>
  </si>
  <si>
    <t>广告可</t>
    <phoneticPr fontId="9"/>
  </si>
  <si>
    <t>请扫码加入</t>
    <phoneticPr fontId="9"/>
  </si>
  <si>
    <t>东京IT案件交流</t>
    <phoneticPr fontId="9"/>
  </si>
  <si>
    <t>JOB:IT案件SES協力調達</t>
    <phoneticPr fontId="9"/>
  </si>
  <si>
    <t>中国</t>
    <phoneticPr fontId="9"/>
  </si>
  <si>
    <t>辽吉黑转职·赴日</t>
    <phoneticPr fontId="9"/>
  </si>
  <si>
    <t>江浙沪转职·赴日</t>
    <phoneticPr fontId="9"/>
  </si>
  <si>
    <t>JOB:Java•C#•Mobile</t>
    <phoneticPr fontId="9"/>
  </si>
  <si>
    <r>
      <t>赴日</t>
    </r>
    <r>
      <rPr>
        <sz val="11"/>
        <color theme="1"/>
        <rFont val="等线"/>
        <family val="3"/>
        <charset val="134"/>
        <scheme val="minor"/>
      </rPr>
      <t>软</t>
    </r>
    <r>
      <rPr>
        <sz val="11"/>
        <color theme="1"/>
        <rFont val="等线"/>
        <family val="2"/>
        <scheme val="minor"/>
      </rPr>
      <t>件开</t>
    </r>
    <r>
      <rPr>
        <sz val="11"/>
        <color theme="1"/>
        <rFont val="等线"/>
        <family val="3"/>
        <charset val="134"/>
        <scheme val="minor"/>
      </rPr>
      <t>发</t>
    </r>
    <r>
      <rPr>
        <sz val="11"/>
        <color theme="1"/>
        <rFont val="等线"/>
        <family val="2"/>
        <scheme val="minor"/>
      </rPr>
      <t>日本</t>
    </r>
    <r>
      <rPr>
        <sz val="11"/>
        <color theme="1"/>
        <rFont val="等线"/>
        <family val="3"/>
        <charset val="134"/>
        <scheme val="minor"/>
      </rPr>
      <t>转职</t>
    </r>
    <phoneticPr fontId="9"/>
  </si>
  <si>
    <t>JOB:SAP</t>
    <phoneticPr fontId="9"/>
  </si>
  <si>
    <t>JOB:ETL•BigData•IoT-AI</t>
    <phoneticPr fontId="9"/>
  </si>
  <si>
    <t>JOB:Salesfoece</t>
    <phoneticPr fontId="9"/>
  </si>
  <si>
    <t>双创</t>
    <phoneticPr fontId="9"/>
  </si>
  <si>
    <t>资料共享</t>
    <phoneticPr fontId="9"/>
  </si>
  <si>
    <r>
      <t>双</t>
    </r>
    <r>
      <rPr>
        <sz val="11"/>
        <color theme="1"/>
        <rFont val="等线"/>
        <family val="3"/>
        <charset val="134"/>
        <scheme val="minor"/>
      </rPr>
      <t>创</t>
    </r>
    <r>
      <rPr>
        <sz val="11"/>
        <color theme="1"/>
        <rFont val="等线"/>
        <family val="2"/>
        <scheme val="minor"/>
      </rPr>
      <t>:</t>
    </r>
    <r>
      <rPr>
        <sz val="11"/>
        <color theme="1"/>
        <rFont val="等线"/>
        <family val="3"/>
        <charset val="134"/>
        <scheme val="minor"/>
      </rPr>
      <t>经营战略</t>
    </r>
    <phoneticPr fontId="9"/>
  </si>
  <si>
    <r>
      <t>双</t>
    </r>
    <r>
      <rPr>
        <sz val="11"/>
        <color theme="1"/>
        <rFont val="等线"/>
        <family val="3"/>
        <charset val="134"/>
        <scheme val="minor"/>
      </rPr>
      <t>创</t>
    </r>
    <r>
      <rPr>
        <sz val="11"/>
        <color theme="1"/>
        <rFont val="等线"/>
        <family val="2"/>
        <scheme val="minor"/>
      </rPr>
      <t>:商</t>
    </r>
    <r>
      <rPr>
        <sz val="11"/>
        <color theme="1"/>
        <rFont val="等线"/>
        <family val="3"/>
        <charset val="134"/>
        <scheme val="minor"/>
      </rPr>
      <t>业</t>
    </r>
    <r>
      <rPr>
        <sz val="11"/>
        <color theme="1"/>
        <rFont val="等线"/>
        <family val="2"/>
        <scheme val="minor"/>
      </rPr>
      <t>模式与</t>
    </r>
    <r>
      <rPr>
        <sz val="11"/>
        <color theme="1"/>
        <rFont val="等线"/>
        <family val="3"/>
        <charset val="134"/>
        <scheme val="minor"/>
      </rPr>
      <t>营销</t>
    </r>
    <phoneticPr fontId="9"/>
  </si>
  <si>
    <r>
      <t>双</t>
    </r>
    <r>
      <rPr>
        <sz val="11"/>
        <color theme="1"/>
        <rFont val="等线"/>
        <family val="3"/>
        <charset val="134"/>
        <scheme val="minor"/>
      </rPr>
      <t>创</t>
    </r>
    <r>
      <rPr>
        <sz val="11"/>
        <color theme="1"/>
        <rFont val="等线"/>
        <family val="2"/>
        <scheme val="minor"/>
      </rPr>
      <t>:人力</t>
    </r>
    <r>
      <rPr>
        <sz val="11"/>
        <color theme="1"/>
        <rFont val="等线"/>
        <family val="3"/>
        <charset val="134"/>
        <scheme val="minor"/>
      </rPr>
      <t>资</t>
    </r>
    <r>
      <rPr>
        <sz val="11"/>
        <color theme="1"/>
        <rFont val="等线"/>
        <family val="2"/>
        <scheme val="minor"/>
      </rPr>
      <t>源</t>
    </r>
    <phoneticPr fontId="9"/>
  </si>
  <si>
    <r>
      <t>双</t>
    </r>
    <r>
      <rPr>
        <sz val="11"/>
        <color theme="1"/>
        <rFont val="等线"/>
        <family val="3"/>
        <charset val="134"/>
        <scheme val="minor"/>
      </rPr>
      <t>创</t>
    </r>
    <r>
      <rPr>
        <sz val="11"/>
        <color theme="1"/>
        <rFont val="等线"/>
        <family val="2"/>
        <scheme val="minor"/>
      </rPr>
      <t>:活</t>
    </r>
    <r>
      <rPr>
        <sz val="11"/>
        <color theme="1"/>
        <rFont val="等线"/>
        <family val="3"/>
        <charset val="134"/>
        <scheme val="minor"/>
      </rPr>
      <t>动共享</t>
    </r>
    <phoneticPr fontId="9"/>
  </si>
  <si>
    <t>科研</t>
    <phoneticPr fontId="9"/>
  </si>
  <si>
    <t>研究:Product Manager</t>
    <phoneticPr fontId="9"/>
  </si>
  <si>
    <r>
      <t>研究:自</t>
    </r>
    <r>
      <rPr>
        <sz val="11"/>
        <color theme="1"/>
        <rFont val="等线"/>
        <family val="3"/>
        <charset val="134"/>
        <scheme val="minor"/>
      </rPr>
      <t>动</t>
    </r>
    <r>
      <rPr>
        <sz val="11"/>
        <color theme="1"/>
        <rFont val="等线"/>
        <family val="2"/>
        <scheme val="minor"/>
      </rPr>
      <t>化开</t>
    </r>
    <r>
      <rPr>
        <sz val="11"/>
        <color theme="1"/>
        <rFont val="等线"/>
        <family val="3"/>
        <charset val="134"/>
        <scheme val="minor"/>
      </rPr>
      <t>发</t>
    </r>
    <phoneticPr fontId="9"/>
  </si>
  <si>
    <t>研究:Salesforce</t>
    <phoneticPr fontId="9"/>
  </si>
  <si>
    <r>
      <t>Salesforce</t>
    </r>
    <r>
      <rPr>
        <sz val="11"/>
        <color theme="1"/>
        <rFont val="等线"/>
        <family val="3"/>
        <charset val="134"/>
        <scheme val="minor"/>
      </rPr>
      <t>资讯</t>
    </r>
    <r>
      <rPr>
        <sz val="11"/>
        <color theme="1"/>
        <rFont val="等线"/>
        <family val="2"/>
        <scheme val="minor"/>
      </rPr>
      <t>与</t>
    </r>
    <r>
      <rPr>
        <sz val="11"/>
        <color theme="1"/>
        <rFont val="等线"/>
        <family val="3"/>
        <charset val="134"/>
        <scheme val="minor"/>
      </rPr>
      <t>资</t>
    </r>
    <r>
      <rPr>
        <sz val="11"/>
        <color theme="1"/>
        <rFont val="等线"/>
        <family val="2"/>
        <scheme val="minor"/>
      </rPr>
      <t>料</t>
    </r>
    <phoneticPr fontId="9"/>
  </si>
  <si>
    <t>研究:Big Data</t>
    <phoneticPr fontId="9"/>
  </si>
  <si>
    <t>Skill</t>
    <phoneticPr fontId="9"/>
  </si>
  <si>
    <t>Skill:English</t>
    <phoneticPr fontId="9"/>
  </si>
  <si>
    <t>BBC Global News</t>
    <phoneticPr fontId="9"/>
  </si>
  <si>
    <t>CNN 10 video</t>
    <phoneticPr fontId="9"/>
  </si>
  <si>
    <t>abc World News</t>
    <phoneticPr fontId="9"/>
  </si>
  <si>
    <t>Salesforce</t>
    <phoneticPr fontId="9"/>
  </si>
  <si>
    <t>SF1</t>
    <phoneticPr fontId="9"/>
  </si>
  <si>
    <t>SF1:Administrator</t>
    <phoneticPr fontId="9"/>
  </si>
  <si>
    <t>SF1题库Admin</t>
    <phoneticPr fontId="9"/>
  </si>
  <si>
    <t>SF2</t>
    <phoneticPr fontId="9"/>
  </si>
  <si>
    <t>SF2:Platform Developer Ⅰ</t>
    <phoneticPr fontId="9"/>
  </si>
  <si>
    <t>SF2题库Platform Developer Ⅰ</t>
    <phoneticPr fontId="9"/>
  </si>
  <si>
    <t>SF3:Platform builder</t>
    <phoneticPr fontId="9"/>
  </si>
  <si>
    <t>SF5:Advanced Administrator</t>
    <phoneticPr fontId="9"/>
  </si>
  <si>
    <t>SF5:Platform builder</t>
    <phoneticPr fontId="9"/>
  </si>
  <si>
    <t>SF6:</t>
    <phoneticPr fontId="9"/>
  </si>
  <si>
    <t>SF6:Advanced Administrator</t>
    <phoneticPr fontId="9"/>
  </si>
  <si>
    <t>SF7</t>
    <phoneticPr fontId="9"/>
  </si>
  <si>
    <t>Big Data</t>
    <phoneticPr fontId="9"/>
  </si>
  <si>
    <t>AI1:macOS•VMWare•Centos7</t>
    <phoneticPr fontId="9"/>
  </si>
  <si>
    <t>AI2:AWS•Ali Cloud</t>
    <phoneticPr fontId="9"/>
  </si>
  <si>
    <t>AI3:Hadoop·Hbase</t>
    <phoneticPr fontId="9"/>
  </si>
  <si>
    <t>AI4:YARN·MapReduce</t>
    <phoneticPr fontId="9"/>
  </si>
  <si>
    <t>AI5:Spark</t>
    <phoneticPr fontId="9"/>
  </si>
  <si>
    <t>AI6</t>
  </si>
  <si>
    <t>AI7</t>
  </si>
  <si>
    <t>AI8:TensorFlow</t>
    <phoneticPr fontId="9"/>
  </si>
  <si>
    <t>AI9</t>
  </si>
  <si>
    <t>中央财经大学研究生</t>
    <phoneticPr fontId="9"/>
  </si>
  <si>
    <t>南开大学研究生</t>
    <phoneticPr fontId="9"/>
  </si>
  <si>
    <t>中国人民大学研究生</t>
    <phoneticPr fontId="9"/>
  </si>
  <si>
    <t>复旦大学研究生</t>
    <phoneticPr fontId="9"/>
  </si>
  <si>
    <t>跳蚤市场</t>
    <phoneticPr fontId="9"/>
  </si>
  <si>
    <t>东京</t>
    <phoneticPr fontId="9"/>
  </si>
  <si>
    <t>广告可</t>
  </si>
  <si>
    <r>
      <t>SNS:生活指南与</t>
    </r>
    <r>
      <rPr>
        <sz val="11"/>
        <color theme="1"/>
        <rFont val="等线"/>
        <family val="3"/>
        <charset val="134"/>
        <scheme val="minor"/>
      </rPr>
      <t>闲</t>
    </r>
    <r>
      <rPr>
        <sz val="11"/>
        <color theme="1"/>
        <rFont val="等线"/>
        <family val="2"/>
        <scheme val="minor"/>
      </rPr>
      <t>置交流</t>
    </r>
    <phoneticPr fontId="9"/>
  </si>
  <si>
    <r>
      <t>AD:中古IT学</t>
    </r>
    <r>
      <rPr>
        <sz val="11"/>
        <color theme="1"/>
        <rFont val="等线"/>
        <family val="3"/>
        <charset val="134"/>
        <scheme val="minor"/>
      </rPr>
      <t>习资</t>
    </r>
    <r>
      <rPr>
        <sz val="11"/>
        <color theme="1"/>
        <rFont val="等线"/>
        <family val="2"/>
        <scheme val="minor"/>
      </rPr>
      <t>料交流</t>
    </r>
    <phoneticPr fontId="9"/>
  </si>
  <si>
    <r>
      <t>双</t>
    </r>
    <r>
      <rPr>
        <sz val="11"/>
        <color theme="1"/>
        <rFont val="等线"/>
        <family val="3"/>
        <charset val="134"/>
        <scheme val="minor"/>
      </rPr>
      <t>创图书馆(团购图书共享)</t>
    </r>
    <phoneticPr fontId="9"/>
  </si>
  <si>
    <t>年费</t>
    <phoneticPr fontId="9"/>
  </si>
  <si>
    <r>
      <t>日</t>
    </r>
    <r>
      <rPr>
        <sz val="11"/>
        <color theme="1"/>
        <rFont val="等线"/>
        <family val="3"/>
        <charset val="134"/>
        <scheme val="minor"/>
      </rPr>
      <t>货买手代购物流</t>
    </r>
    <phoneticPr fontId="9"/>
  </si>
  <si>
    <t>Salesforce群组分为两类：学习群和自由交流群。
微信、QQ、话题圈等APP均提供无期限的自由交流群。
学习群分有期限的微信和QQ群，无期限的话题圈群，免费提供自学指南和相关电子资料，可以实现0円学会Salesforce。
学习群共10个（SF0~SF9，微信群以交流为主、QQ群以共享资料为主，成员在籍同步管理），相当于10级能力级别，每个级别标准学习期限最长2个月，微信群和QQ群超过100天必须退群，如继续学习请进入高级别群或者进入话题圈APP的学习大群。
SF0是0起点的入门级，提供8周的学习计划
SF1~SF9为9个官方认定，提供部分学习资料和模拟试题
从SF0到SF2预想最短学习时间为3个月，SF2毕业并能独立完成SF0布置的自学案例的情形下就具备了基本的现场开发能力。
实施在群期限管理主要为了督促学习进度，逢单月上旬进行在籍登记，敬请理解！
SF0：从2018年3月开始实施在群期限管理
SF1：从2018年5月开始实施在群期限管理
SF2：从2018年7月开始实施在群期限管理
以此类推</t>
    <phoneticPr fontId="1" type="noConversion"/>
  </si>
  <si>
    <t>bearychat</t>
    <phoneticPr fontId="16" type="noConversion"/>
  </si>
  <si>
    <t>Mail</t>
  </si>
  <si>
    <t>密码</t>
  </si>
  <si>
    <t>career</t>
    <phoneticPr fontId="16" type="noConversion"/>
  </si>
  <si>
    <t>itjob</t>
    <phoneticPr fontId="16" type="noConversion"/>
  </si>
  <si>
    <t>japan</t>
    <phoneticPr fontId="16" type="noConversion"/>
  </si>
  <si>
    <t>japanese</t>
    <phoneticPr fontId="16" type="noConversion"/>
  </si>
  <si>
    <t>korean</t>
    <phoneticPr fontId="16" type="noConversion"/>
  </si>
  <si>
    <t>devops</t>
    <phoneticPr fontId="16" type="noConversion"/>
  </si>
  <si>
    <t>Iot-ai</t>
    <phoneticPr fontId="16" type="noConversion"/>
  </si>
  <si>
    <t>tensorflow</t>
    <phoneticPr fontId="16" type="noConversion"/>
  </si>
  <si>
    <t>wagby</t>
  </si>
  <si>
    <t>salesforce</t>
    <phoneticPr fontId="16" type="noConversion"/>
  </si>
  <si>
    <t>Android</t>
    <phoneticPr fontId="16" type="noConversion"/>
  </si>
  <si>
    <t>ios</t>
    <phoneticPr fontId="16" type="noConversion"/>
  </si>
  <si>
    <t>Mainframe</t>
    <phoneticPr fontId="16" type="noConversion"/>
  </si>
  <si>
    <t>COBOL</t>
    <phoneticPr fontId="16" type="noConversion"/>
  </si>
  <si>
    <t>PL1</t>
    <phoneticPr fontId="16" type="noConversion"/>
  </si>
  <si>
    <t>Trex-group</t>
  </si>
  <si>
    <t>trex</t>
  </si>
  <si>
    <t>tenji</t>
    <phoneticPr fontId="16" type="noConversion"/>
  </si>
  <si>
    <t>ten-ji</t>
    <phoneticPr fontId="16" type="noConversion"/>
  </si>
  <si>
    <r>
      <t>ssb</t>
    </r>
    <r>
      <rPr>
        <sz val="11"/>
        <color theme="1"/>
        <rFont val="微软雅黑"/>
        <family val="2"/>
        <charset val="134"/>
      </rPr>
      <t>@my</t>
    </r>
  </si>
  <si>
    <t>〇</t>
  </si>
  <si>
    <t>ssb@in</t>
  </si>
  <si>
    <t>●</t>
    <phoneticPr fontId="16" type="noConversion"/>
  </si>
  <si>
    <t>ssb@jp</t>
    <phoneticPr fontId="16" type="noConversion"/>
  </si>
  <si>
    <t>●</t>
  </si>
  <si>
    <t>ssb@kr</t>
    <phoneticPr fontId="16" type="noConversion"/>
  </si>
  <si>
    <t>Ssb@co.id</t>
  </si>
  <si>
    <r>
      <t>ssb</t>
    </r>
    <r>
      <rPr>
        <sz val="11"/>
        <color theme="1"/>
        <rFont val="Calibri"/>
        <family val="2"/>
      </rPr>
      <t>@com.pe</t>
    </r>
  </si>
  <si>
    <r>
      <t>s</t>
    </r>
    <r>
      <rPr>
        <sz val="11"/>
        <color theme="1"/>
        <rFont val="微软雅黑"/>
        <family val="2"/>
        <charset val="134"/>
      </rPr>
      <t>sb</t>
    </r>
    <r>
      <rPr>
        <sz val="11"/>
        <color theme="1"/>
        <rFont val="Calibri"/>
        <family val="2"/>
      </rPr>
      <t>@co.il</t>
    </r>
  </si>
  <si>
    <t>ssb@sa</t>
  </si>
  <si>
    <t>itjob-japanese</t>
    <phoneticPr fontId="16" type="noConversion"/>
  </si>
  <si>
    <t>itjob-salesforce</t>
    <phoneticPr fontId="16" type="noConversion"/>
  </si>
  <si>
    <t>话题圈</t>
    <phoneticPr fontId="1" type="noConversion"/>
  </si>
  <si>
    <t>微信</t>
    <phoneticPr fontId="1" type="noConversion"/>
  </si>
  <si>
    <t>关东01</t>
    <phoneticPr fontId="1" type="noConversion"/>
  </si>
  <si>
    <t>关东02</t>
  </si>
  <si>
    <t>关西01</t>
    <phoneticPr fontId="1" type="noConversion"/>
  </si>
  <si>
    <t>IT日本语教程实践篇</t>
    <phoneticPr fontId="1" type="noConversion"/>
  </si>
  <si>
    <t>Music</t>
    <phoneticPr fontId="1" type="noConversion"/>
  </si>
  <si>
    <t>Skill:Japanese</t>
    <phoneticPr fontId="1" type="noConversion"/>
  </si>
  <si>
    <t>Skill:English</t>
    <phoneticPr fontId="1" type="noConversion"/>
  </si>
  <si>
    <t>ENNCE1</t>
    <phoneticPr fontId="1" type="noConversion"/>
  </si>
  <si>
    <t>NCE1</t>
    <phoneticPr fontId="1" type="noConversion"/>
  </si>
  <si>
    <t>NCE2</t>
  </si>
  <si>
    <t>NCE3</t>
  </si>
  <si>
    <t>NCE4</t>
  </si>
  <si>
    <t>ENNCE2</t>
  </si>
  <si>
    <t>ENNCE3</t>
  </si>
  <si>
    <t>ENNCE4</t>
  </si>
  <si>
    <t>CEO:核心竞争力·经营战略</t>
    <phoneticPr fontId="1" type="noConversion"/>
  </si>
  <si>
    <t>创新创业与知识经验分享活动</t>
    <phoneticPr fontId="1" type="noConversion"/>
  </si>
  <si>
    <t>公众号赞助·品牌形象·广告</t>
    <phoneticPr fontId="1" type="noConversion"/>
  </si>
  <si>
    <t>项目:区块链节点设计·运维</t>
    <phoneticPr fontId="1" type="noConversion"/>
  </si>
  <si>
    <t>项目:区块链+AI-自适应学习</t>
    <phoneticPr fontId="1" type="noConversion"/>
  </si>
  <si>
    <t>项目:区块链+AI-跨境电商物流</t>
    <phoneticPr fontId="1" type="noConversion"/>
  </si>
  <si>
    <t>项目:区块链+心理学-人才测评</t>
    <phoneticPr fontId="1" type="noConversion"/>
  </si>
  <si>
    <t>项目:区块链+SF-业务流程外包</t>
    <phoneticPr fontId="1" type="noConversion"/>
  </si>
  <si>
    <t>项目:区块链+AWS动态弹性部署</t>
    <phoneticPr fontId="1" type="noConversion"/>
  </si>
  <si>
    <t>SYB</t>
    <phoneticPr fontId="1" type="noConversion"/>
  </si>
  <si>
    <t>创新创业项目孵化</t>
    <phoneticPr fontId="1" type="noConversion"/>
  </si>
  <si>
    <t>SNGAME</t>
    <phoneticPr fontId="1" type="noConversion"/>
  </si>
  <si>
    <t>Game</t>
    <phoneticPr fontId="1" type="noConversion"/>
  </si>
  <si>
    <t>SYBBC</t>
    <phoneticPr fontId="1" type="noConversion"/>
  </si>
  <si>
    <t>SYBAI</t>
    <phoneticPr fontId="1" type="noConversion"/>
  </si>
  <si>
    <t>SYBEC</t>
    <phoneticPr fontId="1" type="noConversion"/>
  </si>
  <si>
    <t>SYBHR</t>
    <phoneticPr fontId="1" type="noConversion"/>
  </si>
  <si>
    <t>SYBBPO</t>
    <phoneticPr fontId="1" type="noConversion"/>
  </si>
  <si>
    <t>SYBAWS</t>
    <phoneticPr fontId="1" type="noConversion"/>
  </si>
  <si>
    <t>Chinese</t>
    <phoneticPr fontId="1" type="noConversion"/>
  </si>
  <si>
    <t>ENMU</t>
    <phoneticPr fontId="1" type="noConversion"/>
  </si>
  <si>
    <t>比特币介绍</t>
    <phoneticPr fontId="1" type="noConversion"/>
  </si>
  <si>
    <t>BCBIT</t>
    <phoneticPr fontId="1" type="noConversion"/>
  </si>
  <si>
    <t>AI</t>
    <phoneticPr fontId="1" type="noConversion"/>
  </si>
  <si>
    <t>SNAI</t>
    <phoneticPr fontId="1" type="noConversion"/>
  </si>
  <si>
    <t>Education</t>
    <phoneticPr fontId="1" type="noConversion"/>
  </si>
  <si>
    <t>lecture</t>
    <phoneticPr fontId="1" type="noConversion"/>
  </si>
  <si>
    <t>ENLE</t>
    <phoneticPr fontId="1" type="noConversion"/>
  </si>
  <si>
    <t>lecture</t>
    <phoneticPr fontId="1" type="noConversion"/>
  </si>
  <si>
    <t>SNMA</t>
    <phoneticPr fontId="1" type="noConversion"/>
  </si>
  <si>
    <t>Management</t>
    <phoneticPr fontId="1" type="noConversion"/>
  </si>
  <si>
    <t>新编生活日语</t>
    <phoneticPr fontId="1" type="noConversion"/>
  </si>
  <si>
    <t>众创·试读:Salesforce入门</t>
    <phoneticPr fontId="1" type="noConversion"/>
  </si>
  <si>
    <t>众创·试读:Salesforce开发</t>
    <phoneticPr fontId="1" type="noConversion"/>
  </si>
  <si>
    <t>News【SN】</t>
  </si>
  <si>
    <t>Live News【SNLIVE】</t>
  </si>
  <si>
    <t>VR AR News【SNVR】</t>
  </si>
  <si>
    <t>AI News【SNAI】</t>
  </si>
  <si>
    <t>Education News.【SNEDU】</t>
  </si>
  <si>
    <t>Game News【SNGAME】</t>
  </si>
  <si>
    <t>新概念英语第一册【ENNCE1】</t>
  </si>
  <si>
    <t>Blockchain【BC】  学习资料</t>
  </si>
  <si>
    <t>比特币介绍【BCBIT】</t>
  </si>
  <si>
    <t>区块链基础【BC0】     图文：区块链原理、设计与应用</t>
  </si>
  <si>
    <t>Salesforce Basics  【SF0】QQ群[461886087]</t>
  </si>
  <si>
    <t>Salesforce学习指南  【SF】QQ群[459980558]  MOMO&lt;&gt;</t>
    <phoneticPr fontId="1" type="noConversion"/>
  </si>
  <si>
    <t>Administrator  【SF1】QQ群[460239480]</t>
    <phoneticPr fontId="1" type="noConversion"/>
  </si>
  <si>
    <t>QQ群[68280758]</t>
    <phoneticPr fontId="1" type="noConversion"/>
  </si>
  <si>
    <t>您需要使用Microsoft  ID登录</t>
  </si>
  <si>
    <t>Salesforce：https://1drv.ms/u/s!AroKVXj7kZQOh3LwVrPjMf4LvBs2</t>
  </si>
  <si>
    <t>Onedirve网盘共享(空间5G，Windows10自动共享)</t>
  </si>
  <si>
    <t>Salesforce：https://1drv.ms/b/s!AroKVXj7kZQOg3wJt6mxU8LnMpo2</t>
  </si>
  <si>
    <t>Big Data：https://1drv.ms/f/s!AsS_CR57EBD-aF1SWdBO3vho9l8</t>
  </si>
  <si>
    <t>GeneXus：</t>
  </si>
  <si>
    <t>Mobile Apps：</t>
  </si>
  <si>
    <t>Korean</t>
    <phoneticPr fontId="1" type="noConversion"/>
  </si>
  <si>
    <t>zh</t>
    <phoneticPr fontId="1" type="noConversion"/>
  </si>
  <si>
    <t>【ZH】</t>
    <phoneticPr fontId="1" type="noConversion"/>
  </si>
  <si>
    <t xml:space="preserve"> Korean【KO】</t>
    <phoneticPr fontId="1" type="noConversion"/>
  </si>
  <si>
    <t>新编生活日语【JAXBSH】</t>
    <phoneticPr fontId="1" type="noConversion"/>
  </si>
  <si>
    <t>JAITSJ</t>
    <phoneticPr fontId="1" type="noConversion"/>
  </si>
  <si>
    <t>JAXBSH</t>
    <phoneticPr fontId="1" type="noConversion"/>
  </si>
  <si>
    <t>JAMU</t>
    <phoneticPr fontId="1" type="noConversion"/>
  </si>
  <si>
    <t>ZHLE</t>
    <phoneticPr fontId="1" type="noConversion"/>
  </si>
  <si>
    <t>ZHMU</t>
    <phoneticPr fontId="1" type="noConversion"/>
  </si>
  <si>
    <t>KO</t>
    <phoneticPr fontId="1" type="noConversion"/>
  </si>
  <si>
    <t>Skill:Korean</t>
    <phoneticPr fontId="1" type="noConversion"/>
  </si>
  <si>
    <t xml:space="preserve"> IT日本语教程实践篇【JAITSJ】</t>
    <phoneticPr fontId="1" type="noConversion"/>
  </si>
  <si>
    <t>因微信群资源有限，自即日起不关注公众号，并且不加微信好友的网友将有可能从微信群请出哦！</t>
    <phoneticPr fontId="1" type="noConversion"/>
  </si>
  <si>
    <t>ＮＨＫニュース</t>
    <phoneticPr fontId="1" type="noConversion"/>
  </si>
  <si>
    <t>週刊　日経トレンディ</t>
    <phoneticPr fontId="1" type="noConversion"/>
  </si>
  <si>
    <t>日本語能力試験(JLPT)N1</t>
    <phoneticPr fontId="1" type="noConversion"/>
  </si>
  <si>
    <t>Platform Developer Ⅰ【SF2】QQ群[460240686]</t>
    <phoneticPr fontId="1" type="noConversion"/>
  </si>
  <si>
    <t>Platform Developer Ⅰ</t>
    <phoneticPr fontId="1" type="noConversion"/>
  </si>
  <si>
    <t>HRETP</t>
    <phoneticPr fontId="1" type="noConversion"/>
  </si>
  <si>
    <t>Experience Training Program</t>
    <phoneticPr fontId="1" type="noConversion"/>
  </si>
  <si>
    <t>新版标准日本语初级</t>
    <phoneticPr fontId="1" type="noConversion"/>
  </si>
  <si>
    <t>JAXBBZC</t>
    <phoneticPr fontId="1" type="noConversion"/>
  </si>
  <si>
    <t>新版标准日本语初级【JAXBBZC】</t>
    <phoneticPr fontId="1" type="noConversion"/>
  </si>
  <si>
    <t>新版标准日本语中级</t>
    <phoneticPr fontId="1" type="noConversion"/>
  </si>
  <si>
    <t>新版标准日本语初级【JAXBBZZ】</t>
    <phoneticPr fontId="1" type="noConversion"/>
  </si>
  <si>
    <t>QQ群[330490168]
News Block chain【SNBC】
　|―2018/4【SNBC184】</t>
    <phoneticPr fontId="1" type="noConversion"/>
  </si>
  <si>
    <t>JALAW</t>
    <phoneticPr fontId="1" type="noConversion"/>
  </si>
  <si>
    <t>日语歌曲【JAMU】</t>
    <phoneticPr fontId="1" type="noConversion"/>
  </si>
  <si>
    <t>Japan Law</t>
    <phoneticPr fontId="1" type="noConversion"/>
  </si>
  <si>
    <t>Japan Law【JALAW】</t>
    <phoneticPr fontId="1" type="noConversion"/>
  </si>
  <si>
    <t>新闻</t>
    <phoneticPr fontId="1" type="noConversion"/>
  </si>
  <si>
    <t>基础知识</t>
    <phoneticPr fontId="1" type="noConversion"/>
  </si>
  <si>
    <t>SS</t>
    <phoneticPr fontId="1" type="noConversion"/>
  </si>
  <si>
    <t>积极心理学</t>
    <phoneticPr fontId="1" type="noConversion"/>
  </si>
  <si>
    <t>SSPP</t>
    <phoneticPr fontId="1" type="noConversion"/>
  </si>
  <si>
    <t>EOS</t>
    <phoneticPr fontId="1" type="noConversion"/>
  </si>
  <si>
    <t>DFINITY</t>
    <phoneticPr fontId="1" type="noConversion"/>
  </si>
  <si>
    <t>BCEOS</t>
    <phoneticPr fontId="1" type="noConversion"/>
  </si>
  <si>
    <t>BCDFN</t>
    <phoneticPr fontId="1" type="noConversion"/>
  </si>
  <si>
    <t>语言</t>
    <phoneticPr fontId="24" type="noConversion"/>
  </si>
  <si>
    <t>片名</t>
    <phoneticPr fontId="24" type="noConversion"/>
  </si>
  <si>
    <t>类型</t>
    <phoneticPr fontId="24" type="noConversion"/>
  </si>
  <si>
    <t>集数</t>
    <phoneticPr fontId="24" type="noConversion"/>
  </si>
  <si>
    <t>格式</t>
    <phoneticPr fontId="24" type="noConversion"/>
  </si>
  <si>
    <t>媒体</t>
    <phoneticPr fontId="24" type="noConversion"/>
  </si>
  <si>
    <t>存放</t>
    <phoneticPr fontId="24" type="noConversion"/>
  </si>
  <si>
    <t>日语</t>
  </si>
  <si>
    <t>甜心空姐</t>
    <phoneticPr fontId="24" type="noConversion"/>
  </si>
  <si>
    <t>Mp4</t>
  </si>
  <si>
    <t>星海HP</t>
  </si>
  <si>
    <t>夜王</t>
    <phoneticPr fontId="24" type="noConversion"/>
  </si>
  <si>
    <t>Jyouou Virgin</t>
    <phoneticPr fontId="24" type="noConversion"/>
  </si>
  <si>
    <t>东京塔</t>
    <phoneticPr fontId="24" type="noConversion"/>
  </si>
  <si>
    <t>电车男</t>
    <phoneticPr fontId="24" type="noConversion"/>
  </si>
  <si>
    <t>松本清张黑色奔流</t>
    <phoneticPr fontId="24" type="noConversion"/>
  </si>
  <si>
    <t>松本清张点与线</t>
    <phoneticPr fontId="24" type="noConversion"/>
  </si>
  <si>
    <t>松本清张颜</t>
    <phoneticPr fontId="24" type="noConversion"/>
  </si>
  <si>
    <t>松本清张疑惑</t>
    <phoneticPr fontId="24" type="noConversion"/>
  </si>
  <si>
    <t>松本清张驿路</t>
    <phoneticPr fontId="24" type="noConversion"/>
  </si>
  <si>
    <t>松本清张中央流沙</t>
    <phoneticPr fontId="24" type="noConversion"/>
  </si>
  <si>
    <t>悠长假期</t>
    <phoneticPr fontId="24" type="noConversion"/>
  </si>
  <si>
    <t>恋爱世纪</t>
    <phoneticPr fontId="24" type="noConversion"/>
  </si>
  <si>
    <t>婚活</t>
    <phoneticPr fontId="24" type="noConversion"/>
  </si>
  <si>
    <t>夜光的阶梯</t>
    <phoneticPr fontId="24" type="noConversion"/>
  </si>
  <si>
    <t>同一屋檐下</t>
    <phoneticPr fontId="24" type="noConversion"/>
  </si>
  <si>
    <t>华丽的间谍</t>
    <phoneticPr fontId="24" type="noConversion"/>
  </si>
  <si>
    <t>东京爱情故事</t>
    <phoneticPr fontId="24" type="noConversion"/>
  </si>
  <si>
    <r>
      <t>丘比特的惡作劇</t>
    </r>
    <r>
      <rPr>
        <sz val="11"/>
        <color theme="1"/>
        <rFont val="等线"/>
        <family val="2"/>
        <scheme val="minor"/>
      </rPr>
      <t>-</t>
    </r>
    <r>
      <rPr>
        <sz val="10"/>
        <rFont val="宋体"/>
        <family val="3"/>
        <charset val="134"/>
      </rPr>
      <t>虹玉</t>
    </r>
    <phoneticPr fontId="24" type="noConversion"/>
  </si>
  <si>
    <t>2nd house</t>
    <phoneticPr fontId="24" type="noConversion"/>
  </si>
  <si>
    <t>北川弘美《娘王》</t>
    <phoneticPr fontId="24" type="noConversion"/>
  </si>
  <si>
    <t>女帝</t>
    <phoneticPr fontId="24" type="noConversion"/>
  </si>
  <si>
    <t>下北</t>
    <phoneticPr fontId="24" type="noConversion"/>
  </si>
  <si>
    <t>BOSS</t>
    <phoneticPr fontId="24" type="noConversion"/>
  </si>
  <si>
    <t>252生存者</t>
    <phoneticPr fontId="24" type="noConversion"/>
  </si>
  <si>
    <t>101次求婚</t>
    <phoneticPr fontId="24" type="noConversion"/>
  </si>
  <si>
    <t>若是能在天堂遇见你</t>
    <phoneticPr fontId="24" type="noConversion"/>
  </si>
  <si>
    <t>惜己</t>
    <phoneticPr fontId="24" type="noConversion"/>
  </si>
  <si>
    <t>中文</t>
  </si>
  <si>
    <t>余世维成功经理人</t>
    <phoneticPr fontId="24" type="noConversion"/>
  </si>
  <si>
    <t>Mp3</t>
  </si>
  <si>
    <t>余世维打造职业化团队</t>
    <phoneticPr fontId="24" type="noConversion"/>
  </si>
  <si>
    <t>余世维管理者的领导商数</t>
    <phoneticPr fontId="24" type="noConversion"/>
  </si>
  <si>
    <t>余世维管理者的情商EQ</t>
    <phoneticPr fontId="24" type="noConversion"/>
  </si>
  <si>
    <t>余世维经理人常犯的11种错误</t>
    <phoneticPr fontId="24" type="noConversion"/>
  </si>
  <si>
    <t>余世维领导商数</t>
    <phoneticPr fontId="24" type="noConversion"/>
  </si>
  <si>
    <t>余世维企业变革与企业文化</t>
    <phoneticPr fontId="24" type="noConversion"/>
  </si>
  <si>
    <t>余世维如何塑造管理者的性格魅力</t>
    <phoneticPr fontId="24" type="noConversion"/>
  </si>
  <si>
    <t>余世维软实力</t>
    <phoneticPr fontId="24" type="noConversion"/>
  </si>
  <si>
    <t>Mp3&amp;Mp4</t>
  </si>
  <si>
    <t>余世维市场竞争策略</t>
    <phoneticPr fontId="24" type="noConversion"/>
  </si>
  <si>
    <t>余世维突破人才经营瓶颈</t>
    <phoneticPr fontId="24" type="noConversion"/>
  </si>
  <si>
    <t>余世维突破中小企业发展瓶颈</t>
    <phoneticPr fontId="24" type="noConversion"/>
  </si>
  <si>
    <t>余世维赢在执行</t>
    <phoneticPr fontId="24" type="noConversion"/>
  </si>
  <si>
    <t>余世维有效沟通</t>
    <phoneticPr fontId="24" type="noConversion"/>
  </si>
  <si>
    <t>余世维有效沟通II</t>
    <phoneticPr fontId="24" type="noConversion"/>
  </si>
  <si>
    <t>余世维商丘讲座</t>
    <phoneticPr fontId="24" type="noConversion"/>
  </si>
  <si>
    <t>余世维中层危机</t>
    <phoneticPr fontId="24" type="noConversion"/>
  </si>
  <si>
    <t>余世维卓越管理者的辅导与激励技巧</t>
    <phoneticPr fontId="24" type="noConversion"/>
  </si>
  <si>
    <t>余世维</t>
    <phoneticPr fontId="24" type="noConversion"/>
  </si>
  <si>
    <t>第八套广播体操</t>
    <phoneticPr fontId="24" type="noConversion"/>
  </si>
  <si>
    <t>街舞教学</t>
    <phoneticPr fontId="24" type="noConversion"/>
  </si>
  <si>
    <t>有氧健身操</t>
    <phoneticPr fontId="24" type="noConversion"/>
  </si>
  <si>
    <t>英文</t>
  </si>
  <si>
    <t>阿甘正传</t>
    <phoneticPr fontId="24" type="noConversion"/>
  </si>
  <si>
    <t>中文</t>
    <phoneticPr fontId="24" type="noConversion"/>
  </si>
  <si>
    <t>Mp3</t>
    <phoneticPr fontId="24" type="noConversion"/>
  </si>
  <si>
    <r>
      <t>星海</t>
    </r>
    <r>
      <rPr>
        <sz val="11"/>
        <color theme="1"/>
        <rFont val="等线"/>
        <family val="2"/>
        <scheme val="minor"/>
      </rPr>
      <t>HP</t>
    </r>
    <phoneticPr fontId="24" type="noConversion"/>
  </si>
  <si>
    <t>英文</t>
    <phoneticPr fontId="24" type="noConversion"/>
  </si>
  <si>
    <t>Mp4</t>
    <phoneticPr fontId="24" type="noConversion"/>
  </si>
  <si>
    <t>320移动</t>
    <phoneticPr fontId="24" type="noConversion"/>
  </si>
  <si>
    <t>日语</t>
    <phoneticPr fontId="24" type="noConversion"/>
  </si>
  <si>
    <t>Mp3&amp;Mp4</t>
    <phoneticPr fontId="24" type="noConversion"/>
  </si>
  <si>
    <t>Blockchain</t>
    <phoneticPr fontId="1" type="noConversion"/>
  </si>
  <si>
    <t>si@jp</t>
    <phoneticPr fontId="1" type="noConversion"/>
  </si>
  <si>
    <t>GameOne</t>
    <phoneticPr fontId="1" type="noConversion"/>
  </si>
  <si>
    <t>Zx</t>
    <phoneticPr fontId="16" type="noConversion"/>
  </si>
  <si>
    <t>gameone-group</t>
    <phoneticPr fontId="1" type="noConversion"/>
  </si>
  <si>
    <t>di@it</t>
    <phoneticPr fontId="1" type="noConversion"/>
  </si>
  <si>
    <t>Xz</t>
    <phoneticPr fontId="1" type="noConversion"/>
  </si>
  <si>
    <t>Vlane</t>
    <phoneticPr fontId="1" type="noConversion"/>
  </si>
  <si>
    <t>ssb@Vlane</t>
    <phoneticPr fontId="1" type="noConversion"/>
  </si>
  <si>
    <t>英文名称</t>
    <phoneticPr fontId="16" type="noConversion"/>
  </si>
  <si>
    <t>中文名称</t>
    <phoneticPr fontId="16" type="noConversion"/>
  </si>
  <si>
    <t>ICO时间</t>
    <phoneticPr fontId="16" type="noConversion"/>
  </si>
  <si>
    <t>私募RMB</t>
    <phoneticPr fontId="16" type="noConversion"/>
  </si>
  <si>
    <t>计划上线</t>
    <phoneticPr fontId="16" type="noConversion"/>
  </si>
  <si>
    <t>主页</t>
    <phoneticPr fontId="16" type="noConversion"/>
  </si>
  <si>
    <t>GitHub</t>
    <phoneticPr fontId="16" type="noConversion"/>
  </si>
  <si>
    <t>共识算法</t>
    <phoneticPr fontId="16" type="noConversion"/>
  </si>
  <si>
    <t>点评</t>
    <phoneticPr fontId="16" type="noConversion"/>
  </si>
  <si>
    <t>Wicc</t>
    <phoneticPr fontId="16" type="noConversion"/>
  </si>
  <si>
    <t>Ochain</t>
    <phoneticPr fontId="16" type="noConversion"/>
  </si>
  <si>
    <t>比原</t>
    <phoneticPr fontId="16" type="noConversion"/>
  </si>
  <si>
    <t>AION</t>
    <phoneticPr fontId="16" type="noConversion"/>
  </si>
  <si>
    <t>波场</t>
    <phoneticPr fontId="16" type="noConversion"/>
  </si>
  <si>
    <t>EOS</t>
    <phoneticPr fontId="16" type="noConversion"/>
  </si>
  <si>
    <t>FUSION</t>
    <phoneticPr fontId="16" type="noConversion"/>
  </si>
  <si>
    <t>hashgraph</t>
    <phoneticPr fontId="16" type="noConversion"/>
  </si>
  <si>
    <t>VECHAIN</t>
    <phoneticPr fontId="16" type="noConversion"/>
  </si>
  <si>
    <t>亦来云</t>
    <phoneticPr fontId="16" type="noConversion"/>
  </si>
  <si>
    <t>CREDITS</t>
    <phoneticPr fontId="16" type="noConversion"/>
  </si>
  <si>
    <t>TOMO</t>
    <phoneticPr fontId="16" type="noConversion"/>
  </si>
  <si>
    <t>ADA</t>
    <phoneticPr fontId="16" type="noConversion"/>
  </si>
  <si>
    <t>ONT</t>
    <phoneticPr fontId="16" type="noConversion"/>
  </si>
  <si>
    <t>AE</t>
    <phoneticPr fontId="16" type="noConversion"/>
  </si>
  <si>
    <t>IOST</t>
    <phoneticPr fontId="16" type="noConversion"/>
  </si>
  <si>
    <t>AELF</t>
    <phoneticPr fontId="16" type="noConversion"/>
  </si>
  <si>
    <t>Rchain</t>
    <phoneticPr fontId="16" type="noConversion"/>
  </si>
  <si>
    <t>ZILLIA</t>
    <phoneticPr fontId="16" type="noConversion"/>
  </si>
  <si>
    <t>深脑链</t>
    <phoneticPr fontId="16" type="noConversion"/>
  </si>
  <si>
    <t>TEZOS</t>
    <phoneticPr fontId="16" type="noConversion"/>
  </si>
  <si>
    <t>Emotiq</t>
    <phoneticPr fontId="16" type="noConversion"/>
  </si>
  <si>
    <t>ARCBLOCK</t>
    <phoneticPr fontId="16" type="noConversion"/>
  </si>
  <si>
    <t>DPOS</t>
    <phoneticPr fontId="16" type="noConversion"/>
  </si>
  <si>
    <t>POS</t>
    <phoneticPr fontId="16" type="noConversion"/>
  </si>
  <si>
    <t>DFINITY</t>
    <phoneticPr fontId="1" type="noConversion"/>
  </si>
  <si>
    <t>TPS</t>
    <phoneticPr fontId="1" type="noConversion"/>
  </si>
  <si>
    <t>KAP</t>
    <phoneticPr fontId="1" type="noConversion"/>
  </si>
  <si>
    <t>Solution</t>
    <phoneticPr fontId="1" type="noConversion"/>
  </si>
  <si>
    <t>新闻、视频Blockchain Basics
BCB  → 区块链基础     图文：区块链原理、设计与应用</t>
    <phoneticPr fontId="1" type="noConversion"/>
  </si>
  <si>
    <t>About Us</t>
    <phoneticPr fontId="1" type="noConversion"/>
  </si>
  <si>
    <t xml:space="preserve">Blockchain：
</t>
    <phoneticPr fontId="1" type="noConversion"/>
  </si>
  <si>
    <t xml:space="preserve">特别提示：公众号公开的Blacklist中的公司和个人，本人谢绝一切往来。
</t>
    <phoneticPr fontId="1" type="noConversion"/>
  </si>
  <si>
    <t>Apps</t>
    <phoneticPr fontId="1" type="noConversion"/>
  </si>
  <si>
    <t>Books</t>
    <phoneticPr fontId="1" type="noConversion"/>
  </si>
  <si>
    <t>TMT</t>
    <phoneticPr fontId="1" type="noConversion"/>
  </si>
  <si>
    <t>Administrator Essentials</t>
    <phoneticPr fontId="1" type="noConversion"/>
  </si>
  <si>
    <t>SF2018</t>
    <phoneticPr fontId="1" type="noConversion"/>
  </si>
  <si>
    <t>实训2018</t>
    <phoneticPr fontId="1" type="noConversion"/>
  </si>
  <si>
    <t>QQ群</t>
    <phoneticPr fontId="1" type="noConversion"/>
  </si>
  <si>
    <t>E-Learning</t>
  </si>
  <si>
    <t>Social sciences</t>
    <phoneticPr fontId="1" type="noConversion"/>
  </si>
  <si>
    <t>Innovation</t>
    <phoneticPr fontId="1" type="noConversion"/>
  </si>
  <si>
    <t>Incubator</t>
    <phoneticPr fontId="1" type="noConversion"/>
  </si>
  <si>
    <t>マルチテナンシーの価値の理解</t>
    <phoneticPr fontId="1" type="noConversion"/>
  </si>
  <si>
    <t>メタデータの機能について</t>
    <phoneticPr fontId="1" type="noConversion"/>
  </si>
  <si>
    <t>Salesforce Success モデル</t>
    <phoneticPr fontId="1" type="noConversion"/>
  </si>
  <si>
    <t>Salesforce の概要</t>
    <phoneticPr fontId="1" type="noConversion"/>
  </si>
  <si>
    <t>信頼、お客様の成功、革新、平等について理解する</t>
    <phoneticPr fontId="1" type="noConversion"/>
  </si>
  <si>
    <t>Salesforce クラウドの利点</t>
    <phoneticPr fontId="1" type="noConversion"/>
  </si>
  <si>
    <t>顧客の時代の理解</t>
    <phoneticPr fontId="1" type="noConversion"/>
  </si>
  <si>
    <t>完全な CRM による成功</t>
    <phoneticPr fontId="1" type="noConversion"/>
  </si>
  <si>
    <t>Salesforce テクノロジモデル</t>
    <phoneticPr fontId="1" type="noConversion"/>
  </si>
  <si>
    <t>信頼されるクラウドの理由</t>
    <phoneticPr fontId="1" type="noConversion"/>
  </si>
  <si>
    <t>短時間でのアプリケーション開発とカスタマイズの体験</t>
    <phoneticPr fontId="1" type="noConversion"/>
  </si>
  <si>
    <t>Salesforce エコシステム</t>
    <phoneticPr fontId="1" type="noConversion"/>
  </si>
  <si>
    <t>コミュニティ、リソース、およびイベントの概要</t>
    <phoneticPr fontId="1" type="noConversion"/>
  </si>
  <si>
    <t>立ち止まり、連携し、耳を傾ける</t>
    <phoneticPr fontId="1" type="noConversion"/>
  </si>
  <si>
    <t>Human Resources</t>
    <phoneticPr fontId="1" type="noConversion"/>
  </si>
  <si>
    <t>Assessment</t>
    <phoneticPr fontId="1" type="noConversion"/>
  </si>
  <si>
    <t>测评</t>
    <phoneticPr fontId="1" type="noConversion"/>
  </si>
  <si>
    <t>在线学习</t>
    <phoneticPr fontId="1" type="noConversion"/>
  </si>
  <si>
    <t>Headhunter</t>
    <phoneticPr fontId="1" type="noConversion"/>
  </si>
  <si>
    <t>猎头服务</t>
    <phoneticPr fontId="1" type="noConversion"/>
  </si>
  <si>
    <t>孵化器</t>
    <phoneticPr fontId="1" type="noConversion"/>
  </si>
  <si>
    <t>Business Development</t>
    <phoneticPr fontId="1" type="noConversion"/>
  </si>
  <si>
    <t>BD</t>
    <phoneticPr fontId="1" type="noConversion"/>
  </si>
  <si>
    <t>Salesforce</t>
    <phoneticPr fontId="1" type="noConversion"/>
  </si>
  <si>
    <t>チェックリスト</t>
    <phoneticPr fontId="9"/>
  </si>
  <si>
    <t>見積もり</t>
  </si>
  <si>
    <t>前提知識</t>
  </si>
  <si>
    <t>スケジュール</t>
    <phoneticPr fontId="9"/>
  </si>
  <si>
    <t>メンバーリスト</t>
    <phoneticPr fontId="9"/>
  </si>
  <si>
    <t>チェックイン表</t>
    <rPh sb="6" eb="7">
      <t>ヒョウ</t>
    </rPh>
    <phoneticPr fontId="9"/>
  </si>
  <si>
    <t>収入明細</t>
    <phoneticPr fontId="9"/>
  </si>
  <si>
    <t>フィードバック</t>
    <phoneticPr fontId="9"/>
  </si>
  <si>
    <t>担当役割</t>
    <phoneticPr fontId="9"/>
  </si>
  <si>
    <t>業務委託契約書</t>
    <phoneticPr fontId="9"/>
  </si>
  <si>
    <t>個人情報の取り扱いに関する同意書</t>
    <phoneticPr fontId="9"/>
  </si>
  <si>
    <t>機密保持誓約書</t>
    <phoneticPr fontId="9"/>
  </si>
  <si>
    <t>班级</t>
    <phoneticPr fontId="1" type="noConversion"/>
  </si>
  <si>
    <t>名前</t>
    <phoneticPr fontId="9"/>
  </si>
  <si>
    <t>性別</t>
    <rPh sb="0" eb="2">
      <t>セイベツ</t>
    </rPh>
    <phoneticPr fontId="9"/>
  </si>
  <si>
    <t>電話</t>
    <rPh sb="0" eb="2">
      <t>デンワ</t>
    </rPh>
    <phoneticPr fontId="9"/>
  </si>
  <si>
    <t>Wechat</t>
    <phoneticPr fontId="9"/>
  </si>
  <si>
    <t>QQ</t>
    <phoneticPr fontId="9"/>
  </si>
  <si>
    <t>GitHub账号</t>
    <phoneticPr fontId="9"/>
  </si>
  <si>
    <t>mail</t>
    <phoneticPr fontId="9"/>
  </si>
  <si>
    <t>OneDrive ID</t>
    <phoneticPr fontId="9"/>
  </si>
  <si>
    <t>BigData2</t>
    <phoneticPr fontId="1" type="noConversion"/>
  </si>
  <si>
    <r>
      <t>李</t>
    </r>
    <r>
      <rPr>
        <sz val="11"/>
        <color theme="1"/>
        <rFont val="等线"/>
        <family val="3"/>
        <charset val="134"/>
        <scheme val="minor"/>
      </rPr>
      <t>伟</t>
    </r>
    <phoneticPr fontId="9"/>
  </si>
  <si>
    <t>男</t>
    <phoneticPr fontId="9"/>
  </si>
  <si>
    <t>070-1000-9536</t>
    <phoneticPr fontId="9"/>
  </si>
  <si>
    <t>liwei1083712</t>
    <phoneticPr fontId="9"/>
  </si>
  <si>
    <t>liwei1083712@gmail.com</t>
    <phoneticPr fontId="9"/>
  </si>
  <si>
    <t>井新民</t>
    <phoneticPr fontId="9"/>
  </si>
  <si>
    <t>090-3210-8963</t>
    <phoneticPr fontId="9"/>
  </si>
  <si>
    <t>iameyama</t>
    <phoneticPr fontId="9"/>
  </si>
  <si>
    <t>唐世朕</t>
    <phoneticPr fontId="9"/>
  </si>
  <si>
    <t>080-4911-4232</t>
    <phoneticPr fontId="9"/>
  </si>
  <si>
    <t>springreed</t>
    <phoneticPr fontId="9"/>
  </si>
  <si>
    <t>tangsz86</t>
    <phoneticPr fontId="9"/>
  </si>
  <si>
    <t>tangsz86@gmail.com</t>
    <phoneticPr fontId="9"/>
  </si>
  <si>
    <t xml:space="preserve">富裕 </t>
    <phoneticPr fontId="9"/>
  </si>
  <si>
    <t>080-4598-1818</t>
    <phoneticPr fontId="9"/>
  </si>
  <si>
    <t>chat2bryan</t>
    <phoneticPr fontId="9"/>
  </si>
  <si>
    <t>Tommy327</t>
    <phoneticPr fontId="9"/>
  </si>
  <si>
    <t>yu.a.fu@Accenture.com</t>
    <phoneticPr fontId="9"/>
  </si>
  <si>
    <t xml:space="preserve">王荣 </t>
    <phoneticPr fontId="9"/>
  </si>
  <si>
    <t>080-3017-4260</t>
    <phoneticPr fontId="9"/>
  </si>
  <si>
    <t>supana619</t>
    <phoneticPr fontId="9"/>
  </si>
  <si>
    <t>wangrong2017</t>
    <phoneticPr fontId="9"/>
  </si>
  <si>
    <t>crh_619@163.com</t>
    <phoneticPr fontId="9"/>
  </si>
  <si>
    <t>権鳳赫</t>
    <phoneticPr fontId="9"/>
  </si>
  <si>
    <t>080-5957-5666</t>
    <phoneticPr fontId="9"/>
  </si>
  <si>
    <t>hyuk5666</t>
    <phoneticPr fontId="9"/>
  </si>
  <si>
    <r>
      <t>吕</t>
    </r>
    <r>
      <rPr>
        <sz val="11"/>
        <color rgb="FFFF0000"/>
        <rFont val="等线"/>
        <family val="3"/>
        <charset val="134"/>
        <scheme val="minor"/>
      </rPr>
      <t>玉杰</t>
    </r>
    <phoneticPr fontId="9"/>
  </si>
  <si>
    <t>080-4739-8555</t>
    <phoneticPr fontId="9"/>
  </si>
  <si>
    <t>tel08047398555</t>
    <phoneticPr fontId="9"/>
  </si>
  <si>
    <t>luyuj2010</t>
    <phoneticPr fontId="9"/>
  </si>
  <si>
    <t>luyuj2016@gmail.com</t>
    <phoneticPr fontId="9"/>
  </si>
  <si>
    <r>
      <t>刘</t>
    </r>
    <r>
      <rPr>
        <sz val="11"/>
        <color rgb="FFFF0000"/>
        <rFont val="等线"/>
        <family val="3"/>
        <charset val="134"/>
        <scheme val="minor"/>
      </rPr>
      <t>红军</t>
    </r>
    <phoneticPr fontId="9"/>
  </si>
  <si>
    <t>090-6562-8699</t>
    <phoneticPr fontId="9"/>
  </si>
  <si>
    <t>mammut09</t>
    <phoneticPr fontId="9"/>
  </si>
  <si>
    <t>mammut09@gmail.com</t>
    <phoneticPr fontId="9"/>
  </si>
  <si>
    <t>mammut09@gmail.com</t>
  </si>
  <si>
    <r>
      <t>查</t>
    </r>
    <r>
      <rPr>
        <sz val="11"/>
        <color rgb="FFFF0000"/>
        <rFont val="等线"/>
        <family val="3"/>
        <charset val="128"/>
        <scheme val="minor"/>
      </rPr>
      <t>蓓</t>
    </r>
    <phoneticPr fontId="9"/>
  </si>
  <si>
    <t>女</t>
    <phoneticPr fontId="9"/>
  </si>
  <si>
    <t>080-6678-9166</t>
    <phoneticPr fontId="9"/>
  </si>
  <si>
    <t>drinkerzb</t>
    <phoneticPr fontId="9"/>
  </si>
  <si>
    <t>zzhabei@hotmail.com</t>
    <phoneticPr fontId="9"/>
  </si>
  <si>
    <r>
      <t xml:space="preserve">狄 </t>
    </r>
    <r>
      <rPr>
        <sz val="11"/>
        <color rgb="FFFF0000"/>
        <rFont val="等线"/>
        <family val="3"/>
        <charset val="134"/>
        <scheme val="minor"/>
      </rPr>
      <t>红</t>
    </r>
    <r>
      <rPr>
        <sz val="11"/>
        <color rgb="FFFF0000"/>
        <rFont val="等线"/>
        <family val="2"/>
        <scheme val="minor"/>
      </rPr>
      <t>波</t>
    </r>
    <phoneticPr fontId="9"/>
  </si>
  <si>
    <t>090-6026-0869</t>
    <phoneticPr fontId="9"/>
  </si>
  <si>
    <t xml:space="preserve">di-hong-bo </t>
    <phoneticPr fontId="9"/>
  </si>
  <si>
    <t>康育哲</t>
    <phoneticPr fontId="9"/>
  </si>
  <si>
    <t>070-3626-4557</t>
    <phoneticPr fontId="9"/>
  </si>
  <si>
    <t>allanmilan</t>
    <phoneticPr fontId="9"/>
  </si>
  <si>
    <t>kangyuzhe</t>
    <phoneticPr fontId="9"/>
  </si>
  <si>
    <t>袁楚雄</t>
  </si>
  <si>
    <t>080-3754-3721</t>
  </si>
  <si>
    <t>chuxiong.yuan@gmail.com</t>
  </si>
  <si>
    <t>王仁涛</t>
    <phoneticPr fontId="9"/>
  </si>
  <si>
    <t>090-6313-1998</t>
    <phoneticPr fontId="9"/>
  </si>
  <si>
    <t>wrt420</t>
    <phoneticPr fontId="9"/>
  </si>
  <si>
    <t>perl147@gmail.com</t>
    <phoneticPr fontId="9"/>
  </si>
  <si>
    <t>perl147@gmail.com</t>
  </si>
  <si>
    <r>
      <t>王</t>
    </r>
    <r>
      <rPr>
        <sz val="11"/>
        <color rgb="FFFF0000"/>
        <rFont val="等线"/>
        <family val="3"/>
        <charset val="134"/>
        <scheme val="minor"/>
      </rPr>
      <t>阅</t>
    </r>
    <r>
      <rPr>
        <sz val="11"/>
        <color rgb="FFFF0000"/>
        <rFont val="等线"/>
        <family val="2"/>
        <scheme val="minor"/>
      </rPr>
      <t>川</t>
    </r>
    <phoneticPr fontId="9"/>
  </si>
  <si>
    <t>070-6463-1446</t>
    <phoneticPr fontId="9"/>
  </si>
  <si>
    <t>408187020@qq.com</t>
    <phoneticPr fontId="9"/>
  </si>
  <si>
    <t>408187020@qq.com</t>
  </si>
  <si>
    <t>耿涛</t>
    <phoneticPr fontId="9"/>
  </si>
  <si>
    <t>070-4026-0178</t>
    <phoneticPr fontId="9"/>
  </si>
  <si>
    <t>gengtao_it</t>
    <phoneticPr fontId="9"/>
  </si>
  <si>
    <t>boatily</t>
    <phoneticPr fontId="9"/>
  </si>
  <si>
    <t>boatily@gmail.com</t>
    <phoneticPr fontId="9"/>
  </si>
  <si>
    <t>武杰</t>
    <phoneticPr fontId="9"/>
  </si>
  <si>
    <t>090-1379-4055</t>
    <phoneticPr fontId="9"/>
  </si>
  <si>
    <t>buketu2008</t>
    <phoneticPr fontId="9"/>
  </si>
  <si>
    <t>buketubell2008</t>
    <phoneticPr fontId="9"/>
  </si>
  <si>
    <t>李洋</t>
    <phoneticPr fontId="9"/>
  </si>
  <si>
    <t>080-5067-1979</t>
    <phoneticPr fontId="9"/>
  </si>
  <si>
    <t>alvinli_jp</t>
    <phoneticPr fontId="9"/>
  </si>
  <si>
    <t>alvinli_jp@yahoo.co.jp</t>
    <phoneticPr fontId="9"/>
  </si>
  <si>
    <t>张辉</t>
    <phoneticPr fontId="9"/>
  </si>
  <si>
    <t>070-3858-0414</t>
    <phoneticPr fontId="9"/>
  </si>
  <si>
    <t>xiaopangNo1</t>
    <phoneticPr fontId="9"/>
  </si>
  <si>
    <t>zhanghui1024@ezweb.ne.jp</t>
    <phoneticPr fontId="9"/>
  </si>
  <si>
    <t>刘帅</t>
    <phoneticPr fontId="9"/>
  </si>
  <si>
    <t>liushuai0606@gmail.com</t>
    <phoneticPr fontId="9"/>
  </si>
  <si>
    <t xml:space="preserve">崔建斌 </t>
    <phoneticPr fontId="9"/>
  </si>
  <si>
    <t>090-1730-1461</t>
    <phoneticPr fontId="9"/>
  </si>
  <si>
    <t>xdsoftware</t>
    <phoneticPr fontId="9"/>
  </si>
  <si>
    <t xml:space="preserve">李宝龍   </t>
    <phoneticPr fontId="9"/>
  </si>
  <si>
    <t>080-4845-4321</t>
    <phoneticPr fontId="9"/>
  </si>
  <si>
    <t>LIBAOLONGgh</t>
    <phoneticPr fontId="9"/>
  </si>
  <si>
    <t>日付</t>
    <rPh sb="0" eb="2">
      <t>ヒヅケ</t>
    </rPh>
    <phoneticPr fontId="9"/>
  </si>
  <si>
    <t>パタン</t>
    <phoneticPr fontId="9"/>
  </si>
  <si>
    <t>詳細</t>
    <rPh sb="0" eb="2">
      <t>ショウサイ</t>
    </rPh>
    <phoneticPr fontId="9"/>
  </si>
  <si>
    <t>現金</t>
    <rPh sb="0" eb="2">
      <t>ゲンキン</t>
    </rPh>
    <phoneticPr fontId="9"/>
  </si>
  <si>
    <t>会社</t>
    <rPh sb="0" eb="2">
      <t>カイシャ</t>
    </rPh>
    <phoneticPr fontId="9"/>
  </si>
  <si>
    <t>収入</t>
    <rPh sb="0" eb="2">
      <t>シュウニュウ</t>
    </rPh>
    <phoneticPr fontId="9"/>
  </si>
  <si>
    <t>支払</t>
    <rPh sb="0" eb="2">
      <t>シハラ</t>
    </rPh>
    <phoneticPr fontId="9"/>
  </si>
  <si>
    <r>
      <t>王</t>
    </r>
    <r>
      <rPr>
        <sz val="11"/>
        <color theme="1"/>
        <rFont val="等线"/>
        <family val="3"/>
        <charset val="134"/>
        <scheme val="minor"/>
      </rPr>
      <t>为</t>
    </r>
    <r>
      <rPr>
        <sz val="11"/>
        <color theme="1"/>
        <rFont val="等线"/>
        <family val="2"/>
        <scheme val="minor"/>
      </rPr>
      <t>盛</t>
    </r>
  </si>
  <si>
    <r>
      <t>冯</t>
    </r>
    <r>
      <rPr>
        <sz val="11"/>
        <color theme="1"/>
        <rFont val="等线"/>
        <family val="2"/>
        <scheme val="minor"/>
      </rPr>
      <t>振</t>
    </r>
    <r>
      <rPr>
        <sz val="11"/>
        <color theme="1"/>
        <rFont val="等线"/>
        <family val="3"/>
        <charset val="134"/>
        <scheme val="minor"/>
      </rPr>
      <t>东</t>
    </r>
    <phoneticPr fontId="9"/>
  </si>
  <si>
    <t>李志宇</t>
    <phoneticPr fontId="9"/>
  </si>
  <si>
    <t>李全双</t>
    <phoneticPr fontId="1" type="noConversion"/>
  </si>
  <si>
    <t>谷松</t>
    <phoneticPr fontId="1" type="noConversion"/>
  </si>
  <si>
    <r>
      <t>高国</t>
    </r>
    <r>
      <rPr>
        <sz val="11"/>
        <color theme="1"/>
        <rFont val="宋体"/>
        <family val="3"/>
        <charset val="134"/>
      </rPr>
      <t>栋</t>
    </r>
    <phoneticPr fontId="1" type="noConversion"/>
  </si>
  <si>
    <r>
      <t>秦</t>
    </r>
    <r>
      <rPr>
        <sz val="11"/>
        <color theme="1"/>
        <rFont val="宋体"/>
        <family val="3"/>
        <charset val="134"/>
      </rPr>
      <t>伟</t>
    </r>
    <phoneticPr fontId="1" type="noConversion"/>
  </si>
  <si>
    <t>武金友</t>
    <phoneticPr fontId="1" type="noConversion"/>
  </si>
  <si>
    <t>小計</t>
    <rPh sb="0" eb="2">
      <t>コバカリ</t>
    </rPh>
    <phoneticPr fontId="9"/>
  </si>
  <si>
    <t>利益</t>
    <phoneticPr fontId="9"/>
  </si>
  <si>
    <t>清算</t>
    <rPh sb="0" eb="2">
      <t>セイサン</t>
    </rPh>
    <phoneticPr fontId="9"/>
  </si>
  <si>
    <t>チェックポイント</t>
    <phoneticPr fontId="9"/>
  </si>
  <si>
    <t>チェック内容</t>
    <rPh sb="4" eb="6">
      <t>ナイヨウ</t>
    </rPh>
    <phoneticPr fontId="9"/>
  </si>
  <si>
    <t>チェック</t>
    <phoneticPr fontId="9"/>
  </si>
  <si>
    <t>契約書</t>
    <phoneticPr fontId="9"/>
  </si>
  <si>
    <t>講師</t>
    <phoneticPr fontId="9"/>
  </si>
  <si>
    <t>業務委託、秘密保持、個人情報</t>
    <rPh sb="0" eb="2">
      <t>ギョウム</t>
    </rPh>
    <rPh sb="2" eb="4">
      <t>イタク</t>
    </rPh>
    <rPh sb="5" eb="7">
      <t>ヒミツ</t>
    </rPh>
    <rPh sb="7" eb="9">
      <t>ホジ</t>
    </rPh>
    <phoneticPr fontId="9"/>
  </si>
  <si>
    <t>学員</t>
    <rPh sb="0" eb="1">
      <t>ガク</t>
    </rPh>
    <rPh sb="1" eb="2">
      <t>イン</t>
    </rPh>
    <phoneticPr fontId="9"/>
  </si>
  <si>
    <t>秘密保持、個人情報</t>
    <rPh sb="5" eb="7">
      <t>コジン</t>
    </rPh>
    <rPh sb="7" eb="9">
      <t>ジョウホウ</t>
    </rPh>
    <phoneticPr fontId="9"/>
  </si>
  <si>
    <t>管理台帳</t>
    <rPh sb="0" eb="2">
      <t>カンリ</t>
    </rPh>
    <rPh sb="2" eb="4">
      <t>ダイチョウ</t>
    </rPh>
    <phoneticPr fontId="9"/>
  </si>
  <si>
    <t>Member List</t>
    <phoneticPr fontId="9"/>
  </si>
  <si>
    <t>PC</t>
    <phoneticPr fontId="9"/>
  </si>
  <si>
    <r>
      <t>CPU：i5以上
内存：16G
硬</t>
    </r>
    <r>
      <rPr>
        <sz val="11"/>
        <color theme="1"/>
        <rFont val="等线"/>
        <family val="3"/>
        <charset val="134"/>
        <scheme val="minor"/>
      </rPr>
      <t>盘</t>
    </r>
    <r>
      <rPr>
        <sz val="11"/>
        <color theme="1"/>
        <rFont val="等线"/>
        <family val="2"/>
        <scheme val="minor"/>
      </rPr>
      <t>：200G以上
OS：MAC　OS
   或は　Ubuntu14,64位
Oracle VM VirtualBox　(OS:Ubuntu14,64位)</t>
    </r>
    <rPh sb="39" eb="40">
      <t>アルイ</t>
    </rPh>
    <phoneticPr fontId="9"/>
  </si>
  <si>
    <t>出勤</t>
    <rPh sb="0" eb="2">
      <t>シュッキン</t>
    </rPh>
    <phoneticPr fontId="9"/>
  </si>
  <si>
    <r>
      <t>考勤，</t>
    </r>
    <r>
      <rPr>
        <sz val="11"/>
        <color theme="1"/>
        <rFont val="等线"/>
        <family val="3"/>
        <charset val="134"/>
        <scheme val="minor"/>
      </rPr>
      <t>评</t>
    </r>
    <r>
      <rPr>
        <sz val="11"/>
        <color theme="1"/>
        <rFont val="等线"/>
        <family val="3"/>
        <charset val="134"/>
        <scheme val="minor"/>
      </rPr>
      <t>价</t>
    </r>
    <phoneticPr fontId="9"/>
  </si>
  <si>
    <t>資料</t>
    <rPh sb="0" eb="2">
      <t>シリョウ</t>
    </rPh>
    <phoneticPr fontId="9"/>
  </si>
  <si>
    <t>PPT</t>
    <phoneticPr fontId="9"/>
  </si>
  <si>
    <t>讲师做成</t>
    <phoneticPr fontId="9"/>
  </si>
  <si>
    <t>ケーススタディー</t>
    <phoneticPr fontId="9"/>
  </si>
  <si>
    <t>不要</t>
    <phoneticPr fontId="9"/>
  </si>
  <si>
    <t>試験</t>
    <phoneticPr fontId="9"/>
  </si>
  <si>
    <t>環境</t>
    <rPh sb="0" eb="2">
      <t>カンキョウ</t>
    </rPh>
    <phoneticPr fontId="9"/>
  </si>
  <si>
    <t>時間</t>
    <rPh sb="0" eb="2">
      <t>ジカン</t>
    </rPh>
    <phoneticPr fontId="9"/>
  </si>
  <si>
    <t>毎週土曜日
9時～13時</t>
    <rPh sb="0" eb="1">
      <t>マイ</t>
    </rPh>
    <rPh sb="1" eb="2">
      <t>シュウ</t>
    </rPh>
    <rPh sb="2" eb="5">
      <t>ドヨウビ</t>
    </rPh>
    <rPh sb="7" eb="8">
      <t>ジ</t>
    </rPh>
    <rPh sb="11" eb="12">
      <t>ジ</t>
    </rPh>
    <phoneticPr fontId="9"/>
  </si>
  <si>
    <r>
      <t>第一回早8</t>
    </r>
    <r>
      <rPr>
        <sz val="11"/>
        <color theme="1"/>
        <rFont val="等线"/>
        <family val="3"/>
        <charset val="134"/>
        <scheme val="minor"/>
      </rPr>
      <t>时</t>
    </r>
    <r>
      <rPr>
        <sz val="11"/>
        <color theme="1"/>
        <rFont val="等线"/>
        <family val="2"/>
        <scheme val="minor"/>
      </rPr>
      <t>30分开始入</t>
    </r>
    <r>
      <rPr>
        <sz val="11"/>
        <color theme="1"/>
        <rFont val="等线"/>
        <family val="3"/>
        <charset val="134"/>
        <scheme val="minor"/>
      </rPr>
      <t>场</t>
    </r>
    <r>
      <rPr>
        <sz val="11"/>
        <color theme="1"/>
        <rFont val="等线"/>
        <family val="2"/>
        <scheme val="minor"/>
      </rPr>
      <t>，
9</t>
    </r>
    <r>
      <rPr>
        <sz val="11"/>
        <color theme="1"/>
        <rFont val="等线"/>
        <family val="3"/>
        <charset val="134"/>
        <scheme val="minor"/>
      </rPr>
      <t>时</t>
    </r>
    <r>
      <rPr>
        <sz val="11"/>
        <color theme="1"/>
        <rFont val="等线"/>
        <family val="2"/>
        <scheme val="minor"/>
      </rPr>
      <t>正式授</t>
    </r>
    <r>
      <rPr>
        <sz val="11"/>
        <color theme="1"/>
        <rFont val="等线"/>
        <family val="3"/>
        <charset val="134"/>
        <scheme val="minor"/>
      </rPr>
      <t>课</t>
    </r>
    <phoneticPr fontId="9"/>
  </si>
  <si>
    <t>場所</t>
    <phoneticPr fontId="9"/>
  </si>
  <si>
    <t>社内</t>
    <phoneticPr fontId="9"/>
  </si>
  <si>
    <t>無線LANアクセスポイント</t>
    <phoneticPr fontId="9"/>
  </si>
  <si>
    <t xml:space="preserve">本体：
接続端末数：48
Yahoo：2万円
</t>
    <rPh sb="0" eb="2">
      <t>ホンタイ</t>
    </rPh>
    <rPh sb="20" eb="21">
      <t>マン</t>
    </rPh>
    <rPh sb="21" eb="22">
      <t>エン</t>
    </rPh>
    <phoneticPr fontId="9"/>
  </si>
  <si>
    <t>机と椅子</t>
    <rPh sb="0" eb="1">
      <t>ツクエ</t>
    </rPh>
    <rPh sb="2" eb="4">
      <t>イス</t>
    </rPh>
    <phoneticPr fontId="9"/>
  </si>
  <si>
    <t>20名以上</t>
    <phoneticPr fontId="9"/>
  </si>
  <si>
    <t>プリンター</t>
    <phoneticPr fontId="9"/>
  </si>
  <si>
    <t>プロジェクター</t>
    <phoneticPr fontId="9"/>
  </si>
  <si>
    <r>
      <t>必</t>
    </r>
    <r>
      <rPr>
        <sz val="11"/>
        <color theme="1"/>
        <rFont val="等线"/>
        <family val="3"/>
        <charset val="134"/>
        <scheme val="minor"/>
      </rPr>
      <t>须</t>
    </r>
    <phoneticPr fontId="9"/>
  </si>
  <si>
    <t>ビデオカメラ</t>
    <phoneticPr fontId="9"/>
  </si>
  <si>
    <r>
      <t>必</t>
    </r>
    <r>
      <rPr>
        <sz val="11"/>
        <color rgb="FFFF0000"/>
        <rFont val="等线"/>
        <family val="3"/>
        <charset val="134"/>
        <scheme val="minor"/>
      </rPr>
      <t>须</t>
    </r>
    <phoneticPr fontId="9"/>
  </si>
  <si>
    <t>三脚</t>
    <rPh sb="0" eb="2">
      <t>サンキャク</t>
    </rPh>
    <phoneticPr fontId="9"/>
  </si>
  <si>
    <t>資料保管</t>
    <phoneticPr fontId="9"/>
  </si>
  <si>
    <t>ゴミ回収</t>
    <rPh sb="2" eb="4">
      <t>カイシュウ</t>
    </rPh>
    <phoneticPr fontId="9"/>
  </si>
  <si>
    <t>現場復元</t>
    <rPh sb="0" eb="2">
      <t>ゲンバ</t>
    </rPh>
    <rPh sb="2" eb="4">
      <t>フクゲン</t>
    </rPh>
    <phoneticPr fontId="9"/>
  </si>
  <si>
    <t>コスト</t>
    <phoneticPr fontId="9"/>
  </si>
  <si>
    <t>授業料</t>
    <rPh sb="0" eb="2">
      <t>ジュギョウ</t>
    </rPh>
    <rPh sb="2" eb="3">
      <t>リョウ</t>
    </rPh>
    <phoneticPr fontId="9"/>
  </si>
  <si>
    <t>サービス</t>
    <phoneticPr fontId="9"/>
  </si>
  <si>
    <t>総計</t>
    <rPh sb="0" eb="2">
      <t>ソウケイ</t>
    </rPh>
    <phoneticPr fontId="9"/>
  </si>
  <si>
    <t>学員人数</t>
    <rPh sb="0" eb="1">
      <t>ガク</t>
    </rPh>
    <rPh sb="1" eb="2">
      <t>イン</t>
    </rPh>
    <rPh sb="2" eb="4">
      <t>ニンズ</t>
    </rPh>
    <phoneticPr fontId="9"/>
  </si>
  <si>
    <t>平均勉強料</t>
    <rPh sb="0" eb="2">
      <t>ヘイキン</t>
    </rPh>
    <rPh sb="2" eb="4">
      <t>ベンキョウ</t>
    </rPh>
    <rPh sb="4" eb="5">
      <t>リョウ</t>
    </rPh>
    <phoneticPr fontId="9"/>
  </si>
  <si>
    <t>授業料明細</t>
    <phoneticPr fontId="9"/>
  </si>
  <si>
    <t>名前</t>
    <rPh sb="0" eb="2">
      <t>ナマエ</t>
    </rPh>
    <phoneticPr fontId="9"/>
  </si>
  <si>
    <t>サイン</t>
    <phoneticPr fontId="9"/>
  </si>
  <si>
    <t>日付</t>
    <phoneticPr fontId="9"/>
  </si>
  <si>
    <t>授業料支払明細</t>
    <rPh sb="0" eb="3">
      <t>ジュギョウリョウ</t>
    </rPh>
    <rPh sb="3" eb="5">
      <t>シハライ</t>
    </rPh>
    <rPh sb="5" eb="7">
      <t>メイサイ</t>
    </rPh>
    <phoneticPr fontId="9"/>
  </si>
  <si>
    <t>《**************》　　講師：****　　</t>
    <rPh sb="7" eb="9">
      <t>キソ</t>
    </rPh>
    <rPh sb="12" eb="14">
      <t>コウシ</t>
    </rPh>
    <rPh sb="15" eb="16">
      <t>ジョ</t>
    </rPh>
    <rPh sb="16" eb="17">
      <t>ネン</t>
    </rPh>
    <rPh sb="19" eb="21">
      <t>シャナイ</t>
    </rPh>
    <rPh sb="21" eb="23">
      <t>タントウ</t>
    </rPh>
    <rPh sb="23" eb="24">
      <t>シャ</t>
    </rPh>
    <rPh sb="25" eb="26">
      <t>ソン</t>
    </rPh>
    <rPh sb="26" eb="27">
      <t>ジュヒン</t>
    </rPh>
    <phoneticPr fontId="9"/>
  </si>
  <si>
    <t>課時：24時間　　回数：6回　　授業料合計：24万円</t>
    <rPh sb="0" eb="1">
      <t>カ</t>
    </rPh>
    <rPh sb="1" eb="2">
      <t>ジ</t>
    </rPh>
    <rPh sb="5" eb="7">
      <t>ジカン</t>
    </rPh>
    <rPh sb="9" eb="11">
      <t>カイスウ</t>
    </rPh>
    <rPh sb="13" eb="14">
      <t>カイ</t>
    </rPh>
    <rPh sb="16" eb="19">
      <t>ジュギョウリョウ</t>
    </rPh>
    <rPh sb="19" eb="21">
      <t>ゴウケイ</t>
    </rPh>
    <rPh sb="24" eb="25">
      <t>マン</t>
    </rPh>
    <rPh sb="25" eb="26">
      <t>エン</t>
    </rPh>
    <phoneticPr fontId="9"/>
  </si>
  <si>
    <t>回数</t>
    <rPh sb="0" eb="2">
      <t>カイスウ</t>
    </rPh>
    <phoneticPr fontId="9"/>
  </si>
  <si>
    <t>授業料金額(円)</t>
    <rPh sb="0" eb="3">
      <t>ジュギョウリョウ</t>
    </rPh>
    <rPh sb="3" eb="5">
      <t>キンガク</t>
    </rPh>
    <rPh sb="6" eb="7">
      <t>エン</t>
    </rPh>
    <phoneticPr fontId="9"/>
  </si>
  <si>
    <t>講師サイン</t>
    <rPh sb="0" eb="2">
      <t>コウシ</t>
    </rPh>
    <phoneticPr fontId="9"/>
  </si>
  <si>
    <t>社内担当者</t>
    <rPh sb="0" eb="2">
      <t>シャナイ</t>
    </rPh>
    <rPh sb="2" eb="4">
      <t>タントウ</t>
    </rPh>
    <rPh sb="4" eb="5">
      <t>シャ</t>
    </rPh>
    <phoneticPr fontId="9"/>
  </si>
  <si>
    <t>费用</t>
    <phoneticPr fontId="9"/>
  </si>
  <si>
    <r>
      <t>g</t>
    </r>
    <r>
      <rPr>
        <sz val="11"/>
        <color theme="1"/>
        <rFont val="等线"/>
        <family val="3"/>
        <charset val="134"/>
        <scheme val="minor"/>
      </rPr>
      <t>uide</t>
    </r>
    <phoneticPr fontId="1" type="noConversion"/>
  </si>
  <si>
    <t>AWS</t>
    <phoneticPr fontId="1" type="noConversion"/>
  </si>
  <si>
    <t>柳瀬</t>
    <phoneticPr fontId="9"/>
  </si>
  <si>
    <r>
      <t>080</t>
    </r>
    <r>
      <rPr>
        <sz val="11"/>
        <rFont val="等线"/>
        <family val="2"/>
        <scheme val="minor"/>
      </rPr>
      <t>-</t>
    </r>
    <r>
      <rPr>
        <sz val="11"/>
        <rFont val="等线"/>
        <family val="2"/>
        <scheme val="minor"/>
      </rPr>
      <t>5861</t>
    </r>
    <r>
      <rPr>
        <sz val="11"/>
        <rFont val="等线"/>
        <family val="2"/>
        <scheme val="minor"/>
      </rPr>
      <t>-</t>
    </r>
    <r>
      <rPr>
        <sz val="11"/>
        <rFont val="等线"/>
        <family val="2"/>
        <scheme val="minor"/>
      </rPr>
      <t>1681</t>
    </r>
    <phoneticPr fontId="9"/>
  </si>
  <si>
    <t>jafferey</t>
    <phoneticPr fontId="9"/>
  </si>
  <si>
    <t>jafferey7@gmail.com</t>
    <phoneticPr fontId="9"/>
  </si>
  <si>
    <r>
      <t>佟</t>
    </r>
    <r>
      <rPr>
        <sz val="11"/>
        <rFont val="等线"/>
        <family val="3"/>
        <charset val="134"/>
        <scheme val="minor"/>
      </rPr>
      <t>树</t>
    </r>
    <r>
      <rPr>
        <sz val="11"/>
        <rFont val="等线"/>
        <family val="2"/>
        <scheme val="minor"/>
      </rPr>
      <t>岩</t>
    </r>
    <phoneticPr fontId="9"/>
  </si>
  <si>
    <r>
      <rPr>
        <sz val="11"/>
        <color theme="1"/>
        <rFont val="等线"/>
        <family val="2"/>
        <scheme val="minor"/>
      </rPr>
      <t xml:space="preserve"> 090</t>
    </r>
    <r>
      <rPr>
        <sz val="11"/>
        <color theme="1"/>
        <rFont val="等线"/>
        <family val="2"/>
        <scheme val="minor"/>
      </rPr>
      <t>-</t>
    </r>
    <r>
      <rPr>
        <sz val="11"/>
        <color theme="1"/>
        <rFont val="等线"/>
        <family val="2"/>
        <scheme val="minor"/>
      </rPr>
      <t>2949-6688</t>
    </r>
    <r>
      <rPr>
        <sz val="11"/>
        <color theme="1"/>
        <rFont val="等线"/>
        <family val="3"/>
        <charset val="134"/>
        <scheme val="minor"/>
      </rPr>
      <t/>
    </r>
    <phoneticPr fontId="9"/>
  </si>
  <si>
    <t>scorpio7672@sina.com</t>
    <phoneticPr fontId="9"/>
  </si>
  <si>
    <r>
      <t>马</t>
    </r>
    <r>
      <rPr>
        <sz val="11"/>
        <rFont val="等线"/>
        <family val="2"/>
        <scheme val="minor"/>
      </rPr>
      <t>彬</t>
    </r>
    <phoneticPr fontId="9"/>
  </si>
  <si>
    <r>
      <t xml:space="preserve"> 080</t>
    </r>
    <r>
      <rPr>
        <sz val="11"/>
        <color theme="1"/>
        <rFont val="等线"/>
        <family val="2"/>
        <scheme val="minor"/>
      </rPr>
      <t>-</t>
    </r>
    <r>
      <rPr>
        <sz val="11"/>
        <color theme="1"/>
        <rFont val="等线"/>
        <family val="2"/>
        <scheme val="minor"/>
      </rPr>
      <t>9894</t>
    </r>
    <r>
      <rPr>
        <sz val="11"/>
        <color theme="1"/>
        <rFont val="等线"/>
        <family val="2"/>
        <scheme val="minor"/>
      </rPr>
      <t>-</t>
    </r>
    <r>
      <rPr>
        <sz val="11"/>
        <color theme="1"/>
        <rFont val="等线"/>
        <family val="2"/>
        <scheme val="minor"/>
      </rPr>
      <t xml:space="preserve">6960  </t>
    </r>
    <phoneticPr fontId="9"/>
  </si>
  <si>
    <t>ignited04</t>
    <phoneticPr fontId="9"/>
  </si>
  <si>
    <t>ignited0411@gmail.com</t>
    <phoneticPr fontId="9"/>
  </si>
  <si>
    <t>梁</t>
    <phoneticPr fontId="9"/>
  </si>
  <si>
    <t>080-3823-1806</t>
    <phoneticPr fontId="9"/>
  </si>
  <si>
    <t>junzhuo1806</t>
    <phoneticPr fontId="9"/>
  </si>
  <si>
    <t>270960567@qq.com</t>
    <phoneticPr fontId="9"/>
  </si>
  <si>
    <t>金宗宇</t>
    <phoneticPr fontId="9"/>
  </si>
  <si>
    <t xml:space="preserve">080-4882-1105 </t>
    <phoneticPr fontId="9"/>
  </si>
  <si>
    <t xml:space="preserve"> jinzongyu@gmail.com</t>
    <phoneticPr fontId="9"/>
  </si>
  <si>
    <t>080-3723-2039</t>
  </si>
  <si>
    <t>SmallFishWEIXIN</t>
  </si>
  <si>
    <t>wwstokyo@yahoo.co.jp</t>
  </si>
  <si>
    <t>○</t>
    <phoneticPr fontId="1" type="noConversion"/>
  </si>
  <si>
    <t>冯振东</t>
    <phoneticPr fontId="9"/>
  </si>
  <si>
    <t>080-4382-3734</t>
    <phoneticPr fontId="9"/>
  </si>
  <si>
    <t>fzd_1987cool</t>
    <phoneticPr fontId="9"/>
  </si>
  <si>
    <t>fzd1987cool@gmail.com</t>
    <phoneticPr fontId="9"/>
  </si>
  <si>
    <t>080-3500-1127</t>
    <phoneticPr fontId="9"/>
  </si>
  <si>
    <t>lizhiyu77ayu</t>
    <phoneticPr fontId="9"/>
  </si>
  <si>
    <t>lizhiyu77ayu@163.com</t>
    <phoneticPr fontId="9"/>
  </si>
  <si>
    <t>孙挺</t>
    <phoneticPr fontId="1" type="noConversion"/>
  </si>
  <si>
    <t>090-2957-0850</t>
    <phoneticPr fontId="1" type="noConversion"/>
  </si>
  <si>
    <t>sunting542962306</t>
    <phoneticPr fontId="1" type="noConversion"/>
  </si>
  <si>
    <t>080-9869-5332</t>
    <phoneticPr fontId="1" type="noConversion"/>
  </si>
  <si>
    <t>280795820@qq.com</t>
    <phoneticPr fontId="1" type="noConversion"/>
  </si>
  <si>
    <t>井新民</t>
  </si>
  <si>
    <t>090-3210-8963</t>
  </si>
  <si>
    <t>iameyama</t>
  </si>
  <si>
    <r>
      <rPr>
        <sz val="11"/>
        <color theme="1"/>
        <rFont val="等线"/>
        <family val="3"/>
        <charset val="134"/>
        <scheme val="minor"/>
      </rPr>
      <t>鲁</t>
    </r>
    <r>
      <rPr>
        <sz val="11"/>
        <color theme="1"/>
        <rFont val="等线"/>
        <family val="2"/>
        <scheme val="minor"/>
      </rPr>
      <t>峰</t>
    </r>
    <phoneticPr fontId="1" type="noConversion"/>
  </si>
  <si>
    <t xml:space="preserve"> 090-9364-0813 </t>
    <phoneticPr fontId="1" type="noConversion"/>
  </si>
  <si>
    <t>rohou.sendai@gmail.com</t>
    <phoneticPr fontId="1" type="noConversion"/>
  </si>
  <si>
    <t>翁针城</t>
    <phoneticPr fontId="1" type="noConversion"/>
  </si>
  <si>
    <t xml:space="preserve">090-6519-1983 </t>
    <phoneticPr fontId="1" type="noConversion"/>
  </si>
  <si>
    <t>engineer-weng</t>
    <phoneticPr fontId="1" type="noConversion"/>
  </si>
  <si>
    <t>engineer.weng@gmail.com</t>
    <phoneticPr fontId="1" type="noConversion"/>
  </si>
  <si>
    <t>司</t>
    <phoneticPr fontId="1" type="noConversion"/>
  </si>
  <si>
    <t>080-4733-3363</t>
    <phoneticPr fontId="1" type="noConversion"/>
  </si>
  <si>
    <t>shw407@hotmail.com</t>
    <phoneticPr fontId="1" type="noConversion"/>
  </si>
  <si>
    <t>liqsh-japan</t>
    <phoneticPr fontId="1" type="noConversion"/>
  </si>
  <si>
    <t>gusongjinan</t>
    <phoneticPr fontId="1" type="noConversion"/>
  </si>
  <si>
    <t>高国栋</t>
    <phoneticPr fontId="1" type="noConversion"/>
  </si>
  <si>
    <t>ggd3731</t>
    <phoneticPr fontId="1" type="noConversion"/>
  </si>
  <si>
    <t>吴胜光</t>
    <phoneticPr fontId="1" type="noConversion"/>
  </si>
  <si>
    <t>080-4170-1982</t>
    <phoneticPr fontId="1" type="noConversion"/>
  </si>
  <si>
    <t>wsg7139</t>
    <phoneticPr fontId="1" type="noConversion"/>
  </si>
  <si>
    <r>
      <t>go</t>
    </r>
    <r>
      <rPr>
        <sz val="11"/>
        <color theme="1"/>
        <rFont val="等线"/>
        <family val="3"/>
        <charset val="134"/>
        <scheme val="minor"/>
      </rPr>
      <t>.sk.in.wa@gmail.com</t>
    </r>
    <phoneticPr fontId="1" type="noConversion"/>
  </si>
  <si>
    <t>黄冰</t>
    <phoneticPr fontId="1" type="noConversion"/>
  </si>
  <si>
    <t>080-6874-0432</t>
    <phoneticPr fontId="1" type="noConversion"/>
  </si>
  <si>
    <t>gloriangle</t>
    <phoneticPr fontId="1" type="noConversion"/>
  </si>
  <si>
    <r>
      <t>koko</t>
    </r>
    <r>
      <rPr>
        <sz val="11"/>
        <color theme="1"/>
        <rFont val="等线"/>
        <family val="3"/>
        <charset val="134"/>
        <scheme val="minor"/>
      </rPr>
      <t>ri821@gmail.com</t>
    </r>
    <phoneticPr fontId="1" type="noConversion"/>
  </si>
  <si>
    <t>秦伟</t>
    <phoneticPr fontId="1" type="noConversion"/>
  </si>
  <si>
    <t>090-6521-9797</t>
    <phoneticPr fontId="1" type="noConversion"/>
  </si>
  <si>
    <t>shini890928</t>
    <phoneticPr fontId="1" type="noConversion"/>
  </si>
  <si>
    <t>qinwei891027@gmail.com</t>
    <phoneticPr fontId="1" type="noConversion"/>
  </si>
  <si>
    <r>
      <t>徐</t>
    </r>
    <r>
      <rPr>
        <sz val="11"/>
        <color theme="1"/>
        <rFont val="等线"/>
        <family val="3"/>
        <charset val="134"/>
        <scheme val="minor"/>
      </rPr>
      <t>聪</t>
    </r>
    <phoneticPr fontId="1" type="noConversion"/>
  </si>
  <si>
    <r>
      <t>费</t>
    </r>
    <r>
      <rPr>
        <sz val="11"/>
        <color theme="1"/>
        <rFont val="等线"/>
        <family val="3"/>
        <charset val="134"/>
        <scheme val="minor"/>
      </rPr>
      <t>用</t>
    </r>
    <phoneticPr fontId="9"/>
  </si>
  <si>
    <r>
      <t>合</t>
    </r>
    <r>
      <rPr>
        <sz val="11"/>
        <color theme="1"/>
        <rFont val="等线"/>
        <family val="3"/>
        <charset val="134"/>
        <scheme val="minor"/>
      </rPr>
      <t>计</t>
    </r>
    <phoneticPr fontId="9"/>
  </si>
  <si>
    <t>知識</t>
    <rPh sb="0" eb="2">
      <t>チシキ</t>
    </rPh>
    <phoneticPr fontId="9"/>
  </si>
  <si>
    <t>バージョン</t>
    <phoneticPr fontId="9"/>
  </si>
  <si>
    <t>スキル</t>
    <phoneticPr fontId="9"/>
  </si>
  <si>
    <t>Ubuntu</t>
    <phoneticPr fontId="9"/>
  </si>
  <si>
    <t>コマンド、viｍ</t>
    <phoneticPr fontId="9"/>
  </si>
  <si>
    <t>shell</t>
    <phoneticPr fontId="9"/>
  </si>
  <si>
    <t>GitHub</t>
    <phoneticPr fontId="9"/>
  </si>
  <si>
    <t>仮想マシン</t>
    <phoneticPr fontId="9"/>
  </si>
  <si>
    <t>Docker</t>
    <phoneticPr fontId="9"/>
  </si>
  <si>
    <t>データベース基本</t>
    <rPh sb="6" eb="8">
      <t>キホン</t>
    </rPh>
    <phoneticPr fontId="9"/>
  </si>
  <si>
    <t>プログラミング基本</t>
    <rPh sb="7" eb="9">
      <t>キホン</t>
    </rPh>
    <phoneticPr fontId="9"/>
  </si>
  <si>
    <t>第1回</t>
    <phoneticPr fontId="9"/>
  </si>
  <si>
    <t>第2回</t>
  </si>
  <si>
    <t>第3回</t>
  </si>
  <si>
    <t>第4回</t>
  </si>
  <si>
    <t>座席</t>
    <rPh sb="0" eb="2">
      <t>ザセキ</t>
    </rPh>
    <phoneticPr fontId="9"/>
  </si>
  <si>
    <t>出席</t>
    <phoneticPr fontId="9"/>
  </si>
  <si>
    <r>
      <t>机密誓</t>
    </r>
    <r>
      <rPr>
        <sz val="11"/>
        <color theme="1"/>
        <rFont val="游ゴシック"/>
        <family val="3"/>
        <charset val="134"/>
      </rPr>
      <t>约</t>
    </r>
    <phoneticPr fontId="9"/>
  </si>
  <si>
    <r>
      <t>情</t>
    </r>
    <r>
      <rPr>
        <sz val="11"/>
        <color theme="1"/>
        <rFont val="游ゴシック"/>
        <family val="3"/>
        <charset val="134"/>
      </rPr>
      <t>报</t>
    </r>
    <r>
      <rPr>
        <sz val="11"/>
        <color theme="1"/>
        <rFont val="ＭＳ 明朝"/>
        <family val="1"/>
        <charset val="128"/>
      </rPr>
      <t>保密</t>
    </r>
    <phoneticPr fontId="9"/>
  </si>
  <si>
    <t>座席1</t>
    <rPh sb="0" eb="2">
      <t>ザセキ</t>
    </rPh>
    <phoneticPr fontId="9"/>
  </si>
  <si>
    <t>座席2</t>
    <rPh sb="0" eb="2">
      <t>ザセキ</t>
    </rPh>
    <phoneticPr fontId="9"/>
  </si>
  <si>
    <t>座席3</t>
    <rPh sb="0" eb="2">
      <t>ザセキ</t>
    </rPh>
    <phoneticPr fontId="9"/>
  </si>
  <si>
    <t>座席4</t>
    <rPh sb="0" eb="2">
      <t>ザセキ</t>
    </rPh>
    <phoneticPr fontId="9"/>
  </si>
  <si>
    <t>座席5</t>
    <rPh sb="0" eb="2">
      <t>ザセキ</t>
    </rPh>
    <phoneticPr fontId="9"/>
  </si>
  <si>
    <t>座席6</t>
    <rPh sb="0" eb="2">
      <t>ザセキ</t>
    </rPh>
    <phoneticPr fontId="9"/>
  </si>
  <si>
    <t>座席7</t>
    <rPh sb="0" eb="2">
      <t>ザセキ</t>
    </rPh>
    <phoneticPr fontId="9"/>
  </si>
  <si>
    <t>座席8</t>
    <rPh sb="0" eb="2">
      <t>ザセキ</t>
    </rPh>
    <phoneticPr fontId="9"/>
  </si>
  <si>
    <t>座席9</t>
    <rPh sb="0" eb="2">
      <t>ザセキ</t>
    </rPh>
    <phoneticPr fontId="9"/>
  </si>
  <si>
    <t>座席10</t>
    <rPh sb="0" eb="2">
      <t>ザセキ</t>
    </rPh>
    <phoneticPr fontId="9"/>
  </si>
  <si>
    <t>座席11</t>
    <rPh sb="0" eb="2">
      <t>ザセキ</t>
    </rPh>
    <phoneticPr fontId="9"/>
  </si>
  <si>
    <t>座席12</t>
    <rPh sb="0" eb="2">
      <t>ザセキ</t>
    </rPh>
    <phoneticPr fontId="9"/>
  </si>
  <si>
    <t>座席13</t>
    <rPh sb="0" eb="2">
      <t>ザセキ</t>
    </rPh>
    <phoneticPr fontId="9"/>
  </si>
  <si>
    <t>座席14</t>
    <rPh sb="0" eb="2">
      <t>ザセキ</t>
    </rPh>
    <phoneticPr fontId="9"/>
  </si>
  <si>
    <t>座席15</t>
    <rPh sb="0" eb="2">
      <t>ザセキ</t>
    </rPh>
    <phoneticPr fontId="9"/>
  </si>
  <si>
    <t>座席16</t>
    <rPh sb="0" eb="2">
      <t>ザセキ</t>
    </rPh>
    <phoneticPr fontId="9"/>
  </si>
  <si>
    <t>座席17</t>
    <rPh sb="0" eb="2">
      <t>ザセキ</t>
    </rPh>
    <phoneticPr fontId="9"/>
  </si>
  <si>
    <t>座席18</t>
    <rPh sb="0" eb="2">
      <t>ザセキ</t>
    </rPh>
    <phoneticPr fontId="9"/>
  </si>
  <si>
    <r>
      <t>《BigData Guide》 学</t>
    </r>
    <r>
      <rPr>
        <sz val="11"/>
        <color theme="1"/>
        <rFont val="FangSong"/>
        <family val="3"/>
        <charset val="134"/>
      </rPr>
      <t>习</t>
    </r>
    <r>
      <rPr>
        <sz val="11"/>
        <color theme="1"/>
        <rFont val="等线"/>
        <family val="1"/>
        <charset val="128"/>
        <scheme val="minor"/>
      </rPr>
      <t>会反</t>
    </r>
    <r>
      <rPr>
        <sz val="11"/>
        <color theme="1"/>
        <rFont val="FangSong"/>
        <family val="3"/>
        <charset val="134"/>
      </rPr>
      <t>馈</t>
    </r>
    <r>
      <rPr>
        <sz val="11"/>
        <color theme="1"/>
        <rFont val="等线"/>
        <family val="1"/>
        <charset val="128"/>
        <scheme val="minor"/>
      </rPr>
      <t>表（第   回）</t>
    </r>
    <phoneticPr fontId="9"/>
  </si>
  <si>
    <t>姓名</t>
    <phoneticPr fontId="9"/>
  </si>
  <si>
    <r>
      <t>确</t>
    </r>
    <r>
      <rPr>
        <sz val="11"/>
        <color theme="1"/>
        <rFont val="游ゴシック"/>
        <family val="3"/>
        <charset val="134"/>
      </rPr>
      <t>认</t>
    </r>
    <r>
      <rPr>
        <sz val="11"/>
        <color theme="1"/>
        <rFont val="等线"/>
        <family val="1"/>
        <charset val="128"/>
        <scheme val="minor"/>
      </rPr>
      <t>要点</t>
    </r>
    <phoneticPr fontId="9"/>
  </si>
  <si>
    <r>
      <rPr>
        <sz val="11"/>
        <color theme="1"/>
        <rFont val="游ゴシック"/>
        <family val="3"/>
        <charset val="134"/>
      </rPr>
      <t>评</t>
    </r>
    <r>
      <rPr>
        <sz val="11"/>
        <color theme="1"/>
        <rFont val="等线"/>
        <family val="1"/>
        <charset val="128"/>
        <scheme val="minor"/>
      </rPr>
      <t>价</t>
    </r>
    <phoneticPr fontId="9"/>
  </si>
  <si>
    <r>
      <t>学</t>
    </r>
    <r>
      <rPr>
        <sz val="11"/>
        <color theme="1"/>
        <rFont val="游ゴシック"/>
        <family val="3"/>
        <charset val="134"/>
      </rPr>
      <t>习环</t>
    </r>
    <r>
      <rPr>
        <sz val="11"/>
        <color theme="1"/>
        <rFont val="等线"/>
        <family val="1"/>
        <charset val="128"/>
        <scheme val="minor"/>
      </rPr>
      <t>境的布置</t>
    </r>
    <phoneticPr fontId="9"/>
  </si>
  <si>
    <r>
      <t>5非常</t>
    </r>
    <r>
      <rPr>
        <sz val="11"/>
        <color theme="1"/>
        <rFont val="游ゴシック"/>
        <family val="3"/>
        <charset val="134"/>
      </rPr>
      <t>满</t>
    </r>
    <r>
      <rPr>
        <sz val="11"/>
        <color theme="1"/>
        <rFont val="等线"/>
        <family val="1"/>
        <charset val="128"/>
        <scheme val="minor"/>
      </rPr>
      <t>意</t>
    </r>
    <phoneticPr fontId="9"/>
  </si>
  <si>
    <r>
      <t>4很</t>
    </r>
    <r>
      <rPr>
        <sz val="11"/>
        <color theme="1"/>
        <rFont val="游ゴシック"/>
        <family val="3"/>
        <charset val="134"/>
      </rPr>
      <t>满</t>
    </r>
    <r>
      <rPr>
        <sz val="11"/>
        <color theme="1"/>
        <rFont val="等线"/>
        <family val="1"/>
        <charset val="128"/>
        <scheme val="minor"/>
      </rPr>
      <t>意</t>
    </r>
    <phoneticPr fontId="9"/>
  </si>
  <si>
    <t>3良好</t>
    <phoneticPr fontId="9"/>
  </si>
  <si>
    <t>4一般</t>
    <phoneticPr fontId="9"/>
  </si>
  <si>
    <r>
      <t>1非常不</t>
    </r>
    <r>
      <rPr>
        <sz val="11"/>
        <color theme="1"/>
        <rFont val="游ゴシック"/>
        <family val="3"/>
        <charset val="134"/>
      </rPr>
      <t>满</t>
    </r>
    <r>
      <rPr>
        <sz val="11"/>
        <color theme="1"/>
        <rFont val="等线"/>
        <family val="1"/>
        <charset val="128"/>
        <scheme val="minor"/>
      </rPr>
      <t>意</t>
    </r>
    <phoneticPr fontId="9"/>
  </si>
  <si>
    <t>改善要点：</t>
    <phoneticPr fontId="9"/>
  </si>
  <si>
    <r>
      <t>接待人</t>
    </r>
    <r>
      <rPr>
        <sz val="11"/>
        <color theme="1"/>
        <rFont val="游ゴシック"/>
        <family val="3"/>
        <charset val="134"/>
      </rPr>
      <t>员</t>
    </r>
    <r>
      <rPr>
        <sz val="11"/>
        <color theme="1"/>
        <rFont val="等线"/>
        <family val="1"/>
        <charset val="128"/>
        <scheme val="minor"/>
      </rPr>
      <t>的服</t>
    </r>
    <r>
      <rPr>
        <sz val="11"/>
        <color theme="1"/>
        <rFont val="游ゴシック"/>
        <family val="3"/>
        <charset val="134"/>
      </rPr>
      <t>务</t>
    </r>
    <phoneticPr fontId="9"/>
  </si>
  <si>
    <r>
      <t>网</t>
    </r>
    <r>
      <rPr>
        <sz val="11"/>
        <color theme="1"/>
        <rFont val="FangSong"/>
        <family val="3"/>
        <charset val="134"/>
      </rPr>
      <t>络环</t>
    </r>
    <r>
      <rPr>
        <sz val="11"/>
        <color theme="1"/>
        <rFont val="等线"/>
        <family val="1"/>
        <charset val="128"/>
        <scheme val="minor"/>
      </rPr>
      <t>境</t>
    </r>
    <phoneticPr fontId="9"/>
  </si>
  <si>
    <r>
      <t>学</t>
    </r>
    <r>
      <rPr>
        <sz val="11"/>
        <color theme="1"/>
        <rFont val="FangSong"/>
        <family val="3"/>
        <charset val="134"/>
      </rPr>
      <t>习环</t>
    </r>
    <r>
      <rPr>
        <sz val="11"/>
        <color theme="1"/>
        <rFont val="等线"/>
        <family val="1"/>
        <charset val="128"/>
        <scheme val="minor"/>
      </rPr>
      <t>境</t>
    </r>
    <phoneticPr fontId="9"/>
  </si>
  <si>
    <t>教学课件</t>
    <phoneticPr fontId="9"/>
  </si>
  <si>
    <r>
      <t>参考</t>
    </r>
    <r>
      <rPr>
        <sz val="11"/>
        <color theme="1"/>
        <rFont val="FangSong"/>
        <family val="3"/>
        <charset val="134"/>
      </rPr>
      <t>资</t>
    </r>
    <r>
      <rPr>
        <sz val="11"/>
        <color theme="1"/>
        <rFont val="等线"/>
        <family val="1"/>
        <charset val="128"/>
        <scheme val="minor"/>
      </rPr>
      <t>料</t>
    </r>
    <phoneticPr fontId="9"/>
  </si>
  <si>
    <t>实践案例</t>
    <phoneticPr fontId="9"/>
  </si>
  <si>
    <t>讲师的言谈举止</t>
    <phoneticPr fontId="9"/>
  </si>
  <si>
    <r>
      <t>授课</t>
    </r>
    <r>
      <rPr>
        <sz val="11"/>
        <color theme="1"/>
        <rFont val="ＭＳ 明朝"/>
        <family val="1"/>
        <charset val="128"/>
      </rPr>
      <t>的</t>
    </r>
    <r>
      <rPr>
        <sz val="11"/>
        <color theme="1"/>
        <rFont val="等线"/>
        <family val="3"/>
        <charset val="134"/>
        <scheme val="minor"/>
      </rPr>
      <t>进</t>
    </r>
    <r>
      <rPr>
        <sz val="11"/>
        <color theme="1"/>
        <rFont val="ＭＳ 明朝"/>
        <family val="1"/>
        <charset val="128"/>
      </rPr>
      <t>度</t>
    </r>
    <phoneticPr fontId="9"/>
  </si>
  <si>
    <r>
      <t>授课</t>
    </r>
    <r>
      <rPr>
        <sz val="11"/>
        <color theme="1"/>
        <rFont val="ＭＳ 明朝"/>
        <family val="1"/>
        <charset val="128"/>
      </rPr>
      <t>内容的深度</t>
    </r>
    <phoneticPr fontId="9"/>
  </si>
  <si>
    <r>
      <t>授课过</t>
    </r>
    <r>
      <rPr>
        <sz val="11"/>
        <color theme="1"/>
        <rFont val="ＭＳ 明朝"/>
        <family val="1"/>
        <charset val="128"/>
      </rPr>
      <t>程中的互</t>
    </r>
    <r>
      <rPr>
        <sz val="11"/>
        <color theme="1"/>
        <rFont val="等线"/>
        <family val="3"/>
        <charset val="134"/>
        <scheme val="minor"/>
      </rPr>
      <t>动</t>
    </r>
    <phoneticPr fontId="9"/>
  </si>
  <si>
    <t>课后答疑</t>
    <phoneticPr fontId="9"/>
  </si>
  <si>
    <t>役割</t>
    <rPh sb="0" eb="2">
      <t>ヤクワリ</t>
    </rPh>
    <phoneticPr fontId="9"/>
  </si>
  <si>
    <t>担当内容</t>
    <phoneticPr fontId="9"/>
  </si>
  <si>
    <t>讲师对应</t>
    <phoneticPr fontId="9"/>
  </si>
  <si>
    <t>课程内容，效果，改善点</t>
    <phoneticPr fontId="9"/>
  </si>
  <si>
    <t>受付</t>
    <phoneticPr fontId="9"/>
  </si>
  <si>
    <t>チェックイン、会計、個人情报契约、秘密保持契約</t>
    <rPh sb="10" eb="12">
      <t>コジン</t>
    </rPh>
    <rPh sb="17" eb="19">
      <t>ヒミツ</t>
    </rPh>
    <rPh sb="19" eb="21">
      <t>ホジ</t>
    </rPh>
    <rPh sb="21" eb="23">
      <t>ケイヤク</t>
    </rPh>
    <phoneticPr fontId="9"/>
  </si>
  <si>
    <r>
      <t>会</t>
    </r>
    <r>
      <rPr>
        <sz val="11"/>
        <color theme="1"/>
        <rFont val="等线"/>
        <family val="3"/>
        <charset val="134"/>
        <scheme val="minor"/>
      </rPr>
      <t>场</t>
    </r>
    <r>
      <rPr>
        <sz val="11"/>
        <color theme="1"/>
        <rFont val="等线"/>
        <family val="2"/>
        <scheme val="minor"/>
      </rPr>
      <t>管理</t>
    </r>
    <phoneticPr fontId="9"/>
  </si>
  <si>
    <r>
      <t>会</t>
    </r>
    <r>
      <rPr>
        <sz val="11"/>
        <color theme="1"/>
        <rFont val="等线"/>
        <family val="3"/>
        <charset val="134"/>
        <scheme val="minor"/>
      </rPr>
      <t>场导</t>
    </r>
    <r>
      <rPr>
        <sz val="11"/>
        <color theme="1"/>
        <rFont val="等线"/>
        <family val="2"/>
        <scheme val="minor"/>
      </rPr>
      <t>引、坐席安排、現場復元</t>
    </r>
    <phoneticPr fontId="9"/>
  </si>
  <si>
    <t>セキュリティー</t>
    <phoneticPr fontId="9"/>
  </si>
  <si>
    <t>設備管理</t>
    <rPh sb="0" eb="2">
      <t>セツビ</t>
    </rPh>
    <rPh sb="2" eb="4">
      <t>カンリ</t>
    </rPh>
    <phoneticPr fontId="9"/>
  </si>
  <si>
    <t>Network、プロジェクター、ビデオ</t>
    <phoneticPr fontId="9"/>
  </si>
  <si>
    <t>ポイント</t>
    <phoneticPr fontId="9"/>
  </si>
  <si>
    <t>内容</t>
    <rPh sb="0" eb="2">
      <t>ナイヨウ</t>
    </rPh>
    <phoneticPr fontId="9"/>
  </si>
  <si>
    <t>チェックイン</t>
    <phoneticPr fontId="9"/>
  </si>
  <si>
    <r>
      <t>学</t>
    </r>
    <r>
      <rPr>
        <sz val="11"/>
        <color theme="1"/>
        <rFont val="等线"/>
        <family val="3"/>
        <charset val="134"/>
        <scheme val="minor"/>
      </rPr>
      <t>习</t>
    </r>
    <r>
      <rPr>
        <sz val="11"/>
        <color theme="1"/>
        <rFont val="等线"/>
        <family val="2"/>
        <scheme val="minor"/>
      </rPr>
      <t>目</t>
    </r>
    <r>
      <rPr>
        <sz val="11"/>
        <color theme="1"/>
        <rFont val="等线"/>
        <family val="3"/>
        <charset val="134"/>
        <scheme val="minor"/>
      </rPr>
      <t>标</t>
    </r>
    <phoneticPr fontId="9"/>
  </si>
  <si>
    <t>topic1</t>
    <phoneticPr fontId="9"/>
  </si>
  <si>
    <t>topic2</t>
  </si>
  <si>
    <t>Q&amp;A</t>
    <phoneticPr fontId="9"/>
  </si>
  <si>
    <t>休息</t>
    <phoneticPr fontId="9"/>
  </si>
  <si>
    <t>宿題</t>
    <rPh sb="0" eb="2">
      <t>シュクダイ</t>
    </rPh>
    <phoneticPr fontId="9"/>
  </si>
  <si>
    <t>　昼休み</t>
    <rPh sb="1" eb="3">
      <t>ヒルヤス</t>
    </rPh>
    <phoneticPr fontId="9"/>
  </si>
  <si>
    <t>練習</t>
    <rPh sb="0" eb="2">
      <t>レンシュウ</t>
    </rPh>
    <phoneticPr fontId="9"/>
  </si>
  <si>
    <t>終り</t>
    <rPh sb="0" eb="1">
      <t>オワ</t>
    </rPh>
    <phoneticPr fontId="9"/>
  </si>
  <si>
    <t>TP-link　ARCHER　C3150</t>
    <phoneticPr fontId="9"/>
  </si>
  <si>
    <t>参加料</t>
    <phoneticPr fontId="9"/>
  </si>
  <si>
    <r>
      <t>李</t>
    </r>
    <r>
      <rPr>
        <sz val="11"/>
        <color theme="1"/>
        <rFont val="DengXian"/>
        <family val="3"/>
        <charset val="134"/>
      </rPr>
      <t>伟</t>
    </r>
    <phoneticPr fontId="9"/>
  </si>
  <si>
    <t>唐世朕</t>
  </si>
  <si>
    <t xml:space="preserve">富裕 </t>
  </si>
  <si>
    <r>
      <t>王</t>
    </r>
    <r>
      <rPr>
        <sz val="11"/>
        <color theme="1"/>
        <rFont val="等线"/>
        <family val="2"/>
      </rPr>
      <t>荣</t>
    </r>
    <r>
      <rPr>
        <sz val="11"/>
        <color theme="1"/>
        <rFont val="ＭＳ 明朝"/>
        <family val="1"/>
        <charset val="128"/>
      </rPr>
      <t xml:space="preserve"> </t>
    </r>
  </si>
  <si>
    <t>権鳳赫</t>
  </si>
  <si>
    <r>
      <rPr>
        <sz val="11"/>
        <color theme="1"/>
        <rFont val="等线"/>
        <family val="2"/>
      </rPr>
      <t>吕</t>
    </r>
    <r>
      <rPr>
        <sz val="11"/>
        <color theme="1"/>
        <rFont val="ＭＳ 明朝"/>
        <family val="1"/>
        <charset val="128"/>
      </rPr>
      <t>玉杰</t>
    </r>
  </si>
  <si>
    <r>
      <rPr>
        <sz val="11"/>
        <color theme="1"/>
        <rFont val="等线"/>
        <family val="2"/>
      </rPr>
      <t>刘红军</t>
    </r>
  </si>
  <si>
    <r>
      <rPr>
        <sz val="11"/>
        <color theme="1"/>
        <rFont val="等线"/>
        <family val="2"/>
      </rPr>
      <t>查蓓</t>
    </r>
  </si>
  <si>
    <r>
      <t>狄</t>
    </r>
    <r>
      <rPr>
        <sz val="11"/>
        <color theme="1"/>
        <rFont val="等线"/>
        <family val="2"/>
      </rPr>
      <t>红</t>
    </r>
    <r>
      <rPr>
        <sz val="11"/>
        <color theme="1"/>
        <rFont val="ＭＳ 明朝"/>
        <family val="1"/>
        <charset val="128"/>
      </rPr>
      <t>波</t>
    </r>
  </si>
  <si>
    <t>康育哲</t>
  </si>
  <si>
    <r>
      <t>王</t>
    </r>
    <r>
      <rPr>
        <sz val="11"/>
        <color theme="1"/>
        <rFont val="等线"/>
        <family val="2"/>
      </rPr>
      <t>阅</t>
    </r>
    <r>
      <rPr>
        <sz val="11"/>
        <color theme="1"/>
        <rFont val="ＭＳ 明朝"/>
        <family val="1"/>
        <charset val="128"/>
      </rPr>
      <t>川</t>
    </r>
    <phoneticPr fontId="9"/>
  </si>
  <si>
    <r>
      <t>凌利</t>
    </r>
    <r>
      <rPr>
        <sz val="11"/>
        <color theme="1"/>
        <rFont val="等线"/>
        <family val="2"/>
      </rPr>
      <t>军</t>
    </r>
    <phoneticPr fontId="9"/>
  </si>
  <si>
    <t>図書</t>
    <phoneticPr fontId="9"/>
  </si>
  <si>
    <t>Hadoop徹底入門</t>
    <rPh sb="6" eb="8">
      <t>テッテイ</t>
    </rPh>
    <rPh sb="8" eb="10">
      <t>ニュウモン</t>
    </rPh>
    <phoneticPr fontId="6"/>
  </si>
  <si>
    <t>Hbase徹底入門</t>
    <rPh sb="5" eb="7">
      <t>テッテイ</t>
    </rPh>
    <rPh sb="7" eb="9">
      <t>ニュウモン</t>
    </rPh>
    <phoneticPr fontId="6"/>
  </si>
  <si>
    <t>詳解Apache　Spark</t>
    <rPh sb="0" eb="2">
      <t>ショウカイ</t>
    </rPh>
    <phoneticPr fontId="6"/>
  </si>
  <si>
    <t>RDB技術者のためのNoSQLガイド</t>
    <rPh sb="3" eb="6">
      <t>ギジュツシャ</t>
    </rPh>
    <phoneticPr fontId="6"/>
  </si>
  <si>
    <t>ぷろぐらまのためのDocker教科書</t>
    <rPh sb="15" eb="18">
      <t>キョウカショ</t>
    </rPh>
    <phoneticPr fontId="6"/>
  </si>
  <si>
    <t>ポインター</t>
    <phoneticPr fontId="9"/>
  </si>
  <si>
    <t>ポインター用電池</t>
    <phoneticPr fontId="9"/>
  </si>
  <si>
    <t>水</t>
    <phoneticPr fontId="9"/>
  </si>
  <si>
    <t>授業料</t>
    <rPh sb="0" eb="3">
      <t>ジュギョウリョウ</t>
    </rPh>
    <phoneticPr fontId="9"/>
  </si>
  <si>
    <t>授業料支払</t>
    <rPh sb="0" eb="3">
      <t>ジュギョウリョウ</t>
    </rPh>
    <rPh sb="3" eb="5">
      <t>シハライ</t>
    </rPh>
    <phoneticPr fontId="9"/>
  </si>
  <si>
    <t>三角</t>
    <phoneticPr fontId="9"/>
  </si>
  <si>
    <t>ソケット</t>
    <phoneticPr fontId="9"/>
  </si>
  <si>
    <r>
      <rPr>
        <sz val="11"/>
        <color theme="1"/>
        <rFont val="等线"/>
        <family val="2"/>
      </rPr>
      <t>矫</t>
    </r>
    <r>
      <rPr>
        <sz val="11"/>
        <color theme="1"/>
        <rFont val="ＭＳ 明朝"/>
        <family val="1"/>
        <charset val="128"/>
      </rPr>
      <t>依峰</t>
    </r>
    <phoneticPr fontId="9"/>
  </si>
  <si>
    <r>
      <t>倪永</t>
    </r>
    <r>
      <rPr>
        <sz val="11"/>
        <color theme="1"/>
        <rFont val="等线"/>
        <family val="2"/>
      </rPr>
      <t>华</t>
    </r>
    <phoneticPr fontId="9"/>
  </si>
  <si>
    <r>
      <t>王</t>
    </r>
    <r>
      <rPr>
        <sz val="11"/>
        <color theme="1"/>
        <rFont val="等线"/>
        <family val="2"/>
      </rPr>
      <t>为</t>
    </r>
    <r>
      <rPr>
        <sz val="11"/>
        <color theme="1"/>
        <rFont val="ＭＳ 明朝"/>
        <family val="1"/>
        <charset val="128"/>
      </rPr>
      <t>盛</t>
    </r>
    <phoneticPr fontId="9"/>
  </si>
  <si>
    <t>李宝龍</t>
    <phoneticPr fontId="9"/>
  </si>
  <si>
    <r>
      <rPr>
        <sz val="11"/>
        <color theme="1"/>
        <rFont val="等线"/>
        <family val="2"/>
      </rPr>
      <t>陈</t>
    </r>
    <r>
      <rPr>
        <sz val="11"/>
        <color theme="1"/>
        <rFont val="ＭＳ 明朝"/>
        <family val="1"/>
        <charset val="128"/>
      </rPr>
      <t>涛</t>
    </r>
    <phoneticPr fontId="9"/>
  </si>
  <si>
    <r>
      <rPr>
        <sz val="11"/>
        <color theme="1"/>
        <rFont val="等线"/>
        <family val="2"/>
      </rPr>
      <t>张</t>
    </r>
    <r>
      <rPr>
        <sz val="11"/>
        <color theme="1"/>
        <rFont val="ＭＳ 明朝"/>
        <family val="1"/>
        <charset val="128"/>
      </rPr>
      <t>振</t>
    </r>
    <phoneticPr fontId="9"/>
  </si>
  <si>
    <t>王毅</t>
    <phoneticPr fontId="9"/>
  </si>
  <si>
    <r>
      <rPr>
        <sz val="11"/>
        <color theme="1"/>
        <rFont val="等线"/>
        <family val="2"/>
      </rPr>
      <t>孙鹏</t>
    </r>
    <r>
      <rPr>
        <sz val="11"/>
        <color theme="1"/>
        <rFont val="ＭＳ 明朝"/>
        <family val="1"/>
        <charset val="128"/>
      </rPr>
      <t>洲</t>
    </r>
    <phoneticPr fontId="9"/>
  </si>
  <si>
    <t>李建新</t>
    <phoneticPr fontId="9"/>
  </si>
  <si>
    <t>曲海超</t>
    <phoneticPr fontId="9"/>
  </si>
  <si>
    <r>
      <t>沈一</t>
    </r>
    <r>
      <rPr>
        <sz val="11"/>
        <color theme="1"/>
        <rFont val="等线"/>
        <family val="2"/>
      </rPr>
      <t>枫</t>
    </r>
    <phoneticPr fontId="9"/>
  </si>
  <si>
    <r>
      <rPr>
        <sz val="11"/>
        <color theme="1"/>
        <rFont val="等线"/>
        <family val="2"/>
      </rPr>
      <t>孙</t>
    </r>
    <r>
      <rPr>
        <sz val="11"/>
        <color theme="1"/>
        <rFont val="ＭＳ 明朝"/>
        <family val="1"/>
        <charset val="128"/>
      </rPr>
      <t>盛</t>
    </r>
    <r>
      <rPr>
        <sz val="11"/>
        <color theme="1"/>
        <rFont val="等线"/>
        <family val="2"/>
      </rPr>
      <t>苇</t>
    </r>
    <phoneticPr fontId="9"/>
  </si>
  <si>
    <r>
      <rPr>
        <sz val="11"/>
        <color theme="1"/>
        <rFont val="等线"/>
        <family val="2"/>
      </rPr>
      <t>乔</t>
    </r>
    <r>
      <rPr>
        <sz val="11"/>
        <color theme="1"/>
        <rFont val="ＭＳ 明朝"/>
        <family val="1"/>
        <charset val="128"/>
      </rPr>
      <t>瑾</t>
    </r>
    <phoneticPr fontId="9"/>
  </si>
  <si>
    <r>
      <t>唐</t>
    </r>
    <r>
      <rPr>
        <sz val="11"/>
        <color theme="1"/>
        <rFont val="等线"/>
        <family val="2"/>
      </rPr>
      <t>鹭</t>
    </r>
    <r>
      <rPr>
        <sz val="11"/>
        <color theme="1"/>
        <rFont val="ＭＳ 明朝"/>
        <family val="1"/>
        <charset val="128"/>
      </rPr>
      <t>程</t>
    </r>
    <phoneticPr fontId="9"/>
  </si>
  <si>
    <t>金光希</t>
    <phoneticPr fontId="9"/>
  </si>
  <si>
    <r>
      <rPr>
        <sz val="11"/>
        <color theme="1"/>
        <rFont val="等线"/>
        <family val="2"/>
      </rPr>
      <t>刘帅</t>
    </r>
    <phoneticPr fontId="9"/>
  </si>
  <si>
    <r>
      <t>王</t>
    </r>
    <r>
      <rPr>
        <sz val="11"/>
        <color theme="1"/>
        <rFont val="等线"/>
        <family val="2"/>
      </rPr>
      <t>荣</t>
    </r>
    <r>
      <rPr>
        <sz val="11"/>
        <color theme="1"/>
        <rFont val="ＭＳ 明朝"/>
        <family val="1"/>
        <charset val="128"/>
      </rPr>
      <t xml:space="preserve"> </t>
    </r>
    <phoneticPr fontId="9"/>
  </si>
  <si>
    <r>
      <rPr>
        <sz val="11"/>
        <color theme="1"/>
        <rFont val="等线"/>
        <family val="2"/>
      </rPr>
      <t>杨务</t>
    </r>
    <r>
      <rPr>
        <sz val="11"/>
        <color theme="1"/>
        <rFont val="ＭＳ 明朝"/>
        <family val="1"/>
        <charset val="128"/>
      </rPr>
      <t>林</t>
    </r>
    <phoneticPr fontId="9"/>
  </si>
  <si>
    <t>HDMI線</t>
    <phoneticPr fontId="9"/>
  </si>
  <si>
    <t>抽選賞品</t>
    <rPh sb="0" eb="2">
      <t>チュウセン</t>
    </rPh>
    <rPh sb="2" eb="3">
      <t>ショウ</t>
    </rPh>
    <rPh sb="3" eb="4">
      <t>ヒン</t>
    </rPh>
    <phoneticPr fontId="9"/>
  </si>
  <si>
    <t>《ビッグデータ基礎》2017年6月3日抽選結果</t>
    <rPh sb="14" eb="15">
      <t>ネン</t>
    </rPh>
    <rPh sb="16" eb="17">
      <t>ガツ</t>
    </rPh>
    <rPh sb="18" eb="19">
      <t>ニチ</t>
    </rPh>
    <rPh sb="19" eb="21">
      <t>チュウセン</t>
    </rPh>
    <rPh sb="21" eb="23">
      <t>ケッカ</t>
    </rPh>
    <phoneticPr fontId="9"/>
  </si>
  <si>
    <t>番号</t>
    <rPh sb="0" eb="2">
      <t>バンゴウ</t>
    </rPh>
    <phoneticPr fontId="9"/>
  </si>
  <si>
    <t>賞品</t>
    <phoneticPr fontId="9"/>
  </si>
  <si>
    <t>定価</t>
    <rPh sb="0" eb="2">
      <t>テイカ</t>
    </rPh>
    <phoneticPr fontId="9"/>
  </si>
  <si>
    <t>金額</t>
    <rPh sb="0" eb="2">
      <t>キンガク</t>
    </rPh>
    <phoneticPr fontId="9"/>
  </si>
  <si>
    <t>冊数</t>
    <rPh sb="0" eb="1">
      <t>サツ</t>
    </rPh>
    <rPh sb="1" eb="2">
      <t>スウ</t>
    </rPh>
    <phoneticPr fontId="9"/>
  </si>
  <si>
    <t>社内担当</t>
    <rPh sb="0" eb="2">
      <t>シャナイ</t>
    </rPh>
    <rPh sb="2" eb="4">
      <t>タントウ</t>
    </rPh>
    <phoneticPr fontId="9"/>
  </si>
  <si>
    <t>Hadoop徹底入門</t>
    <rPh sb="6" eb="8">
      <t>テッテイ</t>
    </rPh>
    <rPh sb="8" eb="10">
      <t>ニュウモン</t>
    </rPh>
    <phoneticPr fontId="9"/>
  </si>
  <si>
    <t>Hbase徹底入門</t>
    <rPh sb="5" eb="7">
      <t>テッテイ</t>
    </rPh>
    <rPh sb="7" eb="9">
      <t>ニュウモン</t>
    </rPh>
    <phoneticPr fontId="9"/>
  </si>
  <si>
    <t>詳解Apache　Spark</t>
    <rPh sb="0" eb="2">
      <t>ショウカイ</t>
    </rPh>
    <phoneticPr fontId="9"/>
  </si>
  <si>
    <t>RDB技術者のためのNoSQLガイド</t>
    <rPh sb="3" eb="6">
      <t>ギジュツシャ</t>
    </rPh>
    <phoneticPr fontId="9"/>
  </si>
  <si>
    <t>ぷろぐらまのためのDocker教科書</t>
    <rPh sb="15" eb="18">
      <t>キョウカショ</t>
    </rPh>
    <phoneticPr fontId="9"/>
  </si>
  <si>
    <t>五月</t>
    <rPh sb="0" eb="2">
      <t>ゴガツ</t>
    </rPh>
    <phoneticPr fontId="9"/>
  </si>
  <si>
    <t>六月</t>
    <rPh sb="0" eb="2">
      <t>ロクガツ</t>
    </rPh>
    <phoneticPr fontId="9"/>
  </si>
  <si>
    <t>Hadoop分散処理システムの基本知識</t>
    <phoneticPr fontId="9"/>
  </si>
  <si>
    <t>Hbase</t>
    <phoneticPr fontId="9"/>
  </si>
  <si>
    <t xml:space="preserve">Spark </t>
    <phoneticPr fontId="9"/>
  </si>
  <si>
    <t>練習とOJTケースの説明</t>
    <rPh sb="0" eb="2">
      <t>レンシュウ</t>
    </rPh>
    <rPh sb="10" eb="12">
      <t>セツメイ</t>
    </rPh>
    <phoneticPr fontId="9"/>
  </si>
  <si>
    <t>１H</t>
    <phoneticPr fontId="9"/>
  </si>
  <si>
    <t xml:space="preserve">①事前知識 
git、docker、linux 
②Hadoop分散処理の紹介 
アーキテクチャの説明 
</t>
    <phoneticPr fontId="9"/>
  </si>
  <si>
    <t xml:space="preserve">①事前知識
NoSQL、MongoDB
②環境構築
③アーキテクチャの説明
</t>
    <phoneticPr fontId="9"/>
  </si>
  <si>
    <t>①事前知識
scala、sbt、idea
②環境構築
③アーキテクチャの説明
Stage、DAGScheduler、TaskSeduler、Taskなど</t>
    <phoneticPr fontId="9"/>
  </si>
  <si>
    <t>２H</t>
    <phoneticPr fontId="9"/>
  </si>
  <si>
    <t>③Hadoopディストリビューションの紹介 
Apache Hadoop、Cloudera、Hortonworks、MapReduce</t>
    <phoneticPr fontId="9"/>
  </si>
  <si>
    <t>④基本知識と操作方法
Table、Data Storage</t>
    <phoneticPr fontId="9"/>
  </si>
  <si>
    <t>①RDD入門
②ペアRDDでデータを集約する</t>
    <phoneticPr fontId="9"/>
  </si>
  <si>
    <t>３H</t>
    <phoneticPr fontId="9"/>
  </si>
  <si>
    <t xml:space="preserve">④Hadoop分散処理環境の構築 
ァ．標準Hadoop環境の構築 
ィ．Cloudear Hadoop 
ゥ．Hadoop on Docker 
⑤Hadoopの基本操作 </t>
    <phoneticPr fontId="9"/>
  </si>
  <si>
    <t>①DDL
②DML
③Get、Scan
④ユースケース：Hbaseデータ操作</t>
    <phoneticPr fontId="9"/>
  </si>
  <si>
    <t xml:space="preserve">
③並列処理
④ユースケース：APP購入情報について、類似度によって推薦アイテムを分析する</t>
    <phoneticPr fontId="9"/>
  </si>
  <si>
    <t>４H</t>
    <phoneticPr fontId="9"/>
  </si>
  <si>
    <t xml:space="preserve">①最初の簡単入門：Word Count 
②ユースケース：ECサイトログに対して、KPIを分析する 
③ユースケース：ある携帯キャリア会社、お客様の位置情報を活用する </t>
    <phoneticPr fontId="9"/>
  </si>
  <si>
    <t>①クラスターに関する知識
②データベース管理（バックアップ、リストアなど）
③ユースケース：HiveとHBaseの環境連動</t>
    <phoneticPr fontId="9"/>
  </si>
  <si>
    <t>①Streaming 基礎
②Dstreamストリームデータ処理
③ユースケース：ECサイトログに対して、時間ウィンドごとKPIを分析する</t>
    <phoneticPr fontId="9"/>
  </si>
  <si>
    <t>天時イベント参加者台帳</t>
    <rPh sb="0" eb="1">
      <t>テン</t>
    </rPh>
    <rPh sb="1" eb="2">
      <t>ジ</t>
    </rPh>
    <rPh sb="6" eb="9">
      <t>サンカシャ</t>
    </rPh>
    <rPh sb="9" eb="11">
      <t>ダイチョウ</t>
    </rPh>
    <phoneticPr fontId="61"/>
  </si>
  <si>
    <t>名　前</t>
    <rPh sb="0" eb="1">
      <t>ナ</t>
    </rPh>
    <rPh sb="2" eb="3">
      <t>マエ</t>
    </rPh>
    <phoneticPr fontId="61"/>
  </si>
  <si>
    <t>性　別</t>
    <phoneticPr fontId="61"/>
  </si>
  <si>
    <t>携帯電話</t>
    <rPh sb="0" eb="4">
      <t>ケイタイデンワ</t>
    </rPh>
    <phoneticPr fontId="61"/>
  </si>
  <si>
    <t>wechat</t>
    <phoneticPr fontId="61"/>
  </si>
  <si>
    <t>E-mail</t>
    <phoneticPr fontId="61"/>
  </si>
  <si>
    <t>OneDrive ID</t>
    <phoneticPr fontId="61"/>
  </si>
  <si>
    <t>GitHub ID</t>
    <phoneticPr fontId="61"/>
  </si>
  <si>
    <t>所属会社</t>
    <phoneticPr fontId="9"/>
  </si>
  <si>
    <t>興味</t>
    <rPh sb="0" eb="2">
      <t>キョウミ</t>
    </rPh>
    <phoneticPr fontId="61"/>
  </si>
  <si>
    <t>Big data　　　　　Salesforce　　　　　モバイル　
先生から授業　　　ケーススタディ</t>
    <rPh sb="29" eb="31">
      <t>センセイ</t>
    </rPh>
    <phoneticPr fontId="61"/>
  </si>
  <si>
    <t>メモ</t>
    <phoneticPr fontId="61"/>
  </si>
  <si>
    <t>Salesforce　　2017/06</t>
    <phoneticPr fontId="9"/>
  </si>
  <si>
    <t>、</t>
    <phoneticPr fontId="61"/>
  </si>
  <si>
    <t>TTCA</t>
  </si>
  <si>
    <t>TTCA</t>
    <phoneticPr fontId="1" type="noConversion"/>
  </si>
  <si>
    <t>BCB</t>
    <phoneticPr fontId="1" type="noConversion"/>
  </si>
  <si>
    <t>移动互联</t>
    <phoneticPr fontId="1" type="noConversion"/>
  </si>
  <si>
    <t>TMT</t>
    <phoneticPr fontId="1" type="noConversion"/>
  </si>
  <si>
    <t>Blockchain</t>
    <phoneticPr fontId="1" type="noConversion"/>
  </si>
  <si>
    <t>SF</t>
    <phoneticPr fontId="1" type="noConversion"/>
  </si>
  <si>
    <t>IT</t>
    <phoneticPr fontId="1" type="noConversion"/>
  </si>
  <si>
    <t xml:space="preserve">Communication </t>
    <phoneticPr fontId="1" type="noConversion"/>
  </si>
  <si>
    <t>Eco-Friendly</t>
    <phoneticPr fontId="1" type="noConversion"/>
  </si>
  <si>
    <t>Health</t>
    <phoneticPr fontId="1" type="noConversion"/>
  </si>
  <si>
    <t>四级</t>
    <phoneticPr fontId="1" type="noConversion"/>
  </si>
  <si>
    <t>跨境电商</t>
    <phoneticPr fontId="1" type="noConversion"/>
  </si>
  <si>
    <t>KAP</t>
    <phoneticPr fontId="1" type="noConversion"/>
  </si>
  <si>
    <t>Solution</t>
    <phoneticPr fontId="1" type="noConversion"/>
  </si>
  <si>
    <t>SOL</t>
    <phoneticPr fontId="1" type="noConversion"/>
  </si>
  <si>
    <t>SER</t>
    <phoneticPr fontId="1" type="noConversion"/>
  </si>
  <si>
    <t>EN</t>
    <phoneticPr fontId="1" type="noConversion"/>
  </si>
  <si>
    <t>日语</t>
    <phoneticPr fontId="1" type="noConversion"/>
  </si>
  <si>
    <t>英语</t>
    <phoneticPr fontId="1" type="noConversion"/>
  </si>
  <si>
    <t>谈判</t>
    <phoneticPr fontId="1" type="noConversion"/>
  </si>
  <si>
    <t>演讲</t>
    <phoneticPr fontId="1" type="noConversion"/>
  </si>
  <si>
    <t>心理学</t>
    <phoneticPr fontId="1" type="noConversion"/>
  </si>
  <si>
    <t>社会学</t>
    <phoneticPr fontId="1" type="noConversion"/>
  </si>
  <si>
    <t>群体学习</t>
    <phoneticPr fontId="1" type="noConversion"/>
  </si>
  <si>
    <t>个性学习</t>
    <phoneticPr fontId="1" type="noConversion"/>
  </si>
  <si>
    <t>云计算</t>
    <phoneticPr fontId="1" type="noConversion"/>
  </si>
  <si>
    <t>区块链</t>
    <phoneticPr fontId="1" type="noConversion"/>
  </si>
  <si>
    <t>混合现实</t>
    <phoneticPr fontId="1" type="noConversion"/>
  </si>
  <si>
    <t>Topic</t>
    <phoneticPr fontId="9"/>
  </si>
  <si>
    <t>预备知识</t>
    <phoneticPr fontId="1" type="noConversion"/>
  </si>
  <si>
    <r>
      <t xml:space="preserve">Trailhead </t>
    </r>
    <r>
      <rPr>
        <sz val="12"/>
        <color theme="1"/>
        <rFont val="游ゴシック"/>
        <family val="3"/>
        <charset val="128"/>
      </rPr>
      <t>の基本</t>
    </r>
    <phoneticPr fontId="1" type="noConversion"/>
  </si>
  <si>
    <r>
      <t xml:space="preserve">Trailhead </t>
    </r>
    <r>
      <rPr>
        <sz val="12"/>
        <color theme="1"/>
        <rFont val="游ゴシック"/>
        <family val="3"/>
        <charset val="128"/>
      </rPr>
      <t>の使用開始</t>
    </r>
    <phoneticPr fontId="1" type="noConversion"/>
  </si>
  <si>
    <r>
      <t xml:space="preserve">Trailhead </t>
    </r>
    <r>
      <rPr>
        <sz val="12"/>
        <color theme="1"/>
        <rFont val="游ゴシック"/>
        <family val="3"/>
        <charset val="128"/>
      </rPr>
      <t>の操作方法の確認</t>
    </r>
    <r>
      <rPr>
        <sz val="12"/>
        <color theme="1"/>
        <rFont val="宋体"/>
        <family val="3"/>
        <charset val="134"/>
      </rPr>
      <t xml:space="preserve"> </t>
    </r>
    <phoneticPr fontId="1" type="noConversion"/>
  </si>
  <si>
    <t>トラブルシューティングとよくある質問への答え</t>
    <phoneticPr fontId="1" type="noConversion"/>
  </si>
  <si>
    <r>
      <t xml:space="preserve">Trailhead Playground </t>
    </r>
    <r>
      <rPr>
        <sz val="12"/>
        <color theme="1"/>
        <rFont val="游ゴシック"/>
        <family val="3"/>
        <charset val="128"/>
      </rPr>
      <t>の管理</t>
    </r>
    <phoneticPr fontId="1" type="noConversion"/>
  </si>
  <si>
    <r>
      <t xml:space="preserve">Trailhead Playground </t>
    </r>
    <r>
      <rPr>
        <sz val="12"/>
        <color theme="1"/>
        <rFont val="游ゴシック"/>
        <family val="3"/>
        <charset val="128"/>
      </rPr>
      <t>の作成</t>
    </r>
    <phoneticPr fontId="1" type="noConversion"/>
  </si>
  <si>
    <r>
      <t xml:space="preserve">Trailhead Playground </t>
    </r>
    <r>
      <rPr>
        <sz val="12"/>
        <color theme="1"/>
        <rFont val="游ゴシック"/>
        <family val="3"/>
        <charset val="128"/>
      </rPr>
      <t>のユーザ名とパスワードの取得</t>
    </r>
    <phoneticPr fontId="1" type="noConversion"/>
  </si>
  <si>
    <r>
      <t xml:space="preserve">Trailhead Playground </t>
    </r>
    <r>
      <rPr>
        <sz val="12"/>
        <color theme="1"/>
        <rFont val="游ゴシック"/>
        <family val="3"/>
        <charset val="128"/>
      </rPr>
      <t>へのアプリケーションとパッケージのインストール</t>
    </r>
    <phoneticPr fontId="1" type="noConversion"/>
  </si>
  <si>
    <t>日本劳动法律QA</t>
    <phoneticPr fontId="1" type="noConversion"/>
  </si>
  <si>
    <r>
      <t>労働基準行政全般</t>
    </r>
    <r>
      <rPr>
        <sz val="11"/>
        <color theme="1"/>
        <rFont val="游ゴシック"/>
        <family val="2"/>
        <charset val="128"/>
      </rPr>
      <t>に関する</t>
    </r>
    <r>
      <rPr>
        <sz val="11"/>
        <color theme="1"/>
        <rFont val="等线"/>
        <family val="2"/>
        <scheme val="minor"/>
      </rPr>
      <t>Q＆A</t>
    </r>
    <phoneticPr fontId="1" type="noConversion"/>
  </si>
  <si>
    <t>JALAW1</t>
    <phoneticPr fontId="1" type="noConversion"/>
  </si>
  <si>
    <t>JALAW2</t>
  </si>
  <si>
    <t>JALAW3</t>
  </si>
  <si>
    <t>JALAW4</t>
  </si>
  <si>
    <t>JALAW5</t>
  </si>
  <si>
    <r>
      <t>労働基準法</t>
    </r>
    <r>
      <rPr>
        <sz val="11"/>
        <color theme="1"/>
        <rFont val="游ゴシック"/>
        <family val="2"/>
        <charset val="128"/>
      </rPr>
      <t>に関する</t>
    </r>
    <r>
      <rPr>
        <sz val="11"/>
        <color theme="1"/>
        <rFont val="等线"/>
        <family val="2"/>
        <scheme val="minor"/>
      </rPr>
      <t>Q＆A</t>
    </r>
    <phoneticPr fontId="1" type="noConversion"/>
  </si>
  <si>
    <t>JALAW6</t>
  </si>
  <si>
    <t>JALAW7</t>
  </si>
  <si>
    <t>JALAW8</t>
  </si>
  <si>
    <t>JALAW9</t>
  </si>
  <si>
    <r>
      <t>労働契約法</t>
    </r>
    <r>
      <rPr>
        <sz val="11"/>
        <color theme="1"/>
        <rFont val="游ゴシック"/>
        <family val="2"/>
        <charset val="128"/>
      </rPr>
      <t>に関する</t>
    </r>
    <r>
      <rPr>
        <sz val="11"/>
        <color theme="1"/>
        <rFont val="等线"/>
        <family val="2"/>
        <scheme val="minor"/>
      </rPr>
      <t>Q&amp;A</t>
    </r>
    <phoneticPr fontId="1" type="noConversion"/>
  </si>
  <si>
    <t>实训教师手册说明</t>
    <phoneticPr fontId="67" type="noConversion"/>
  </si>
  <si>
    <t>包含下面几份资料</t>
    <phoneticPr fontId="67" type="noConversion"/>
  </si>
  <si>
    <t>教学安排</t>
    <phoneticPr fontId="67" type="noConversion"/>
  </si>
  <si>
    <t>分阶段概要描述了教学过程，说明了各阶段的工作要点和所需学时。</t>
    <phoneticPr fontId="67" type="noConversion"/>
  </si>
  <si>
    <t>教学日志</t>
    <phoneticPr fontId="67" type="noConversion"/>
  </si>
  <si>
    <t>将教学安排细化到每一天，对当天的教学任务和教学方法进行了详细的描述。</t>
    <phoneticPr fontId="67" type="noConversion"/>
  </si>
  <si>
    <t>任务分配</t>
    <phoneticPr fontId="67" type="noConversion"/>
  </si>
  <si>
    <t>实训项目的任务分配方案，用于在实训项目开发阶段任务的分配。</t>
    <phoneticPr fontId="67" type="noConversion"/>
  </si>
  <si>
    <t>考核方式</t>
    <phoneticPr fontId="67" type="noConversion"/>
  </si>
  <si>
    <t>实训项目的考核方式，说明了实训各阶段的考核方法。</t>
    <phoneticPr fontId="67" type="noConversion"/>
  </si>
  <si>
    <t>互联网产品经理方向实训教学安排</t>
    <phoneticPr fontId="67" type="noConversion"/>
  </si>
  <si>
    <t>编号</t>
    <phoneticPr fontId="67" type="noConversion"/>
  </si>
  <si>
    <t>过程</t>
    <phoneticPr fontId="67" type="noConversion"/>
  </si>
  <si>
    <t>内容</t>
    <phoneticPr fontId="67" type="noConversion"/>
  </si>
  <si>
    <t>学生课后参考文档</t>
    <phoneticPr fontId="67" type="noConversion"/>
  </si>
  <si>
    <t>目的</t>
    <phoneticPr fontId="67" type="noConversion"/>
  </si>
  <si>
    <t>阶段考核</t>
    <phoneticPr fontId="67" type="noConversion"/>
  </si>
  <si>
    <t>学时</t>
    <phoneticPr fontId="67" type="noConversion"/>
  </si>
  <si>
    <t>项目管理</t>
    <phoneticPr fontId="67" type="noConversion"/>
  </si>
  <si>
    <t>项目管理概述、 项目的生命期和管理过程、项目经理与项目组织、人力资源管理与团队建设、项目沟通与冲突管理、项目可行性研究与启动、项目招投标与合同管理、软件项目需求与变更管理、项目的时间管理、项目的成本管理、项目风险管理、软件项目质量管理、软件配置管理、项目执行与控制、项目收尾与验收。</t>
    <phoneticPr fontId="67" type="noConversion"/>
  </si>
  <si>
    <t xml:space="preserve">可随时学习配套视频课件；
</t>
    <phoneticPr fontId="67" type="noConversion"/>
  </si>
  <si>
    <t>通过该部分内容的讲解，让学生掌握项目管理的课程体系，能够初步进行项目的管理过程控制过程。</t>
    <phoneticPr fontId="67" type="noConversion"/>
  </si>
  <si>
    <r>
      <t>考核方法：</t>
    </r>
    <r>
      <rPr>
        <sz val="9"/>
        <rFont val="宋体"/>
        <charset val="134"/>
      </rPr>
      <t xml:space="preserve">
通过练习让学生独立操作，指导老师对成果进行点评
</t>
    </r>
    <r>
      <rPr>
        <sz val="9"/>
        <color indexed="10"/>
        <rFont val="宋体"/>
        <charset val="134"/>
      </rPr>
      <t>考核内容：</t>
    </r>
    <r>
      <rPr>
        <sz val="9"/>
        <rFont val="宋体"/>
        <charset val="134"/>
      </rPr>
      <t xml:space="preserve">
学生对理论知识的掌握情况以及实际动手能力</t>
    </r>
    <phoneticPr fontId="67" type="noConversion"/>
  </si>
  <si>
    <t>项目管理共计120课时</t>
    <phoneticPr fontId="67" type="noConversion"/>
  </si>
  <si>
    <t>互联网产品基础知识概述</t>
    <phoneticPr fontId="67" type="noConversion"/>
  </si>
  <si>
    <t>介绍互联网领域的一些基本概念，主要的商业模式，主要发展趋势，互联网产品的概念及相关知识，互联网团队的主要职责划分，互联网产品的开发流程</t>
    <phoneticPr fontId="67" type="noConversion"/>
  </si>
  <si>
    <t>让学生对于互联网产品的基础概念有所了解</t>
    <phoneticPr fontId="67" type="noConversion"/>
  </si>
  <si>
    <t>基础知识综合测试</t>
    <phoneticPr fontId="67" type="noConversion"/>
  </si>
  <si>
    <t>互联网产品经理基本技能精讲</t>
    <phoneticPr fontId="67" type="noConversion"/>
  </si>
  <si>
    <t>思维导图、产品原型设计、项目管理、流程设计、演示文稿等软件使用，产品需求文档（PRD）、项目计划文档编写</t>
    <phoneticPr fontId="67" type="noConversion"/>
  </si>
  <si>
    <t>通过对常用工具的使用，使学生能够轻松的利用工具处理日常的工作内容，熟悉各种文档的编写</t>
    <phoneticPr fontId="67" type="noConversion"/>
  </si>
  <si>
    <r>
      <t>考核方法：</t>
    </r>
    <r>
      <rPr>
        <sz val="9"/>
        <rFont val="宋体"/>
        <charset val="134"/>
      </rPr>
      <t xml:space="preserve">
通过三个练习让学生掌握工具和文档的使用；
</t>
    </r>
    <r>
      <rPr>
        <sz val="9"/>
        <color indexed="10"/>
        <rFont val="宋体"/>
        <charset val="134"/>
      </rPr>
      <t>考核内容：</t>
    </r>
    <r>
      <rPr>
        <sz val="9"/>
        <rFont val="宋体"/>
        <charset val="134"/>
      </rPr>
      <t xml:space="preserve">
考核学员对基础工具和文档的使用</t>
    </r>
    <phoneticPr fontId="67" type="noConversion"/>
  </si>
  <si>
    <t>互联网产品经理核心技能精讲</t>
    <phoneticPr fontId="67" type="noConversion"/>
  </si>
  <si>
    <t>产品规划、产品设计、基于数据的分析、用户模型的建立以及版本化管理的方法讲解</t>
    <phoneticPr fontId="67" type="noConversion"/>
  </si>
  <si>
    <t>通过该部分内容的讲解，让学生掌握产品经理所需具备的核心技能，能够初步完成产品的规划和设计</t>
    <phoneticPr fontId="67" type="noConversion"/>
  </si>
  <si>
    <t>产品经理共计120课时</t>
    <phoneticPr fontId="67" type="noConversion"/>
  </si>
  <si>
    <r>
      <t>软件工具-</t>
    </r>
    <r>
      <rPr>
        <sz val="9"/>
        <rFont val="宋体"/>
        <charset val="134"/>
      </rPr>
      <t>Project</t>
    </r>
    <phoneticPr fontId="67" type="noConversion"/>
  </si>
  <si>
    <r>
      <t>禅道、P</t>
    </r>
    <r>
      <rPr>
        <sz val="9"/>
        <rFont val="宋体"/>
        <charset val="134"/>
      </rPr>
      <t>roject</t>
    </r>
    <phoneticPr fontId="67" type="noConversion"/>
  </si>
  <si>
    <t>通过该部分内容的讲解，让学生掌握软件工具知识点，能够初步进行项目的管理过程控制过程。</t>
    <phoneticPr fontId="67" type="noConversion"/>
  </si>
  <si>
    <t>Project共计120课时</t>
    <phoneticPr fontId="67" type="noConversion"/>
  </si>
  <si>
    <t>软件工具-UI</t>
    <phoneticPr fontId="67" type="noConversion"/>
  </si>
  <si>
    <t>UI原型设计</t>
    <phoneticPr fontId="67" type="noConversion"/>
  </si>
  <si>
    <t>UI原型设计共计120课时</t>
    <phoneticPr fontId="67" type="noConversion"/>
  </si>
  <si>
    <t>大分类</t>
    <phoneticPr fontId="67" type="noConversion"/>
  </si>
  <si>
    <t>小分类</t>
    <phoneticPr fontId="67" type="noConversion"/>
  </si>
  <si>
    <t>日期</t>
    <phoneticPr fontId="67" type="noConversion"/>
  </si>
  <si>
    <t>Summary</t>
    <phoneticPr fontId="67" type="noConversion"/>
  </si>
  <si>
    <t>Courseware</t>
    <phoneticPr fontId="67" type="noConversion"/>
  </si>
  <si>
    <t>Video</t>
    <phoneticPr fontId="67" type="noConversion"/>
  </si>
  <si>
    <t>Books</t>
    <phoneticPr fontId="67" type="noConversion"/>
  </si>
  <si>
    <t>Practice</t>
    <phoneticPr fontId="67" type="noConversion"/>
  </si>
  <si>
    <t>Goal</t>
    <phoneticPr fontId="67" type="noConversion"/>
  </si>
  <si>
    <t>Check</t>
    <phoneticPr fontId="67" type="noConversion"/>
  </si>
  <si>
    <t>上午</t>
    <phoneticPr fontId="67" type="noConversion"/>
  </si>
  <si>
    <t>自我简介</t>
    <phoneticPr fontId="67" type="noConversion"/>
  </si>
  <si>
    <t>学员名单</t>
    <phoneticPr fontId="67" type="noConversion"/>
  </si>
  <si>
    <t>每个学生用时XX分钟相互了解</t>
    <phoneticPr fontId="67" type="noConversion"/>
  </si>
  <si>
    <t>下午</t>
    <phoneticPr fontId="67" type="noConversion"/>
  </si>
  <si>
    <t>性格测试</t>
    <phoneticPr fontId="67" type="noConversion"/>
  </si>
  <si>
    <t>性格测试.xlsx
性格测试用纸</t>
    <phoneticPr fontId="67" type="noConversion"/>
  </si>
  <si>
    <t>自我了解</t>
    <phoneticPr fontId="67" type="noConversion"/>
  </si>
  <si>
    <t>何谓产品经理、移动互联网</t>
    <phoneticPr fontId="67" type="noConversion"/>
  </si>
  <si>
    <t>产品经理的第一本书</t>
    <phoneticPr fontId="67" type="noConversion"/>
  </si>
  <si>
    <t>作业：近年来创投项目调研
题目：每人一题，先到先得，同时则抓阄确定
提交日期：9月28日下午</t>
    <phoneticPr fontId="67" type="noConversion"/>
  </si>
  <si>
    <t>宏观了解产品经理</t>
    <phoneticPr fontId="67" type="noConversion"/>
  </si>
  <si>
    <t>学习方法</t>
    <phoneticPr fontId="67" type="noConversion"/>
  </si>
  <si>
    <t>阅读、实践</t>
    <phoneticPr fontId="67" type="noConversion"/>
  </si>
  <si>
    <t>敏捷开发</t>
    <phoneticPr fontId="67" type="noConversion"/>
  </si>
  <si>
    <t>参考：高效程序员的45个习惯：敏捷开发修炼之道</t>
    <phoneticPr fontId="67" type="noConversion"/>
  </si>
  <si>
    <t>配置管理工具</t>
    <phoneticPr fontId="67" type="noConversion"/>
  </si>
  <si>
    <t>Presentation Skill</t>
    <phoneticPr fontId="67" type="noConversion"/>
  </si>
  <si>
    <t>Presentation Skill编辑中</t>
    <phoneticPr fontId="67" type="noConversion"/>
  </si>
  <si>
    <t>参考：演说之禅：职场必知的幻灯片秘技</t>
    <phoneticPr fontId="67" type="noConversion"/>
  </si>
  <si>
    <t>基本技能之一</t>
    <phoneticPr fontId="67" type="noConversion"/>
  </si>
  <si>
    <t>日常考核：个人演讲，10P
题目：我的职业发展规划
我的创业计划
要求：不少于20分钟
PPT</t>
    <phoneticPr fontId="67" type="noConversion"/>
  </si>
  <si>
    <t>Workplace</t>
    <phoneticPr fontId="67" type="noConversion"/>
  </si>
  <si>
    <t>上午</t>
  </si>
  <si>
    <t>职场商务礼仪</t>
    <phoneticPr fontId="67" type="noConversion"/>
  </si>
  <si>
    <t>待编辑中</t>
    <phoneticPr fontId="67" type="noConversion"/>
  </si>
  <si>
    <t>日本商务礼仪(日中对照图解现代日本语日本商务资格鉴定教材) (日)安田贺计</t>
    <phoneticPr fontId="67" type="noConversion"/>
  </si>
  <si>
    <t>基本素养之一</t>
    <phoneticPr fontId="67" type="noConversion"/>
  </si>
  <si>
    <t>提高业务的商务礼仪</t>
    <phoneticPr fontId="67" type="noConversion"/>
  </si>
  <si>
    <t>提高交际的商务礼仪</t>
    <phoneticPr fontId="67" type="noConversion"/>
  </si>
  <si>
    <t>提高交涉的商务礼仪</t>
    <phoneticPr fontId="67" type="noConversion"/>
  </si>
  <si>
    <t>加深人际关系的商务礼仪</t>
    <phoneticPr fontId="67" type="noConversion"/>
  </si>
  <si>
    <t>业务文书的商务礼仪</t>
    <phoneticPr fontId="67" type="noConversion"/>
  </si>
  <si>
    <t>下午</t>
  </si>
  <si>
    <t>人情礼道的商务礼仪</t>
    <phoneticPr fontId="67" type="noConversion"/>
  </si>
  <si>
    <t>buffer</t>
    <phoneticPr fontId="67" type="noConversion"/>
  </si>
  <si>
    <t>Office2013文档编辑技能</t>
    <phoneticPr fontId="67" type="noConversion"/>
  </si>
  <si>
    <t>参考：Word排版艺术[候捷]
Excel2010应用大全</t>
    <phoneticPr fontId="67" type="noConversion"/>
  </si>
  <si>
    <t>基本技能</t>
    <phoneticPr fontId="67" type="noConversion"/>
  </si>
  <si>
    <t>职场面试</t>
    <phoneticPr fontId="67" type="noConversion"/>
  </si>
  <si>
    <t>团队构建</t>
    <phoneticPr fontId="67" type="noConversion"/>
  </si>
  <si>
    <t>笔试1：职场基本素养，10P</t>
    <phoneticPr fontId="67" type="noConversion"/>
  </si>
  <si>
    <t>产品经理导论</t>
    <phoneticPr fontId="67" type="noConversion"/>
  </si>
  <si>
    <t>参考：神一样的产品经理——基于移动与互联网产品实践</t>
    <phoneticPr fontId="67" type="noConversion"/>
  </si>
  <si>
    <t>了解产品经理的任务</t>
    <phoneticPr fontId="67" type="noConversion"/>
  </si>
  <si>
    <t>互联网综述</t>
    <phoneticPr fontId="67" type="noConversion"/>
  </si>
  <si>
    <t>参考：失控</t>
    <phoneticPr fontId="67" type="noConversion"/>
  </si>
  <si>
    <t>参考：Facebook效应</t>
    <phoneticPr fontId="67" type="noConversion"/>
  </si>
  <si>
    <t>商业需求文档（BRD）</t>
    <phoneticPr fontId="67" type="noConversion"/>
  </si>
  <si>
    <t>作业：个人调研的项目的BRD
提交日期：11月10日下午</t>
    <phoneticPr fontId="67" type="noConversion"/>
  </si>
  <si>
    <t>市场需求文档（MRD）</t>
    <phoneticPr fontId="67" type="noConversion"/>
  </si>
  <si>
    <t>作业：个人调研的项目的MRD
提交日期：11月10日下午</t>
    <phoneticPr fontId="67" type="noConversion"/>
  </si>
  <si>
    <t>产品需求文档（PRD）</t>
    <phoneticPr fontId="67" type="noConversion"/>
  </si>
  <si>
    <t>作业：个人调研的项目的PRD
提交日期：11月10日下午</t>
    <phoneticPr fontId="67" type="noConversion"/>
  </si>
  <si>
    <t>商业计划</t>
    <phoneticPr fontId="67" type="noConversion"/>
  </si>
  <si>
    <t>作业：个人调研的项目的商业计划
提交日期：11月10日下午</t>
    <phoneticPr fontId="67" type="noConversion"/>
  </si>
  <si>
    <t>参考：巧绘蓝图-商业计划书写作秘诀</t>
    <phoneticPr fontId="67" type="noConversion"/>
  </si>
  <si>
    <t>心理学</t>
    <phoneticPr fontId="67" type="noConversion"/>
  </si>
  <si>
    <t>参考：情商</t>
    <phoneticPr fontId="67" type="noConversion"/>
  </si>
  <si>
    <t>参考：预知社会 群体行为的内在法则</t>
    <phoneticPr fontId="67" type="noConversion"/>
  </si>
  <si>
    <t>参考：影响力</t>
    <phoneticPr fontId="67" type="noConversion"/>
  </si>
  <si>
    <t>行为经济学</t>
    <phoneticPr fontId="67" type="noConversion"/>
  </si>
  <si>
    <t>参考：消费者行为学</t>
    <phoneticPr fontId="67" type="noConversion"/>
  </si>
  <si>
    <t>参考：怪诞行为学1、2</t>
    <phoneticPr fontId="67" type="noConversion"/>
  </si>
  <si>
    <t>部落文化</t>
    <phoneticPr fontId="67" type="noConversion"/>
  </si>
  <si>
    <t>参考：你需要多少朋友：神秘的邓巴数字与遗传密码</t>
    <phoneticPr fontId="67" type="noConversion"/>
  </si>
  <si>
    <t>部落 一呼百应的力量</t>
    <phoneticPr fontId="67" type="noConversion"/>
  </si>
  <si>
    <t>理解用户</t>
    <phoneticPr fontId="67" type="noConversion"/>
  </si>
  <si>
    <t>助参考：推(美).卡斯·桑斯坦</t>
    <phoneticPr fontId="67" type="noConversion"/>
  </si>
  <si>
    <t>商业模式</t>
    <phoneticPr fontId="67" type="noConversion"/>
  </si>
  <si>
    <t>参考：断层线</t>
    <phoneticPr fontId="67" type="noConversion"/>
  </si>
  <si>
    <t>参考：世界是平的</t>
    <phoneticPr fontId="67" type="noConversion"/>
  </si>
  <si>
    <t>参考：众包</t>
    <phoneticPr fontId="67" type="noConversion"/>
  </si>
  <si>
    <t>参考：众筹</t>
    <phoneticPr fontId="67" type="noConversion"/>
  </si>
  <si>
    <t>参考：二八定律与长尾理论</t>
    <phoneticPr fontId="67" type="noConversion"/>
  </si>
  <si>
    <t>参考：免费</t>
    <phoneticPr fontId="67" type="noConversion"/>
  </si>
  <si>
    <t>参考：无价</t>
    <phoneticPr fontId="67" type="noConversion"/>
  </si>
  <si>
    <t>参考：O2O时代的冲击</t>
    <phoneticPr fontId="67" type="noConversion"/>
  </si>
  <si>
    <t>品牌</t>
    <phoneticPr fontId="67" type="noConversion"/>
  </si>
  <si>
    <t>参考：定位有史以来对美国营销影响最大的观念.艾·里斯，杰克·特劳特</t>
    <phoneticPr fontId="67" type="noConversion"/>
  </si>
  <si>
    <t>电子商务</t>
    <phoneticPr fontId="67" type="noConversion"/>
  </si>
  <si>
    <t>参考：电子商务 管理视角</t>
    <phoneticPr fontId="67" type="noConversion"/>
  </si>
  <si>
    <t>供应链</t>
    <phoneticPr fontId="67" type="noConversion"/>
  </si>
  <si>
    <t>参考：供应链物流管理</t>
    <phoneticPr fontId="67" type="noConversion"/>
  </si>
  <si>
    <t>营销</t>
    <phoneticPr fontId="67" type="noConversion"/>
  </si>
  <si>
    <t>营参考：销管理</t>
    <phoneticPr fontId="67" type="noConversion"/>
  </si>
  <si>
    <t>商业智能</t>
    <phoneticPr fontId="67" type="noConversion"/>
  </si>
  <si>
    <t>参考：数据驱动营销：营销人员必知的15个关键指标</t>
    <phoneticPr fontId="67" type="noConversion"/>
  </si>
  <si>
    <t>物联网</t>
    <phoneticPr fontId="67" type="noConversion"/>
  </si>
  <si>
    <t>软件架构</t>
    <phoneticPr fontId="67" type="noConversion"/>
  </si>
  <si>
    <t>参考：恰如其分的软件架构</t>
    <phoneticPr fontId="67" type="noConversion"/>
  </si>
  <si>
    <t>云计算</t>
    <phoneticPr fontId="67" type="noConversion"/>
  </si>
  <si>
    <t>SOA</t>
    <phoneticPr fontId="67" type="noConversion"/>
  </si>
  <si>
    <t>SaaS</t>
    <phoneticPr fontId="67" type="noConversion"/>
  </si>
  <si>
    <t>笔试2：产品设计基本原理，10P</t>
    <phoneticPr fontId="67" type="noConversion"/>
  </si>
  <si>
    <t>项目管理与Project</t>
    <phoneticPr fontId="67" type="noConversion"/>
  </si>
  <si>
    <t>参考：PMBOK（第五版）中文版</t>
    <phoneticPr fontId="67" type="noConversion"/>
  </si>
  <si>
    <t>分组OJT开始，共八组</t>
    <phoneticPr fontId="67" type="noConversion"/>
  </si>
  <si>
    <t>日常考核：团队协作10P</t>
    <phoneticPr fontId="67" type="noConversion"/>
  </si>
  <si>
    <t>参考：Project.2010中文版从入门到精通</t>
    <phoneticPr fontId="67" type="noConversion"/>
  </si>
  <si>
    <t>ITIL</t>
    <phoneticPr fontId="67" type="noConversion"/>
  </si>
  <si>
    <t>笔试3：项目管理，10P</t>
    <phoneticPr fontId="67" type="noConversion"/>
  </si>
  <si>
    <t>用户需求</t>
    <phoneticPr fontId="67" type="noConversion"/>
  </si>
  <si>
    <t>思维导图</t>
    <phoneticPr fontId="67" type="noConversion"/>
  </si>
  <si>
    <t>产品定义</t>
    <phoneticPr fontId="67" type="noConversion"/>
  </si>
  <si>
    <t>参考：产品经理的第二本书.Linda.Gorchels</t>
    <phoneticPr fontId="67" type="noConversion"/>
  </si>
  <si>
    <t>交互设计</t>
    <phoneticPr fontId="67" type="noConversion"/>
  </si>
  <si>
    <t>前端设计</t>
    <phoneticPr fontId="67" type="noConversion"/>
  </si>
  <si>
    <t>色彩</t>
    <phoneticPr fontId="67" type="noConversion"/>
  </si>
  <si>
    <t>可用性测试</t>
    <phoneticPr fontId="67" type="noConversion"/>
  </si>
  <si>
    <t>原型设计工具Axure</t>
    <phoneticPr fontId="67" type="noConversion"/>
  </si>
  <si>
    <t>作业：个人调研的项目的原型设计
提交日期：11月10日下午</t>
    <phoneticPr fontId="67" type="noConversion"/>
  </si>
  <si>
    <t>参考：About Face3交互设计精髓</t>
    <phoneticPr fontId="67" type="noConversion"/>
  </si>
  <si>
    <t>产品运营规划和策略</t>
  </si>
  <si>
    <t>笔试4：产品规划</t>
    <phoneticPr fontId="67" type="noConversion"/>
  </si>
  <si>
    <t>提交文档及相关资料</t>
    <phoneticPr fontId="67" type="noConversion"/>
  </si>
  <si>
    <t>检验文档与产品设计能力</t>
    <phoneticPr fontId="67" type="noConversion"/>
  </si>
  <si>
    <t>文档成绩10P</t>
    <phoneticPr fontId="67" type="noConversion"/>
  </si>
  <si>
    <t>路演</t>
    <phoneticPr fontId="67" type="noConversion"/>
  </si>
  <si>
    <t>确定路演次序</t>
    <phoneticPr fontId="67" type="noConversion"/>
  </si>
  <si>
    <t>多角度展示自己的项目，每组2小时</t>
    <phoneticPr fontId="67" type="noConversion"/>
  </si>
  <si>
    <t>路演成绩10P</t>
    <phoneticPr fontId="67" type="noConversion"/>
  </si>
  <si>
    <t>OJT答辩第二轮</t>
    <phoneticPr fontId="67" type="noConversion"/>
  </si>
  <si>
    <t>确定答辩次序</t>
    <phoneticPr fontId="67" type="noConversion"/>
  </si>
  <si>
    <t>总评开始</t>
    <phoneticPr fontId="67" type="noConversion"/>
  </si>
  <si>
    <t>证明自己的项目可行性</t>
    <phoneticPr fontId="67" type="noConversion"/>
  </si>
  <si>
    <t>答辩成绩10P</t>
    <phoneticPr fontId="67" type="noConversion"/>
  </si>
  <si>
    <t>总评发布</t>
    <phoneticPr fontId="67" type="noConversion"/>
  </si>
  <si>
    <t>演讲者姓名</t>
    <phoneticPr fontId="24" type="noConversion"/>
  </si>
  <si>
    <t>学号</t>
    <phoneticPr fontId="24" type="noConversion"/>
  </si>
  <si>
    <t>演讲日期</t>
    <phoneticPr fontId="24" type="noConversion"/>
  </si>
  <si>
    <t>成绩</t>
    <phoneticPr fontId="24" type="noConversion"/>
  </si>
  <si>
    <t>学生姓名1</t>
    <phoneticPr fontId="24" type="noConversion"/>
  </si>
  <si>
    <t>学生姓名2</t>
  </si>
  <si>
    <t>学生姓名3</t>
  </si>
  <si>
    <t>学生姓名4</t>
  </si>
  <si>
    <t>学生姓名5</t>
  </si>
  <si>
    <t>学生姓名6</t>
  </si>
  <si>
    <t>学生姓名7</t>
  </si>
  <si>
    <t>学生姓名8</t>
  </si>
  <si>
    <t>学生姓名9</t>
  </si>
  <si>
    <t>学生姓名10</t>
  </si>
  <si>
    <t>学生姓名11</t>
  </si>
  <si>
    <t>学生姓名12</t>
  </si>
  <si>
    <t>学生姓名13</t>
  </si>
  <si>
    <t>学生姓名14</t>
  </si>
  <si>
    <t>学生姓名15</t>
  </si>
  <si>
    <t>学生姓名16</t>
  </si>
  <si>
    <t>学生姓名17</t>
  </si>
  <si>
    <t>学生姓名18</t>
  </si>
  <si>
    <t>学生姓名19</t>
  </si>
  <si>
    <t>学生姓名20</t>
  </si>
  <si>
    <t>学生姓名21</t>
  </si>
  <si>
    <t>学生姓名22</t>
  </si>
  <si>
    <t>学生姓名23</t>
  </si>
  <si>
    <t>学生姓名24</t>
  </si>
  <si>
    <t>学生姓名25</t>
  </si>
  <si>
    <t>学生姓名26</t>
  </si>
  <si>
    <t>学生姓名27</t>
  </si>
  <si>
    <t>学生姓名28</t>
  </si>
  <si>
    <t>学生姓名29</t>
  </si>
  <si>
    <t>学生姓名30</t>
  </si>
  <si>
    <t>学生姓名31</t>
  </si>
  <si>
    <t>学生姓名32</t>
  </si>
  <si>
    <t>学生姓名33</t>
  </si>
  <si>
    <t>学生姓名34</t>
  </si>
  <si>
    <t>学生姓名35</t>
  </si>
  <si>
    <t>学生姓名36</t>
  </si>
  <si>
    <t>学生姓名37</t>
  </si>
  <si>
    <t>学生姓名38</t>
  </si>
  <si>
    <t>学生姓名39</t>
  </si>
  <si>
    <t>学生姓名40</t>
  </si>
  <si>
    <t>学生姓名41</t>
  </si>
  <si>
    <t>学生姓名42</t>
  </si>
  <si>
    <t>学生姓名43</t>
  </si>
  <si>
    <t>学生姓名44</t>
  </si>
  <si>
    <t>学生姓名45</t>
  </si>
  <si>
    <t>学生姓名46</t>
  </si>
  <si>
    <t>学生姓名47</t>
  </si>
  <si>
    <t>学生姓名48</t>
  </si>
  <si>
    <t>姓名</t>
    <phoneticPr fontId="24" type="noConversion"/>
  </si>
  <si>
    <t>演讲10P
职业规划</t>
    <phoneticPr fontId="24" type="noConversion"/>
  </si>
  <si>
    <t>作业10P</t>
    <phoneticPr fontId="24" type="noConversion"/>
  </si>
  <si>
    <t>团队协作10P</t>
    <phoneticPr fontId="24" type="noConversion"/>
  </si>
  <si>
    <t>日常综合30P</t>
    <phoneticPr fontId="24" type="noConversion"/>
  </si>
  <si>
    <t>笔试1
职业素养</t>
    <phoneticPr fontId="24" type="noConversion"/>
  </si>
  <si>
    <t>笔试2
产品原理</t>
    <phoneticPr fontId="24" type="noConversion"/>
  </si>
  <si>
    <t>笔试3
项目管理</t>
    <phoneticPr fontId="24" type="noConversion"/>
  </si>
  <si>
    <t>笔试4
产品规划</t>
    <phoneticPr fontId="24" type="noConversion"/>
  </si>
  <si>
    <t>笔试综合成绩40P</t>
    <phoneticPr fontId="24" type="noConversion"/>
  </si>
  <si>
    <t>实战文档10P</t>
    <phoneticPr fontId="24" type="noConversion"/>
  </si>
  <si>
    <t>实战路演10P</t>
    <phoneticPr fontId="24" type="noConversion"/>
  </si>
  <si>
    <t>实战答辩10P</t>
    <phoneticPr fontId="24" type="noConversion"/>
  </si>
  <si>
    <t>实战综合30P</t>
    <phoneticPr fontId="24" type="noConversion"/>
  </si>
  <si>
    <t>综合评定</t>
    <phoneticPr fontId="24" type="noConversion"/>
  </si>
  <si>
    <t>学生1</t>
    <phoneticPr fontId="24" type="noConversion"/>
  </si>
  <si>
    <t>学生2</t>
  </si>
  <si>
    <t>学生3</t>
  </si>
  <si>
    <t>学生4</t>
  </si>
  <si>
    <t>学生5</t>
  </si>
  <si>
    <t>学生6</t>
  </si>
  <si>
    <t>学生7</t>
  </si>
  <si>
    <t>学生8</t>
  </si>
  <si>
    <t>学生9</t>
  </si>
  <si>
    <t>学生10</t>
  </si>
  <si>
    <t>学生11</t>
  </si>
  <si>
    <t>学生12</t>
  </si>
  <si>
    <t>学生13</t>
  </si>
  <si>
    <t>学生14</t>
  </si>
  <si>
    <t>学生15</t>
  </si>
  <si>
    <t>学生16</t>
  </si>
  <si>
    <t>学生17</t>
  </si>
  <si>
    <t>学生18</t>
  </si>
  <si>
    <t>学生19</t>
  </si>
  <si>
    <t>学生20</t>
  </si>
  <si>
    <t>学生21</t>
  </si>
  <si>
    <t>学生22</t>
  </si>
  <si>
    <t>学生23</t>
  </si>
  <si>
    <t>学生24</t>
  </si>
  <si>
    <t>学生25</t>
  </si>
  <si>
    <t>学生26</t>
  </si>
  <si>
    <t>学生27</t>
  </si>
  <si>
    <t>学生28</t>
  </si>
  <si>
    <t>学生29</t>
  </si>
  <si>
    <t>序号</t>
    <phoneticPr fontId="24" type="noConversion"/>
  </si>
  <si>
    <t>权重</t>
    <phoneticPr fontId="24" type="noConversion"/>
  </si>
  <si>
    <t>理由</t>
    <phoneticPr fontId="24" type="noConversion"/>
  </si>
  <si>
    <t>书名</t>
    <phoneticPr fontId="24" type="noConversion"/>
  </si>
  <si>
    <t>作者</t>
    <phoneticPr fontId="24" type="noConversion"/>
  </si>
  <si>
    <t>折扣价</t>
    <phoneticPr fontId="24" type="noConversion"/>
  </si>
  <si>
    <t>采购链接</t>
    <phoneticPr fontId="24" type="noConversion"/>
  </si>
  <si>
    <t>强烈推荐</t>
    <phoneticPr fontId="24" type="noConversion"/>
  </si>
  <si>
    <t>必备技能，贯穿课程始终</t>
    <phoneticPr fontId="24" type="noConversion"/>
  </si>
  <si>
    <t>日本商务礼仪(日中对照图解现代日本语日本商务资格鉴定教材)</t>
    <phoneticPr fontId="24" type="noConversion"/>
  </si>
  <si>
    <t>(日)安田贺计</t>
    <phoneticPr fontId="24" type="noConversion"/>
  </si>
  <si>
    <t>http://product.dangdang.com/1349942005.html#ddclick?act=click&amp;pos=1349942005_10_1_q&amp;cat=&amp;key=%C8%D5%B1%BE%C9%CC%CE%F1%C0%F1%D2%C7&amp;qinfo=53_1_60&amp;pinfo=&amp;minfo=&amp;ninfo=&amp;custid=&amp;permid=20140127013450309429232762962070194&amp;ref=http%3A%2F%2Fsearch.dangdang.com%2F%3Fkey%3D%25D6%25DA%25B0%25FC%25A3%25BA%25B4%25F3%25D6%25DA%25C1%25A6%25C1%25BF%25D4%25B5%25BA%25CE%25CD%25C6%25B6%25AF%25C9%25CC%25D2%25B5%25CE%25B4%25C0%25B4&amp;rcount=&amp;type=&amp;t=1409886861000&amp;ver=E</t>
  </si>
  <si>
    <t>演说之禅：职场必知的幻灯片秘技</t>
    <phoneticPr fontId="24" type="noConversion"/>
  </si>
  <si>
    <t>（美）雷纳德</t>
    <phoneticPr fontId="24" type="noConversion"/>
  </si>
  <si>
    <t>推荐</t>
    <phoneticPr fontId="24" type="noConversion"/>
  </si>
  <si>
    <t>必知知识</t>
  </si>
  <si>
    <t>九型人格(全2册） （国际九型人格研究会权威读本）</t>
    <phoneticPr fontId="24" type="noConversion"/>
  </si>
  <si>
    <t>〔美〕唐·理查德·里索，拉斯·赫德森</t>
    <phoneticPr fontId="24" type="noConversion"/>
  </si>
  <si>
    <t>主教材</t>
    <phoneticPr fontId="24" type="noConversion"/>
  </si>
  <si>
    <t>授课教材，贯穿课程始终</t>
    <phoneticPr fontId="24" type="noConversion"/>
  </si>
  <si>
    <t>神一样的产品经理——基于移动与互联网产品实践</t>
    <phoneticPr fontId="24" type="noConversion"/>
  </si>
  <si>
    <t>美国畅销书</t>
    <phoneticPr fontId="24" type="noConversion"/>
  </si>
  <si>
    <t>产品经理的第一本书</t>
    <phoneticPr fontId="24" type="noConversion"/>
  </si>
  <si>
    <t>已绝版</t>
    <phoneticPr fontId="24" type="noConversion"/>
  </si>
  <si>
    <t>http://product.dangdang.com/22774689.html#catalog</t>
    <phoneticPr fontId="24" type="noConversion"/>
  </si>
  <si>
    <t>产品经理的第二本书</t>
    <phoneticPr fontId="24" type="noConversion"/>
  </si>
  <si>
    <t>失控</t>
    <phoneticPr fontId="24" type="noConversion"/>
  </si>
  <si>
    <t>巧绘蓝图-商业计划书写作秘诀</t>
    <phoneticPr fontId="24" type="noConversion"/>
  </si>
  <si>
    <t>影响力</t>
    <phoneticPr fontId="24" type="noConversion"/>
  </si>
  <si>
    <t>专业名著</t>
    <phoneticPr fontId="24" type="noConversion"/>
  </si>
  <si>
    <t>消费者行为学</t>
    <phoneticPr fontId="24" type="noConversion"/>
  </si>
  <si>
    <t>怪诞行为学1、2</t>
    <phoneticPr fontId="24" type="noConversion"/>
  </si>
  <si>
    <t>你需要多少朋友</t>
    <phoneticPr fontId="24" type="noConversion"/>
  </si>
  <si>
    <t>部落 一呼百应的力量</t>
    <phoneticPr fontId="24" type="noConversion"/>
  </si>
  <si>
    <t>异类 不一样的成功启示</t>
    <phoneticPr fontId="24" type="noConversion"/>
  </si>
  <si>
    <t>引爆点</t>
    <phoneticPr fontId="24" type="noConversion"/>
  </si>
  <si>
    <t>助推</t>
    <phoneticPr fontId="24" type="noConversion"/>
  </si>
  <si>
    <t>(美).卡斯·桑斯坦</t>
    <phoneticPr fontId="24" type="noConversion"/>
  </si>
  <si>
    <t>当前行业热点</t>
    <phoneticPr fontId="24" type="noConversion"/>
  </si>
  <si>
    <t>O2O时代的冲击</t>
    <phoneticPr fontId="24" type="noConversion"/>
  </si>
  <si>
    <t>岩田昭男 著</t>
    <phoneticPr fontId="24" type="noConversion"/>
  </si>
  <si>
    <t>http://product.dangdang.com/23517093.html#catalog</t>
    <phoneticPr fontId="24" type="noConversion"/>
  </si>
  <si>
    <t>电子商务 管理视角</t>
    <phoneticPr fontId="24" type="noConversion"/>
  </si>
  <si>
    <t>营销管理(第14版）</t>
    <phoneticPr fontId="24" type="noConversion"/>
  </si>
  <si>
    <t>必备技能</t>
    <phoneticPr fontId="24" type="noConversion"/>
  </si>
  <si>
    <t>数据驱动营销：营销人员必知的15个关键指标</t>
    <phoneticPr fontId="24" type="noConversion"/>
  </si>
  <si>
    <t>http://product.dangdang.com/23391522.html#ddclick_reco_reco_buytogether</t>
  </si>
  <si>
    <t>必知知识</t>
    <phoneticPr fontId="24" type="noConversion"/>
  </si>
  <si>
    <t>恰如其分的软件架构</t>
    <phoneticPr fontId="24" type="noConversion"/>
  </si>
  <si>
    <t>高效程序员的45个习惯：敏捷开发修炼之道</t>
    <phoneticPr fontId="24" type="noConversion"/>
  </si>
  <si>
    <t>About Face3交互设计精髓</t>
    <phoneticPr fontId="24" type="noConversion"/>
  </si>
  <si>
    <t>教室</t>
    <phoneticPr fontId="24" type="noConversion"/>
  </si>
  <si>
    <t>能连外网、最好有wifi，案例学习时需要</t>
    <phoneticPr fontId="24" type="noConversion"/>
  </si>
  <si>
    <t>投影仪</t>
    <phoneticPr fontId="24" type="noConversion"/>
  </si>
  <si>
    <t>必须不偏色(UI设计要求)，字迹清晰，能长时间开启</t>
    <phoneticPr fontId="24" type="noConversion"/>
  </si>
  <si>
    <t>麦克扩音设备</t>
    <phoneticPr fontId="24" type="noConversion"/>
  </si>
  <si>
    <t>可能需要</t>
    <phoneticPr fontId="24" type="noConversion"/>
  </si>
  <si>
    <t>打印机</t>
    <phoneticPr fontId="24" type="noConversion"/>
  </si>
  <si>
    <t>资料分发，笔试，批注等可能需要</t>
    <phoneticPr fontId="24" type="noConversion"/>
  </si>
  <si>
    <t>录像设备</t>
    <phoneticPr fontId="24" type="noConversion"/>
  </si>
  <si>
    <t>演讲、路演、答辩录像，有助于学生了解自己的能力</t>
    <phoneticPr fontId="24" type="noConversion"/>
  </si>
  <si>
    <t>教材</t>
    <phoneticPr fontId="24" type="noConversion"/>
  </si>
  <si>
    <t>授课人数</t>
    <phoneticPr fontId="24" type="noConversion"/>
  </si>
  <si>
    <t>47，需要名单（包括姓名，性别，专业）</t>
    <phoneticPr fontId="24" type="noConversion"/>
  </si>
  <si>
    <t>学生专业？已学专业课明细（Java WEB？Android？IOS？）</t>
    <phoneticPr fontId="24" type="noConversion"/>
  </si>
  <si>
    <t>参与过社团公众活动？</t>
    <phoneticPr fontId="24" type="noConversion"/>
  </si>
  <si>
    <t>有过社会兼职经验？</t>
    <phoneticPr fontId="24" type="noConversion"/>
  </si>
  <si>
    <t>有过研发团队开发经验？</t>
    <phoneticPr fontId="24" type="noConversion"/>
  </si>
  <si>
    <t>有过创业项目经验？或参与过相关培训？</t>
    <phoneticPr fontId="24" type="noConversion"/>
  </si>
  <si>
    <t>作业内容</t>
    <phoneticPr fontId="24" type="noConversion"/>
  </si>
  <si>
    <t>提交日期</t>
    <phoneticPr fontId="24" type="noConversion"/>
  </si>
  <si>
    <t>HR</t>
    <phoneticPr fontId="1" type="noConversion"/>
  </si>
  <si>
    <t>IBM-ETP Mainframe课程纲要</t>
    <phoneticPr fontId="80" type="noConversion"/>
  </si>
  <si>
    <t>IBM MAINFRAME CONCEPT</t>
    <phoneticPr fontId="80" type="noConversion"/>
  </si>
  <si>
    <t xml:space="preserve">  描述mainframe的历史、优势和基本概念；解释mainframe操作系统下的系统管理、存储管理、</t>
    <phoneticPr fontId="80" type="noConversion"/>
  </si>
  <si>
    <t>任务管理、输入输出进程、RACF、SDSF、SMS、JES2系统等概念。</t>
    <phoneticPr fontId="80" type="noConversion"/>
  </si>
  <si>
    <t>ISPF/PDF With TSO/E</t>
    <phoneticPr fontId="80" type="noConversion"/>
  </si>
  <si>
    <t>VS-COBOL</t>
    <phoneticPr fontId="80" type="noConversion"/>
  </si>
  <si>
    <t>培训内容：</t>
    <phoneticPr fontId="80" type="noConversion"/>
  </si>
  <si>
    <t>COBOL基本语法</t>
    <phoneticPr fontId="80" type="noConversion"/>
  </si>
  <si>
    <t>COBOL语言特点</t>
    <phoneticPr fontId="80" type="noConversion"/>
  </si>
  <si>
    <t>COBOL程序结构</t>
    <phoneticPr fontId="80" type="noConversion"/>
  </si>
  <si>
    <t>COBOL中文件的使用</t>
    <phoneticPr fontId="80" type="noConversion"/>
  </si>
  <si>
    <t>COBOL的编译、连接、测试和调试等</t>
    <phoneticPr fontId="80" type="noConversion"/>
  </si>
  <si>
    <t>MVS JCL and Utilities</t>
    <phoneticPr fontId="80" type="noConversion"/>
  </si>
  <si>
    <t>Data Organization</t>
    <phoneticPr fontId="80" type="noConversion"/>
  </si>
  <si>
    <t>Introduction to JCL</t>
    <phoneticPr fontId="80" type="noConversion"/>
  </si>
  <si>
    <t>JOB,EXEC, DD Statements</t>
    <phoneticPr fontId="80" type="noConversion"/>
  </si>
  <si>
    <t>DD Parameters</t>
    <phoneticPr fontId="80" type="noConversion"/>
  </si>
  <si>
    <t>Introduce to Utilities</t>
    <phoneticPr fontId="80" type="noConversion"/>
  </si>
  <si>
    <t>VSAM Fundamental</t>
    <phoneticPr fontId="80" type="noConversion"/>
  </si>
  <si>
    <t>VSAM数据集的访问方法，文件结构及管理</t>
    <phoneticPr fontId="80" type="noConversion"/>
  </si>
  <si>
    <t>VSAM in Cobol</t>
    <phoneticPr fontId="80" type="noConversion"/>
  </si>
  <si>
    <t>Use IDCAMS</t>
    <phoneticPr fontId="80" type="noConversion"/>
  </si>
  <si>
    <t>CICS</t>
    <phoneticPr fontId="80" type="noConversion"/>
  </si>
  <si>
    <t>Management Modules.</t>
    <phoneticPr fontId="80" type="noConversion"/>
  </si>
  <si>
    <t>Control Tables.</t>
    <phoneticPr fontId="80" type="noConversion"/>
  </si>
  <si>
    <t>Control Blocks</t>
    <phoneticPr fontId="80" type="noConversion"/>
  </si>
  <si>
    <t>CICS and Application Program</t>
    <phoneticPr fontId="80" type="noConversion"/>
  </si>
  <si>
    <t>CICS and Operating System</t>
    <phoneticPr fontId="80" type="noConversion"/>
  </si>
  <si>
    <t>DB2</t>
    <phoneticPr fontId="80" type="noConversion"/>
  </si>
  <si>
    <t>DB2数据库系统简介</t>
    <phoneticPr fontId="80" type="noConversion"/>
  </si>
  <si>
    <t>BD2在COBOL中的应用</t>
    <phoneticPr fontId="80" type="noConversion"/>
  </si>
  <si>
    <t>DML数据操作语言</t>
    <phoneticPr fontId="80" type="noConversion"/>
  </si>
  <si>
    <t>DDL数据定义语言</t>
    <phoneticPr fontId="80" type="noConversion"/>
  </si>
  <si>
    <t>DCL数据控制语言</t>
    <phoneticPr fontId="80" type="noConversion"/>
  </si>
  <si>
    <t>SQLCA的介绍</t>
    <phoneticPr fontId="80" type="noConversion"/>
  </si>
  <si>
    <t>Dummy Project</t>
    <phoneticPr fontId="80" type="noConversion"/>
  </si>
  <si>
    <t>了解应用开发项目的完整过程</t>
    <phoneticPr fontId="80" type="noConversion"/>
  </si>
  <si>
    <t>大型项目内部人员的协同工作</t>
    <phoneticPr fontId="80" type="noConversion"/>
  </si>
  <si>
    <t>项目启动</t>
    <phoneticPr fontId="80" type="noConversion"/>
  </si>
  <si>
    <t>业务理解</t>
    <phoneticPr fontId="80" type="noConversion"/>
  </si>
  <si>
    <t>需求分析</t>
    <phoneticPr fontId="80" type="noConversion"/>
  </si>
  <si>
    <t>概要设计</t>
    <phoneticPr fontId="80" type="noConversion"/>
  </si>
  <si>
    <t>详细设计</t>
    <phoneticPr fontId="80" type="noConversion"/>
  </si>
  <si>
    <t>编码</t>
    <phoneticPr fontId="80" type="noConversion"/>
  </si>
  <si>
    <t>测试</t>
    <phoneticPr fontId="80" type="noConversion"/>
  </si>
  <si>
    <t>上线</t>
    <phoneticPr fontId="80" type="noConversion"/>
  </si>
  <si>
    <t>项目总结</t>
    <phoneticPr fontId="80" type="noConversion"/>
  </si>
  <si>
    <t>专用教室1间，70人座位</t>
    <phoneticPr fontId="1" type="noConversion"/>
  </si>
  <si>
    <t>2名校方日常管理人员（含张晓芳），职责：</t>
    <phoneticPr fontId="1" type="noConversion"/>
  </si>
  <si>
    <t>考勤，遵守时间</t>
    <phoneticPr fontId="1" type="noConversion"/>
  </si>
  <si>
    <t>作业收发，日常收作业压缩包，授课结束，收课堂练习纸</t>
    <phoneticPr fontId="1" type="noConversion"/>
  </si>
  <si>
    <t>日报整理，每日成绩反馈</t>
    <phoneticPr fontId="1" type="noConversion"/>
  </si>
  <si>
    <t>学生60名，要求：</t>
    <phoneticPr fontId="1" type="noConversion"/>
  </si>
  <si>
    <t>自备铅笔和多色修改用笔，A4白纸500张以上，每次课结束时上交课堂练习</t>
    <phoneticPr fontId="1" type="noConversion"/>
  </si>
  <si>
    <t>按要求交作业</t>
    <phoneticPr fontId="1" type="noConversion"/>
  </si>
  <si>
    <t>按要求提周报</t>
    <phoneticPr fontId="1" type="noConversion"/>
  </si>
  <si>
    <t>有问题及时反馈，严谨制造舆论</t>
    <phoneticPr fontId="1" type="noConversion"/>
  </si>
  <si>
    <t>熟练使用Office 2013、VMWare</t>
    <phoneticPr fontId="1" type="noConversion"/>
  </si>
  <si>
    <t>硬件配置</t>
    <phoneticPr fontId="1" type="noConversion"/>
  </si>
  <si>
    <t>i5以上CPU，4G以上内存，推荐8G内存，硬盘120G以上可用空间</t>
    <phoneticPr fontId="1" type="noConversion"/>
  </si>
  <si>
    <t>Windows8 X64，Office2013，VMWare10 X64</t>
    <phoneticPr fontId="1" type="noConversion"/>
  </si>
  <si>
    <t>序号</t>
    <phoneticPr fontId="84"/>
  </si>
  <si>
    <t>课次</t>
    <phoneticPr fontId="84"/>
  </si>
  <si>
    <t>课程名称</t>
    <phoneticPr fontId="84"/>
  </si>
  <si>
    <t>难度</t>
    <phoneticPr fontId="84"/>
  </si>
  <si>
    <t>时长(分钟)</t>
    <phoneticPr fontId="84"/>
  </si>
  <si>
    <r>
      <t>计</t>
    </r>
    <r>
      <rPr>
        <sz val="11"/>
        <color indexed="8"/>
        <rFont val="宋体"/>
        <family val="3"/>
        <charset val="134"/>
      </rPr>
      <t>划</t>
    </r>
    <phoneticPr fontId="84"/>
  </si>
  <si>
    <t>实际</t>
    <phoneticPr fontId="84"/>
  </si>
  <si>
    <t>计划日期</t>
    <phoneticPr fontId="84"/>
  </si>
  <si>
    <t>实施日期</t>
    <phoneticPr fontId="84"/>
  </si>
  <si>
    <t>PAGE</t>
    <phoneticPr fontId="84"/>
  </si>
  <si>
    <t>CASE</t>
    <phoneticPr fontId="84"/>
  </si>
  <si>
    <t>事前准备</t>
    <phoneticPr fontId="84"/>
  </si>
  <si>
    <t>备注</t>
    <phoneticPr fontId="84"/>
  </si>
  <si>
    <t>程序设计语言概述</t>
    <phoneticPr fontId="84"/>
  </si>
  <si>
    <r>
      <t>PC版</t>
    </r>
    <r>
      <rPr>
        <b/>
        <sz val="11"/>
        <color indexed="8"/>
        <rFont val="宋体"/>
        <family val="3"/>
        <charset val="134"/>
      </rPr>
      <t>编译器，i5以上CPU，4G以上内存，硬盘80G以上可用空间</t>
    </r>
    <phoneticPr fontId="84"/>
  </si>
  <si>
    <t>微型银行业务算法设计</t>
    <phoneticPr fontId="84"/>
  </si>
  <si>
    <t>会计学基本原理介绍</t>
    <phoneticPr fontId="84"/>
  </si>
  <si>
    <t>会计分录</t>
    <phoneticPr fontId="84"/>
  </si>
  <si>
    <t>复试记账法</t>
    <phoneticPr fontId="84"/>
  </si>
  <si>
    <t>程序设计三种基本结构</t>
    <phoneticPr fontId="84"/>
  </si>
  <si>
    <t>三种基本结构流程图</t>
    <phoneticPr fontId="84"/>
  </si>
  <si>
    <t>99乘法表的算法实现</t>
    <phoneticPr fontId="84"/>
  </si>
  <si>
    <t>文件存储</t>
    <phoneticPr fontId="84"/>
  </si>
  <si>
    <t>文件类型</t>
    <phoneticPr fontId="84"/>
  </si>
  <si>
    <t>文件的操作</t>
    <phoneticPr fontId="84"/>
  </si>
  <si>
    <t>数据定义</t>
    <phoneticPr fontId="84"/>
  </si>
  <si>
    <t>会计分录数据定义</t>
    <phoneticPr fontId="84"/>
  </si>
  <si>
    <t>会计分录文件形式存储的实现</t>
    <phoneticPr fontId="84"/>
  </si>
  <si>
    <t>编译器的了解与使用</t>
    <phoneticPr fontId="84"/>
  </si>
  <si>
    <t>示例程序操作</t>
    <phoneticPr fontId="84"/>
  </si>
  <si>
    <t>程序设计语言之Cobol</t>
    <phoneticPr fontId="84"/>
  </si>
  <si>
    <t>基本概念</t>
    <phoneticPr fontId="84"/>
  </si>
  <si>
    <t>简单</t>
  </si>
  <si>
    <t>输入输出语句</t>
    <phoneticPr fontId="84"/>
  </si>
  <si>
    <r>
      <t>数据定</t>
    </r>
    <r>
      <rPr>
        <sz val="11"/>
        <color indexed="8"/>
        <rFont val="宋体"/>
        <family val="3"/>
        <charset val="134"/>
      </rPr>
      <t>义</t>
    </r>
    <phoneticPr fontId="84"/>
  </si>
  <si>
    <t>中等</t>
  </si>
  <si>
    <t>计算</t>
    <phoneticPr fontId="84"/>
  </si>
  <si>
    <t>逻辑判断</t>
    <phoneticPr fontId="84"/>
  </si>
  <si>
    <t>循环处理</t>
    <phoneticPr fontId="84"/>
  </si>
  <si>
    <t>子程序</t>
    <phoneticPr fontId="84"/>
  </si>
  <si>
    <t>表处理</t>
    <phoneticPr fontId="84"/>
  </si>
  <si>
    <t>课堂与作业：九九乘法表</t>
    <phoneticPr fontId="84"/>
  </si>
  <si>
    <r>
      <t>编译</t>
    </r>
    <r>
      <rPr>
        <sz val="11"/>
        <color indexed="8"/>
        <rFont val="宋体"/>
        <family val="3"/>
        <charset val="134"/>
      </rPr>
      <t>器使用方法，</t>
    </r>
    <r>
      <rPr>
        <sz val="11"/>
        <color theme="1"/>
        <rFont val="等线"/>
        <family val="3"/>
        <charset val="134"/>
        <scheme val="minor"/>
      </rPr>
      <t>控制台</t>
    </r>
    <r>
      <rPr>
        <sz val="11"/>
        <color indexed="8"/>
        <rFont val="宋体"/>
        <family val="3"/>
        <charset val="134"/>
      </rPr>
      <t>输</t>
    </r>
    <r>
      <rPr>
        <sz val="11"/>
        <color theme="1"/>
        <rFont val="等线"/>
        <family val="3"/>
        <charset val="134"/>
        <scheme val="minor"/>
      </rPr>
      <t>出，程序：九九乘法表
功能描述：</t>
    </r>
    <r>
      <rPr>
        <sz val="11"/>
        <color indexed="8"/>
        <rFont val="宋体"/>
        <family val="3"/>
        <charset val="134"/>
      </rPr>
      <t>实现结</t>
    </r>
    <r>
      <rPr>
        <sz val="11"/>
        <color theme="1"/>
        <rFont val="等线"/>
        <family val="3"/>
        <charset val="134"/>
        <scheme val="minor"/>
      </rPr>
      <t>果如下</t>
    </r>
    <r>
      <rPr>
        <sz val="11"/>
        <color indexed="8"/>
        <rFont val="宋体"/>
        <family val="3"/>
        <charset val="134"/>
      </rPr>
      <t xml:space="preserve">图
</t>
    </r>
    <r>
      <rPr>
        <sz val="11"/>
        <color theme="1"/>
        <rFont val="等线"/>
        <family val="3"/>
        <charset val="134"/>
        <scheme val="minor"/>
      </rPr>
      <t>1*1= 1
2*1= 2 2*2= 4
3*1= 3 3*2= 6 3*3= 9
4*1= 4 4*2= 8 4*3=12 4*4=16
略
第1本：用IF-Go to</t>
    </r>
    <r>
      <rPr>
        <sz val="11"/>
        <color indexed="8"/>
        <rFont val="宋体"/>
        <family val="3"/>
        <charset val="134"/>
      </rPr>
      <t xml:space="preserve">实现
</t>
    </r>
    <r>
      <rPr>
        <sz val="11"/>
        <color theme="1"/>
        <rFont val="等线"/>
        <family val="3"/>
        <charset val="134"/>
        <scheme val="minor"/>
      </rPr>
      <t>第2本：用Perform times</t>
    </r>
    <r>
      <rPr>
        <sz val="11"/>
        <color indexed="8"/>
        <rFont val="宋体"/>
        <family val="3"/>
        <charset val="134"/>
      </rPr>
      <t xml:space="preserve">实现
</t>
    </r>
    <r>
      <rPr>
        <sz val="11"/>
        <color theme="1"/>
        <rFont val="等线"/>
        <family val="3"/>
        <charset val="134"/>
        <scheme val="minor"/>
      </rPr>
      <t>第3本：用Perform Until</t>
    </r>
    <r>
      <rPr>
        <sz val="11"/>
        <color indexed="8"/>
        <rFont val="宋体"/>
        <family val="3"/>
        <charset val="134"/>
      </rPr>
      <t xml:space="preserve">实现
</t>
    </r>
    <r>
      <rPr>
        <sz val="11"/>
        <color theme="1"/>
        <rFont val="等线"/>
        <family val="3"/>
        <charset val="134"/>
        <scheme val="minor"/>
      </rPr>
      <t>第4本：用有双循</t>
    </r>
    <r>
      <rPr>
        <sz val="11"/>
        <color indexed="8"/>
        <rFont val="宋体"/>
        <family val="3"/>
        <charset val="134"/>
      </rPr>
      <t>环变</t>
    </r>
    <r>
      <rPr>
        <sz val="11"/>
        <color theme="1"/>
        <rFont val="等线"/>
        <family val="3"/>
        <charset val="134"/>
        <scheme val="minor"/>
      </rPr>
      <t>量的Perform</t>
    </r>
    <r>
      <rPr>
        <sz val="11"/>
        <color indexed="8"/>
        <rFont val="宋体"/>
        <family val="3"/>
        <charset val="134"/>
      </rPr>
      <t xml:space="preserve">实现
</t>
    </r>
    <r>
      <rPr>
        <sz val="11"/>
        <color theme="1"/>
        <rFont val="等线"/>
        <family val="3"/>
        <charset val="134"/>
        <scheme val="minor"/>
      </rPr>
      <t>第5本：子程序
第6本：用表存</t>
    </r>
    <r>
      <rPr>
        <sz val="11"/>
        <color indexed="8"/>
        <rFont val="宋体"/>
        <family val="3"/>
        <charset val="134"/>
      </rPr>
      <t>储</t>
    </r>
    <r>
      <rPr>
        <sz val="11"/>
        <color theme="1"/>
        <rFont val="等线"/>
        <family val="3"/>
        <charset val="134"/>
        <scheme val="minor"/>
      </rPr>
      <t>99表</t>
    </r>
    <phoneticPr fontId="84"/>
  </si>
  <si>
    <t>文件概念</t>
  </si>
  <si>
    <t>顺序文件</t>
  </si>
  <si>
    <t>实践：顺序文件操作</t>
    <phoneticPr fontId="84"/>
  </si>
  <si>
    <r>
      <t>读</t>
    </r>
    <r>
      <rPr>
        <sz val="11"/>
        <color indexed="8"/>
        <rFont val="宋体"/>
        <family val="3"/>
        <charset val="134"/>
      </rPr>
      <t>、写</t>
    </r>
    <phoneticPr fontId="84"/>
  </si>
  <si>
    <t>索引文件</t>
  </si>
  <si>
    <t>稍难</t>
  </si>
  <si>
    <t>相对文件</t>
  </si>
  <si>
    <t>实践：索引文件操作</t>
    <phoneticPr fontId="84"/>
  </si>
  <si>
    <t>读、追加、更新、删除</t>
    <phoneticPr fontId="84"/>
  </si>
  <si>
    <t>实践：相对文件操作</t>
    <phoneticPr fontId="84"/>
  </si>
  <si>
    <t>抽出处理</t>
    <phoneticPr fontId="84"/>
  </si>
  <si>
    <t>匹配处理</t>
  </si>
  <si>
    <t>难</t>
  </si>
  <si>
    <t>程序：2个文件数据匹配处理
功能描述：读顺序文件，然后检索索引文件，找到相应的记录，如数据库中有，则进行出力记录的编辑并输出，全部记录处理完毕后输出处理日志
处理请参照下图
文件各字段自行设计（字段不宜过长），入力索引文件自行写代码生成</t>
    <phoneticPr fontId="84"/>
  </si>
  <si>
    <r>
      <t>字符串</t>
    </r>
    <r>
      <rPr>
        <sz val="11"/>
        <color indexed="8"/>
        <rFont val="宋体"/>
        <family val="3"/>
        <charset val="134"/>
      </rPr>
      <t>处</t>
    </r>
    <r>
      <rPr>
        <sz val="11"/>
        <color indexed="8"/>
        <rFont val="宋体"/>
        <family val="3"/>
        <charset val="134"/>
      </rPr>
      <t>理</t>
    </r>
    <phoneticPr fontId="84"/>
  </si>
  <si>
    <t>逻辑语句进阶——判断</t>
    <phoneticPr fontId="84"/>
  </si>
  <si>
    <t>逻辑语句进阶——循环</t>
    <phoneticPr fontId="84"/>
  </si>
  <si>
    <r>
      <t>过</t>
    </r>
    <r>
      <rPr>
        <sz val="11"/>
        <color indexed="8"/>
        <rFont val="宋体"/>
        <family val="3"/>
        <charset val="134"/>
      </rPr>
      <t>程</t>
    </r>
    <phoneticPr fontId="84"/>
  </si>
  <si>
    <r>
      <t>表与</t>
    </r>
    <r>
      <rPr>
        <sz val="11"/>
        <color indexed="8"/>
        <rFont val="宋体"/>
        <family val="3"/>
        <charset val="134"/>
      </rPr>
      <t>检</t>
    </r>
    <r>
      <rPr>
        <sz val="11"/>
        <color indexed="8"/>
        <rFont val="宋体"/>
        <family val="3"/>
        <charset val="134"/>
      </rPr>
      <t>索</t>
    </r>
    <phoneticPr fontId="84"/>
  </si>
  <si>
    <r>
      <t>实</t>
    </r>
    <r>
      <rPr>
        <sz val="11"/>
        <color indexed="8"/>
        <rFont val="宋体"/>
        <family val="3"/>
        <charset val="134"/>
      </rPr>
      <t>践：九九乘法表</t>
    </r>
    <phoneticPr fontId="84"/>
  </si>
  <si>
    <t>使用表存储、过程</t>
    <phoneticPr fontId="84"/>
  </si>
  <si>
    <t>文件</t>
    <phoneticPr fontId="84"/>
  </si>
  <si>
    <t>中等</t>
    <phoneticPr fontId="84"/>
  </si>
  <si>
    <t>排序</t>
    <phoneticPr fontId="84"/>
  </si>
  <si>
    <t>合并</t>
    <phoneticPr fontId="84"/>
  </si>
  <si>
    <t>内部函数概述</t>
    <phoneticPr fontId="84"/>
  </si>
  <si>
    <t>项目实践：系统设计</t>
    <phoneticPr fontId="84"/>
  </si>
  <si>
    <t>项目实践：会计分录</t>
    <phoneticPr fontId="84"/>
  </si>
  <si>
    <t>项目实践：统计报表</t>
    <phoneticPr fontId="84"/>
  </si>
  <si>
    <t>考试1</t>
    <phoneticPr fontId="84"/>
  </si>
  <si>
    <t>程序设计语言之PL/I</t>
    <phoneticPr fontId="84"/>
  </si>
  <si>
    <t>PL/I概述</t>
    <phoneticPr fontId="84"/>
  </si>
  <si>
    <t>PL/I逻辑语句</t>
    <phoneticPr fontId="84"/>
  </si>
  <si>
    <t>实践：九九乘法表</t>
    <phoneticPr fontId="84"/>
  </si>
  <si>
    <t>PL/I文件操作</t>
    <phoneticPr fontId="84"/>
  </si>
  <si>
    <t>实践：文件操作</t>
    <phoneticPr fontId="84"/>
  </si>
  <si>
    <t>数据库（DB2）程序设计</t>
    <phoneticPr fontId="84"/>
  </si>
  <si>
    <t>数据库原理相关知识</t>
    <phoneticPr fontId="84"/>
  </si>
  <si>
    <t>数据库基本概念</t>
    <phoneticPr fontId="84"/>
  </si>
  <si>
    <t>数据库表关系与设计基础</t>
    <phoneticPr fontId="84"/>
  </si>
  <si>
    <t>基本SQL——增删改</t>
    <phoneticPr fontId="84"/>
  </si>
  <si>
    <t>基本SQL——查询</t>
    <phoneticPr fontId="84"/>
  </si>
  <si>
    <t>数据对象</t>
    <phoneticPr fontId="84"/>
  </si>
  <si>
    <t>存储过程及触发器</t>
    <phoneticPr fontId="84"/>
  </si>
  <si>
    <t>数据库访问程序设计之Cobol</t>
    <phoneticPr fontId="84"/>
  </si>
  <si>
    <t>SQL变量的定义</t>
    <phoneticPr fontId="84"/>
  </si>
  <si>
    <t>连结数据库的方法（PC开发）</t>
    <phoneticPr fontId="84"/>
  </si>
  <si>
    <t>SQL语句：查询、更新、插入、删除、确认与回滚处理</t>
  </si>
  <si>
    <t>游标定义、打开、遍历、关闭</t>
    <phoneticPr fontId="84"/>
  </si>
  <si>
    <t>DAO程序设计</t>
    <phoneticPr fontId="84"/>
  </si>
  <si>
    <t>项目实践</t>
    <phoneticPr fontId="84"/>
  </si>
  <si>
    <t>检索、插入、更新、删除</t>
    <phoneticPr fontId="84"/>
  </si>
  <si>
    <t>系统账户数据库设计</t>
    <phoneticPr fontId="84"/>
  </si>
  <si>
    <t>银行会计业务数据库设计</t>
    <phoneticPr fontId="84"/>
  </si>
  <si>
    <t>系统的数据流分析与模块封装</t>
    <phoneticPr fontId="84"/>
  </si>
  <si>
    <t>系统模块的详细设计</t>
    <phoneticPr fontId="84"/>
  </si>
  <si>
    <t>Testing相关</t>
    <phoneticPr fontId="84"/>
  </si>
  <si>
    <t>单体测试基本概念</t>
    <phoneticPr fontId="84"/>
  </si>
  <si>
    <r>
      <t>测试用例设计</t>
    </r>
    <r>
      <rPr>
        <sz val="11"/>
        <color theme="1"/>
        <rFont val="等线"/>
        <family val="3"/>
        <charset val="134"/>
        <scheme val="minor"/>
      </rPr>
      <t>原</t>
    </r>
    <r>
      <rPr>
        <sz val="11"/>
        <color indexed="8"/>
        <rFont val="宋体"/>
        <family val="3"/>
        <charset val="134"/>
      </rPr>
      <t>则</t>
    </r>
    <r>
      <rPr>
        <sz val="11"/>
        <color theme="1"/>
        <rFont val="等线"/>
        <family val="3"/>
        <charset val="134"/>
        <scheme val="minor"/>
      </rPr>
      <t>与方法</t>
    </r>
    <phoneticPr fontId="84"/>
  </si>
  <si>
    <t>单体测试设计书</t>
    <phoneticPr fontId="84"/>
  </si>
  <si>
    <t>单体测试练习</t>
    <phoneticPr fontId="84"/>
  </si>
  <si>
    <t>SaaS系统的实现</t>
    <phoneticPr fontId="84"/>
  </si>
  <si>
    <t>结合测试</t>
    <phoneticPr fontId="84"/>
  </si>
  <si>
    <t>考试2</t>
    <phoneticPr fontId="84"/>
  </si>
  <si>
    <t>Zos基本操作</t>
    <phoneticPr fontId="84"/>
  </si>
  <si>
    <r>
      <t>zos确</t>
    </r>
    <r>
      <rPr>
        <b/>
        <sz val="11"/>
        <color indexed="8"/>
        <rFont val="宋体"/>
        <family val="3"/>
        <charset val="134"/>
      </rPr>
      <t>认</t>
    </r>
    <phoneticPr fontId="84"/>
  </si>
  <si>
    <t>TSO概述</t>
    <phoneticPr fontId="84"/>
  </si>
  <si>
    <t>Dataset的增删改</t>
    <phoneticPr fontId="84"/>
  </si>
  <si>
    <t>ISPF常用操作</t>
    <phoneticPr fontId="84"/>
  </si>
  <si>
    <t>实践：COBOL编辑</t>
    <phoneticPr fontId="84"/>
  </si>
  <si>
    <t>实践：COBOL编译与运行（文件版）</t>
    <phoneticPr fontId="84"/>
  </si>
  <si>
    <t>SDSF基础</t>
    <phoneticPr fontId="84"/>
  </si>
  <si>
    <t>DB2操作(SPUFI)</t>
    <phoneticPr fontId="84"/>
  </si>
  <si>
    <t>实践：DB2表访问</t>
    <phoneticPr fontId="84"/>
  </si>
  <si>
    <t>实践：DB2程序编译与运行</t>
    <phoneticPr fontId="84"/>
  </si>
  <si>
    <t>作业控制语言</t>
    <phoneticPr fontId="84"/>
  </si>
  <si>
    <t>JCL概述</t>
    <phoneticPr fontId="84"/>
  </si>
  <si>
    <t>Cobol编译JCL详解</t>
    <phoneticPr fontId="84"/>
  </si>
  <si>
    <t>Cobol运行JCL详解</t>
    <phoneticPr fontId="84"/>
  </si>
  <si>
    <t>Utilities</t>
    <phoneticPr fontId="84"/>
  </si>
  <si>
    <t>考试3</t>
    <phoneticPr fontId="84"/>
  </si>
  <si>
    <t>客户联机控制系统</t>
    <phoneticPr fontId="84"/>
  </si>
  <si>
    <t>CICS概述</t>
    <phoneticPr fontId="84"/>
  </si>
  <si>
    <t>*</t>
    <phoneticPr fontId="84"/>
  </si>
  <si>
    <r>
      <t>综</t>
    </r>
    <r>
      <rPr>
        <b/>
        <sz val="11"/>
        <color indexed="8"/>
        <rFont val="宋体"/>
        <family val="3"/>
        <charset val="134"/>
      </rPr>
      <t>合</t>
    </r>
    <r>
      <rPr>
        <b/>
        <sz val="11"/>
        <color indexed="8"/>
        <rFont val="宋体"/>
        <family val="3"/>
        <charset val="134"/>
      </rPr>
      <t>练习</t>
    </r>
    <phoneticPr fontId="84"/>
  </si>
  <si>
    <r>
      <t>需求定</t>
    </r>
    <r>
      <rPr>
        <b/>
        <sz val="11"/>
        <color indexed="8"/>
        <rFont val="宋体"/>
        <family val="3"/>
        <charset val="134"/>
      </rPr>
      <t>义</t>
    </r>
    <r>
      <rPr>
        <b/>
        <sz val="11"/>
        <color indexed="8"/>
        <rFont val="宋体"/>
        <family val="3"/>
        <charset val="134"/>
      </rPr>
      <t>、模</t>
    </r>
    <r>
      <rPr>
        <b/>
        <sz val="11"/>
        <color indexed="8"/>
        <rFont val="宋体"/>
        <family val="3"/>
        <charset val="134"/>
      </rPr>
      <t>块</t>
    </r>
    <r>
      <rPr>
        <b/>
        <sz val="11"/>
        <color indexed="8"/>
        <rFont val="宋体"/>
        <family val="3"/>
        <charset val="134"/>
      </rPr>
      <t>分拆，数据定</t>
    </r>
    <r>
      <rPr>
        <b/>
        <sz val="11"/>
        <color indexed="8"/>
        <rFont val="宋体"/>
        <family val="3"/>
        <charset val="134"/>
      </rPr>
      <t>义，顺</t>
    </r>
    <r>
      <rPr>
        <b/>
        <sz val="11"/>
        <color indexed="8"/>
        <rFont val="宋体"/>
        <family val="3"/>
        <charset val="134"/>
      </rPr>
      <t>序文件</t>
    </r>
    <r>
      <rPr>
        <b/>
        <sz val="11"/>
        <color indexed="8"/>
        <rFont val="宋体"/>
        <family val="3"/>
        <charset val="134"/>
      </rPr>
      <t>读</t>
    </r>
    <r>
      <rPr>
        <b/>
        <sz val="11"/>
        <color indexed="8"/>
        <rFont val="宋体"/>
        <family val="3"/>
        <charset val="134"/>
      </rPr>
      <t>写、索引文件</t>
    </r>
    <r>
      <rPr>
        <b/>
        <sz val="11"/>
        <color indexed="8"/>
        <rFont val="宋体"/>
        <family val="3"/>
        <charset val="134"/>
      </rPr>
      <t>读写、DB2插入、检索、更新、删除，DAO设计</t>
    </r>
    <phoneticPr fontId="84"/>
  </si>
  <si>
    <t>实践：</t>
    <phoneticPr fontId="84"/>
  </si>
  <si>
    <t>答辩</t>
    <phoneticPr fontId="84"/>
  </si>
  <si>
    <t>课程总课时</t>
    <phoneticPr fontId="84"/>
  </si>
  <si>
    <t>计划课时</t>
    <phoneticPr fontId="84"/>
  </si>
  <si>
    <r>
      <t>已分配</t>
    </r>
    <r>
      <rPr>
        <sz val="11"/>
        <color indexed="8"/>
        <rFont val="宋体"/>
        <family val="3"/>
        <charset val="134"/>
      </rPr>
      <t>课时</t>
    </r>
    <phoneticPr fontId="84"/>
  </si>
  <si>
    <t>课时差额</t>
    <phoneticPr fontId="84"/>
  </si>
  <si>
    <t>日期</t>
    <phoneticPr fontId="24" type="noConversion"/>
  </si>
  <si>
    <t>课程名</t>
    <phoneticPr fontId="24" type="noConversion"/>
  </si>
  <si>
    <t>事项</t>
    <phoneticPr fontId="24" type="noConversion"/>
  </si>
  <si>
    <t>星期一</t>
    <phoneticPr fontId="24" type="noConversion"/>
  </si>
  <si>
    <t>星期二</t>
  </si>
  <si>
    <t>星期三</t>
  </si>
  <si>
    <t>星期四</t>
  </si>
  <si>
    <t>星期五</t>
  </si>
  <si>
    <t>星期六</t>
  </si>
  <si>
    <t>星期日</t>
  </si>
  <si>
    <t>第4周</t>
    <phoneticPr fontId="24" type="noConversion"/>
  </si>
  <si>
    <t>第5周</t>
  </si>
  <si>
    <t>cobol</t>
    <phoneticPr fontId="24" type="noConversion"/>
  </si>
  <si>
    <t>第6周</t>
  </si>
  <si>
    <t>第7周</t>
  </si>
  <si>
    <t>第8周</t>
  </si>
  <si>
    <t>db2</t>
    <phoneticPr fontId="24" type="noConversion"/>
  </si>
  <si>
    <t>第9周</t>
  </si>
  <si>
    <t>第10周</t>
  </si>
  <si>
    <t>第11周</t>
  </si>
  <si>
    <t>第12周</t>
  </si>
  <si>
    <t>第13周</t>
  </si>
  <si>
    <t>第14周</t>
  </si>
  <si>
    <t>第15周</t>
  </si>
  <si>
    <t>第16周</t>
  </si>
  <si>
    <t>第17周</t>
  </si>
  <si>
    <t>追加日期</t>
    <phoneticPr fontId="24" type="noConversion"/>
  </si>
  <si>
    <t>待办事项</t>
    <phoneticPr fontId="24" type="noConversion"/>
  </si>
  <si>
    <t>实施日期</t>
    <phoneticPr fontId="24" type="noConversion"/>
  </si>
  <si>
    <t>结果</t>
    <phoneticPr fontId="24" type="noConversion"/>
  </si>
  <si>
    <t>教学大纲</t>
    <phoneticPr fontId="24" type="noConversion"/>
  </si>
  <si>
    <t>实验大纲</t>
    <phoneticPr fontId="24" type="noConversion"/>
  </si>
  <si>
    <t>教学进度表</t>
    <phoneticPr fontId="24" type="noConversion"/>
  </si>
  <si>
    <t>执行进度表</t>
    <phoneticPr fontId="24" type="noConversion"/>
  </si>
  <si>
    <t>试卷二份及评分标准</t>
    <phoneticPr fontId="24" type="noConversion"/>
  </si>
  <si>
    <t>课程教学小结</t>
    <phoneticPr fontId="24" type="noConversion"/>
  </si>
  <si>
    <t>座位表</t>
    <phoneticPr fontId="24" type="noConversion"/>
  </si>
  <si>
    <t>5组</t>
    <phoneticPr fontId="24" type="noConversion"/>
  </si>
  <si>
    <t>1组</t>
    <phoneticPr fontId="24" type="noConversion"/>
  </si>
  <si>
    <t>2组</t>
    <phoneticPr fontId="24" type="noConversion"/>
  </si>
  <si>
    <t>7组</t>
    <phoneticPr fontId="24" type="noConversion"/>
  </si>
  <si>
    <t>3组</t>
    <phoneticPr fontId="24" type="noConversion"/>
  </si>
  <si>
    <t>6组</t>
    <phoneticPr fontId="24" type="noConversion"/>
  </si>
  <si>
    <t>4组</t>
    <phoneticPr fontId="24" type="noConversion"/>
  </si>
  <si>
    <t>8组</t>
    <phoneticPr fontId="24" type="noConversion"/>
  </si>
  <si>
    <t>当当3月8日前买200减50</t>
    <phoneticPr fontId="80" type="noConversion"/>
  </si>
  <si>
    <t>现代大型主机系统导论</t>
    <phoneticPr fontId="80" type="noConversion"/>
  </si>
  <si>
    <t>大型主机操作系统基础</t>
    <phoneticPr fontId="80" type="noConversion"/>
  </si>
  <si>
    <t>大型机数据库管理系统DB2</t>
    <phoneticPr fontId="80" type="noConversion"/>
  </si>
  <si>
    <t>大型主机系统管理REXX编程详解</t>
    <phoneticPr fontId="80" type="noConversion"/>
  </si>
  <si>
    <t>大型主机系统管理</t>
    <phoneticPr fontId="80" type="noConversion"/>
  </si>
  <si>
    <t>大型主机数据库系统管理基础与应用开发</t>
    <phoneticPr fontId="80" type="noConversion"/>
  </si>
  <si>
    <t>大型主机汇编语言程序设计</t>
    <phoneticPr fontId="80" type="noConversion"/>
  </si>
  <si>
    <t>Web技术在主机系统中的应用与案例分析</t>
    <phoneticPr fontId="80" type="noConversion"/>
  </si>
  <si>
    <t>基于RUP的软件测试实践</t>
  </si>
  <si>
    <t>大型主机操作系统基础实验教程</t>
    <phoneticPr fontId="80" type="noConversion"/>
  </si>
  <si>
    <t>IBM主机技术一本通</t>
    <phoneticPr fontId="80" type="noConversion"/>
  </si>
  <si>
    <t>电子书</t>
    <phoneticPr fontId="80" type="noConversion"/>
  </si>
  <si>
    <t>精通COBOL——大型机商业编程技术详解(修订版)</t>
    <phoneticPr fontId="80" type="noConversion"/>
  </si>
  <si>
    <t>Technical training and capability assessment</t>
    <phoneticPr fontId="1" type="noConversion"/>
  </si>
  <si>
    <t>Social Value Contributed</t>
    <phoneticPr fontId="1" type="noConversion"/>
  </si>
  <si>
    <t>SVC</t>
    <phoneticPr fontId="1" type="noConversion"/>
  </si>
  <si>
    <t>Social</t>
  </si>
  <si>
    <t>Social</t>
    <phoneticPr fontId="1" type="noConversion"/>
  </si>
  <si>
    <t>Business</t>
    <phoneticPr fontId="1" type="noConversion"/>
  </si>
  <si>
    <t>SNS</t>
    <phoneticPr fontId="1" type="noConversion"/>
  </si>
  <si>
    <t>Social Networking Services</t>
    <phoneticPr fontId="1" type="noConversion"/>
  </si>
  <si>
    <t>ETP</t>
    <phoneticPr fontId="1" type="noConversion"/>
  </si>
  <si>
    <t>Content</t>
    <phoneticPr fontId="1" type="noConversion"/>
  </si>
  <si>
    <t>群名称</t>
    <phoneticPr fontId="1" type="noConversion"/>
  </si>
  <si>
    <t xml:space="preserve">University </t>
    <phoneticPr fontId="1" type="noConversion"/>
  </si>
  <si>
    <t>北京大学研究生</t>
    <phoneticPr fontId="1" type="noConversion"/>
  </si>
  <si>
    <t>SCJOB:MF/COBOL招聘求职</t>
    <phoneticPr fontId="1" type="noConversion"/>
  </si>
  <si>
    <t>SCJOB:IBM大连招聘</t>
    <phoneticPr fontId="1" type="noConversion"/>
  </si>
  <si>
    <t>SCJOB:大连Java招聘</t>
    <phoneticPr fontId="1" type="noConversion"/>
  </si>
  <si>
    <t>SCJOB:在日IT精品案件群</t>
    <phoneticPr fontId="1" type="noConversion"/>
  </si>
  <si>
    <t>科研成果转化产品</t>
    <phoneticPr fontId="1" type="noConversion"/>
  </si>
  <si>
    <t>SCJOB:对日软件开发转职</t>
    <phoneticPr fontId="1" type="noConversion"/>
  </si>
  <si>
    <t>SCETP:Salesforce Basics</t>
    <phoneticPr fontId="1" type="noConversion"/>
  </si>
  <si>
    <t>BL</t>
    <phoneticPr fontId="1" type="noConversion"/>
  </si>
  <si>
    <t>Blacklist</t>
    <phoneticPr fontId="1" type="noConversion"/>
  </si>
  <si>
    <t>SB THEC</t>
    <phoneticPr fontId="1" type="noConversion"/>
  </si>
  <si>
    <t>SC THEC</t>
    <phoneticPr fontId="1" type="noConversion"/>
  </si>
  <si>
    <t>Community</t>
  </si>
  <si>
    <t>Business</t>
  </si>
  <si>
    <t>Career</t>
  </si>
  <si>
    <t>ECO-LIFE</t>
  </si>
  <si>
    <t xml:space="preserve">Communication </t>
  </si>
  <si>
    <t>Real estate</t>
  </si>
  <si>
    <t>Human Resources</t>
  </si>
  <si>
    <t>大连理工大学研究生</t>
  </si>
  <si>
    <t>中南财经政法大学</t>
  </si>
  <si>
    <t>名古屋大学</t>
  </si>
  <si>
    <t>清华大学</t>
  </si>
  <si>
    <r>
      <t>上海</t>
    </r>
    <r>
      <rPr>
        <sz val="11"/>
        <color theme="1"/>
        <rFont val="等线"/>
        <family val="3"/>
        <charset val="134"/>
        <scheme val="minor"/>
      </rPr>
      <t>财经</t>
    </r>
    <r>
      <rPr>
        <sz val="11"/>
        <color theme="1"/>
        <rFont val="等线"/>
        <family val="2"/>
        <scheme val="minor"/>
      </rPr>
      <t>大学研究生</t>
    </r>
  </si>
  <si>
    <t>上海财经大学硕博留学交流</t>
  </si>
  <si>
    <t>西南财经大学研究生</t>
  </si>
  <si>
    <t>上海外国语大学研究生</t>
  </si>
  <si>
    <t>上海外国语大学硕博留学交流</t>
  </si>
  <si>
    <t>大连外国语大学研究生</t>
  </si>
  <si>
    <t>大连外国语大学硕博留学交流</t>
  </si>
  <si>
    <t>北京外国语大学硕博留学交流</t>
  </si>
  <si>
    <t>北京外国语大学研究生</t>
  </si>
  <si>
    <t>日本</t>
    <phoneticPr fontId="1" type="noConversion"/>
  </si>
  <si>
    <t>JP</t>
    <phoneticPr fontId="1" type="noConversion"/>
  </si>
  <si>
    <t>日本</t>
    <phoneticPr fontId="1" type="noConversion"/>
  </si>
  <si>
    <r>
      <t>日</t>
    </r>
    <r>
      <rPr>
        <sz val="11"/>
        <color theme="1"/>
        <rFont val="Microsoft YaHei"/>
        <family val="2"/>
        <charset val="134"/>
      </rPr>
      <t>语</t>
    </r>
    <phoneticPr fontId="1" type="noConversion"/>
  </si>
  <si>
    <t>TOKYO</t>
    <phoneticPr fontId="1" type="noConversion"/>
  </si>
  <si>
    <t>日本不动产投资管理</t>
    <phoneticPr fontId="1" type="noConversion"/>
  </si>
  <si>
    <t>JPTQMRE</t>
    <phoneticPr fontId="1" type="noConversion"/>
  </si>
  <si>
    <t>不动产</t>
    <phoneticPr fontId="1" type="noConversion"/>
  </si>
  <si>
    <t>青梅市</t>
    <phoneticPr fontId="1" type="noConversion"/>
  </si>
  <si>
    <t>新宿区</t>
    <phoneticPr fontId="1" type="noConversion"/>
  </si>
  <si>
    <t>JPTXSRE</t>
    <phoneticPr fontId="1" type="noConversion"/>
  </si>
  <si>
    <t>中央区</t>
    <phoneticPr fontId="1" type="noConversion"/>
  </si>
  <si>
    <t>JPTZYRE</t>
    <phoneticPr fontId="1" type="noConversion"/>
  </si>
  <si>
    <t>JPTGSRE</t>
    <phoneticPr fontId="1" type="noConversion"/>
  </si>
  <si>
    <t>葛饰区</t>
    <phoneticPr fontId="1" type="noConversion"/>
  </si>
  <si>
    <t>豊島区</t>
    <phoneticPr fontId="1" type="noConversion"/>
  </si>
  <si>
    <t>JPTFDRE</t>
    <phoneticPr fontId="1" type="noConversion"/>
  </si>
  <si>
    <t>日本</t>
    <phoneticPr fontId="1" type="noConversion"/>
  </si>
  <si>
    <t>台东区</t>
    <phoneticPr fontId="1" type="noConversion"/>
  </si>
  <si>
    <t>JPTTDRE</t>
    <phoneticPr fontId="1" type="noConversion"/>
  </si>
  <si>
    <t>江東区</t>
    <rPh sb="0" eb="3">
      <t>こうとうく</t>
    </rPh>
    <phoneticPr fontId="1" type="noConversion"/>
  </si>
  <si>
    <t>JPTJDRE</t>
    <phoneticPr fontId="1" type="noConversion"/>
  </si>
  <si>
    <t>千葉市</t>
    <rPh sb="0" eb="2">
      <t>ﾁﾊﾞ</t>
    </rPh>
    <rPh sb="2" eb="3">
      <t>ｼ</t>
    </rPh>
    <phoneticPr fontId="1" type="noConversion"/>
  </si>
  <si>
    <t>千葉県</t>
    <rPh sb="0" eb="2">
      <t>ﾁﾊﾞ</t>
    </rPh>
    <rPh sb="2" eb="3">
      <t>けん</t>
    </rPh>
    <phoneticPr fontId="1" type="noConversion"/>
  </si>
  <si>
    <t>JPQYQYRE</t>
    <phoneticPr fontId="1" type="noConversion"/>
  </si>
  <si>
    <t>JPRE</t>
    <phoneticPr fontId="1" type="noConversion"/>
  </si>
  <si>
    <t>埼玉県</t>
    <rPh sb="0" eb="2">
      <t>さいたま</t>
    </rPh>
    <rPh sb="2" eb="3">
      <t>けん</t>
    </rPh>
    <phoneticPr fontId="1" type="noConversion"/>
  </si>
  <si>
    <t>川口市</t>
    <phoneticPr fontId="1" type="noConversion"/>
  </si>
  <si>
    <t>JPQYCKRE</t>
    <phoneticPr fontId="1" type="noConversion"/>
  </si>
  <si>
    <t>大阪府</t>
    <rPh sb="0" eb="3">
      <t>おおさかふ</t>
    </rPh>
    <phoneticPr fontId="1" type="noConversion"/>
  </si>
  <si>
    <t>大阪市</t>
    <rPh sb="0" eb="3">
      <t>おおさかし</t>
    </rPh>
    <phoneticPr fontId="1" type="noConversion"/>
  </si>
  <si>
    <t>JPDBDBRE</t>
    <phoneticPr fontId="1" type="noConversion"/>
  </si>
  <si>
    <t>江戸川区</t>
    <phoneticPr fontId="1" type="noConversion"/>
  </si>
  <si>
    <t>JPTJHCRE</t>
    <phoneticPr fontId="1" type="noConversion"/>
  </si>
  <si>
    <t>中国</t>
    <phoneticPr fontId="1" type="noConversion"/>
  </si>
  <si>
    <t>CN</t>
    <phoneticPr fontId="1" type="noConversion"/>
  </si>
  <si>
    <t>辽宁省</t>
    <phoneticPr fontId="1" type="noConversion"/>
  </si>
  <si>
    <t>大连市</t>
    <phoneticPr fontId="1" type="noConversion"/>
  </si>
  <si>
    <t>神奈川県</t>
    <rPh sb="0" eb="4">
      <t>かながわけん</t>
    </rPh>
    <phoneticPr fontId="1" type="noConversion"/>
  </si>
  <si>
    <t>川崎市</t>
    <rPh sb="0" eb="2">
      <t>かわさき</t>
    </rPh>
    <rPh sb="2" eb="3">
      <t>し</t>
    </rPh>
    <phoneticPr fontId="1" type="noConversion"/>
  </si>
  <si>
    <t>不动产</t>
    <phoneticPr fontId="1" type="noConversion"/>
  </si>
  <si>
    <t>JPSNCQRE</t>
    <phoneticPr fontId="1" type="noConversion"/>
  </si>
  <si>
    <t>荒川区</t>
    <phoneticPr fontId="1" type="noConversion"/>
  </si>
  <si>
    <t>JPTHCRE</t>
    <phoneticPr fontId="1" type="noConversion"/>
  </si>
  <si>
    <t>松戸市</t>
    <phoneticPr fontId="1" type="noConversion"/>
  </si>
  <si>
    <t>JPQYSHRE</t>
    <phoneticPr fontId="1" type="noConversion"/>
  </si>
  <si>
    <t>JPSNHBRE</t>
    <phoneticPr fontId="1" type="noConversion"/>
  </si>
  <si>
    <t>JPTGRE</t>
    <phoneticPr fontId="1" type="noConversion"/>
  </si>
  <si>
    <t>港区</t>
    <phoneticPr fontId="1" type="noConversion"/>
  </si>
  <si>
    <t>足立区</t>
    <phoneticPr fontId="1" type="noConversion"/>
  </si>
  <si>
    <t>JPTZLRE</t>
    <phoneticPr fontId="1" type="noConversion"/>
  </si>
  <si>
    <t>品川区</t>
    <phoneticPr fontId="1" type="noConversion"/>
  </si>
  <si>
    <t>JPTPCRE</t>
    <phoneticPr fontId="1" type="noConversion"/>
  </si>
  <si>
    <t>福岡県</t>
    <phoneticPr fontId="1" type="noConversion"/>
  </si>
  <si>
    <t>福岡市</t>
    <phoneticPr fontId="1" type="noConversion"/>
  </si>
  <si>
    <t>不动产</t>
  </si>
  <si>
    <t>JPFGFGRE</t>
    <phoneticPr fontId="1" type="noConversion"/>
  </si>
  <si>
    <t>通信与情报处理</t>
    <phoneticPr fontId="1" type="noConversion"/>
  </si>
  <si>
    <t>建筑与城市规划</t>
    <phoneticPr fontId="1" type="noConversion"/>
  </si>
  <si>
    <t>环保与垃圾处理</t>
    <phoneticPr fontId="1" type="noConversion"/>
  </si>
  <si>
    <t>医疗与康复保健</t>
    <phoneticPr fontId="1" type="noConversion"/>
  </si>
  <si>
    <t>健康与养老护理</t>
    <phoneticPr fontId="1" type="noConversion"/>
  </si>
  <si>
    <t>综合人力资源服务</t>
    <phoneticPr fontId="1" type="noConversion"/>
  </si>
  <si>
    <t>数字营销与运营</t>
    <phoneticPr fontId="1" type="noConversion"/>
  </si>
  <si>
    <t>语言学习、演讲与社交网络</t>
    <phoneticPr fontId="1" type="noConversion"/>
  </si>
  <si>
    <t>观光与商业考察</t>
    <phoneticPr fontId="1" type="noConversion"/>
  </si>
  <si>
    <t>商务流程外包</t>
    <phoneticPr fontId="1" type="noConversion"/>
  </si>
  <si>
    <t>市川市</t>
    <phoneticPr fontId="1" type="noConversion"/>
  </si>
  <si>
    <t>JPQYSCRE</t>
    <phoneticPr fontId="1" type="noConversion"/>
  </si>
  <si>
    <t>横滨市</t>
    <phoneticPr fontId="1" type="noConversion"/>
  </si>
  <si>
    <t>世田谷区</t>
    <phoneticPr fontId="1" type="noConversion"/>
  </si>
  <si>
    <t>JPTSTGRE</t>
    <phoneticPr fontId="1" type="noConversion"/>
  </si>
  <si>
    <r>
      <t>CN</t>
    </r>
    <r>
      <rPr>
        <sz val="11"/>
        <color theme="1"/>
        <rFont val="游ゴシック"/>
        <family val="2"/>
        <charset val="128"/>
      </rPr>
      <t>LN</t>
    </r>
    <r>
      <rPr>
        <sz val="11"/>
        <color theme="1"/>
        <rFont val="Microsoft YaHei"/>
        <family val="2"/>
        <charset val="134"/>
      </rPr>
      <t>DLRE</t>
    </r>
    <phoneticPr fontId="1" type="noConversion"/>
  </si>
  <si>
    <t>東京都</t>
  </si>
  <si>
    <t>八王子市</t>
    <phoneticPr fontId="1" type="noConversion"/>
  </si>
  <si>
    <t>JPTRE</t>
    <phoneticPr fontId="1" type="noConversion"/>
  </si>
  <si>
    <t>JPTBWZRE</t>
    <phoneticPr fontId="1" type="noConversion"/>
  </si>
  <si>
    <t>中野区</t>
    <phoneticPr fontId="1" type="noConversion"/>
  </si>
  <si>
    <t>JPTZYERE</t>
    <phoneticPr fontId="1" type="noConversion"/>
  </si>
  <si>
    <t>服务外包</t>
    <phoneticPr fontId="1" type="noConversion"/>
  </si>
  <si>
    <t>行政事务法务手续</t>
    <phoneticPr fontId="1" type="noConversion"/>
  </si>
  <si>
    <t>纠纷调查法律支援</t>
    <phoneticPr fontId="1" type="noConversion"/>
  </si>
  <si>
    <t>项目战略运营咨询</t>
    <phoneticPr fontId="1" type="noConversion"/>
  </si>
  <si>
    <t>孵化器与投资机构</t>
    <phoneticPr fontId="1" type="noConversion"/>
  </si>
  <si>
    <t>技术对接产业升级</t>
    <phoneticPr fontId="1" type="noConversion"/>
  </si>
  <si>
    <t>地方政府招商引才</t>
    <phoneticPr fontId="1" type="noConversion"/>
  </si>
  <si>
    <t>人力资源</t>
    <phoneticPr fontId="1" type="noConversion"/>
  </si>
  <si>
    <t>信用评价</t>
    <phoneticPr fontId="1" type="noConversion"/>
  </si>
  <si>
    <t>职业测评英才猎聘</t>
    <phoneticPr fontId="1" type="noConversion"/>
  </si>
  <si>
    <t>共享空间投资运营</t>
    <phoneticPr fontId="1" type="noConversion"/>
  </si>
  <si>
    <t>市场调查营销策划</t>
    <phoneticPr fontId="1" type="noConversion"/>
  </si>
  <si>
    <t>财务税务流程服务</t>
    <phoneticPr fontId="1" type="noConversion"/>
  </si>
  <si>
    <t>CR,SVE</t>
    <phoneticPr fontId="1" type="noConversion"/>
  </si>
  <si>
    <t>BPO</t>
    <phoneticPr fontId="1" type="noConversion"/>
  </si>
  <si>
    <t>HR</t>
    <phoneticPr fontId="1" type="noConversion"/>
  </si>
  <si>
    <t>SB</t>
    <phoneticPr fontId="1" type="noConversion"/>
  </si>
  <si>
    <t>产学研创新实验室</t>
    <phoneticPr fontId="1" type="noConversion"/>
  </si>
  <si>
    <t>智越社交俱乐部</t>
    <phoneticPr fontId="1" type="noConversion"/>
  </si>
  <si>
    <t>咖啡轻食</t>
    <phoneticPr fontId="1" type="noConversion"/>
  </si>
  <si>
    <t>图书租售</t>
    <phoneticPr fontId="1" type="noConversion"/>
  </si>
  <si>
    <t>知识分享</t>
    <phoneticPr fontId="1" type="noConversion"/>
  </si>
  <si>
    <t>智阅绘本</t>
    <phoneticPr fontId="1" type="noConversion"/>
  </si>
  <si>
    <t>职业技能素养实训</t>
    <phoneticPr fontId="1" type="noConversion"/>
  </si>
  <si>
    <t>职业素养技能实训</t>
    <phoneticPr fontId="1" type="noConversion"/>
  </si>
  <si>
    <t>沟通演讲</t>
    <phoneticPr fontId="1" type="noConversion"/>
  </si>
  <si>
    <t>海外留学人事代理</t>
    <phoneticPr fontId="1" type="noConversion"/>
  </si>
  <si>
    <t>职场资讯</t>
    <phoneticPr fontId="1" type="noConversion"/>
  </si>
  <si>
    <t>职前必备</t>
    <phoneticPr fontId="1" type="noConversion"/>
  </si>
  <si>
    <t>职业能力</t>
    <phoneticPr fontId="1" type="noConversion"/>
  </si>
  <si>
    <t>职业规划</t>
    <phoneticPr fontId="1" type="noConversion"/>
  </si>
  <si>
    <t>创新路演</t>
    <phoneticPr fontId="1" type="noConversion"/>
  </si>
  <si>
    <t>校企合作</t>
    <phoneticPr fontId="1" type="noConversion"/>
  </si>
  <si>
    <t>企业调查信用评级</t>
    <phoneticPr fontId="1" type="noConversion"/>
  </si>
  <si>
    <t>ビジネスユーザ初級</t>
    <rPh sb="0" eb="2">
      <t>ユウセンジュンイ</t>
    </rPh>
    <phoneticPr fontId="9"/>
  </si>
  <si>
    <t>ビジネスユーザ中級</t>
    <rPh sb="0" eb="2">
      <t>ナンド</t>
    </rPh>
    <phoneticPr fontId="9"/>
  </si>
  <si>
    <t>ビジネスユーザ上級</t>
    <rPh sb="0" eb="2">
      <t>ナンド</t>
    </rPh>
    <phoneticPr fontId="9"/>
  </si>
  <si>
    <t>⚪</t>
    <phoneticPr fontId="1" type="noConversion"/>
  </si>
  <si>
    <t>Lightning Experience の CRM</t>
    <phoneticPr fontId="1" type="noConversion"/>
  </si>
  <si>
    <t>[設定] の操作</t>
    <phoneticPr fontId="1" type="noConversion"/>
  </si>
  <si>
    <t>Salesforce CRM の使用開始</t>
    <phoneticPr fontId="1" type="noConversion"/>
  </si>
  <si>
    <t>Sales Cloud: クイックルック</t>
    <phoneticPr fontId="1" type="noConversion"/>
  </si>
  <si>
    <t>Sales Cloud の概要</t>
    <phoneticPr fontId="1" type="noConversion"/>
  </si>
  <si>
    <t>Sales Cloud を使用したビジネスの成長</t>
    <phoneticPr fontId="1" type="noConversion"/>
  </si>
  <si>
    <t>重要なセールス総計値の測定</t>
    <phoneticPr fontId="1" type="noConversion"/>
  </si>
  <si>
    <t>Salesforce Platform の利点について</t>
    <phoneticPr fontId="1" type="noConversion"/>
  </si>
  <si>
    <t>Service Cloud プラットフォーム: クイックルック</t>
    <phoneticPr fontId="1" type="noConversion"/>
  </si>
  <si>
    <t>Service Cloud プラットフォームの概要</t>
    <phoneticPr fontId="1" type="noConversion"/>
  </si>
  <si>
    <t>ケースの迅速な解決</t>
    <phoneticPr fontId="1" type="noConversion"/>
  </si>
  <si>
    <t>オムニチャネルサービスの実施</t>
    <phoneticPr fontId="1" type="noConversion"/>
  </si>
  <si>
    <t>Marketing Cloud の基礎</t>
    <phoneticPr fontId="1" type="noConversion"/>
  </si>
  <si>
    <t>Marketing Cloud の使用開始</t>
    <phoneticPr fontId="1" type="noConversion"/>
  </si>
  <si>
    <t>Marketing Cloud とカスタマーサクセスプラットフォームの概要</t>
    <phoneticPr fontId="1" type="noConversion"/>
  </si>
  <si>
    <t>Marketing Cloud の最大活用</t>
    <phoneticPr fontId="1" type="noConversion"/>
  </si>
  <si>
    <t>コンタクトセンターの変革</t>
    <phoneticPr fontId="1" type="noConversion"/>
  </si>
  <si>
    <t>世界クラスのオムニチャネルコンタクトセンターの人員の拡充</t>
    <phoneticPr fontId="1" type="noConversion"/>
  </si>
  <si>
    <t>成功に結びつく採用およびコーチング</t>
    <phoneticPr fontId="1" type="noConversion"/>
  </si>
  <si>
    <t>顧客との会話を最大限に活用</t>
    <phoneticPr fontId="1" type="noConversion"/>
  </si>
  <si>
    <t>リアルタイムのコミュニケーション</t>
    <phoneticPr fontId="1" type="noConversion"/>
  </si>
  <si>
    <t>Sales Cloud</t>
    <phoneticPr fontId="9"/>
  </si>
  <si>
    <t>CRM</t>
    <phoneticPr fontId="1" type="noConversion"/>
  </si>
  <si>
    <t xml:space="preserve">Service Cloud </t>
    <phoneticPr fontId="9"/>
  </si>
  <si>
    <t xml:space="preserve">Marketing Cloud </t>
    <phoneticPr fontId="1" type="noConversion"/>
  </si>
  <si>
    <t>Salesforce Classic の CRM</t>
    <phoneticPr fontId="1" type="noConversion"/>
  </si>
  <si>
    <t>Salesforce について</t>
    <phoneticPr fontId="1" type="noConversion"/>
  </si>
  <si>
    <t>Salesforce のナビゲーションとカスタマイズ</t>
    <phoneticPr fontId="1" type="noConversion"/>
  </si>
  <si>
    <t>Salesforce Classic の取引先と取引先責任者</t>
    <phoneticPr fontId="1" type="noConversion"/>
  </si>
  <si>
    <t>取引先と取引先責任者の使用開始</t>
    <phoneticPr fontId="1" type="noConversion"/>
  </si>
  <si>
    <t>取引先と取引先責任者のリレーションの説明</t>
    <phoneticPr fontId="1" type="noConversion"/>
  </si>
  <si>
    <t>Salesforce Classic のリードと商談</t>
    <phoneticPr fontId="1" type="noConversion"/>
  </si>
  <si>
    <t>セールスプロセスの作成と商談の使用</t>
    <phoneticPr fontId="1" type="noConversion"/>
  </si>
  <si>
    <t>リードの変換と割り当て</t>
    <phoneticPr fontId="1" type="noConversion"/>
  </si>
  <si>
    <t>Trailhead を使用した Salesforce の学習</t>
    <phoneticPr fontId="1" type="noConversion"/>
  </si>
  <si>
    <t>CRM による迅速な成長</t>
    <phoneticPr fontId="1" type="noConversion"/>
  </si>
  <si>
    <t>Classic の CRM の基礎学習</t>
    <phoneticPr fontId="9"/>
  </si>
  <si>
    <t>トリガ</t>
    <phoneticPr fontId="1" type="noConversion"/>
  </si>
  <si>
    <t>SOQL</t>
    <phoneticPr fontId="1" type="noConversion"/>
  </si>
  <si>
    <t>SOSL</t>
    <phoneticPr fontId="1" type="noConversion"/>
  </si>
  <si>
    <t xml:space="preserve">DML </t>
    <phoneticPr fontId="1" type="noConversion"/>
  </si>
  <si>
    <t>リード</t>
    <phoneticPr fontId="1" type="noConversion"/>
  </si>
  <si>
    <t>と</t>
    <phoneticPr fontId="9"/>
  </si>
  <si>
    <t>商談</t>
    <phoneticPr fontId="1" type="noConversion"/>
  </si>
  <si>
    <t>取引先</t>
    <phoneticPr fontId="1" type="noConversion"/>
  </si>
  <si>
    <t>取引先責任者</t>
    <phoneticPr fontId="1" type="noConversion"/>
  </si>
  <si>
    <t>信用调查</t>
    <phoneticPr fontId="1" type="noConversion"/>
  </si>
  <si>
    <t>公众号</t>
    <phoneticPr fontId="1" type="noConversion"/>
  </si>
  <si>
    <t>GIC</t>
    <phoneticPr fontId="1" type="noConversion"/>
  </si>
  <si>
    <t>SB</t>
    <phoneticPr fontId="1" type="noConversion"/>
  </si>
  <si>
    <t>公众号导航</t>
    <phoneticPr fontId="1" type="noConversion"/>
  </si>
  <si>
    <t>SF401</t>
    <phoneticPr fontId="1" type="noConversion"/>
  </si>
  <si>
    <t>Salesforce 401</t>
    <phoneticPr fontId="1" type="noConversion"/>
  </si>
  <si>
    <t>SF401KEY</t>
    <phoneticPr fontId="1" type="noConversion"/>
  </si>
  <si>
    <t>BS</t>
    <phoneticPr fontId="1" type="noConversion"/>
  </si>
  <si>
    <t>馆藏图书</t>
    <phoneticPr fontId="1" type="noConversion"/>
  </si>
  <si>
    <t>共享空间</t>
    <phoneticPr fontId="1" type="noConversion"/>
  </si>
  <si>
    <t>社交活动</t>
    <phoneticPr fontId="1" type="noConversion"/>
  </si>
  <si>
    <t>儿童馆</t>
    <phoneticPr fontId="1" type="noConversion"/>
  </si>
  <si>
    <t>社会科学</t>
    <phoneticPr fontId="1" type="noConversion"/>
  </si>
  <si>
    <t>自然科学</t>
    <phoneticPr fontId="1" type="noConversion"/>
  </si>
  <si>
    <t>外文图书馆</t>
    <phoneticPr fontId="1" type="noConversion"/>
  </si>
  <si>
    <t>文学艺术馆</t>
    <phoneticPr fontId="1" type="noConversion"/>
  </si>
  <si>
    <t>NHKニュース2017年下</t>
    <phoneticPr fontId="1" type="noConversion"/>
  </si>
  <si>
    <t>NHKニュース2018年中</t>
    <phoneticPr fontId="1" type="noConversion"/>
  </si>
  <si>
    <t>NHKニュース2018年上</t>
    <phoneticPr fontId="1" type="noConversion"/>
  </si>
  <si>
    <t>GO</t>
    <phoneticPr fontId="1" type="noConversion"/>
  </si>
  <si>
    <t>NISSHINSCI</t>
    <phoneticPr fontId="1" type="noConversion"/>
  </si>
  <si>
    <t>株式会社日進サイエンティア</t>
    <phoneticPr fontId="1" type="noConversion"/>
  </si>
  <si>
    <t>神居秒算何书勉</t>
    <phoneticPr fontId="1" type="noConversion"/>
  </si>
  <si>
    <t xml:space="preserve">	SJMSHSM</t>
    <phoneticPr fontId="1" type="noConversion"/>
  </si>
  <si>
    <t>トレクス</t>
    <phoneticPr fontId="1" type="noConversion"/>
  </si>
  <si>
    <t>TREX</t>
    <phoneticPr fontId="1" type="noConversion"/>
  </si>
  <si>
    <t>华人IT企业信用协会</t>
    <phoneticPr fontId="1" type="noConversion"/>
  </si>
  <si>
    <t xml:space="preserve">	CICJP</t>
    <phoneticPr fontId="1" type="noConversion"/>
  </si>
  <si>
    <t>イーテクノロジー</t>
    <phoneticPr fontId="1" type="noConversion"/>
  </si>
  <si>
    <t xml:space="preserve">	LINKSTECJ</t>
    <phoneticPr fontId="1" type="noConversion"/>
  </si>
  <si>
    <t>天时情报</t>
    <phoneticPr fontId="1" type="noConversion"/>
  </si>
  <si>
    <t xml:space="preserve">	TENJI</t>
    <phoneticPr fontId="1" type="noConversion"/>
  </si>
  <si>
    <t>陈涛</t>
    <phoneticPr fontId="1" type="noConversion"/>
  </si>
  <si>
    <t xml:space="preserve">	CT</t>
    <phoneticPr fontId="1" type="noConversion"/>
  </si>
  <si>
    <t>徐文珍</t>
    <phoneticPr fontId="1" type="noConversion"/>
  </si>
  <si>
    <t xml:space="preserve">	XWZ</t>
    <phoneticPr fontId="1" type="noConversion"/>
  </si>
  <si>
    <t>经验</t>
    <phoneticPr fontId="1" type="noConversion"/>
  </si>
  <si>
    <t xml:space="preserve">	JY</t>
    <phoneticPr fontId="1" type="noConversion"/>
  </si>
  <si>
    <t>信用调查</t>
    <phoneticPr fontId="1" type="noConversion"/>
  </si>
  <si>
    <t xml:space="preserve">	SVE</t>
    <phoneticPr fontId="1" type="noConversion"/>
  </si>
  <si>
    <t>智桥科技招聘职位</t>
    <phoneticPr fontId="1" type="noConversion"/>
  </si>
  <si>
    <t xml:space="preserve">	SBJOB</t>
    <phoneticPr fontId="1" type="noConversion"/>
  </si>
  <si>
    <t>智桥科技</t>
    <phoneticPr fontId="1" type="noConversion"/>
  </si>
  <si>
    <t xml:space="preserve">	SB, 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</si>
</sst>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quot;¥&quot;\-#,##0"/>
    <numFmt numFmtId="7" formatCode="&quot;¥&quot;#,##0.00;&quot;¥&quot;\-#,##0.00"/>
    <numFmt numFmtId="176" formatCode="yyyy/m/d;@"/>
    <numFmt numFmtId="177" formatCode="yyyy&quot;年&quot;m&quot;月&quot;;@"/>
    <numFmt numFmtId="178" formatCode="yyyy&quot;年&quot;m&quot;月&quot;d&quot;日&quot;;@"/>
    <numFmt numFmtId="179" formatCode="m&quot;月&quot;d&quot;日&quot;[$-804]aaa;@"/>
    <numFmt numFmtId="180" formatCode="yyyy/m/d;[$]aaaa;@"/>
    <numFmt numFmtId="181" formatCode="yyyy/m/daaaa;@"/>
  </numFmts>
  <fonts count="101">
    <font>
      <sz val="11"/>
      <color theme="1"/>
      <name val="等线"/>
      <family val="2"/>
      <scheme val="minor"/>
    </font>
    <font>
      <sz val="9"/>
      <name val="等线"/>
      <family val="3"/>
      <charset val="134"/>
      <scheme val="minor"/>
    </font>
    <font>
      <sz val="11"/>
      <color theme="1"/>
      <name val="Yu Gothic"/>
      <family val="2"/>
      <charset val="128"/>
    </font>
    <font>
      <sz val="11"/>
      <color theme="1"/>
      <name val="Segoe UI Symbol"/>
      <family val="2"/>
    </font>
    <font>
      <sz val="11"/>
      <color theme="1"/>
      <name val="微软雅黑"/>
      <family val="2"/>
      <charset val="134"/>
    </font>
    <font>
      <sz val="11"/>
      <color theme="1"/>
      <name val="Calibri"/>
      <family val="2"/>
    </font>
    <font>
      <sz val="11"/>
      <color theme="1"/>
      <name val="等线"/>
      <family val="2"/>
      <charset val="128"/>
      <scheme val="minor"/>
    </font>
    <font>
      <b/>
      <sz val="11"/>
      <color theme="1"/>
      <name val="等线"/>
      <family val="3"/>
      <charset val="134"/>
      <scheme val="minor"/>
    </font>
    <font>
      <sz val="11"/>
      <color theme="1"/>
      <name val="等线"/>
      <family val="3"/>
      <charset val="134"/>
      <scheme val="minor"/>
    </font>
    <font>
      <sz val="6"/>
      <name val="等线"/>
      <family val="3"/>
      <charset val="128"/>
      <scheme val="minor"/>
    </font>
    <font>
      <sz val="11"/>
      <color rgb="FFFF0000"/>
      <name val="等线"/>
      <family val="2"/>
      <scheme val="minor"/>
    </font>
    <font>
      <b/>
      <sz val="11"/>
      <color rgb="FFFF0000"/>
      <name val="等线"/>
      <family val="3"/>
      <charset val="134"/>
      <scheme val="minor"/>
    </font>
    <font>
      <b/>
      <sz val="11"/>
      <color rgb="FFFF0000"/>
      <name val="等线"/>
      <family val="2"/>
      <scheme val="minor"/>
    </font>
    <font>
      <u/>
      <sz val="11"/>
      <color theme="10"/>
      <name val="等线"/>
      <family val="2"/>
      <scheme val="minor"/>
    </font>
    <font>
      <sz val="11"/>
      <color theme="1"/>
      <name val="等线"/>
      <family val="2"/>
      <charset val="134"/>
      <scheme val="minor"/>
    </font>
    <font>
      <sz val="11"/>
      <color rgb="FFFF0000"/>
      <name val="等线"/>
      <family val="3"/>
      <charset val="134"/>
      <scheme val="minor"/>
    </font>
    <font>
      <sz val="9"/>
      <name val="等线"/>
      <family val="2"/>
      <charset val="134"/>
      <scheme val="minor"/>
    </font>
    <font>
      <sz val="11"/>
      <color rgb="FFFF0000"/>
      <name val="微软雅黑"/>
      <family val="2"/>
      <charset val="134"/>
    </font>
    <font>
      <sz val="11"/>
      <color rgb="FFFF0000"/>
      <name val="Calibri"/>
      <family val="2"/>
    </font>
    <font>
      <sz val="11"/>
      <color theme="1"/>
      <name val="宋体"/>
      <family val="3"/>
      <charset val="134"/>
    </font>
    <font>
      <u/>
      <sz val="11"/>
      <color theme="10"/>
      <name val="等线"/>
      <family val="2"/>
      <charset val="134"/>
      <scheme val="minor"/>
    </font>
    <font>
      <sz val="14"/>
      <color rgb="FF000000"/>
      <name val="宋体"/>
      <family val="3"/>
      <charset val="134"/>
    </font>
    <font>
      <sz val="10"/>
      <name val="Arial"/>
      <family val="2"/>
    </font>
    <font>
      <sz val="10"/>
      <name val="宋体"/>
      <family val="3"/>
      <charset val="134"/>
    </font>
    <font>
      <sz val="9"/>
      <name val="宋体"/>
      <family val="3"/>
      <charset val="134"/>
    </font>
    <font>
      <sz val="11"/>
      <name val="等线"/>
      <family val="2"/>
      <charset val="134"/>
      <scheme val="minor"/>
    </font>
    <font>
      <sz val="11"/>
      <color theme="1"/>
      <name val="等线"/>
      <family val="3"/>
      <charset val="128"/>
      <scheme val="minor"/>
    </font>
    <font>
      <sz val="12"/>
      <color theme="1"/>
      <name val="宋体"/>
      <family val="3"/>
      <charset val="134"/>
    </font>
    <font>
      <sz val="11"/>
      <color theme="1"/>
      <name val="等线"/>
      <family val="2"/>
      <scheme val="minor"/>
    </font>
    <font>
      <sz val="14"/>
      <color theme="1"/>
      <name val="等线"/>
      <family val="3"/>
      <charset val="128"/>
      <scheme val="minor"/>
    </font>
    <font>
      <sz val="14"/>
      <color theme="1"/>
      <name val="等线"/>
      <family val="3"/>
      <charset val="134"/>
      <scheme val="minor"/>
    </font>
    <font>
      <sz val="11"/>
      <color rgb="FFFF0000"/>
      <name val="等线"/>
      <family val="3"/>
      <charset val="128"/>
      <scheme val="minor"/>
    </font>
    <font>
      <sz val="11"/>
      <color rgb="FFFF0000"/>
      <name val="等线"/>
      <family val="3"/>
      <charset val="136"/>
      <scheme val="minor"/>
    </font>
    <font>
      <b/>
      <sz val="11"/>
      <color theme="1"/>
      <name val="等线"/>
      <family val="3"/>
      <charset val="128"/>
      <scheme val="minor"/>
    </font>
    <font>
      <sz val="11"/>
      <name val="等线"/>
      <family val="2"/>
      <scheme val="minor"/>
    </font>
    <font>
      <sz val="11"/>
      <color theme="1"/>
      <name val="ＭＳ 明朝"/>
      <family val="1"/>
      <charset val="128"/>
    </font>
    <font>
      <sz val="36"/>
      <color theme="1"/>
      <name val="等线"/>
      <family val="3"/>
      <charset val="128"/>
      <scheme val="minor"/>
    </font>
    <font>
      <sz val="36"/>
      <color theme="1"/>
      <name val="等线"/>
      <family val="2"/>
      <scheme val="minor"/>
    </font>
    <font>
      <sz val="14"/>
      <color theme="1"/>
      <name val="等线"/>
      <family val="2"/>
      <scheme val="minor"/>
    </font>
    <font>
      <sz val="14"/>
      <color theme="1"/>
      <name val="ＭＳ 明朝"/>
      <family val="1"/>
      <charset val="128"/>
    </font>
    <font>
      <sz val="14"/>
      <name val="ＭＳ 明朝"/>
      <family val="1"/>
      <charset val="128"/>
    </font>
    <font>
      <sz val="36"/>
      <color theme="1"/>
      <name val="ＭＳ 明朝"/>
      <family val="1"/>
      <charset val="128"/>
    </font>
    <font>
      <u/>
      <sz val="11"/>
      <name val="等线"/>
      <family val="2"/>
      <scheme val="minor"/>
    </font>
    <font>
      <sz val="11"/>
      <name val="等线"/>
      <family val="3"/>
      <charset val="134"/>
      <scheme val="minor"/>
    </font>
    <font>
      <b/>
      <sz val="11"/>
      <name val="等线"/>
      <family val="2"/>
      <scheme val="minor"/>
    </font>
    <font>
      <sz val="11"/>
      <name val="宋体"/>
      <family val="3"/>
      <charset val="134"/>
    </font>
    <font>
      <sz val="11"/>
      <name val="等线"/>
      <family val="3"/>
      <charset val="128"/>
      <scheme val="minor"/>
    </font>
    <font>
      <b/>
      <sz val="11"/>
      <color theme="1"/>
      <name val="等线"/>
      <family val="2"/>
      <scheme val="minor"/>
    </font>
    <font>
      <sz val="11"/>
      <color theme="1"/>
      <name val="游ゴシック"/>
      <family val="3"/>
      <charset val="134"/>
    </font>
    <font>
      <sz val="11"/>
      <name val="ＭＳ 明朝"/>
      <family val="1"/>
      <charset val="128"/>
    </font>
    <font>
      <b/>
      <sz val="18"/>
      <color theme="1"/>
      <name val="ＭＳ 明朝"/>
      <family val="1"/>
      <charset val="128"/>
    </font>
    <font>
      <sz val="11"/>
      <color theme="1"/>
      <name val="FangSong"/>
      <family val="3"/>
      <charset val="134"/>
    </font>
    <font>
      <sz val="11"/>
      <color theme="1"/>
      <name val="等线"/>
      <family val="1"/>
      <charset val="128"/>
      <scheme val="minor"/>
    </font>
    <font>
      <b/>
      <sz val="12"/>
      <color theme="1"/>
      <name val="ＭＳ 明朝"/>
      <family val="1"/>
      <charset val="128"/>
    </font>
    <font>
      <b/>
      <sz val="14"/>
      <color theme="1"/>
      <name val="ＭＳ 明朝"/>
      <family val="1"/>
      <charset val="128"/>
    </font>
    <font>
      <b/>
      <sz val="14"/>
      <color theme="1"/>
      <name val="FangSong"/>
      <family val="3"/>
      <charset val="134"/>
    </font>
    <font>
      <sz val="11"/>
      <color theme="1"/>
      <name val="DengXian"/>
      <family val="3"/>
      <charset val="134"/>
    </font>
    <font>
      <sz val="11"/>
      <color theme="1"/>
      <name val="等线"/>
      <family val="2"/>
    </font>
    <font>
      <sz val="48"/>
      <color theme="1"/>
      <name val="ＭＳ 明朝"/>
      <family val="1"/>
      <charset val="128"/>
    </font>
    <font>
      <sz val="16"/>
      <color theme="1"/>
      <name val="ＭＳ 明朝"/>
      <family val="1"/>
      <charset val="128"/>
    </font>
    <font>
      <sz val="18"/>
      <color theme="1"/>
      <name val="等线"/>
      <family val="2"/>
      <charset val="128"/>
      <scheme val="minor"/>
    </font>
    <font>
      <sz val="6"/>
      <name val="等线"/>
      <family val="2"/>
      <charset val="128"/>
      <scheme val="minor"/>
    </font>
    <font>
      <sz val="11"/>
      <color theme="1"/>
      <name val="游ゴシック"/>
      <family val="2"/>
      <charset val="128"/>
    </font>
    <font>
      <sz val="11"/>
      <color theme="1"/>
      <name val="Microsoft YaHei"/>
      <family val="2"/>
      <charset val="134"/>
    </font>
    <font>
      <sz val="12"/>
      <color theme="1"/>
      <name val="游ゴシック"/>
      <family val="3"/>
      <charset val="128"/>
    </font>
    <font>
      <sz val="12"/>
      <name val="宋体"/>
      <charset val="134"/>
    </font>
    <font>
      <b/>
      <sz val="12"/>
      <name val="宋体"/>
      <charset val="134"/>
    </font>
    <font>
      <sz val="9"/>
      <name val="宋体"/>
      <charset val="134"/>
    </font>
    <font>
      <b/>
      <sz val="18"/>
      <name val="宋体"/>
      <charset val="134"/>
    </font>
    <font>
      <b/>
      <sz val="9"/>
      <name val="宋体"/>
      <charset val="134"/>
    </font>
    <font>
      <sz val="9"/>
      <color indexed="10"/>
      <name val="宋体"/>
      <charset val="134"/>
    </font>
    <font>
      <b/>
      <sz val="9"/>
      <name val="宋体"/>
      <family val="3"/>
      <charset val="134"/>
    </font>
    <font>
      <sz val="9"/>
      <color rgb="FFFF0000"/>
      <name val="宋体"/>
      <family val="3"/>
      <charset val="134"/>
    </font>
    <font>
      <b/>
      <i/>
      <sz val="9"/>
      <name val="宋体"/>
      <family val="3"/>
      <charset val="134"/>
    </font>
    <font>
      <sz val="9"/>
      <color indexed="10"/>
      <name val="宋体"/>
      <family val="3"/>
      <charset val="134"/>
    </font>
    <font>
      <sz val="12"/>
      <name val="宋体"/>
      <family val="3"/>
      <charset val="134"/>
    </font>
    <font>
      <u/>
      <sz val="12"/>
      <color theme="10"/>
      <name val="宋体"/>
      <family val="3"/>
      <charset val="134"/>
    </font>
    <font>
      <b/>
      <sz val="11"/>
      <color theme="1"/>
      <name val="等线"/>
      <family val="3"/>
      <charset val="128"/>
      <scheme val="minor"/>
    </font>
    <font>
      <b/>
      <sz val="11"/>
      <name val="Arial"/>
      <family val="2"/>
    </font>
    <font>
      <sz val="11"/>
      <color theme="1"/>
      <name val="等线"/>
      <family val="3"/>
      <charset val="128"/>
      <scheme val="minor"/>
    </font>
    <font>
      <sz val="9"/>
      <name val="等线"/>
      <family val="3"/>
      <charset val="128"/>
      <scheme val="minor"/>
    </font>
    <font>
      <strike/>
      <sz val="11"/>
      <color theme="1"/>
      <name val="等线"/>
      <family val="3"/>
      <charset val="134"/>
      <scheme val="minor"/>
    </font>
    <font>
      <b/>
      <strike/>
      <sz val="11"/>
      <color theme="1"/>
      <name val="等线"/>
      <family val="3"/>
      <charset val="134"/>
      <scheme val="minor"/>
    </font>
    <font>
      <sz val="11"/>
      <color indexed="8"/>
      <name val="宋体"/>
      <family val="3"/>
      <charset val="134"/>
    </font>
    <font>
      <sz val="6"/>
      <name val="宋体"/>
      <family val="3"/>
      <charset val="134"/>
    </font>
    <font>
      <b/>
      <sz val="11"/>
      <color indexed="8"/>
      <name val="宋体"/>
      <family val="3"/>
      <charset val="134"/>
    </font>
    <font>
      <strike/>
      <sz val="11"/>
      <color indexed="8"/>
      <name val="宋体"/>
      <family val="3"/>
      <charset val="134"/>
    </font>
    <font>
      <b/>
      <strike/>
      <sz val="11"/>
      <color indexed="8"/>
      <name val="宋体"/>
      <family val="3"/>
      <charset val="134"/>
    </font>
    <font>
      <b/>
      <sz val="24"/>
      <color theme="1"/>
      <name val="宋体"/>
      <family val="3"/>
      <charset val="134"/>
    </font>
    <font>
      <sz val="20"/>
      <color theme="1"/>
      <name val="宋体"/>
      <family val="3"/>
      <charset val="134"/>
    </font>
    <font>
      <sz val="20"/>
      <color rgb="FFFF0000"/>
      <name val="宋体"/>
      <family val="3"/>
      <charset val="134"/>
    </font>
    <font>
      <b/>
      <sz val="20"/>
      <color theme="1"/>
      <name val="宋体"/>
      <family val="3"/>
      <charset val="134"/>
    </font>
    <font>
      <b/>
      <sz val="20"/>
      <color rgb="FFFF0000"/>
      <name val="宋体"/>
      <family val="3"/>
      <charset val="134"/>
    </font>
    <font>
      <sz val="22"/>
      <name val="宋体"/>
      <family val="3"/>
      <charset val="134"/>
    </font>
    <font>
      <sz val="20"/>
      <color theme="8"/>
      <name val="宋体"/>
      <family val="3"/>
      <charset val="134"/>
    </font>
    <font>
      <sz val="20"/>
      <name val="宋体"/>
      <family val="3"/>
      <charset val="134"/>
    </font>
    <font>
      <sz val="10"/>
      <color rgb="FF262626"/>
      <name val="等线"/>
      <family val="3"/>
      <charset val="134"/>
      <scheme val="minor"/>
    </font>
    <font>
      <u/>
      <sz val="11"/>
      <color theme="10"/>
      <name val="等线"/>
      <family val="3"/>
      <charset val="128"/>
      <scheme val="minor"/>
    </font>
    <font>
      <sz val="11"/>
      <color theme="1"/>
      <name val="SimSun"/>
      <family val="2"/>
      <charset val="134"/>
    </font>
    <font>
      <b/>
      <sz val="11"/>
      <color theme="1"/>
      <name val="Microsoft YaHei"/>
      <family val="2"/>
      <charset val="134"/>
    </font>
    <font>
      <sz val="12"/>
      <color theme="1"/>
      <name val="Segoe UI Symbol"/>
      <family val="3"/>
    </font>
  </fonts>
  <fills count="1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92D050"/>
        <bgColor indexed="64"/>
      </patternFill>
    </fill>
    <fill>
      <patternFill patternType="solid">
        <fgColor indexed="8"/>
        <bgColor indexed="64"/>
      </patternFill>
    </fill>
    <fill>
      <patternFill patternType="solid">
        <fgColor rgb="FFFFC000"/>
        <bgColor indexed="64"/>
      </patternFill>
    </fill>
    <fill>
      <patternFill patternType="solid">
        <fgColor indexed="9"/>
        <bgColor indexed="64"/>
      </patternFill>
    </fill>
    <fill>
      <patternFill patternType="solid">
        <fgColor indexed="43"/>
        <bgColor indexed="64"/>
      </patternFill>
    </fill>
    <fill>
      <patternFill patternType="solid">
        <fgColor indexed="44"/>
        <bgColor indexed="64"/>
      </patternFill>
    </fill>
    <fill>
      <patternFill patternType="solid">
        <fgColor theme="6" tint="0.79998168889431442"/>
        <bgColor indexed="64"/>
      </patternFill>
    </fill>
    <fill>
      <patternFill patternType="solid">
        <fgColor indexed="13"/>
        <bgColor indexed="64"/>
      </patternFill>
    </fill>
    <fill>
      <patternFill patternType="solid">
        <fgColor indexed="51"/>
        <bgColor indexed="64"/>
      </patternFill>
    </fill>
    <fill>
      <patternFill patternType="solid">
        <fgColor indexed="17"/>
        <bgColor indexed="64"/>
      </patternFill>
    </fill>
    <fill>
      <patternFill patternType="solid">
        <fgColor rgb="FF00B0F0"/>
        <bgColor indexed="64"/>
      </patternFill>
    </fill>
  </fills>
  <borders count="3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right/>
      <top style="thin">
        <color indexed="64"/>
      </top>
      <bottom/>
      <diagonal/>
    </border>
  </borders>
  <cellStyleXfs count="11">
    <xf numFmtId="0" fontId="0" fillId="0" borderId="0"/>
    <xf numFmtId="0" fontId="13" fillId="0" borderId="0" applyNumberFormat="0" applyFill="0" applyBorder="0" applyAlignment="0" applyProtection="0"/>
    <xf numFmtId="0" fontId="14" fillId="0" borderId="0">
      <alignment vertical="center"/>
    </xf>
    <xf numFmtId="0" fontId="20" fillId="0" borderId="0" applyNumberFormat="0" applyFill="0" applyBorder="0" applyAlignment="0" applyProtection="0">
      <alignment vertical="center"/>
    </xf>
    <xf numFmtId="0" fontId="22" fillId="0" borderId="0"/>
    <xf numFmtId="0" fontId="6" fillId="0" borderId="0">
      <alignment vertical="center"/>
    </xf>
    <xf numFmtId="0" fontId="65" fillId="0" borderId="0">
      <alignment vertical="center"/>
    </xf>
    <xf numFmtId="0" fontId="76" fillId="0" borderId="0" applyNumberFormat="0" applyFill="0" applyBorder="0" applyAlignment="0" applyProtection="0">
      <alignment vertical="center"/>
    </xf>
    <xf numFmtId="0" fontId="79" fillId="0" borderId="0"/>
    <xf numFmtId="0" fontId="75" fillId="0" borderId="0"/>
    <xf numFmtId="0" fontId="97" fillId="0" borderId="0" applyNumberFormat="0" applyFill="0" applyBorder="0" applyAlignment="0" applyProtection="0"/>
  </cellStyleXfs>
  <cellXfs count="550">
    <xf numFmtId="0" fontId="0" fillId="0" borderId="0" xfId="0"/>
    <xf numFmtId="0" fontId="0" fillId="0" borderId="0" xfId="0" applyAlignment="1">
      <alignment wrapText="1"/>
    </xf>
    <xf numFmtId="0" fontId="6" fillId="0" borderId="0" xfId="0" applyFont="1" applyAlignment="1">
      <alignment wrapText="1"/>
    </xf>
    <xf numFmtId="0" fontId="0" fillId="0" borderId="0" xfId="0" applyAlignment="1">
      <alignment vertical="top"/>
    </xf>
    <xf numFmtId="0" fontId="0" fillId="0" borderId="0" xfId="0" applyAlignment="1">
      <alignment vertical="top" wrapText="1"/>
    </xf>
    <xf numFmtId="0" fontId="8" fillId="0" borderId="0" xfId="0" applyFont="1"/>
    <xf numFmtId="0" fontId="0" fillId="3" borderId="0" xfId="0" applyFill="1" applyAlignment="1">
      <alignment horizontal="left" vertical="center"/>
    </xf>
    <xf numFmtId="0" fontId="0" fillId="3" borderId="0" xfId="0" applyFill="1" applyAlignment="1">
      <alignment horizontal="center" vertical="center"/>
    </xf>
    <xf numFmtId="0" fontId="0" fillId="0" borderId="0" xfId="0" applyAlignment="1">
      <alignment horizontal="center" vertical="center"/>
    </xf>
    <xf numFmtId="0" fontId="0" fillId="0" borderId="0" xfId="0" applyFill="1" applyAlignment="1">
      <alignment horizontal="right" vertical="center"/>
    </xf>
    <xf numFmtId="0" fontId="0" fillId="0" borderId="0" xfId="0" applyFill="1" applyAlignment="1">
      <alignment horizontal="left" vertical="center"/>
    </xf>
    <xf numFmtId="0" fontId="0" fillId="0" borderId="0" xfId="0" applyFill="1" applyAlignment="1">
      <alignment horizontal="center" vertical="center"/>
    </xf>
    <xf numFmtId="0" fontId="8" fillId="0" borderId="0" xfId="0" applyFont="1" applyFill="1" applyAlignment="1">
      <alignment horizontal="center" vertical="center"/>
    </xf>
    <xf numFmtId="0" fontId="8" fillId="0" borderId="0" xfId="0" applyFont="1" applyFill="1" applyAlignment="1">
      <alignment horizontal="left" vertical="center"/>
    </xf>
    <xf numFmtId="0" fontId="8" fillId="0" borderId="0" xfId="0" applyFont="1" applyAlignment="1">
      <alignment horizontal="center" vertical="center"/>
    </xf>
    <xf numFmtId="0" fontId="10" fillId="0" borderId="0" xfId="0" applyFont="1" applyFill="1" applyAlignment="1">
      <alignment horizontal="left" vertical="center"/>
    </xf>
    <xf numFmtId="0" fontId="0" fillId="4" borderId="0" xfId="0" applyFill="1"/>
    <xf numFmtId="0" fontId="10" fillId="0" borderId="0" xfId="0" applyFont="1"/>
    <xf numFmtId="0" fontId="11" fillId="0" borderId="0" xfId="0" applyFont="1"/>
    <xf numFmtId="0" fontId="12" fillId="0" borderId="0" xfId="0" applyFont="1"/>
    <xf numFmtId="0" fontId="0" fillId="0" borderId="0" xfId="0" applyFill="1"/>
    <xf numFmtId="0" fontId="13" fillId="0" borderId="0" xfId="1"/>
    <xf numFmtId="0" fontId="7" fillId="0" borderId="0" xfId="0" applyFont="1" applyAlignment="1">
      <alignment vertical="top"/>
    </xf>
    <xf numFmtId="0" fontId="8" fillId="0" borderId="0" xfId="0" applyFont="1" applyAlignment="1">
      <alignment vertical="top"/>
    </xf>
    <xf numFmtId="0" fontId="0" fillId="2" borderId="0" xfId="0" applyFill="1" applyAlignment="1">
      <alignment vertical="top"/>
    </xf>
    <xf numFmtId="0" fontId="0" fillId="2" borderId="0" xfId="0" applyFill="1" applyAlignment="1">
      <alignment horizontal="center" vertical="center"/>
    </xf>
    <xf numFmtId="176" fontId="0" fillId="2" borderId="0" xfId="0" applyNumberFormat="1" applyFill="1" applyAlignment="1">
      <alignment horizontal="left" vertical="center"/>
    </xf>
    <xf numFmtId="0" fontId="0" fillId="0" borderId="0" xfId="0" applyAlignment="1">
      <alignment horizontal="left"/>
    </xf>
    <xf numFmtId="0" fontId="4" fillId="0" borderId="0" xfId="0" applyFont="1" applyAlignment="1">
      <alignment horizontal="left"/>
    </xf>
    <xf numFmtId="0" fontId="2" fillId="0" borderId="0" xfId="0" applyFont="1"/>
    <xf numFmtId="0" fontId="0" fillId="2" borderId="0" xfId="0" applyFill="1"/>
    <xf numFmtId="0" fontId="0" fillId="2" borderId="0" xfId="0" applyFill="1" applyAlignment="1">
      <alignment horizontal="left"/>
    </xf>
    <xf numFmtId="0" fontId="0" fillId="4" borderId="1" xfId="0" applyFill="1" applyBorder="1" applyAlignment="1">
      <alignment horizontal="center" vertical="center"/>
    </xf>
    <xf numFmtId="0" fontId="0" fillId="4" borderId="9" xfId="0" applyFill="1" applyBorder="1"/>
    <xf numFmtId="0" fontId="0" fillId="4" borderId="10" xfId="0" applyFill="1" applyBorder="1" applyAlignment="1">
      <alignment horizontal="center" vertical="center"/>
    </xf>
    <xf numFmtId="0" fontId="0" fillId="4" borderId="12"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0" fontId="0" fillId="4" borderId="9" xfId="0" applyFill="1" applyBorder="1" applyAlignment="1">
      <alignment horizontal="center" vertical="center"/>
    </xf>
    <xf numFmtId="0" fontId="0" fillId="4" borderId="12" xfId="0" applyFill="1" applyBorder="1"/>
    <xf numFmtId="0" fontId="0" fillId="4" borderId="14" xfId="0" applyFill="1" applyBorder="1" applyAlignment="1">
      <alignment horizontal="center" vertical="center"/>
    </xf>
    <xf numFmtId="0" fontId="0" fillId="4" borderId="16" xfId="0" applyFill="1" applyBorder="1" applyAlignment="1">
      <alignment horizontal="center" vertical="center"/>
    </xf>
    <xf numFmtId="0" fontId="0" fillId="4" borderId="13" xfId="0" applyFill="1" applyBorder="1"/>
    <xf numFmtId="0" fontId="0" fillId="0" borderId="2" xfId="0" applyBorder="1"/>
    <xf numFmtId="0" fontId="0" fillId="0" borderId="2" xfId="0" applyBorder="1" applyAlignment="1">
      <alignment horizontal="center" vertical="center"/>
    </xf>
    <xf numFmtId="0" fontId="0" fillId="0" borderId="17"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2" xfId="0" applyBorder="1"/>
    <xf numFmtId="0" fontId="0" fillId="0" borderId="9" xfId="0" applyBorder="1"/>
    <xf numFmtId="0" fontId="0" fillId="0" borderId="16" xfId="0" applyBorder="1"/>
    <xf numFmtId="0" fontId="0" fillId="0" borderId="13" xfId="0" applyBorder="1"/>
    <xf numFmtId="0" fontId="0" fillId="0" borderId="17" xfId="0" applyBorder="1"/>
    <xf numFmtId="0" fontId="8" fillId="0" borderId="2" xfId="0" applyFont="1" applyBorder="1"/>
    <xf numFmtId="0" fontId="8" fillId="0" borderId="2" xfId="0" applyFont="1" applyBorder="1" applyAlignment="1">
      <alignment horizontal="center" vertical="center"/>
    </xf>
    <xf numFmtId="0" fontId="11" fillId="0" borderId="12" xfId="0" applyFont="1" applyBorder="1" applyAlignment="1">
      <alignment horizontal="center" vertical="center"/>
    </xf>
    <xf numFmtId="0" fontId="8" fillId="0" borderId="12" xfId="0" applyFont="1" applyBorder="1"/>
    <xf numFmtId="0" fontId="8" fillId="0" borderId="13" xfId="0" applyFont="1" applyBorder="1"/>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0" fillId="0" borderId="12" xfId="0" applyFill="1" applyBorder="1"/>
    <xf numFmtId="0" fontId="0" fillId="0" borderId="2" xfId="0" applyFill="1" applyBorder="1"/>
    <xf numFmtId="0" fontId="0" fillId="5" borderId="12" xfId="0" applyFill="1" applyBorder="1"/>
    <xf numFmtId="0" fontId="0" fillId="5" borderId="2" xfId="0" applyFill="1" applyBorder="1"/>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4" fillId="0" borderId="2" xfId="2" applyFont="1" applyBorder="1" applyAlignment="1">
      <alignment horizontal="center" vertical="center" wrapText="1"/>
    </xf>
    <xf numFmtId="0" fontId="14" fillId="0" borderId="0" xfId="2">
      <alignment vertical="center"/>
    </xf>
    <xf numFmtId="0" fontId="5" fillId="0" borderId="2" xfId="2" applyFont="1" applyBorder="1" applyAlignment="1">
      <alignment horizontal="center" vertical="center" wrapText="1"/>
    </xf>
    <xf numFmtId="0" fontId="4" fillId="5" borderId="2" xfId="2" applyFont="1" applyFill="1" applyBorder="1" applyAlignment="1">
      <alignment horizontal="center" vertical="center" wrapText="1"/>
    </xf>
    <xf numFmtId="0" fontId="17" fillId="0" borderId="2" xfId="2" applyFont="1" applyFill="1" applyBorder="1" applyAlignment="1">
      <alignment horizontal="center" vertical="center" wrapText="1"/>
    </xf>
    <xf numFmtId="0" fontId="5" fillId="5" borderId="2" xfId="2" applyFont="1" applyFill="1" applyBorder="1" applyAlignment="1">
      <alignment horizontal="center" vertical="center" wrapText="1"/>
    </xf>
    <xf numFmtId="0" fontId="18" fillId="0" borderId="2" xfId="2" applyFont="1" applyBorder="1" applyAlignment="1">
      <alignment horizontal="center" vertical="center" wrapText="1"/>
    </xf>
    <xf numFmtId="0" fontId="14" fillId="0" borderId="2" xfId="2" applyBorder="1" applyAlignment="1">
      <alignment horizontal="center" vertical="center"/>
    </xf>
    <xf numFmtId="0" fontId="5" fillId="0" borderId="2" xfId="2" applyFont="1" applyBorder="1" applyAlignment="1">
      <alignment vertical="center" wrapText="1"/>
    </xf>
    <xf numFmtId="0" fontId="2" fillId="0" borderId="2" xfId="2" applyFont="1" applyBorder="1" applyAlignment="1">
      <alignment horizontal="center" vertical="center" wrapText="1"/>
    </xf>
    <xf numFmtId="0" fontId="19" fillId="0" borderId="2" xfId="2" applyFont="1" applyBorder="1" applyAlignment="1">
      <alignment horizontal="center" vertical="center" wrapText="1"/>
    </xf>
    <xf numFmtId="0" fontId="14" fillId="0" borderId="0" xfId="2" applyFill="1">
      <alignment vertical="center"/>
    </xf>
    <xf numFmtId="0" fontId="20" fillId="0" borderId="0" xfId="3" applyFill="1">
      <alignment vertical="center"/>
    </xf>
    <xf numFmtId="0" fontId="4" fillId="0" borderId="2" xfId="2" applyFont="1" applyBorder="1" applyAlignment="1">
      <alignment vertical="center" wrapText="1"/>
    </xf>
    <xf numFmtId="0" fontId="14" fillId="0" borderId="0" xfId="2" applyBorder="1" applyAlignment="1">
      <alignment horizontal="center" vertical="center"/>
    </xf>
    <xf numFmtId="0" fontId="0" fillId="5" borderId="2" xfId="0" applyFill="1" applyBorder="1" applyAlignment="1">
      <alignment horizontal="center" vertical="center"/>
    </xf>
    <xf numFmtId="0" fontId="21" fillId="0" borderId="0" xfId="0" applyFont="1" applyAlignment="1">
      <alignment vertical="center" wrapText="1" readingOrder="1"/>
    </xf>
    <xf numFmtId="0" fontId="19" fillId="0" borderId="0" xfId="0" applyFont="1"/>
    <xf numFmtId="0" fontId="21" fillId="0" borderId="0" xfId="0" applyFont="1" applyAlignment="1">
      <alignment vertical="center" wrapText="1"/>
    </xf>
    <xf numFmtId="0" fontId="0" fillId="4" borderId="0" xfId="0" applyFill="1" applyAlignment="1">
      <alignment vertical="top"/>
    </xf>
    <xf numFmtId="0" fontId="23" fillId="0" borderId="0" xfId="4" applyFont="1" applyAlignment="1">
      <alignment horizontal="center"/>
    </xf>
    <xf numFmtId="0" fontId="22" fillId="0" borderId="0" xfId="4" applyAlignment="1">
      <alignment horizontal="center"/>
    </xf>
    <xf numFmtId="0" fontId="23" fillId="0" borderId="0" xfId="4" applyFont="1"/>
    <xf numFmtId="0" fontId="22" fillId="0" borderId="0" xfId="4"/>
    <xf numFmtId="0" fontId="22" fillId="6" borderId="0" xfId="4" applyFill="1" applyAlignment="1">
      <alignment horizontal="center"/>
    </xf>
    <xf numFmtId="0" fontId="22" fillId="6" borderId="0" xfId="4" applyFill="1"/>
    <xf numFmtId="0" fontId="18" fillId="0" borderId="2" xfId="2" applyFont="1" applyFill="1" applyBorder="1" applyAlignment="1">
      <alignment horizontal="center" vertical="center" wrapText="1"/>
    </xf>
    <xf numFmtId="0" fontId="5" fillId="4" borderId="2" xfId="2" applyFont="1" applyFill="1" applyBorder="1" applyAlignment="1">
      <alignment horizontal="center" vertical="center" wrapText="1"/>
    </xf>
    <xf numFmtId="0" fontId="19" fillId="4" borderId="2" xfId="2" applyFont="1" applyFill="1" applyBorder="1" applyAlignment="1">
      <alignment horizontal="center" vertical="center" wrapText="1"/>
    </xf>
    <xf numFmtId="0" fontId="14" fillId="4" borderId="2" xfId="2" applyFill="1" applyBorder="1" applyAlignment="1">
      <alignment horizontal="center" vertical="center"/>
    </xf>
    <xf numFmtId="0" fontId="14" fillId="4" borderId="0" xfId="2" applyFill="1">
      <alignment vertical="center"/>
    </xf>
    <xf numFmtId="0" fontId="0" fillId="0" borderId="0" xfId="0" applyAlignment="1">
      <alignment horizontal="center" vertical="center"/>
    </xf>
    <xf numFmtId="0" fontId="0" fillId="4" borderId="0" xfId="0" applyFill="1" applyAlignment="1">
      <alignment horizontal="center" vertical="center"/>
    </xf>
    <xf numFmtId="0" fontId="0" fillId="0" borderId="0" xfId="0" applyAlignment="1">
      <alignment vertical="center"/>
    </xf>
    <xf numFmtId="177" fontId="0" fillId="0" borderId="0" xfId="0" applyNumberFormat="1" applyAlignment="1">
      <alignment vertical="center"/>
    </xf>
    <xf numFmtId="0" fontId="25" fillId="7" borderId="0" xfId="0" applyFont="1" applyFill="1" applyAlignment="1">
      <alignment vertical="center"/>
    </xf>
    <xf numFmtId="177" fontId="25" fillId="7" borderId="0" xfId="0" applyNumberFormat="1" applyFont="1" applyFill="1" applyAlignment="1">
      <alignment vertical="center"/>
    </xf>
    <xf numFmtId="0" fontId="27" fillId="0" borderId="0" xfId="0" applyFont="1" applyAlignment="1">
      <alignment horizontal="center" vertical="center"/>
    </xf>
    <xf numFmtId="0" fontId="27" fillId="0" borderId="0" xfId="0" applyFont="1" applyAlignment="1">
      <alignment horizontal="center" vertical="center" wrapText="1"/>
    </xf>
    <xf numFmtId="0" fontId="27" fillId="0" borderId="0" xfId="0" applyFont="1" applyAlignment="1">
      <alignment horizontal="left" vertical="center" wrapText="1"/>
    </xf>
    <xf numFmtId="0" fontId="27" fillId="0" borderId="0" xfId="0" applyFont="1" applyAlignment="1">
      <alignment horizontal="left" vertical="center" wrapText="1" indent="1"/>
    </xf>
    <xf numFmtId="0" fontId="27" fillId="0" borderId="0" xfId="0" applyFont="1"/>
    <xf numFmtId="0" fontId="27" fillId="0" borderId="0" xfId="0" applyFont="1" applyAlignment="1">
      <alignment wrapText="1"/>
    </xf>
    <xf numFmtId="0" fontId="27" fillId="0" borderId="0" xfId="0" applyFont="1" applyFill="1"/>
    <xf numFmtId="0" fontId="0" fillId="0" borderId="0" xfId="0" applyAlignment="1">
      <alignment horizontal="center" vertical="center"/>
    </xf>
    <xf numFmtId="0" fontId="0" fillId="4" borderId="2" xfId="0" applyFill="1" applyBorder="1" applyAlignment="1">
      <alignment horizontal="center" vertical="center"/>
    </xf>
    <xf numFmtId="0" fontId="0" fillId="0" borderId="0" xfId="0" applyAlignment="1">
      <alignment horizontal="center" vertical="center"/>
    </xf>
    <xf numFmtId="0" fontId="29" fillId="0" borderId="0" xfId="0" applyFont="1"/>
    <xf numFmtId="0" fontId="30" fillId="0" borderId="0" xfId="0" applyFont="1"/>
    <xf numFmtId="0" fontId="8" fillId="0" borderId="2" xfId="0" applyFont="1" applyBorder="1" applyAlignment="1">
      <alignment horizontal="left" vertical="center"/>
    </xf>
    <xf numFmtId="0" fontId="0" fillId="0" borderId="2" xfId="0" applyBorder="1" applyAlignment="1">
      <alignment horizontal="left" vertical="center"/>
    </xf>
    <xf numFmtId="0" fontId="13" fillId="0" borderId="2" xfId="1" applyBorder="1" applyAlignment="1">
      <alignment horizontal="center" vertical="center"/>
    </xf>
    <xf numFmtId="0" fontId="13" fillId="0" borderId="2" xfId="1" applyBorder="1" applyAlignment="1">
      <alignment horizontal="left" vertical="center"/>
    </xf>
    <xf numFmtId="0" fontId="31" fillId="0" borderId="2" xfId="0" applyFont="1" applyBorder="1" applyAlignment="1">
      <alignment horizontal="left" vertical="center"/>
    </xf>
    <xf numFmtId="0" fontId="0" fillId="0" borderId="2" xfId="0" applyBorder="1" applyAlignment="1">
      <alignment horizontal="left"/>
    </xf>
    <xf numFmtId="0" fontId="10" fillId="0" borderId="2" xfId="0" applyFont="1" applyBorder="1" applyAlignment="1">
      <alignment horizontal="left" vertical="center"/>
    </xf>
    <xf numFmtId="0" fontId="31" fillId="0" borderId="2" xfId="0" applyFont="1" applyFill="1" applyBorder="1" applyAlignment="1">
      <alignment horizontal="left" vertical="center"/>
    </xf>
    <xf numFmtId="0" fontId="0" fillId="0" borderId="2" xfId="0" applyBorder="1" applyAlignment="1">
      <alignment horizontal="center"/>
    </xf>
    <xf numFmtId="0" fontId="15" fillId="0" borderId="2" xfId="0" applyFont="1" applyBorder="1" applyAlignment="1">
      <alignment horizontal="left" vertical="center"/>
    </xf>
    <xf numFmtId="0" fontId="13" fillId="0" borderId="2" xfId="1" applyBorder="1" applyAlignment="1">
      <alignment horizontal="left"/>
    </xf>
    <xf numFmtId="0" fontId="13" fillId="0" borderId="2" xfId="1" applyBorder="1"/>
    <xf numFmtId="0" fontId="31" fillId="2" borderId="2" xfId="0" applyFont="1" applyFill="1" applyBorder="1" applyAlignment="1">
      <alignment horizontal="left" vertical="center"/>
    </xf>
    <xf numFmtId="0" fontId="26" fillId="0" borderId="2" xfId="0" applyFont="1" applyBorder="1" applyAlignment="1">
      <alignment horizontal="left" vertical="center"/>
    </xf>
    <xf numFmtId="0" fontId="26" fillId="0" borderId="2" xfId="0" applyFont="1" applyBorder="1" applyAlignment="1">
      <alignment horizontal="center"/>
    </xf>
    <xf numFmtId="0" fontId="26" fillId="0" borderId="2" xfId="0" applyFont="1" applyBorder="1" applyAlignment="1">
      <alignment horizontal="left"/>
    </xf>
    <xf numFmtId="0" fontId="32" fillId="2" borderId="2" xfId="0" applyFont="1" applyFill="1" applyBorder="1" applyAlignment="1">
      <alignment horizontal="left" vertical="center"/>
    </xf>
    <xf numFmtId="0" fontId="33" fillId="0" borderId="2" xfId="0" applyFont="1" applyBorder="1"/>
    <xf numFmtId="0" fontId="10" fillId="2" borderId="2" xfId="0" applyFont="1" applyFill="1" applyBorder="1" applyAlignment="1">
      <alignment horizontal="left" vertical="center"/>
    </xf>
    <xf numFmtId="0" fontId="34" fillId="0" borderId="2" xfId="1" applyFont="1" applyBorder="1" applyAlignment="1">
      <alignment horizontal="left" vertical="center"/>
    </xf>
    <xf numFmtId="0" fontId="10" fillId="2" borderId="2" xfId="0" applyFont="1" applyFill="1" applyBorder="1" applyAlignment="1">
      <alignment horizontal="center" vertical="center"/>
    </xf>
    <xf numFmtId="0" fontId="10" fillId="2" borderId="0" xfId="0" applyFont="1" applyFill="1" applyBorder="1" applyAlignment="1">
      <alignment horizontal="center" vertical="center"/>
    </xf>
    <xf numFmtId="0" fontId="0" fillId="0" borderId="0" xfId="0" applyAlignment="1">
      <alignment horizontal="center"/>
    </xf>
    <xf numFmtId="0" fontId="0" fillId="0" borderId="0" xfId="0" applyBorder="1"/>
    <xf numFmtId="0" fontId="34" fillId="0" borderId="2" xfId="1" applyFont="1" applyBorder="1" applyAlignment="1">
      <alignment horizontal="center" vertical="center"/>
    </xf>
    <xf numFmtId="0" fontId="35" fillId="0" borderId="0" xfId="0" applyFont="1" applyAlignment="1">
      <alignment horizontal="center" vertical="center"/>
    </xf>
    <xf numFmtId="0" fontId="35" fillId="2" borderId="2" xfId="0" applyFont="1" applyFill="1" applyBorder="1" applyAlignment="1">
      <alignment horizontal="center" vertical="center"/>
    </xf>
    <xf numFmtId="14" fontId="35" fillId="0" borderId="2" xfId="0" applyNumberFormat="1" applyFont="1" applyBorder="1" applyAlignment="1">
      <alignment horizontal="center" vertical="center"/>
    </xf>
    <xf numFmtId="0" fontId="35" fillId="0" borderId="2" xfId="0" applyFont="1" applyBorder="1" applyAlignment="1">
      <alignment horizontal="center" vertical="center"/>
    </xf>
    <xf numFmtId="0" fontId="28" fillId="0" borderId="0" xfId="0" applyFont="1" applyAlignment="1">
      <alignment horizontal="left"/>
    </xf>
    <xf numFmtId="5" fontId="35" fillId="0" borderId="2" xfId="0" applyNumberFormat="1" applyFont="1" applyBorder="1" applyAlignment="1">
      <alignment horizontal="center" vertical="center"/>
    </xf>
    <xf numFmtId="5" fontId="35" fillId="0" borderId="2" xfId="0" applyNumberFormat="1" applyFont="1" applyBorder="1" applyAlignment="1">
      <alignment horizontal="right" vertical="center"/>
    </xf>
    <xf numFmtId="0" fontId="8" fillId="0" borderId="2" xfId="0" applyFont="1" applyFill="1" applyBorder="1" applyAlignment="1">
      <alignment horizontal="left" vertical="center"/>
    </xf>
    <xf numFmtId="0" fontId="35" fillId="0" borderId="2" xfId="0" applyFont="1" applyBorder="1" applyAlignment="1">
      <alignment horizontal="left" vertical="center"/>
    </xf>
    <xf numFmtId="5" fontId="35" fillId="0" borderId="0" xfId="0" applyNumberFormat="1" applyFont="1" applyAlignment="1">
      <alignment horizontal="center" vertical="center"/>
    </xf>
    <xf numFmtId="5" fontId="35" fillId="2" borderId="2" xfId="0" applyNumberFormat="1" applyFont="1" applyFill="1" applyBorder="1" applyAlignment="1">
      <alignment horizontal="right" vertical="center"/>
    </xf>
    <xf numFmtId="0" fontId="35" fillId="0" borderId="0" xfId="0" applyFont="1" applyAlignment="1">
      <alignment horizontal="right" vertical="center"/>
    </xf>
    <xf numFmtId="5" fontId="35" fillId="0" borderId="0" xfId="0" applyNumberFormat="1" applyFont="1" applyAlignment="1">
      <alignment horizontal="right" vertical="center"/>
    </xf>
    <xf numFmtId="0" fontId="0" fillId="0" borderId="2" xfId="0" applyBorder="1" applyAlignment="1">
      <alignment vertical="center"/>
    </xf>
    <xf numFmtId="0" fontId="8" fillId="0" borderId="2" xfId="0" applyFont="1" applyBorder="1" applyAlignment="1">
      <alignment vertical="center"/>
    </xf>
    <xf numFmtId="0" fontId="0" fillId="0" borderId="2" xfId="0" applyBorder="1" applyAlignment="1">
      <alignment vertical="top" wrapText="1"/>
    </xf>
    <xf numFmtId="0" fontId="0" fillId="0" borderId="2" xfId="0" applyBorder="1" applyAlignment="1">
      <alignment horizontal="left" vertical="center" wrapText="1"/>
    </xf>
    <xf numFmtId="0" fontId="0" fillId="0" borderId="2" xfId="0" applyBorder="1" applyAlignment="1">
      <alignment vertical="center" wrapText="1"/>
    </xf>
    <xf numFmtId="0" fontId="10" fillId="0" borderId="2" xfId="0" applyFont="1" applyBorder="1" applyAlignment="1">
      <alignment vertical="top" wrapText="1"/>
    </xf>
    <xf numFmtId="0" fontId="10" fillId="0" borderId="2" xfId="0" applyFont="1" applyBorder="1" applyAlignment="1">
      <alignment vertical="center"/>
    </xf>
    <xf numFmtId="0" fontId="31" fillId="0" borderId="2" xfId="0" applyFont="1" applyBorder="1" applyAlignment="1">
      <alignment vertical="center"/>
    </xf>
    <xf numFmtId="0" fontId="0" fillId="0" borderId="2" xfId="0" applyFill="1" applyBorder="1" applyAlignment="1">
      <alignment horizontal="center" vertical="center"/>
    </xf>
    <xf numFmtId="0" fontId="0" fillId="4" borderId="2" xfId="0" applyFill="1" applyBorder="1" applyAlignment="1">
      <alignment horizontal="right" vertical="center"/>
    </xf>
    <xf numFmtId="5" fontId="0" fillId="0" borderId="2" xfId="0" applyNumberFormat="1" applyBorder="1"/>
    <xf numFmtId="0" fontId="29" fillId="0" borderId="0" xfId="0" applyFont="1" applyAlignment="1">
      <alignment vertical="center"/>
    </xf>
    <xf numFmtId="0" fontId="38" fillId="0" borderId="2" xfId="0" applyFont="1" applyBorder="1" applyAlignment="1">
      <alignment horizontal="center" vertical="center"/>
    </xf>
    <xf numFmtId="0" fontId="29" fillId="0" borderId="0" xfId="0" applyFont="1" applyAlignment="1">
      <alignment horizontal="center" vertical="center"/>
    </xf>
    <xf numFmtId="0" fontId="29" fillId="0" borderId="2" xfId="0" applyFont="1" applyBorder="1" applyAlignment="1">
      <alignment horizontal="center" vertical="center"/>
    </xf>
    <xf numFmtId="0" fontId="39" fillId="0" borderId="2" xfId="0" applyFont="1" applyBorder="1" applyAlignment="1">
      <alignment vertical="center"/>
    </xf>
    <xf numFmtId="5" fontId="29" fillId="0" borderId="2" xfId="0" applyNumberFormat="1" applyFont="1" applyBorder="1" applyAlignment="1">
      <alignment vertical="center"/>
    </xf>
    <xf numFmtId="0" fontId="29" fillId="0" borderId="2" xfId="0" applyFont="1" applyBorder="1" applyAlignment="1">
      <alignment vertical="center"/>
    </xf>
    <xf numFmtId="0" fontId="40" fillId="0" borderId="2" xfId="1" applyFont="1" applyFill="1" applyBorder="1" applyAlignment="1">
      <alignment vertical="center"/>
    </xf>
    <xf numFmtId="0" fontId="39" fillId="0" borderId="2" xfId="0" applyFont="1" applyFill="1" applyBorder="1" applyAlignment="1">
      <alignment vertical="center"/>
    </xf>
    <xf numFmtId="5" fontId="29" fillId="0" borderId="0" xfId="0" applyNumberFormat="1" applyFont="1" applyAlignment="1">
      <alignment vertical="center"/>
    </xf>
    <xf numFmtId="0" fontId="41" fillId="0" borderId="0" xfId="0" applyFont="1"/>
    <xf numFmtId="0" fontId="41" fillId="0" borderId="0" xfId="0" applyFont="1" applyAlignment="1">
      <alignment horizontal="center" vertical="center"/>
    </xf>
    <xf numFmtId="0" fontId="35" fillId="0" borderId="0" xfId="0" applyFont="1"/>
    <xf numFmtId="178" fontId="35" fillId="0" borderId="2" xfId="0" applyNumberFormat="1" applyFont="1" applyBorder="1" applyAlignment="1">
      <alignment horizontal="center" vertical="center"/>
    </xf>
    <xf numFmtId="0" fontId="35" fillId="0" borderId="2" xfId="0" applyFont="1" applyBorder="1"/>
    <xf numFmtId="0" fontId="28" fillId="0" borderId="0" xfId="0" applyFont="1"/>
    <xf numFmtId="0" fontId="34" fillId="0" borderId="2" xfId="0" applyFont="1" applyBorder="1" applyAlignment="1">
      <alignment horizontal="center" vertical="center"/>
    </xf>
    <xf numFmtId="0" fontId="8" fillId="0" borderId="0" xfId="0" applyFont="1" applyBorder="1" applyAlignment="1">
      <alignment horizontal="center" vertical="center"/>
    </xf>
    <xf numFmtId="0" fontId="34" fillId="0" borderId="2" xfId="0" applyFont="1" applyBorder="1" applyAlignment="1">
      <alignment horizontal="center"/>
    </xf>
    <xf numFmtId="0" fontId="42" fillId="0" borderId="2" xfId="1" applyFont="1" applyBorder="1" applyAlignment="1">
      <alignment horizontal="center" vertical="center"/>
    </xf>
    <xf numFmtId="0" fontId="28" fillId="0" borderId="2" xfId="0" applyFont="1" applyBorder="1"/>
    <xf numFmtId="14" fontId="34" fillId="0" borderId="0" xfId="0" applyNumberFormat="1" applyFont="1" applyAlignment="1">
      <alignment horizontal="center"/>
    </xf>
    <xf numFmtId="14" fontId="28" fillId="0" borderId="0" xfId="0" applyNumberFormat="1" applyFont="1"/>
    <xf numFmtId="0" fontId="34" fillId="0" borderId="2" xfId="0" applyFont="1" applyFill="1" applyBorder="1" applyAlignment="1">
      <alignment horizontal="center" vertical="center"/>
    </xf>
    <xf numFmtId="0" fontId="0" fillId="0" borderId="2" xfId="0" applyFont="1" applyBorder="1" applyAlignment="1">
      <alignment horizontal="center" wrapText="1"/>
    </xf>
    <xf numFmtId="0" fontId="28" fillId="0" borderId="2" xfId="0" applyFont="1" applyBorder="1" applyAlignment="1">
      <alignment horizontal="center"/>
    </xf>
    <xf numFmtId="0" fontId="28" fillId="0" borderId="2" xfId="0" applyFont="1" applyBorder="1" applyAlignment="1">
      <alignment horizontal="center" vertical="center"/>
    </xf>
    <xf numFmtId="0" fontId="43" fillId="0" borderId="2" xfId="0" applyFont="1" applyFill="1" applyBorder="1" applyAlignment="1">
      <alignment horizontal="center" vertical="center"/>
    </xf>
    <xf numFmtId="0" fontId="0" fillId="0" borderId="2" xfId="0" applyFont="1" applyBorder="1" applyAlignment="1">
      <alignment horizontal="center"/>
    </xf>
    <xf numFmtId="0" fontId="28" fillId="0" borderId="0" xfId="0" applyFont="1" applyFill="1"/>
    <xf numFmtId="0" fontId="0" fillId="0" borderId="2" xfId="0" applyFont="1" applyFill="1" applyBorder="1" applyAlignment="1">
      <alignment horizontal="center"/>
    </xf>
    <xf numFmtId="0" fontId="0" fillId="0" borderId="2" xfId="0" applyFont="1" applyFill="1" applyBorder="1" applyAlignment="1">
      <alignment horizontal="center" vertical="center"/>
    </xf>
    <xf numFmtId="0" fontId="13" fillId="0" borderId="2" xfId="1" applyFill="1" applyBorder="1" applyAlignment="1">
      <alignment horizontal="left" vertical="center"/>
    </xf>
    <xf numFmtId="0" fontId="28" fillId="0" borderId="2" xfId="0" applyFont="1" applyFill="1" applyBorder="1" applyAlignment="1">
      <alignment horizontal="center" vertical="center"/>
    </xf>
    <xf numFmtId="0" fontId="28" fillId="0" borderId="2" xfId="0" applyFont="1" applyFill="1" applyBorder="1"/>
    <xf numFmtId="14" fontId="28" fillId="0" borderId="0" xfId="0" applyNumberFormat="1" applyFont="1" applyFill="1"/>
    <xf numFmtId="0" fontId="34" fillId="0" borderId="0" xfId="0" applyFont="1"/>
    <xf numFmtId="0" fontId="44" fillId="0" borderId="2" xfId="0" applyFont="1" applyBorder="1"/>
    <xf numFmtId="14" fontId="34" fillId="0" borderId="0" xfId="0" applyNumberFormat="1" applyFont="1"/>
    <xf numFmtId="0" fontId="10" fillId="0" borderId="2" xfId="0" applyFont="1" applyBorder="1"/>
    <xf numFmtId="0" fontId="28" fillId="0" borderId="2" xfId="0" applyFont="1" applyFill="1" applyBorder="1" applyAlignment="1">
      <alignment horizontal="center"/>
    </xf>
    <xf numFmtId="0" fontId="13" fillId="0" borderId="2" xfId="1" applyFont="1" applyFill="1" applyBorder="1"/>
    <xf numFmtId="0" fontId="28" fillId="0" borderId="0" xfId="0" applyFont="1" applyFill="1" applyAlignment="1">
      <alignment horizontal="center" vertical="center"/>
    </xf>
    <xf numFmtId="0" fontId="10" fillId="0" borderId="0" xfId="0" applyFont="1" applyFill="1"/>
    <xf numFmtId="0" fontId="13" fillId="0" borderId="2" xfId="1" applyFont="1" applyFill="1" applyBorder="1" applyAlignment="1">
      <alignment horizontal="center" vertical="center"/>
    </xf>
    <xf numFmtId="0" fontId="28" fillId="0" borderId="0" xfId="0" applyFont="1" applyFill="1" applyAlignment="1">
      <alignment horizontal="center"/>
    </xf>
    <xf numFmtId="0" fontId="34" fillId="0" borderId="2" xfId="0" applyFont="1" applyFill="1" applyBorder="1"/>
    <xf numFmtId="0" fontId="45" fillId="0" borderId="2" xfId="0" applyFont="1" applyFill="1" applyBorder="1" applyAlignment="1">
      <alignment horizontal="center" vertical="center"/>
    </xf>
    <xf numFmtId="0" fontId="13" fillId="0" borderId="2" xfId="1" applyFont="1" applyFill="1" applyBorder="1" applyAlignment="1">
      <alignment horizontal="center"/>
    </xf>
    <xf numFmtId="0" fontId="46" fillId="0" borderId="2" xfId="0" applyFont="1" applyFill="1" applyBorder="1" applyAlignment="1">
      <alignment horizontal="center" vertical="center"/>
    </xf>
    <xf numFmtId="0" fontId="26" fillId="0" borderId="2" xfId="0" applyFont="1" applyFill="1" applyBorder="1" applyAlignment="1">
      <alignment horizontal="center" vertical="center"/>
    </xf>
    <xf numFmtId="0" fontId="26" fillId="0" borderId="2" xfId="0" applyFont="1" applyFill="1" applyBorder="1" applyAlignment="1">
      <alignment horizontal="center"/>
    </xf>
    <xf numFmtId="0" fontId="28" fillId="0" borderId="0" xfId="0" applyFont="1" applyFill="1" applyBorder="1" applyAlignment="1">
      <alignment horizontal="center"/>
    </xf>
    <xf numFmtId="0" fontId="0" fillId="0" borderId="0" xfId="0" applyFont="1" applyAlignment="1">
      <alignment horizontal="center"/>
    </xf>
    <xf numFmtId="0" fontId="28" fillId="0" borderId="0" xfId="0" applyFont="1" applyAlignment="1">
      <alignment horizontal="center"/>
    </xf>
    <xf numFmtId="0" fontId="0" fillId="0" borderId="0" xfId="0" applyFont="1"/>
    <xf numFmtId="0" fontId="28" fillId="0" borderId="0" xfId="0" applyFont="1" applyAlignment="1">
      <alignment horizontal="center" vertical="center"/>
    </xf>
    <xf numFmtId="0" fontId="13" fillId="0" borderId="0" xfId="1" applyFont="1" applyAlignment="1">
      <alignment horizontal="left" vertical="center"/>
    </xf>
    <xf numFmtId="0" fontId="13" fillId="0" borderId="2" xfId="1" applyFont="1" applyBorder="1" applyAlignment="1">
      <alignment horizontal="center" vertical="center"/>
    </xf>
    <xf numFmtId="0" fontId="47" fillId="0" borderId="2" xfId="0" applyFont="1" applyFill="1" applyBorder="1" applyAlignment="1">
      <alignment horizontal="center" vertical="center"/>
    </xf>
    <xf numFmtId="0" fontId="13" fillId="0" borderId="2" xfId="1" applyFont="1" applyBorder="1"/>
    <xf numFmtId="0" fontId="12" fillId="0" borderId="2" xfId="0" applyFont="1" applyFill="1" applyBorder="1" applyAlignment="1">
      <alignment horizontal="center" vertical="center"/>
    </xf>
    <xf numFmtId="0" fontId="44" fillId="0" borderId="2" xfId="0" applyFont="1" applyBorder="1" applyAlignment="1">
      <alignment horizontal="center" vertical="center"/>
    </xf>
    <xf numFmtId="0" fontId="13" fillId="0" borderId="2" xfId="1" applyFont="1" applyBorder="1" applyAlignment="1">
      <alignment horizontal="left" vertical="center"/>
    </xf>
    <xf numFmtId="0" fontId="8" fillId="0" borderId="2" xfId="0" applyFont="1" applyFill="1" applyBorder="1" applyAlignment="1">
      <alignment horizontal="center" vertical="center"/>
    </xf>
    <xf numFmtId="0" fontId="13" fillId="0" borderId="0" xfId="1" applyFont="1" applyFill="1"/>
    <xf numFmtId="0" fontId="10" fillId="0" borderId="2" xfId="0" applyFont="1" applyFill="1" applyBorder="1" applyAlignment="1">
      <alignment horizontal="center" vertical="center"/>
    </xf>
    <xf numFmtId="0" fontId="31" fillId="0" borderId="2" xfId="0" applyFont="1" applyFill="1" applyBorder="1" applyAlignment="1">
      <alignment horizontal="center" vertical="center"/>
    </xf>
    <xf numFmtId="0" fontId="26" fillId="0" borderId="2" xfId="0" applyFont="1" applyBorder="1" applyAlignment="1">
      <alignment horizontal="center" vertical="center"/>
    </xf>
    <xf numFmtId="0" fontId="26" fillId="0" borderId="2" xfId="0" applyFont="1" applyBorder="1"/>
    <xf numFmtId="0" fontId="26" fillId="0" borderId="2" xfId="0" applyFont="1" applyBorder="1" applyAlignment="1">
      <alignment vertical="center"/>
    </xf>
    <xf numFmtId="0" fontId="0" fillId="2" borderId="2" xfId="0" applyFill="1" applyBorder="1" applyAlignment="1">
      <alignment horizontal="left" vertical="center"/>
    </xf>
    <xf numFmtId="0" fontId="0" fillId="0" borderId="0" xfId="0" applyAlignment="1">
      <alignment horizontal="left" vertical="center"/>
    </xf>
    <xf numFmtId="0" fontId="35" fillId="0" borderId="13" xfId="0" applyFont="1" applyBorder="1" applyAlignment="1">
      <alignment horizontal="center" vertical="center"/>
    </xf>
    <xf numFmtId="0" fontId="35" fillId="0" borderId="2" xfId="0" applyFont="1" applyBorder="1" applyAlignment="1">
      <alignment vertical="center"/>
    </xf>
    <xf numFmtId="0" fontId="49" fillId="0" borderId="2" xfId="1" applyFont="1" applyFill="1" applyBorder="1" applyAlignment="1">
      <alignment vertical="center"/>
    </xf>
    <xf numFmtId="0" fontId="35" fillId="0" borderId="2" xfId="0" applyFont="1" applyFill="1" applyBorder="1" applyAlignment="1">
      <alignment vertical="center"/>
    </xf>
    <xf numFmtId="0" fontId="35" fillId="0" borderId="2" xfId="0" applyFont="1" applyFill="1" applyBorder="1"/>
    <xf numFmtId="0" fontId="35" fillId="0" borderId="13" xfId="0" applyFont="1" applyBorder="1"/>
    <xf numFmtId="0" fontId="35" fillId="0" borderId="0" xfId="0" applyFont="1" applyAlignment="1">
      <alignment vertical="center"/>
    </xf>
    <xf numFmtId="0" fontId="50" fillId="0" borderId="0" xfId="0" applyFont="1" applyAlignment="1">
      <alignment horizontal="center" vertical="center"/>
    </xf>
    <xf numFmtId="0" fontId="53" fillId="0" borderId="0" xfId="0" applyFont="1" applyAlignment="1">
      <alignment horizontal="center" vertical="center"/>
    </xf>
    <xf numFmtId="0" fontId="35" fillId="0" borderId="27" xfId="0" applyFont="1" applyBorder="1" applyAlignment="1">
      <alignment horizontal="center" vertical="center"/>
    </xf>
    <xf numFmtId="0" fontId="35" fillId="0" borderId="28" xfId="0" applyFont="1" applyBorder="1" applyAlignment="1">
      <alignment horizontal="center" vertical="center"/>
    </xf>
    <xf numFmtId="0" fontId="54" fillId="0" borderId="14" xfId="0" applyFont="1" applyBorder="1" applyAlignment="1">
      <alignment vertical="center"/>
    </xf>
    <xf numFmtId="0" fontId="35" fillId="0" borderId="14" xfId="0" applyFont="1" applyBorder="1" applyAlignment="1">
      <alignment vertical="center"/>
    </xf>
    <xf numFmtId="0" fontId="35" fillId="0" borderId="31" xfId="0" applyFont="1" applyBorder="1" applyAlignment="1">
      <alignment vertical="center"/>
    </xf>
    <xf numFmtId="0" fontId="54" fillId="0" borderId="26" xfId="0" applyFont="1" applyBorder="1" applyAlignment="1">
      <alignment vertical="center"/>
    </xf>
    <xf numFmtId="0" fontId="55" fillId="0" borderId="26" xfId="0" applyFont="1" applyBorder="1" applyAlignment="1">
      <alignment vertical="center"/>
    </xf>
    <xf numFmtId="0" fontId="35" fillId="0" borderId="19" xfId="0" applyFont="1" applyBorder="1" applyAlignment="1">
      <alignment horizontal="left" vertical="center"/>
    </xf>
    <xf numFmtId="0" fontId="35" fillId="0" borderId="20" xfId="0" applyFont="1" applyBorder="1" applyAlignment="1">
      <alignment horizontal="left" vertical="center"/>
    </xf>
    <xf numFmtId="0" fontId="8" fillId="0" borderId="2" xfId="0" applyFont="1" applyBorder="1" applyAlignment="1">
      <alignment vertical="center" wrapText="1"/>
    </xf>
    <xf numFmtId="0" fontId="0" fillId="2" borderId="2" xfId="0" applyFill="1" applyBorder="1" applyAlignment="1">
      <alignment horizontal="center" vertical="center"/>
    </xf>
    <xf numFmtId="20" fontId="0" fillId="0" borderId="2" xfId="0" applyNumberFormat="1" applyBorder="1" applyAlignment="1">
      <alignment horizontal="center" vertical="center"/>
    </xf>
    <xf numFmtId="0" fontId="35" fillId="0" borderId="0" xfId="0" applyFont="1" applyAlignment="1">
      <alignment horizontal="center"/>
    </xf>
    <xf numFmtId="0" fontId="35" fillId="4" borderId="2" xfId="0" applyFont="1" applyFill="1" applyBorder="1" applyAlignment="1">
      <alignment horizontal="center" vertical="center"/>
    </xf>
    <xf numFmtId="5" fontId="0" fillId="0" borderId="0" xfId="0" applyNumberFormat="1"/>
    <xf numFmtId="0" fontId="0" fillId="0" borderId="2" xfId="0" applyBorder="1" applyAlignment="1">
      <alignment horizontal="center" vertical="center" wrapText="1"/>
    </xf>
    <xf numFmtId="0" fontId="0" fillId="0" borderId="0" xfId="0" applyAlignment="1">
      <alignment horizontal="center" vertical="center" wrapText="1"/>
    </xf>
    <xf numFmtId="14" fontId="0" fillId="0" borderId="2" xfId="0" applyNumberFormat="1" applyBorder="1" applyAlignment="1">
      <alignment horizontal="center" vertical="center" wrapText="1"/>
    </xf>
    <xf numFmtId="0" fontId="0" fillId="0" borderId="2" xfId="0" applyBorder="1" applyAlignment="1">
      <alignment wrapText="1"/>
    </xf>
    <xf numFmtId="0" fontId="60" fillId="0" borderId="0" xfId="5" applyFont="1">
      <alignment vertical="center"/>
    </xf>
    <xf numFmtId="0" fontId="6" fillId="0" borderId="2" xfId="5" applyBorder="1">
      <alignment vertical="center"/>
    </xf>
    <xf numFmtId="0" fontId="6" fillId="0" borderId="0" xfId="5">
      <alignment vertical="center"/>
    </xf>
    <xf numFmtId="0" fontId="6" fillId="0" borderId="2" xfId="5" applyFont="1" applyBorder="1" applyAlignment="1">
      <alignment vertical="center"/>
    </xf>
    <xf numFmtId="0" fontId="6" fillId="0" borderId="2" xfId="5" applyFont="1" applyBorder="1">
      <alignment vertical="center"/>
    </xf>
    <xf numFmtId="0" fontId="6" fillId="0" borderId="0" xfId="5" applyFont="1" applyBorder="1" applyAlignment="1">
      <alignment horizontal="center" vertical="top"/>
    </xf>
    <xf numFmtId="0" fontId="6" fillId="0" borderId="0" xfId="5" applyBorder="1" applyAlignment="1">
      <alignment horizontal="center" vertical="top"/>
    </xf>
    <xf numFmtId="0" fontId="0" fillId="0" borderId="0" xfId="0" applyFill="1" applyAlignment="1">
      <alignment vertical="top"/>
    </xf>
    <xf numFmtId="0" fontId="62" fillId="2" borderId="0" xfId="0" applyFont="1" applyFill="1" applyAlignment="1">
      <alignment vertical="top"/>
    </xf>
    <xf numFmtId="0" fontId="62" fillId="0" borderId="0" xfId="0" applyFont="1" applyFill="1" applyAlignment="1">
      <alignment vertical="top"/>
    </xf>
    <xf numFmtId="0" fontId="63" fillId="0" borderId="0" xfId="0" applyFont="1" applyFill="1" applyAlignment="1">
      <alignment vertical="top"/>
    </xf>
    <xf numFmtId="0" fontId="62" fillId="3" borderId="0" xfId="0" applyFont="1" applyFill="1" applyAlignment="1">
      <alignment horizontal="center" vertical="center"/>
    </xf>
    <xf numFmtId="0" fontId="65" fillId="8" borderId="0" xfId="6" applyFill="1">
      <alignment vertical="center"/>
    </xf>
    <xf numFmtId="0" fontId="66" fillId="9" borderId="2" xfId="6" applyFont="1" applyFill="1" applyBorder="1">
      <alignment vertical="center"/>
    </xf>
    <xf numFmtId="0" fontId="65" fillId="8" borderId="2" xfId="6" applyFill="1" applyBorder="1">
      <alignment vertical="center"/>
    </xf>
    <xf numFmtId="0" fontId="67" fillId="0" borderId="0" xfId="6" applyFont="1">
      <alignment vertical="center"/>
    </xf>
    <xf numFmtId="0" fontId="67" fillId="0" borderId="0" xfId="6" applyFont="1" applyAlignment="1">
      <alignment horizontal="center" vertical="center"/>
    </xf>
    <xf numFmtId="0" fontId="67" fillId="0" borderId="0" xfId="6" applyFont="1" applyAlignment="1">
      <alignment vertical="center" wrapText="1"/>
    </xf>
    <xf numFmtId="0" fontId="69" fillId="8" borderId="0" xfId="6" applyFont="1" applyFill="1" applyAlignment="1">
      <alignment horizontal="center" vertical="center"/>
    </xf>
    <xf numFmtId="0" fontId="69" fillId="10" borderId="12" xfId="6" applyFont="1" applyFill="1" applyBorder="1" applyAlignment="1">
      <alignment horizontal="center" vertical="center"/>
    </xf>
    <xf numFmtId="0" fontId="69" fillId="10" borderId="2" xfId="6" applyFont="1" applyFill="1" applyBorder="1" applyAlignment="1">
      <alignment horizontal="center" vertical="center"/>
    </xf>
    <xf numFmtId="0" fontId="69" fillId="10" borderId="2" xfId="6" applyFont="1" applyFill="1" applyBorder="1" applyAlignment="1">
      <alignment horizontal="center" vertical="center" wrapText="1"/>
    </xf>
    <xf numFmtId="0" fontId="69" fillId="10" borderId="13" xfId="6" applyFont="1" applyFill="1" applyBorder="1" applyAlignment="1">
      <alignment horizontal="center" vertical="center" wrapText="1"/>
    </xf>
    <xf numFmtId="0" fontId="67" fillId="8" borderId="0" xfId="6" applyFont="1" applyFill="1" applyAlignment="1">
      <alignment horizontal="center" vertical="center"/>
    </xf>
    <xf numFmtId="0" fontId="67" fillId="8" borderId="12" xfId="6" applyFont="1" applyFill="1" applyBorder="1">
      <alignment vertical="center"/>
    </xf>
    <xf numFmtId="0" fontId="67" fillId="8" borderId="2" xfId="6" applyFont="1" applyFill="1" applyBorder="1" applyAlignment="1">
      <alignment vertical="center" wrapText="1"/>
    </xf>
    <xf numFmtId="0" fontId="24" fillId="8" borderId="2" xfId="6" applyFont="1" applyFill="1" applyBorder="1" applyAlignment="1">
      <alignment vertical="center" wrapText="1"/>
    </xf>
    <xf numFmtId="49" fontId="70" fillId="8" borderId="2" xfId="6" applyNumberFormat="1" applyFont="1" applyFill="1" applyBorder="1" applyAlignment="1">
      <alignment vertical="center" wrapText="1"/>
    </xf>
    <xf numFmtId="0" fontId="67" fillId="7" borderId="13" xfId="6" applyNumberFormat="1" applyFont="1" applyFill="1" applyBorder="1" applyAlignment="1">
      <alignment horizontal="center" vertical="center"/>
    </xf>
    <xf numFmtId="0" fontId="67" fillId="8" borderId="0" xfId="6" applyFont="1" applyFill="1">
      <alignment vertical="center"/>
    </xf>
    <xf numFmtId="0" fontId="67" fillId="2" borderId="12" xfId="6" applyFont="1" applyFill="1" applyBorder="1">
      <alignment vertical="center"/>
    </xf>
    <xf numFmtId="0" fontId="67" fillId="2" borderId="2" xfId="6" applyFont="1" applyFill="1" applyBorder="1" applyAlignment="1">
      <alignment vertical="center" wrapText="1"/>
    </xf>
    <xf numFmtId="0" fontId="67" fillId="2" borderId="13" xfId="6" applyFont="1" applyFill="1" applyBorder="1" applyAlignment="1">
      <alignment horizontal="center" vertical="center" wrapText="1"/>
    </xf>
    <xf numFmtId="49" fontId="70" fillId="2" borderId="2" xfId="6" applyNumberFormat="1" applyFont="1" applyFill="1" applyBorder="1" applyAlignment="1">
      <alignment vertical="center" wrapText="1"/>
    </xf>
    <xf numFmtId="0" fontId="67" fillId="2" borderId="13" xfId="6" applyNumberFormat="1" applyFont="1" applyFill="1" applyBorder="1" applyAlignment="1">
      <alignment horizontal="center" vertical="center"/>
    </xf>
    <xf numFmtId="0" fontId="67" fillId="2" borderId="18" xfId="6" applyFont="1" applyFill="1" applyBorder="1">
      <alignment vertical="center"/>
    </xf>
    <xf numFmtId="0" fontId="67" fillId="2" borderId="19" xfId="6" applyFont="1" applyFill="1" applyBorder="1" applyAlignment="1">
      <alignment vertical="center" wrapText="1"/>
    </xf>
    <xf numFmtId="49" fontId="70" fillId="2" borderId="19" xfId="6" applyNumberFormat="1" applyFont="1" applyFill="1" applyBorder="1" applyAlignment="1">
      <alignment vertical="center" wrapText="1"/>
    </xf>
    <xf numFmtId="0" fontId="67" fillId="2" borderId="20" xfId="6" applyNumberFormat="1" applyFont="1" applyFill="1" applyBorder="1" applyAlignment="1">
      <alignment horizontal="center" vertical="center"/>
    </xf>
    <xf numFmtId="0" fontId="67" fillId="0" borderId="0" xfId="6" applyFont="1" applyBorder="1">
      <alignment vertical="center"/>
    </xf>
    <xf numFmtId="0" fontId="67" fillId="8" borderId="0" xfId="6" applyFont="1" applyFill="1" applyBorder="1">
      <alignment vertical="center"/>
    </xf>
    <xf numFmtId="0" fontId="69" fillId="10" borderId="9" xfId="6" applyFont="1" applyFill="1" applyBorder="1" applyAlignment="1">
      <alignment horizontal="center" vertical="center"/>
    </xf>
    <xf numFmtId="0" fontId="71" fillId="10" borderId="2" xfId="6" applyFont="1" applyFill="1" applyBorder="1" applyAlignment="1">
      <alignment horizontal="center" vertical="center"/>
    </xf>
    <xf numFmtId="0" fontId="24" fillId="0" borderId="0" xfId="6" applyFont="1" applyFill="1" applyAlignment="1">
      <alignment horizontal="center" vertical="center"/>
    </xf>
    <xf numFmtId="0" fontId="24" fillId="11" borderId="12" xfId="6" applyFont="1" applyFill="1" applyBorder="1" applyAlignment="1">
      <alignment horizontal="center" vertical="center"/>
    </xf>
    <xf numFmtId="0" fontId="24" fillId="11" borderId="9" xfId="6" applyFont="1" applyFill="1" applyBorder="1" applyAlignment="1">
      <alignment horizontal="center" vertical="center"/>
    </xf>
    <xf numFmtId="179" fontId="24" fillId="11" borderId="2" xfId="6" applyNumberFormat="1" applyFont="1" applyFill="1" applyBorder="1" applyAlignment="1">
      <alignment horizontal="center" vertical="center"/>
    </xf>
    <xf numFmtId="0" fontId="24" fillId="11" borderId="2" xfId="6" applyFont="1" applyFill="1" applyBorder="1" applyAlignment="1">
      <alignment horizontal="center" vertical="center"/>
    </xf>
    <xf numFmtId="0" fontId="24" fillId="11" borderId="2" xfId="6" applyFont="1" applyFill="1" applyBorder="1" applyAlignment="1">
      <alignment horizontal="center" vertical="center" wrapText="1"/>
    </xf>
    <xf numFmtId="0" fontId="24" fillId="11" borderId="13" xfId="6" applyFont="1" applyFill="1" applyBorder="1" applyAlignment="1">
      <alignment horizontal="center" vertical="center" wrapText="1"/>
    </xf>
    <xf numFmtId="0" fontId="72" fillId="11" borderId="2" xfId="6" applyFont="1" applyFill="1" applyBorder="1" applyAlignment="1">
      <alignment horizontal="center" vertical="center" wrapText="1"/>
    </xf>
    <xf numFmtId="0" fontId="72" fillId="11" borderId="2" xfId="6" applyFont="1" applyFill="1" applyBorder="1" applyAlignment="1">
      <alignment vertical="center" wrapText="1"/>
    </xf>
    <xf numFmtId="0" fontId="69" fillId="11" borderId="2" xfId="6" applyFont="1" applyFill="1" applyBorder="1" applyAlignment="1">
      <alignment horizontal="center" vertical="center" wrapText="1"/>
    </xf>
    <xf numFmtId="0" fontId="24" fillId="11" borderId="2" xfId="6" applyFont="1" applyFill="1" applyBorder="1" applyAlignment="1">
      <alignment horizontal="left" vertical="center" wrapText="1"/>
    </xf>
    <xf numFmtId="0" fontId="67" fillId="11" borderId="12" xfId="6" applyFont="1" applyFill="1" applyBorder="1">
      <alignment vertical="center"/>
    </xf>
    <xf numFmtId="0" fontId="67" fillId="11" borderId="9" xfId="6" applyFont="1" applyFill="1" applyBorder="1">
      <alignment vertical="center"/>
    </xf>
    <xf numFmtId="0" fontId="67" fillId="11" borderId="2" xfId="6" applyFont="1" applyFill="1" applyBorder="1" applyAlignment="1">
      <alignment vertical="center" wrapText="1"/>
    </xf>
    <xf numFmtId="0" fontId="24" fillId="11" borderId="2" xfId="6" applyFont="1" applyFill="1" applyBorder="1" applyAlignment="1">
      <alignment vertical="center" wrapText="1"/>
    </xf>
    <xf numFmtId="49" fontId="70" fillId="11" borderId="2" xfId="6" applyNumberFormat="1" applyFont="1" applyFill="1" applyBorder="1" applyAlignment="1">
      <alignment vertical="center" wrapText="1"/>
    </xf>
    <xf numFmtId="0" fontId="67" fillId="11" borderId="13" xfId="6" applyNumberFormat="1" applyFont="1" applyFill="1" applyBorder="1" applyAlignment="1">
      <alignment horizontal="center" vertical="center"/>
    </xf>
    <xf numFmtId="0" fontId="73" fillId="11" borderId="2" xfId="6" applyFont="1" applyFill="1" applyBorder="1" applyAlignment="1">
      <alignment horizontal="center" vertical="center"/>
    </xf>
    <xf numFmtId="0" fontId="67" fillId="2" borderId="9" xfId="6" applyFont="1" applyFill="1" applyBorder="1">
      <alignment vertical="center"/>
    </xf>
    <xf numFmtId="0" fontId="67" fillId="11" borderId="12" xfId="6" applyFont="1" applyFill="1" applyBorder="1" applyAlignment="1">
      <alignment horizontal="center" vertical="center"/>
    </xf>
    <xf numFmtId="0" fontId="67" fillId="11" borderId="9" xfId="6" applyFont="1" applyFill="1" applyBorder="1" applyAlignment="1">
      <alignment horizontal="center" vertical="center"/>
    </xf>
    <xf numFmtId="0" fontId="67" fillId="11" borderId="13" xfId="6" applyFont="1" applyFill="1" applyBorder="1" applyAlignment="1">
      <alignment horizontal="center" vertical="center" wrapText="1"/>
    </xf>
    <xf numFmtId="0" fontId="24" fillId="11" borderId="2" xfId="6" applyFont="1" applyFill="1" applyBorder="1" applyAlignment="1">
      <alignment horizontal="left" vertical="center"/>
    </xf>
    <xf numFmtId="0" fontId="72" fillId="11" borderId="2" xfId="6" applyFont="1" applyFill="1" applyBorder="1" applyAlignment="1">
      <alignment horizontal="left" vertical="center" wrapText="1"/>
    </xf>
    <xf numFmtId="0" fontId="24" fillId="11" borderId="2" xfId="6" applyFont="1" applyFill="1" applyBorder="1">
      <alignment vertical="center"/>
    </xf>
    <xf numFmtId="0" fontId="67" fillId="8" borderId="9" xfId="6" applyFont="1" applyFill="1" applyBorder="1">
      <alignment vertical="center"/>
    </xf>
    <xf numFmtId="0" fontId="67" fillId="2" borderId="22" xfId="6" applyFont="1" applyFill="1" applyBorder="1">
      <alignment vertical="center"/>
    </xf>
    <xf numFmtId="0" fontId="67" fillId="0" borderId="0" xfId="6" applyFont="1" applyFill="1">
      <alignment vertical="center"/>
    </xf>
    <xf numFmtId="49" fontId="74" fillId="11" borderId="2" xfId="6" applyNumberFormat="1" applyFont="1" applyFill="1" applyBorder="1" applyAlignment="1">
      <alignment vertical="center" wrapText="1"/>
    </xf>
    <xf numFmtId="49" fontId="71" fillId="11" borderId="2" xfId="6" applyNumberFormat="1" applyFont="1" applyFill="1" applyBorder="1" applyAlignment="1">
      <alignment vertical="center" wrapText="1"/>
    </xf>
    <xf numFmtId="0" fontId="65" fillId="0" borderId="0" xfId="6">
      <alignment vertical="center"/>
    </xf>
    <xf numFmtId="0" fontId="75" fillId="0" borderId="0" xfId="6" applyFont="1">
      <alignment vertical="center"/>
    </xf>
    <xf numFmtId="0" fontId="75" fillId="0" borderId="0" xfId="6" applyFont="1" applyAlignment="1">
      <alignment vertical="center" wrapText="1"/>
    </xf>
    <xf numFmtId="0" fontId="75" fillId="0" borderId="0" xfId="6" applyFont="1" applyAlignment="1">
      <alignment horizontal="center" vertical="center"/>
    </xf>
    <xf numFmtId="0" fontId="75" fillId="5" borderId="0" xfId="6" applyFont="1" applyFill="1" applyAlignment="1">
      <alignment horizontal="center" vertical="center"/>
    </xf>
    <xf numFmtId="0" fontId="75" fillId="2" borderId="0" xfId="6" applyFont="1" applyFill="1" applyAlignment="1">
      <alignment horizontal="center" vertical="center"/>
    </xf>
    <xf numFmtId="0" fontId="76" fillId="0" borderId="0" xfId="7">
      <alignment vertical="center"/>
    </xf>
    <xf numFmtId="0" fontId="65" fillId="0" borderId="0" xfId="6" applyAlignment="1">
      <alignment horizontal="center" vertical="center"/>
    </xf>
    <xf numFmtId="0" fontId="75" fillId="0" borderId="0" xfId="6" applyFont="1" applyAlignment="1">
      <alignment horizontal="left" vertical="center"/>
    </xf>
    <xf numFmtId="0" fontId="76" fillId="0" borderId="0" xfId="7" applyAlignment="1">
      <alignment horizontal="center" vertical="center"/>
    </xf>
    <xf numFmtId="0" fontId="65" fillId="2" borderId="0" xfId="6" applyFill="1">
      <alignment vertical="center"/>
    </xf>
    <xf numFmtId="0" fontId="65" fillId="2" borderId="0" xfId="6" applyFill="1" applyAlignment="1">
      <alignment horizontal="center" vertical="center"/>
    </xf>
    <xf numFmtId="0" fontId="77" fillId="0" borderId="0" xfId="0" applyFont="1" applyAlignment="1">
      <alignment vertical="top"/>
    </xf>
    <xf numFmtId="0" fontId="78" fillId="0" borderId="0" xfId="0" applyFont="1"/>
    <xf numFmtId="0" fontId="79" fillId="0" borderId="0" xfId="8"/>
    <xf numFmtId="0" fontId="8" fillId="0" borderId="0" xfId="8" applyFont="1"/>
    <xf numFmtId="0" fontId="8" fillId="0" borderId="0" xfId="8" applyFont="1" applyAlignment="1">
      <alignment horizontal="left" indent="1"/>
    </xf>
    <xf numFmtId="0" fontId="83" fillId="12" borderId="0" xfId="8" applyFont="1" applyFill="1" applyAlignment="1">
      <alignment horizontal="center" vertical="center"/>
    </xf>
    <xf numFmtId="14" fontId="83" fillId="12" borderId="0" xfId="8" applyNumberFormat="1" applyFont="1" applyFill="1" applyAlignment="1">
      <alignment horizontal="center" vertical="center"/>
    </xf>
    <xf numFmtId="0" fontId="85" fillId="0" borderId="0" xfId="8" applyFont="1" applyAlignment="1">
      <alignment horizontal="center" vertical="center"/>
    </xf>
    <xf numFmtId="0" fontId="85" fillId="0" borderId="0" xfId="8" applyFont="1" applyAlignment="1">
      <alignment horizontal="left" vertical="center"/>
    </xf>
    <xf numFmtId="14" fontId="85" fillId="0" borderId="0" xfId="8" applyNumberFormat="1" applyFont="1" applyAlignment="1">
      <alignment horizontal="center" vertical="center"/>
    </xf>
    <xf numFmtId="0" fontId="85" fillId="0" borderId="0" xfId="8" applyFont="1" applyAlignment="1">
      <alignment horizontal="left" vertical="center" wrapText="1"/>
    </xf>
    <xf numFmtId="0" fontId="79" fillId="0" borderId="0" xfId="8" applyAlignment="1">
      <alignment horizontal="center" vertical="center"/>
    </xf>
    <xf numFmtId="0" fontId="85" fillId="0" borderId="0" xfId="8" applyFont="1" applyAlignment="1">
      <alignment vertical="center"/>
    </xf>
    <xf numFmtId="0" fontId="83" fillId="0" borderId="0" xfId="8" applyFont="1" applyAlignment="1">
      <alignment horizontal="left" vertical="center" indent="1"/>
    </xf>
    <xf numFmtId="0" fontId="83" fillId="0" borderId="0" xfId="8" applyFont="1" applyAlignment="1">
      <alignment horizontal="left" vertical="center" indent="2"/>
    </xf>
    <xf numFmtId="0" fontId="83" fillId="0" borderId="0" xfId="8" applyFont="1" applyAlignment="1">
      <alignment horizontal="left" vertical="center"/>
    </xf>
    <xf numFmtId="0" fontId="79" fillId="0" borderId="0" xfId="8" applyAlignment="1">
      <alignment horizontal="left" vertical="center"/>
    </xf>
    <xf numFmtId="14" fontId="79" fillId="0" borderId="0" xfId="8" applyNumberFormat="1" applyAlignment="1">
      <alignment horizontal="center" vertical="center"/>
    </xf>
    <xf numFmtId="0" fontId="83" fillId="0" borderId="0" xfId="8" applyFont="1" applyAlignment="1">
      <alignment horizontal="left" vertical="center" wrapText="1"/>
    </xf>
    <xf numFmtId="0" fontId="86" fillId="0" borderId="0" xfId="8" applyFont="1" applyAlignment="1">
      <alignment horizontal="left" vertical="center"/>
    </xf>
    <xf numFmtId="0" fontId="8" fillId="0" borderId="0" xfId="8" applyFont="1" applyAlignment="1">
      <alignment horizontal="left" vertical="center"/>
    </xf>
    <xf numFmtId="0" fontId="87" fillId="0" borderId="0" xfId="8" applyFont="1" applyAlignment="1">
      <alignment horizontal="center" vertical="center"/>
    </xf>
    <xf numFmtId="0" fontId="83" fillId="0" borderId="0" xfId="8" applyFont="1" applyAlignment="1">
      <alignment horizontal="center" vertical="center"/>
    </xf>
    <xf numFmtId="0" fontId="81" fillId="0" borderId="0" xfId="8" applyFont="1" applyAlignment="1">
      <alignment horizontal="center" vertical="center"/>
    </xf>
    <xf numFmtId="14" fontId="83" fillId="0" borderId="0" xfId="8" applyNumberFormat="1" applyFont="1" applyAlignment="1">
      <alignment horizontal="center" vertical="center"/>
    </xf>
    <xf numFmtId="0" fontId="79" fillId="0" borderId="0" xfId="8" applyFont="1" applyAlignment="1">
      <alignment horizontal="left" vertical="center" wrapText="1"/>
    </xf>
    <xf numFmtId="0" fontId="79" fillId="0" borderId="0" xfId="8" applyFont="1" applyAlignment="1">
      <alignment horizontal="center" vertical="center"/>
    </xf>
    <xf numFmtId="0" fontId="85" fillId="0" borderId="0" xfId="8" applyFont="1" applyFill="1" applyAlignment="1">
      <alignment horizontal="center" vertical="center"/>
    </xf>
    <xf numFmtId="14" fontId="85" fillId="0" borderId="0" xfId="8" applyNumberFormat="1" applyFont="1" applyFill="1" applyAlignment="1">
      <alignment horizontal="center" vertical="center"/>
    </xf>
    <xf numFmtId="0" fontId="79" fillId="0" borderId="0" xfId="8" applyFill="1" applyAlignment="1">
      <alignment horizontal="center" vertical="center"/>
    </xf>
    <xf numFmtId="0" fontId="83" fillId="0" borderId="0" xfId="8" applyFont="1" applyFill="1" applyAlignment="1">
      <alignment horizontal="center" vertical="center"/>
    </xf>
    <xf numFmtId="0" fontId="85" fillId="0" borderId="0" xfId="8" applyFont="1" applyFill="1" applyAlignment="1">
      <alignment horizontal="left" vertical="center"/>
    </xf>
    <xf numFmtId="14" fontId="83" fillId="0" borderId="0" xfId="8" applyNumberFormat="1" applyFont="1" applyFill="1" applyAlignment="1">
      <alignment horizontal="center" vertical="center"/>
    </xf>
    <xf numFmtId="0" fontId="83" fillId="0" borderId="0" xfId="8" applyFont="1" applyFill="1" applyAlignment="1">
      <alignment horizontal="left" vertical="center"/>
    </xf>
    <xf numFmtId="0" fontId="86" fillId="0" borderId="0" xfId="8" applyFont="1" applyFill="1" applyAlignment="1">
      <alignment horizontal="left" vertical="center"/>
    </xf>
    <xf numFmtId="0" fontId="83" fillId="0" borderId="0" xfId="8" applyFont="1" applyFill="1" applyAlignment="1">
      <alignment vertical="center" wrapText="1"/>
    </xf>
    <xf numFmtId="0" fontId="79" fillId="0" borderId="0" xfId="8" applyFont="1" applyFill="1" applyAlignment="1">
      <alignment horizontal="center" vertical="center"/>
    </xf>
    <xf numFmtId="14" fontId="79" fillId="0" borderId="0" xfId="8" applyNumberFormat="1" applyFont="1" applyFill="1" applyAlignment="1">
      <alignment horizontal="center" vertical="center"/>
    </xf>
    <xf numFmtId="0" fontId="79" fillId="0" borderId="0" xfId="8" applyFont="1" applyFill="1" applyAlignment="1">
      <alignment horizontal="left" vertical="center"/>
    </xf>
    <xf numFmtId="0" fontId="81" fillId="0" borderId="0" xfId="8" applyFont="1" applyAlignment="1">
      <alignment horizontal="left" vertical="center"/>
    </xf>
    <xf numFmtId="0" fontId="83" fillId="13" borderId="0" xfId="8" applyFont="1" applyFill="1"/>
    <xf numFmtId="0" fontId="79" fillId="13" borderId="0" xfId="8" applyFill="1" applyAlignment="1">
      <alignment horizontal="center" vertical="center"/>
    </xf>
    <xf numFmtId="0" fontId="79" fillId="13" borderId="0" xfId="8" applyFill="1"/>
    <xf numFmtId="14" fontId="79" fillId="13" borderId="0" xfId="8" applyNumberFormat="1" applyFill="1" applyAlignment="1">
      <alignment horizontal="center" vertical="center"/>
    </xf>
    <xf numFmtId="0" fontId="83" fillId="13" borderId="0" xfId="8" applyFont="1" applyFill="1" applyAlignment="1">
      <alignment horizontal="center" vertical="center"/>
    </xf>
    <xf numFmtId="0" fontId="79" fillId="13" borderId="0" xfId="8" applyFill="1" applyAlignment="1">
      <alignment horizontal="center"/>
    </xf>
    <xf numFmtId="0" fontId="83" fillId="13" borderId="0" xfId="8" applyFont="1" applyFill="1" applyAlignment="1">
      <alignment horizontal="left" indent="1"/>
    </xf>
    <xf numFmtId="0" fontId="8" fillId="13" borderId="0" xfId="8" applyFont="1" applyFill="1" applyAlignment="1">
      <alignment horizontal="center" vertical="center"/>
    </xf>
    <xf numFmtId="0" fontId="79" fillId="0" borderId="0" xfId="8" applyAlignment="1">
      <alignment horizontal="center"/>
    </xf>
    <xf numFmtId="0" fontId="83" fillId="0" borderId="0" xfId="8" applyFont="1" applyAlignment="1">
      <alignment horizontal="center"/>
    </xf>
    <xf numFmtId="14" fontId="79" fillId="14" borderId="0" xfId="8" applyNumberFormat="1" applyFill="1" applyAlignment="1">
      <alignment horizontal="center" vertical="center"/>
    </xf>
    <xf numFmtId="14" fontId="79" fillId="8" borderId="0" xfId="8" applyNumberFormat="1" applyFill="1" applyAlignment="1">
      <alignment horizontal="center" vertical="center"/>
    </xf>
    <xf numFmtId="180" fontId="79" fillId="12" borderId="0" xfId="8" applyNumberFormat="1" applyFill="1" applyAlignment="1">
      <alignment horizontal="center" vertical="center"/>
    </xf>
    <xf numFmtId="0" fontId="79" fillId="12" borderId="0" xfId="8" applyFill="1" applyAlignment="1">
      <alignment horizontal="center" vertical="center"/>
    </xf>
    <xf numFmtId="181" fontId="79" fillId="0" borderId="0" xfId="8" applyNumberFormat="1" applyAlignment="1">
      <alignment vertical="center"/>
    </xf>
    <xf numFmtId="0" fontId="79" fillId="0" borderId="0" xfId="8" applyAlignment="1">
      <alignment vertical="center"/>
    </xf>
    <xf numFmtId="0" fontId="83" fillId="0" borderId="0" xfId="8" applyFont="1" applyAlignment="1">
      <alignment vertical="center" wrapText="1"/>
    </xf>
    <xf numFmtId="181" fontId="79" fillId="12" borderId="0" xfId="8" applyNumberFormat="1" applyFill="1" applyAlignment="1">
      <alignment vertical="center"/>
    </xf>
    <xf numFmtId="0" fontId="83" fillId="12" borderId="0" xfId="8" applyFont="1" applyFill="1" applyAlignment="1">
      <alignment vertical="center" wrapText="1"/>
    </xf>
    <xf numFmtId="0" fontId="83" fillId="0" borderId="0" xfId="8" applyFont="1" applyAlignment="1">
      <alignment vertical="center"/>
    </xf>
    <xf numFmtId="0" fontId="28" fillId="0" borderId="0" xfId="8" applyFont="1" applyAlignment="1">
      <alignment vertical="center"/>
    </xf>
    <xf numFmtId="180" fontId="79" fillId="0" borderId="0" xfId="8" applyNumberFormat="1" applyAlignment="1">
      <alignment vertical="center"/>
    </xf>
    <xf numFmtId="180" fontId="79" fillId="12" borderId="0" xfId="8" applyNumberFormat="1" applyFill="1" applyAlignment="1">
      <alignment vertical="center"/>
    </xf>
    <xf numFmtId="0" fontId="79" fillId="12" borderId="0" xfId="8" applyFill="1" applyAlignment="1">
      <alignment vertical="center"/>
    </xf>
    <xf numFmtId="0" fontId="75" fillId="0" borderId="0" xfId="9"/>
    <xf numFmtId="0" fontId="89" fillId="0" borderId="2" xfId="9" applyFont="1" applyBorder="1" applyAlignment="1">
      <alignment horizontal="center" vertical="center"/>
    </xf>
    <xf numFmtId="0" fontId="89" fillId="0" borderId="2" xfId="9" applyFont="1" applyFill="1" applyBorder="1" applyAlignment="1">
      <alignment horizontal="center" vertical="center"/>
    </xf>
    <xf numFmtId="0" fontId="89" fillId="0" borderId="1" xfId="9" applyFont="1" applyBorder="1" applyAlignment="1">
      <alignment horizontal="center" vertical="center"/>
    </xf>
    <xf numFmtId="0" fontId="90" fillId="0" borderId="2" xfId="9" applyFont="1" applyBorder="1" applyAlignment="1">
      <alignment horizontal="center" vertical="center"/>
    </xf>
    <xf numFmtId="0" fontId="89" fillId="0" borderId="10" xfId="9" applyFont="1" applyBorder="1" applyAlignment="1">
      <alignment horizontal="center" vertical="center"/>
    </xf>
    <xf numFmtId="0" fontId="90" fillId="0" borderId="2" xfId="9" applyFont="1" applyFill="1" applyBorder="1" applyAlignment="1">
      <alignment horizontal="center" vertical="center"/>
    </xf>
    <xf numFmtId="0" fontId="91" fillId="0" borderId="2" xfId="9" applyFont="1" applyBorder="1" applyAlignment="1">
      <alignment horizontal="center" vertical="center"/>
    </xf>
    <xf numFmtId="0" fontId="91" fillId="0" borderId="2" xfId="9" applyFont="1" applyFill="1" applyBorder="1" applyAlignment="1">
      <alignment horizontal="center" vertical="center"/>
    </xf>
    <xf numFmtId="0" fontId="89" fillId="0" borderId="14" xfId="9" applyFont="1" applyBorder="1" applyAlignment="1">
      <alignment horizontal="center" vertical="center"/>
    </xf>
    <xf numFmtId="0" fontId="92" fillId="0" borderId="2" xfId="9" applyFont="1" applyBorder="1" applyAlignment="1">
      <alignment horizontal="center" vertical="center"/>
    </xf>
    <xf numFmtId="0" fontId="92" fillId="0" borderId="0" xfId="9" applyFont="1" applyAlignment="1">
      <alignment horizontal="center" vertical="center"/>
    </xf>
    <xf numFmtId="0" fontId="93" fillId="0" borderId="0" xfId="9" applyFont="1" applyAlignment="1">
      <alignment horizontal="center" vertical="center"/>
    </xf>
    <xf numFmtId="0" fontId="94" fillId="0" borderId="2" xfId="9" applyFont="1" applyBorder="1" applyAlignment="1">
      <alignment horizontal="center" vertical="center"/>
    </xf>
    <xf numFmtId="0" fontId="89" fillId="0" borderId="0" xfId="9" applyFont="1" applyAlignment="1">
      <alignment horizontal="center" vertical="center"/>
    </xf>
    <xf numFmtId="0" fontId="95" fillId="0" borderId="2" xfId="9" applyFont="1" applyBorder="1" applyAlignment="1">
      <alignment horizontal="center" vertical="center"/>
    </xf>
    <xf numFmtId="7" fontId="79" fillId="0" borderId="0" xfId="8" applyNumberFormat="1"/>
    <xf numFmtId="0" fontId="96" fillId="0" borderId="0" xfId="8" applyFont="1"/>
    <xf numFmtId="0" fontId="97" fillId="0" borderId="0" xfId="10"/>
    <xf numFmtId="0" fontId="79" fillId="2" borderId="0" xfId="8" applyFill="1"/>
    <xf numFmtId="7" fontId="79" fillId="2" borderId="0" xfId="8" applyNumberFormat="1" applyFill="1"/>
    <xf numFmtId="0" fontId="0" fillId="0" borderId="0" xfId="0" applyAlignment="1">
      <alignment horizontal="center" vertical="center"/>
    </xf>
    <xf numFmtId="0" fontId="47" fillId="0" borderId="0" xfId="0" applyFont="1" applyAlignment="1">
      <alignment vertical="top"/>
    </xf>
    <xf numFmtId="0" fontId="0" fillId="0" borderId="0" xfId="0" applyFont="1" applyAlignment="1">
      <alignment vertical="top"/>
    </xf>
    <xf numFmtId="0" fontId="63" fillId="0" borderId="0" xfId="0" applyFont="1" applyAlignment="1">
      <alignment vertical="top" wrapText="1"/>
    </xf>
    <xf numFmtId="0" fontId="63" fillId="2" borderId="0" xfId="0" applyFont="1" applyFill="1" applyAlignment="1">
      <alignment vertical="top"/>
    </xf>
    <xf numFmtId="0" fontId="26" fillId="2" borderId="0" xfId="0" applyFont="1" applyFill="1" applyAlignment="1">
      <alignment vertical="top"/>
    </xf>
    <xf numFmtId="0" fontId="63" fillId="0" borderId="0" xfId="0" applyFont="1" applyFill="1" applyAlignment="1">
      <alignment vertical="top" wrapText="1"/>
    </xf>
    <xf numFmtId="0" fontId="63" fillId="0" borderId="0" xfId="0" applyFont="1" applyAlignment="1">
      <alignment vertical="top"/>
    </xf>
    <xf numFmtId="0" fontId="0" fillId="15" borderId="0" xfId="0" applyFill="1" applyAlignment="1">
      <alignment vertical="top"/>
    </xf>
    <xf numFmtId="0" fontId="62" fillId="0" borderId="0" xfId="0" applyFont="1" applyAlignment="1">
      <alignment vertical="top"/>
    </xf>
    <xf numFmtId="0" fontId="98" fillId="0" borderId="0" xfId="0" applyFont="1" applyAlignment="1">
      <alignment vertical="top"/>
    </xf>
    <xf numFmtId="0" fontId="4" fillId="0" borderId="0" xfId="0" applyFont="1" applyAlignment="1">
      <alignment vertical="top"/>
    </xf>
    <xf numFmtId="0" fontId="63" fillId="5" borderId="0" xfId="0" applyFont="1" applyFill="1" applyAlignment="1">
      <alignment vertical="top"/>
    </xf>
    <xf numFmtId="0" fontId="63" fillId="4" borderId="0" xfId="0" applyFont="1" applyFill="1" applyAlignment="1">
      <alignment vertical="top"/>
    </xf>
    <xf numFmtId="0" fontId="34" fillId="0" borderId="0" xfId="0" applyFont="1" applyFill="1" applyAlignment="1">
      <alignment vertical="top"/>
    </xf>
    <xf numFmtId="0" fontId="99" fillId="0" borderId="0" xfId="0" applyFont="1" applyAlignment="1">
      <alignment vertical="top"/>
    </xf>
    <xf numFmtId="0" fontId="99" fillId="0" borderId="0" xfId="0" applyFont="1" applyFill="1" applyAlignment="1">
      <alignment vertical="top"/>
    </xf>
    <xf numFmtId="0" fontId="27" fillId="0" borderId="0" xfId="0" applyFont="1" applyAlignment="1">
      <alignment horizontal="left" vertical="center" wrapText="1" indent="2"/>
    </xf>
    <xf numFmtId="0" fontId="100" fillId="0" borderId="0" xfId="0" applyFont="1" applyAlignment="1">
      <alignment horizontal="center" vertical="center"/>
    </xf>
    <xf numFmtId="0" fontId="0" fillId="0" borderId="0" xfId="0" applyAlignment="1">
      <alignment horizontal="center" vertical="center"/>
    </xf>
    <xf numFmtId="0" fontId="64" fillId="0" borderId="0" xfId="0" applyFont="1" applyAlignment="1">
      <alignment horizontal="left" vertical="center" wrapText="1" indent="1"/>
    </xf>
    <xf numFmtId="0" fontId="0" fillId="0" borderId="0" xfId="0" applyAlignment="1">
      <alignment horizontal="center" vertical="center"/>
    </xf>
    <xf numFmtId="0" fontId="0" fillId="0" borderId="0" xfId="0" applyAlignment="1">
      <alignment horizontal="center" vertical="top"/>
    </xf>
    <xf numFmtId="0" fontId="0" fillId="4" borderId="0"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5" fillId="0" borderId="17" xfId="2" applyFont="1" applyBorder="1" applyAlignment="1">
      <alignment horizontal="center" vertical="center" wrapText="1"/>
    </xf>
    <xf numFmtId="0" fontId="5" fillId="0" borderId="24" xfId="2" applyFont="1" applyBorder="1" applyAlignment="1">
      <alignment horizontal="center" vertical="center" wrapText="1"/>
    </xf>
    <xf numFmtId="0" fontId="5" fillId="0" borderId="9" xfId="2" applyFont="1" applyBorder="1" applyAlignment="1">
      <alignment horizontal="center" vertical="center" wrapText="1"/>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4" borderId="10" xfId="0" applyFill="1" applyBorder="1" applyAlignment="1">
      <alignment horizontal="center" vertical="center"/>
    </xf>
    <xf numFmtId="0" fontId="0" fillId="4" borderId="14"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4" borderId="15" xfId="0" applyFill="1" applyBorder="1" applyAlignment="1">
      <alignment horizontal="center" vertical="center"/>
    </xf>
    <xf numFmtId="0" fontId="0" fillId="0" borderId="25" xfId="0" applyBorder="1" applyAlignment="1">
      <alignment horizontal="center" vertical="center"/>
    </xf>
    <xf numFmtId="0" fontId="0" fillId="0" borderId="0" xfId="0" applyAlignment="1">
      <alignment horizontal="center" vertical="center"/>
    </xf>
    <xf numFmtId="0" fontId="35" fillId="2" borderId="2" xfId="0" applyFont="1" applyFill="1" applyBorder="1" applyAlignment="1">
      <alignment horizontal="center" vertical="center"/>
    </xf>
    <xf numFmtId="0" fontId="35" fillId="2" borderId="1" xfId="0" applyFont="1" applyFill="1" applyBorder="1" applyAlignment="1">
      <alignment horizontal="center" vertical="center"/>
    </xf>
    <xf numFmtId="0" fontId="35" fillId="2" borderId="14" xfId="0" applyFont="1" applyFill="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36" fillId="0" borderId="25" xfId="0" applyFont="1" applyBorder="1" applyAlignment="1">
      <alignment horizontal="center" vertical="center"/>
    </xf>
    <xf numFmtId="0" fontId="37" fillId="0" borderId="25" xfId="0" applyFont="1" applyBorder="1" applyAlignment="1">
      <alignment horizontal="center" vertical="center"/>
    </xf>
    <xf numFmtId="0" fontId="41" fillId="0" borderId="0" xfId="0" applyFont="1" applyAlignment="1">
      <alignment horizontal="center" vertical="center"/>
    </xf>
    <xf numFmtId="0" fontId="35" fillId="0" borderId="0" xfId="0" applyFont="1" applyBorder="1" applyAlignment="1">
      <alignment horizontal="left" vertical="center"/>
    </xf>
    <xf numFmtId="0" fontId="35" fillId="0" borderId="25" xfId="0" applyFont="1" applyBorder="1" applyAlignment="1">
      <alignment horizontal="left" vertical="center"/>
    </xf>
    <xf numFmtId="0" fontId="0" fillId="0" borderId="3" xfId="0" applyBorder="1" applyAlignment="1">
      <alignment horizontal="center" vertical="center"/>
    </xf>
    <xf numFmtId="0" fontId="0" fillId="0" borderId="15" xfId="0" applyBorder="1" applyAlignment="1">
      <alignment horizontal="center" vertical="center"/>
    </xf>
    <xf numFmtId="0" fontId="0" fillId="0" borderId="7" xfId="0" applyBorder="1" applyAlignment="1">
      <alignment horizontal="center" vertical="center"/>
    </xf>
    <xf numFmtId="0" fontId="0" fillId="0" borderId="12" xfId="0" applyBorder="1" applyAlignment="1">
      <alignment horizontal="center" vertical="center"/>
    </xf>
    <xf numFmtId="0" fontId="35" fillId="0" borderId="26" xfId="0" applyFont="1" applyBorder="1" applyAlignment="1">
      <alignment horizontal="center" vertical="center"/>
    </xf>
    <xf numFmtId="0" fontId="35" fillId="0" borderId="2" xfId="0" applyFont="1" applyBorder="1" applyAlignment="1">
      <alignment horizontal="center" vertical="center"/>
    </xf>
    <xf numFmtId="0" fontId="35" fillId="0" borderId="8" xfId="0" applyFont="1" applyBorder="1" applyAlignment="1">
      <alignment horizontal="center" vertical="center"/>
    </xf>
    <xf numFmtId="0" fontId="50" fillId="0" borderId="0" xfId="0" applyFont="1" applyAlignment="1">
      <alignment horizontal="center" vertical="center"/>
    </xf>
    <xf numFmtId="0" fontId="35" fillId="0" borderId="28" xfId="0" applyFont="1" applyBorder="1" applyAlignment="1">
      <alignment horizontal="center" vertical="center"/>
    </xf>
    <xf numFmtId="0" fontId="35" fillId="0" borderId="29" xfId="0" applyFont="1" applyBorder="1" applyAlignment="1">
      <alignment horizontal="center" vertical="center"/>
    </xf>
    <xf numFmtId="0" fontId="35" fillId="0" borderId="30" xfId="0" applyFont="1" applyBorder="1" applyAlignment="1">
      <alignment horizontal="center" vertical="center"/>
    </xf>
    <xf numFmtId="0" fontId="35" fillId="0" borderId="32" xfId="0" applyFont="1" applyBorder="1" applyAlignment="1">
      <alignment horizontal="center" vertical="center"/>
    </xf>
    <xf numFmtId="0" fontId="35" fillId="0" borderId="21" xfId="0" applyFont="1" applyBorder="1" applyAlignment="1">
      <alignment horizontal="left" vertical="center"/>
    </xf>
    <xf numFmtId="0" fontId="35" fillId="0" borderId="33" xfId="0" applyFont="1" applyBorder="1" applyAlignment="1">
      <alignment horizontal="left" vertical="center"/>
    </xf>
    <xf numFmtId="0" fontId="35" fillId="0" borderId="23" xfId="0" applyFont="1" applyBorder="1" applyAlignment="1">
      <alignment horizontal="left" vertical="center"/>
    </xf>
    <xf numFmtId="0" fontId="0" fillId="0" borderId="17" xfId="0" applyBorder="1" applyAlignment="1">
      <alignment horizontal="center"/>
    </xf>
    <xf numFmtId="0" fontId="0" fillId="0" borderId="9" xfId="0" applyBorder="1" applyAlignment="1">
      <alignment horizontal="center"/>
    </xf>
    <xf numFmtId="0" fontId="58" fillId="0" borderId="0" xfId="0" applyFont="1" applyAlignment="1">
      <alignment horizontal="center"/>
    </xf>
    <xf numFmtId="0" fontId="59" fillId="0" borderId="0" xfId="0" applyFont="1" applyAlignment="1">
      <alignment horizontal="left" vertical="center"/>
    </xf>
    <xf numFmtId="0" fontId="0" fillId="0" borderId="2" xfId="0" applyBorder="1" applyAlignment="1">
      <alignment horizontal="center" vertical="center" wrapText="1"/>
    </xf>
    <xf numFmtId="0" fontId="60" fillId="0" borderId="25" xfId="5" applyFont="1" applyBorder="1" applyAlignment="1">
      <alignment horizontal="center" vertical="center"/>
    </xf>
    <xf numFmtId="0" fontId="6" fillId="0" borderId="2" xfId="5" applyBorder="1" applyAlignment="1">
      <alignment horizontal="center" vertical="center"/>
    </xf>
    <xf numFmtId="0" fontId="6" fillId="0" borderId="17" xfId="5" applyBorder="1" applyAlignment="1">
      <alignment horizontal="center" vertical="center"/>
    </xf>
    <xf numFmtId="0" fontId="6" fillId="0" borderId="24" xfId="5" applyBorder="1" applyAlignment="1">
      <alignment horizontal="center" vertical="center"/>
    </xf>
    <xf numFmtId="0" fontId="6" fillId="0" borderId="9" xfId="5" applyBorder="1" applyAlignment="1">
      <alignment horizontal="center" vertical="center"/>
    </xf>
    <xf numFmtId="0" fontId="6" fillId="0" borderId="2" xfId="5" applyFont="1" applyBorder="1" applyAlignment="1">
      <alignment horizontal="left" vertical="center" wrapText="1"/>
    </xf>
    <xf numFmtId="0" fontId="6" fillId="0" borderId="2" xfId="5" applyBorder="1" applyAlignment="1">
      <alignment horizontal="left" vertical="center"/>
    </xf>
    <xf numFmtId="0" fontId="6" fillId="0" borderId="34" xfId="5" applyFont="1" applyBorder="1" applyAlignment="1">
      <alignment horizontal="center" vertical="top"/>
    </xf>
    <xf numFmtId="0" fontId="6" fillId="0" borderId="34" xfId="5" applyBorder="1" applyAlignment="1">
      <alignment horizontal="center" vertical="top"/>
    </xf>
    <xf numFmtId="0" fontId="66" fillId="8" borderId="0" xfId="6" applyFont="1" applyFill="1" applyAlignment="1">
      <alignment horizontal="center" vertical="center"/>
    </xf>
    <xf numFmtId="0" fontId="68" fillId="4" borderId="7" xfId="6" applyFont="1" applyFill="1" applyBorder="1" applyAlignment="1">
      <alignment horizontal="center" vertical="center"/>
    </xf>
    <xf numFmtId="0" fontId="68" fillId="4" borderId="26" xfId="6" applyFont="1" applyFill="1" applyBorder="1" applyAlignment="1">
      <alignment horizontal="center" vertical="center"/>
    </xf>
    <xf numFmtId="0" fontId="68" fillId="4" borderId="8" xfId="6" applyFont="1" applyFill="1" applyBorder="1" applyAlignment="1">
      <alignment horizontal="center" vertical="center"/>
    </xf>
    <xf numFmtId="0" fontId="68" fillId="4" borderId="12" xfId="6" applyFont="1" applyFill="1" applyBorder="1" applyAlignment="1">
      <alignment horizontal="center" vertical="center"/>
    </xf>
    <xf numFmtId="0" fontId="68" fillId="4" borderId="2" xfId="6" applyFont="1" applyFill="1" applyBorder="1" applyAlignment="1">
      <alignment horizontal="center" vertical="center"/>
    </xf>
    <xf numFmtId="0" fontId="68" fillId="4" borderId="13" xfId="6" applyFont="1" applyFill="1" applyBorder="1" applyAlignment="1">
      <alignment horizontal="center" vertical="center"/>
    </xf>
    <xf numFmtId="0" fontId="79" fillId="0" borderId="0" xfId="8" applyAlignment="1">
      <alignment horizontal="left" vertical="center"/>
    </xf>
    <xf numFmtId="0" fontId="8" fillId="0" borderId="0" xfId="8" applyFont="1" applyAlignment="1">
      <alignment horizontal="left" vertical="center"/>
    </xf>
    <xf numFmtId="0" fontId="7" fillId="0" borderId="0" xfId="8" applyFont="1" applyAlignment="1">
      <alignment horizontal="left" vertical="center"/>
    </xf>
    <xf numFmtId="0" fontId="8" fillId="0" borderId="0" xfId="8" applyFont="1" applyAlignment="1">
      <alignment horizontal="left" vertical="center" wrapText="1"/>
    </xf>
    <xf numFmtId="0" fontId="82" fillId="0" borderId="0" xfId="8" applyFont="1" applyAlignment="1">
      <alignment horizontal="left" vertical="center"/>
    </xf>
    <xf numFmtId="0" fontId="81" fillId="0" borderId="0" xfId="8" applyFont="1" applyAlignment="1">
      <alignment horizontal="left" vertical="center"/>
    </xf>
    <xf numFmtId="0" fontId="79" fillId="0" borderId="0" xfId="8" applyAlignment="1">
      <alignment horizontal="center" vertical="center"/>
    </xf>
    <xf numFmtId="0" fontId="81" fillId="0" borderId="0" xfId="8" applyFont="1" applyAlignment="1">
      <alignment horizontal="left" vertical="center" wrapText="1"/>
    </xf>
    <xf numFmtId="0" fontId="79" fillId="0" borderId="0" xfId="8" applyFont="1" applyFill="1" applyAlignment="1">
      <alignment horizontal="center" vertical="center"/>
    </xf>
    <xf numFmtId="0" fontId="83" fillId="0" borderId="0" xfId="8" applyFont="1" applyFill="1" applyAlignment="1">
      <alignment horizontal="center" vertical="center"/>
    </xf>
    <xf numFmtId="0" fontId="85" fillId="0" borderId="0" xfId="8" applyFont="1" applyAlignment="1">
      <alignment horizontal="center" vertical="center"/>
    </xf>
    <xf numFmtId="0" fontId="88" fillId="0" borderId="2" xfId="9" applyFont="1" applyBorder="1" applyAlignment="1">
      <alignment horizontal="center" vertical="center"/>
    </xf>
    <xf numFmtId="0" fontId="89" fillId="0" borderId="2" xfId="9" applyFont="1" applyBorder="1" applyAlignment="1">
      <alignment horizontal="center" vertical="center"/>
    </xf>
  </cellXfs>
  <cellStyles count="11">
    <cellStyle name="標準 2" xfId="5" xr:uid="{EB83AC59-55A9-4BA3-A5E0-A2D36FE5B5A9}"/>
    <cellStyle name="常规" xfId="0" builtinId="0"/>
    <cellStyle name="常规 2" xfId="2" xr:uid="{4231D107-EB89-4673-8A1A-CB9F7961EF78}"/>
    <cellStyle name="常规 3" xfId="4" xr:uid="{5F4FDAE3-A651-44A9-9012-039EDA094CAA}"/>
    <cellStyle name="常规 4" xfId="6" xr:uid="{DEF4E50A-CD9A-45D1-AAC0-943245EEAEF4}"/>
    <cellStyle name="常规 4 2" xfId="9" xr:uid="{BE510677-0EE3-4658-8E66-F273E8D43E14}"/>
    <cellStyle name="常规 5" xfId="8" xr:uid="{84FFAE3B-85E0-4FFC-BEBF-B63EBD3751A0}"/>
    <cellStyle name="超链接" xfId="1" builtinId="8"/>
    <cellStyle name="超链接 2" xfId="3" xr:uid="{A2E1F098-1F24-4B2A-90B0-429A506A1216}"/>
    <cellStyle name="超链接 3" xfId="7" xr:uid="{748C8658-42DD-4209-A62D-F28CB4649E87}"/>
    <cellStyle name="超链接 4" xfId="10" xr:uid="{331E0A30-C612-499C-8E76-4A0D2868BA1A}"/>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7</xdr:col>
      <xdr:colOff>0</xdr:colOff>
      <xdr:row>0</xdr:row>
      <xdr:rowOff>0</xdr:rowOff>
    </xdr:to>
    <xdr:pic>
      <xdr:nvPicPr>
        <xdr:cNvPr id="2" name="Picture 1">
          <a:extLst>
            <a:ext uri="{FF2B5EF4-FFF2-40B4-BE49-F238E27FC236}">
              <a16:creationId xmlns:a16="http://schemas.microsoft.com/office/drawing/2014/main" id="{2A9AFE0C-B05B-4AFB-A316-0DC63D778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0"/>
          <a:ext cx="8896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7</xdr:col>
      <xdr:colOff>0</xdr:colOff>
      <xdr:row>0</xdr:row>
      <xdr:rowOff>0</xdr:rowOff>
    </xdr:to>
    <xdr:pic>
      <xdr:nvPicPr>
        <xdr:cNvPr id="3" name="Picture 2">
          <a:extLst>
            <a:ext uri="{FF2B5EF4-FFF2-40B4-BE49-F238E27FC236}">
              <a16:creationId xmlns:a16="http://schemas.microsoft.com/office/drawing/2014/main" id="{9EFE896E-0E00-473D-B410-BE56EDB730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975" y="0"/>
          <a:ext cx="8896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7</xdr:col>
      <xdr:colOff>0</xdr:colOff>
      <xdr:row>0</xdr:row>
      <xdr:rowOff>0</xdr:rowOff>
    </xdr:to>
    <xdr:pic>
      <xdr:nvPicPr>
        <xdr:cNvPr id="4" name="Picture 3">
          <a:extLst>
            <a:ext uri="{FF2B5EF4-FFF2-40B4-BE49-F238E27FC236}">
              <a16:creationId xmlns:a16="http://schemas.microsoft.com/office/drawing/2014/main" id="{F27C76B9-57CD-4FA1-852B-2D76FA3E5AC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0975" y="0"/>
          <a:ext cx="8896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312420</xdr:colOff>
      <xdr:row>0</xdr:row>
      <xdr:rowOff>0</xdr:rowOff>
    </xdr:from>
    <xdr:to>
      <xdr:col>7</xdr:col>
      <xdr:colOff>312420</xdr:colOff>
      <xdr:row>0</xdr:row>
      <xdr:rowOff>0</xdr:rowOff>
    </xdr:to>
    <xdr:pic>
      <xdr:nvPicPr>
        <xdr:cNvPr id="5" name="Picture 4">
          <a:extLst>
            <a:ext uri="{FF2B5EF4-FFF2-40B4-BE49-F238E27FC236}">
              <a16:creationId xmlns:a16="http://schemas.microsoft.com/office/drawing/2014/main" id="{17BCC9D5-6374-4613-BC8A-CB370D1468A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93395" y="0"/>
          <a:ext cx="88963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12</xdr:col>
      <xdr:colOff>0</xdr:colOff>
      <xdr:row>0</xdr:row>
      <xdr:rowOff>0</xdr:rowOff>
    </xdr:to>
    <xdr:pic>
      <xdr:nvPicPr>
        <xdr:cNvPr id="2" name="Picture 1">
          <a:extLst>
            <a:ext uri="{FF2B5EF4-FFF2-40B4-BE49-F238E27FC236}">
              <a16:creationId xmlns:a16="http://schemas.microsoft.com/office/drawing/2014/main" id="{A40AB8A8-AB7D-4789-9810-9ECE7602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0"/>
          <a:ext cx="14268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12</xdr:col>
      <xdr:colOff>0</xdr:colOff>
      <xdr:row>0</xdr:row>
      <xdr:rowOff>0</xdr:rowOff>
    </xdr:to>
    <xdr:pic>
      <xdr:nvPicPr>
        <xdr:cNvPr id="3" name="Picture 2">
          <a:extLst>
            <a:ext uri="{FF2B5EF4-FFF2-40B4-BE49-F238E27FC236}">
              <a16:creationId xmlns:a16="http://schemas.microsoft.com/office/drawing/2014/main" id="{87E6DE2B-B723-4D2A-B31C-B83881863F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0975" y="0"/>
          <a:ext cx="14268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12</xdr:col>
      <xdr:colOff>0</xdr:colOff>
      <xdr:row>0</xdr:row>
      <xdr:rowOff>0</xdr:rowOff>
    </xdr:to>
    <xdr:pic>
      <xdr:nvPicPr>
        <xdr:cNvPr id="4" name="Picture 3">
          <a:extLst>
            <a:ext uri="{FF2B5EF4-FFF2-40B4-BE49-F238E27FC236}">
              <a16:creationId xmlns:a16="http://schemas.microsoft.com/office/drawing/2014/main" id="{1247FECD-98DA-4FD7-8E30-EF8312F004C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0975" y="0"/>
          <a:ext cx="14268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312420</xdr:colOff>
      <xdr:row>0</xdr:row>
      <xdr:rowOff>0</xdr:rowOff>
    </xdr:from>
    <xdr:to>
      <xdr:col>12</xdr:col>
      <xdr:colOff>312420</xdr:colOff>
      <xdr:row>0</xdr:row>
      <xdr:rowOff>0</xdr:rowOff>
    </xdr:to>
    <xdr:pic>
      <xdr:nvPicPr>
        <xdr:cNvPr id="5" name="Picture 4">
          <a:extLst>
            <a:ext uri="{FF2B5EF4-FFF2-40B4-BE49-F238E27FC236}">
              <a16:creationId xmlns:a16="http://schemas.microsoft.com/office/drawing/2014/main" id="{362446BD-41EA-4AAD-8BF9-1D05DC9029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93395" y="0"/>
          <a:ext cx="14268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198120</xdr:colOff>
      <xdr:row>2</xdr:row>
      <xdr:rowOff>152400</xdr:rowOff>
    </xdr:from>
    <xdr:to>
      <xdr:col>12</xdr:col>
      <xdr:colOff>205740</xdr:colOff>
      <xdr:row>15</xdr:row>
      <xdr:rowOff>68580</xdr:rowOff>
    </xdr:to>
    <xdr:sp macro="" textlink="">
      <xdr:nvSpPr>
        <xdr:cNvPr id="2" name="圆角矩形标注 2">
          <a:extLst>
            <a:ext uri="{FF2B5EF4-FFF2-40B4-BE49-F238E27FC236}">
              <a16:creationId xmlns:a16="http://schemas.microsoft.com/office/drawing/2014/main" id="{FEE1FC68-1256-4101-A73A-CE28C270D10A}"/>
            </a:ext>
          </a:extLst>
        </xdr:cNvPr>
        <xdr:cNvSpPr/>
      </xdr:nvSpPr>
      <xdr:spPr>
        <a:xfrm>
          <a:off x="5951220" y="514350"/>
          <a:ext cx="3436620" cy="2268855"/>
        </a:xfrm>
        <a:prstGeom prst="wedgeRoundRectCallout">
          <a:avLst>
            <a:gd name="adj1" fmla="val -37341"/>
            <a:gd name="adj2" fmla="val 104167"/>
            <a:gd name="adj3" fmla="val 16667"/>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l"/>
          <a:endParaRPr lang="en-US" altLang="zh-CN" sz="1100"/>
        </a:p>
        <a:p>
          <a:pPr algn="l"/>
          <a:r>
            <a:rPr lang="zh-CN" altLang="en-US" sz="1100"/>
            <a:t>尚未增加人员次序随机指定功能的宏</a:t>
          </a:r>
          <a:endParaRPr lang="en-US" altLang="zh-C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8" Type="http://schemas.openxmlformats.org/officeDocument/2006/relationships/hyperlink" Target="mailto:luyuj2016@gmail.com" TargetMode="External"/><Relationship Id="rId13" Type="http://schemas.openxmlformats.org/officeDocument/2006/relationships/hyperlink" Target="mailto:boatily@gmail.com" TargetMode="External"/><Relationship Id="rId3" Type="http://schemas.openxmlformats.org/officeDocument/2006/relationships/hyperlink" Target="mailto:liwei1083712@gmail.com" TargetMode="External"/><Relationship Id="rId7" Type="http://schemas.openxmlformats.org/officeDocument/2006/relationships/hyperlink" Target="mailto:luyuj2016@gmail.com" TargetMode="External"/><Relationship Id="rId12" Type="http://schemas.openxmlformats.org/officeDocument/2006/relationships/hyperlink" Target="mailto:408187020@qq.com" TargetMode="External"/><Relationship Id="rId2" Type="http://schemas.openxmlformats.org/officeDocument/2006/relationships/hyperlink" Target="mailto:yu.a.fu@Accenture.com" TargetMode="External"/><Relationship Id="rId16" Type="http://schemas.openxmlformats.org/officeDocument/2006/relationships/hyperlink" Target="mailto:liushuai0606@gmail.com" TargetMode="External"/><Relationship Id="rId1" Type="http://schemas.openxmlformats.org/officeDocument/2006/relationships/hyperlink" Target="mailto:chuxiong.yuan@gmail.com" TargetMode="External"/><Relationship Id="rId6" Type="http://schemas.openxmlformats.org/officeDocument/2006/relationships/hyperlink" Target="mailto:tangsz86@gmail.com" TargetMode="External"/><Relationship Id="rId11" Type="http://schemas.openxmlformats.org/officeDocument/2006/relationships/hyperlink" Target="mailto:perl147@gmail.com" TargetMode="External"/><Relationship Id="rId5" Type="http://schemas.openxmlformats.org/officeDocument/2006/relationships/hyperlink" Target="mailto:tangsz86@gmail.com" TargetMode="External"/><Relationship Id="rId15" Type="http://schemas.openxmlformats.org/officeDocument/2006/relationships/hyperlink" Target="mailto:zhanghui1024@ezweb.ne.jp" TargetMode="External"/><Relationship Id="rId10" Type="http://schemas.openxmlformats.org/officeDocument/2006/relationships/hyperlink" Target="mailto:crh_619@163.com" TargetMode="External"/><Relationship Id="rId4" Type="http://schemas.openxmlformats.org/officeDocument/2006/relationships/hyperlink" Target="mailto:tangsz86@gmail.com" TargetMode="External"/><Relationship Id="rId9" Type="http://schemas.openxmlformats.org/officeDocument/2006/relationships/hyperlink" Target="mailto:zzhabei@hotmail.com" TargetMode="External"/><Relationship Id="rId14" Type="http://schemas.openxmlformats.org/officeDocument/2006/relationships/hyperlink" Target="mailto:alvinli_jp@yahoo.co.jp"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hyperlink" Target="mailto:270960567@qq.com" TargetMode="External"/><Relationship Id="rId2" Type="http://schemas.openxmlformats.org/officeDocument/2006/relationships/hyperlink" Target="mailto:ignited0411@gmail.com" TargetMode="External"/><Relationship Id="rId1" Type="http://schemas.openxmlformats.org/officeDocument/2006/relationships/hyperlink" Target="mailto:scorpio7672@sina.com" TargetMode="External"/><Relationship Id="rId5" Type="http://schemas.openxmlformats.org/officeDocument/2006/relationships/printerSettings" Target="../printerSettings/printerSettings16.bin"/><Relationship Id="rId4" Type="http://schemas.openxmlformats.org/officeDocument/2006/relationships/hyperlink" Target="mailto:jafferey7@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hyperlink" Target="mailto:kokori821@gmail.com" TargetMode="External"/><Relationship Id="rId3" Type="http://schemas.openxmlformats.org/officeDocument/2006/relationships/hyperlink" Target="mailto:280795820@qq.com" TargetMode="External"/><Relationship Id="rId7" Type="http://schemas.openxmlformats.org/officeDocument/2006/relationships/hyperlink" Target="mailto:go.sk.in.wa@gmail.com" TargetMode="External"/><Relationship Id="rId2" Type="http://schemas.openxmlformats.org/officeDocument/2006/relationships/hyperlink" Target="mailto:lizhiyu77ayu@163.com" TargetMode="External"/><Relationship Id="rId1" Type="http://schemas.openxmlformats.org/officeDocument/2006/relationships/hyperlink" Target="mailto:fzd1987cool@gmail.com" TargetMode="External"/><Relationship Id="rId6" Type="http://schemas.openxmlformats.org/officeDocument/2006/relationships/hyperlink" Target="mailto:engineer.weng@gmail.com" TargetMode="External"/><Relationship Id="rId5" Type="http://schemas.openxmlformats.org/officeDocument/2006/relationships/hyperlink" Target="mailto:rohou.sendai@gmail.com" TargetMode="External"/><Relationship Id="rId10" Type="http://schemas.openxmlformats.org/officeDocument/2006/relationships/printerSettings" Target="../printerSettings/printerSettings17.bin"/><Relationship Id="rId4" Type="http://schemas.openxmlformats.org/officeDocument/2006/relationships/hyperlink" Target="mailto:qinwei891027@gmail.com" TargetMode="External"/><Relationship Id="rId9" Type="http://schemas.openxmlformats.org/officeDocument/2006/relationships/hyperlink" Target="mailto:shw407@hotmail.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luyuj2016@gmail.com" TargetMode="External"/><Relationship Id="rId13" Type="http://schemas.openxmlformats.org/officeDocument/2006/relationships/hyperlink" Target="mailto:boatily@gmail.com" TargetMode="External"/><Relationship Id="rId3" Type="http://schemas.openxmlformats.org/officeDocument/2006/relationships/hyperlink" Target="mailto:liwei1083712@gmail.com" TargetMode="External"/><Relationship Id="rId7" Type="http://schemas.openxmlformats.org/officeDocument/2006/relationships/hyperlink" Target="mailto:luyuj2016@gmail.com" TargetMode="External"/><Relationship Id="rId12" Type="http://schemas.openxmlformats.org/officeDocument/2006/relationships/hyperlink" Target="mailto:408187020@qq.com" TargetMode="External"/><Relationship Id="rId17" Type="http://schemas.openxmlformats.org/officeDocument/2006/relationships/printerSettings" Target="../printerSettings/printerSettings18.bin"/><Relationship Id="rId2" Type="http://schemas.openxmlformats.org/officeDocument/2006/relationships/hyperlink" Target="mailto:yu.a.fu@Accenture.com" TargetMode="External"/><Relationship Id="rId16" Type="http://schemas.openxmlformats.org/officeDocument/2006/relationships/hyperlink" Target="mailto:liushuai0606@gmail.com" TargetMode="External"/><Relationship Id="rId1" Type="http://schemas.openxmlformats.org/officeDocument/2006/relationships/hyperlink" Target="mailto:chuxiong.yuan@gmail.com" TargetMode="External"/><Relationship Id="rId6" Type="http://schemas.openxmlformats.org/officeDocument/2006/relationships/hyperlink" Target="mailto:tangsz86@gmail.com" TargetMode="External"/><Relationship Id="rId11" Type="http://schemas.openxmlformats.org/officeDocument/2006/relationships/hyperlink" Target="mailto:perl147@gmail.com" TargetMode="External"/><Relationship Id="rId5" Type="http://schemas.openxmlformats.org/officeDocument/2006/relationships/hyperlink" Target="mailto:tangsz86@gmail.com" TargetMode="External"/><Relationship Id="rId15" Type="http://schemas.openxmlformats.org/officeDocument/2006/relationships/hyperlink" Target="mailto:zhanghui1024@ezweb.ne.jp" TargetMode="External"/><Relationship Id="rId10" Type="http://schemas.openxmlformats.org/officeDocument/2006/relationships/hyperlink" Target="mailto:crh_619@163.com" TargetMode="External"/><Relationship Id="rId4" Type="http://schemas.openxmlformats.org/officeDocument/2006/relationships/hyperlink" Target="mailto:tangsz86@gmail.com" TargetMode="External"/><Relationship Id="rId9" Type="http://schemas.openxmlformats.org/officeDocument/2006/relationships/hyperlink" Target="mailto:zzhabei@hotmail.com" TargetMode="External"/><Relationship Id="rId14" Type="http://schemas.openxmlformats.org/officeDocument/2006/relationships/hyperlink" Target="mailto:alvinli_jp@yahoo.co.jp"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sb@jp" TargetMode="External"/><Relationship Id="rId1" Type="http://schemas.openxmlformats.org/officeDocument/2006/relationships/hyperlink" Target="mailto:ssb@kr"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http://product.dangdang.com/22774689.html" TargetMode="External"/><Relationship Id="rId1" Type="http://schemas.openxmlformats.org/officeDocument/2006/relationships/hyperlink" Target="http://product.dangdang.com/23517093.html"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DBC86-5278-4407-89DA-BFD218BF55C7}">
  <dimension ref="A1:C9"/>
  <sheetViews>
    <sheetView view="pageBreakPreview" zoomScaleNormal="100" zoomScaleSheetLayoutView="100" workbookViewId="0">
      <selection activeCell="C21" sqref="C21"/>
    </sheetView>
  </sheetViews>
  <sheetFormatPr defaultRowHeight="14.25"/>
  <cols>
    <col min="1" max="1" width="27.25" customWidth="1"/>
    <col min="2" max="2" width="24.625" customWidth="1"/>
    <col min="3" max="3" width="106.75" customWidth="1"/>
  </cols>
  <sheetData>
    <row r="1" spans="1:3">
      <c r="A1" s="8"/>
      <c r="B1" s="8"/>
    </row>
    <row r="2" spans="1:3">
      <c r="C2" s="21"/>
    </row>
    <row r="9" spans="1:3">
      <c r="C9" s="21"/>
    </row>
  </sheetData>
  <phoneticPr fontId="1" type="noConversion"/>
  <printOptions gridLines="1"/>
  <pageMargins left="0.70866141732283472" right="0.70866141732283472" top="0.74803149606299213" bottom="0.74803149606299213" header="0.31496062992125984" footer="0.31496062992125984"/>
  <pageSetup paperSize="9" scale="75" orientation="landscape" horizontalDpi="4294967293" verticalDpi="4294967293" r:id="rId1"/>
  <colBreaks count="1" manualBreakCount="1">
    <brk id="3" max="1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3B3F9-022A-4214-8D2B-AF0E99CB0BA3}">
  <dimension ref="A1:B31"/>
  <sheetViews>
    <sheetView workbookViewId="0">
      <selection activeCell="B1" sqref="B1"/>
    </sheetView>
  </sheetViews>
  <sheetFormatPr defaultRowHeight="14.25"/>
  <cols>
    <col min="1" max="1" width="33.875" customWidth="1"/>
    <col min="2" max="2" width="21.875" customWidth="1"/>
  </cols>
  <sheetData>
    <row r="1" spans="1:2">
      <c r="A1" t="s">
        <v>130</v>
      </c>
      <c r="B1" t="s">
        <v>131</v>
      </c>
    </row>
    <row r="2" spans="1:2">
      <c r="A2" t="s">
        <v>132</v>
      </c>
      <c r="B2" t="s">
        <v>133</v>
      </c>
    </row>
    <row r="3" spans="1:2">
      <c r="A3" s="17" t="s">
        <v>134</v>
      </c>
      <c r="B3" s="17" t="s">
        <v>135</v>
      </c>
    </row>
    <row r="4" spans="1:2">
      <c r="A4" t="s">
        <v>136</v>
      </c>
      <c r="B4" t="s">
        <v>137</v>
      </c>
    </row>
    <row r="5" spans="1:2">
      <c r="A5" t="s">
        <v>138</v>
      </c>
      <c r="B5" t="s">
        <v>139</v>
      </c>
    </row>
    <row r="6" spans="1:2">
      <c r="A6" t="s">
        <v>140</v>
      </c>
      <c r="B6" t="s">
        <v>141</v>
      </c>
    </row>
    <row r="7" spans="1:2">
      <c r="A7" s="17" t="s">
        <v>142</v>
      </c>
      <c r="B7" s="17" t="s">
        <v>143</v>
      </c>
    </row>
    <row r="8" spans="1:2">
      <c r="A8" t="s">
        <v>144</v>
      </c>
      <c r="B8" t="s">
        <v>145</v>
      </c>
    </row>
    <row r="9" spans="1:2">
      <c r="A9" t="s">
        <v>146</v>
      </c>
      <c r="B9" t="s">
        <v>147</v>
      </c>
    </row>
    <row r="10" spans="1:2">
      <c r="A10" t="s">
        <v>148</v>
      </c>
      <c r="B10" t="s">
        <v>149</v>
      </c>
    </row>
    <row r="11" spans="1:2">
      <c r="A11" t="s">
        <v>150</v>
      </c>
      <c r="B11" t="s">
        <v>151</v>
      </c>
    </row>
    <row r="12" spans="1:2">
      <c r="A12" t="s">
        <v>152</v>
      </c>
      <c r="B12" t="s">
        <v>153</v>
      </c>
    </row>
    <row r="13" spans="1:2">
      <c r="A13" t="s">
        <v>154</v>
      </c>
      <c r="B13" t="s">
        <v>155</v>
      </c>
    </row>
    <row r="14" spans="1:2">
      <c r="A14" s="17" t="s">
        <v>156</v>
      </c>
      <c r="B14" s="17" t="s">
        <v>157</v>
      </c>
    </row>
    <row r="15" spans="1:2">
      <c r="A15" t="s">
        <v>158</v>
      </c>
      <c r="B15" t="s">
        <v>159</v>
      </c>
    </row>
    <row r="16" spans="1:2">
      <c r="A16" s="17" t="s">
        <v>160</v>
      </c>
      <c r="B16" s="17" t="s">
        <v>161</v>
      </c>
    </row>
    <row r="17" spans="1:2">
      <c r="A17" t="s">
        <v>162</v>
      </c>
      <c r="B17" t="s">
        <v>163</v>
      </c>
    </row>
    <row r="18" spans="1:2">
      <c r="A18" t="s">
        <v>164</v>
      </c>
      <c r="B18" t="s">
        <v>165</v>
      </c>
    </row>
    <row r="19" spans="1:2">
      <c r="A19" s="18" t="s">
        <v>166</v>
      </c>
      <c r="B19" s="19" t="s">
        <v>167</v>
      </c>
    </row>
    <row r="20" spans="1:2">
      <c r="A20" s="19" t="s">
        <v>168</v>
      </c>
      <c r="B20" s="19" t="s">
        <v>169</v>
      </c>
    </row>
    <row r="21" spans="1:2">
      <c r="A21" t="s">
        <v>170</v>
      </c>
      <c r="B21" t="s">
        <v>171</v>
      </c>
    </row>
    <row r="22" spans="1:2">
      <c r="A22" t="s">
        <v>172</v>
      </c>
      <c r="B22" t="s">
        <v>173</v>
      </c>
    </row>
    <row r="23" spans="1:2">
      <c r="A23" t="s">
        <v>174</v>
      </c>
      <c r="B23" t="s">
        <v>175</v>
      </c>
    </row>
    <row r="24" spans="1:2">
      <c r="A24" t="s">
        <v>176</v>
      </c>
      <c r="B24" t="s">
        <v>177</v>
      </c>
    </row>
    <row r="25" spans="1:2">
      <c r="A25" t="s">
        <v>178</v>
      </c>
      <c r="B25" t="s">
        <v>179</v>
      </c>
    </row>
    <row r="26" spans="1:2">
      <c r="A26" t="s">
        <v>180</v>
      </c>
      <c r="B26" t="s">
        <v>181</v>
      </c>
    </row>
    <row r="27" spans="1:2">
      <c r="A27" t="s">
        <v>182</v>
      </c>
      <c r="B27" t="s">
        <v>183</v>
      </c>
    </row>
    <row r="28" spans="1:2">
      <c r="A28" t="s">
        <v>184</v>
      </c>
      <c r="B28" t="s">
        <v>185</v>
      </c>
    </row>
    <row r="29" spans="1:2">
      <c r="A29" t="s">
        <v>186</v>
      </c>
      <c r="B29" t="s">
        <v>187</v>
      </c>
    </row>
    <row r="30" spans="1:2">
      <c r="A30" t="s">
        <v>188</v>
      </c>
      <c r="B30" t="s">
        <v>189</v>
      </c>
    </row>
    <row r="31" spans="1:2">
      <c r="A31" t="s">
        <v>190</v>
      </c>
      <c r="B31" t="s">
        <v>191</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E2EDA-955F-4EDC-9D72-7480967CF417}">
  <sheetPr>
    <tabColor rgb="FFFFC000"/>
  </sheetPr>
  <dimension ref="A1:I84"/>
  <sheetViews>
    <sheetView workbookViewId="0">
      <selection activeCell="M40" sqref="M40"/>
    </sheetView>
  </sheetViews>
  <sheetFormatPr defaultRowHeight="12.75"/>
  <cols>
    <col min="1" max="1" width="8.75" style="94" customWidth="1"/>
    <col min="2" max="2" width="28" style="96" bestFit="1" customWidth="1"/>
    <col min="3" max="7" width="9" style="94"/>
    <col min="8" max="256" width="9" style="96"/>
    <col min="257" max="257" width="8.75" style="96" customWidth="1"/>
    <col min="258" max="258" width="28" style="96" bestFit="1" customWidth="1"/>
    <col min="259" max="512" width="9" style="96"/>
    <col min="513" max="513" width="8.75" style="96" customWidth="1"/>
    <col min="514" max="514" width="28" style="96" bestFit="1" customWidth="1"/>
    <col min="515" max="768" width="9" style="96"/>
    <col min="769" max="769" width="8.75" style="96" customWidth="1"/>
    <col min="770" max="770" width="28" style="96" bestFit="1" customWidth="1"/>
    <col min="771" max="1024" width="9" style="96"/>
    <col min="1025" max="1025" width="8.75" style="96" customWidth="1"/>
    <col min="1026" max="1026" width="28" style="96" bestFit="1" customWidth="1"/>
    <col min="1027" max="1280" width="9" style="96"/>
    <col min="1281" max="1281" width="8.75" style="96" customWidth="1"/>
    <col min="1282" max="1282" width="28" style="96" bestFit="1" customWidth="1"/>
    <col min="1283" max="1536" width="9" style="96"/>
    <col min="1537" max="1537" width="8.75" style="96" customWidth="1"/>
    <col min="1538" max="1538" width="28" style="96" bestFit="1" customWidth="1"/>
    <col min="1539" max="1792" width="9" style="96"/>
    <col min="1793" max="1793" width="8.75" style="96" customWidth="1"/>
    <col min="1794" max="1794" width="28" style="96" bestFit="1" customWidth="1"/>
    <col min="1795" max="2048" width="9" style="96"/>
    <col min="2049" max="2049" width="8.75" style="96" customWidth="1"/>
    <col min="2050" max="2050" width="28" style="96" bestFit="1" customWidth="1"/>
    <col min="2051" max="2304" width="9" style="96"/>
    <col min="2305" max="2305" width="8.75" style="96" customWidth="1"/>
    <col min="2306" max="2306" width="28" style="96" bestFit="1" customWidth="1"/>
    <col min="2307" max="2560" width="9" style="96"/>
    <col min="2561" max="2561" width="8.75" style="96" customWidth="1"/>
    <col min="2562" max="2562" width="28" style="96" bestFit="1" customWidth="1"/>
    <col min="2563" max="2816" width="9" style="96"/>
    <col min="2817" max="2817" width="8.75" style="96" customWidth="1"/>
    <col min="2818" max="2818" width="28" style="96" bestFit="1" customWidth="1"/>
    <col min="2819" max="3072" width="9" style="96"/>
    <col min="3073" max="3073" width="8.75" style="96" customWidth="1"/>
    <col min="3074" max="3074" width="28" style="96" bestFit="1" customWidth="1"/>
    <col min="3075" max="3328" width="9" style="96"/>
    <col min="3329" max="3329" width="8.75" style="96" customWidth="1"/>
    <col min="3330" max="3330" width="28" style="96" bestFit="1" customWidth="1"/>
    <col min="3331" max="3584" width="9" style="96"/>
    <col min="3585" max="3585" width="8.75" style="96" customWidth="1"/>
    <col min="3586" max="3586" width="28" style="96" bestFit="1" customWidth="1"/>
    <col min="3587" max="3840" width="9" style="96"/>
    <col min="3841" max="3841" width="8.75" style="96" customWidth="1"/>
    <col min="3842" max="3842" width="28" style="96" bestFit="1" customWidth="1"/>
    <col min="3843" max="4096" width="9" style="96"/>
    <col min="4097" max="4097" width="8.75" style="96" customWidth="1"/>
    <col min="4098" max="4098" width="28" style="96" bestFit="1" customWidth="1"/>
    <col min="4099" max="4352" width="9" style="96"/>
    <col min="4353" max="4353" width="8.75" style="96" customWidth="1"/>
    <col min="4354" max="4354" width="28" style="96" bestFit="1" customWidth="1"/>
    <col min="4355" max="4608" width="9" style="96"/>
    <col min="4609" max="4609" width="8.75" style="96" customWidth="1"/>
    <col min="4610" max="4610" width="28" style="96" bestFit="1" customWidth="1"/>
    <col min="4611" max="4864" width="9" style="96"/>
    <col min="4865" max="4865" width="8.75" style="96" customWidth="1"/>
    <col min="4866" max="4866" width="28" style="96" bestFit="1" customWidth="1"/>
    <col min="4867" max="5120" width="9" style="96"/>
    <col min="5121" max="5121" width="8.75" style="96" customWidth="1"/>
    <col min="5122" max="5122" width="28" style="96" bestFit="1" customWidth="1"/>
    <col min="5123" max="5376" width="9" style="96"/>
    <col min="5377" max="5377" width="8.75" style="96" customWidth="1"/>
    <col min="5378" max="5378" width="28" style="96" bestFit="1" customWidth="1"/>
    <col min="5379" max="5632" width="9" style="96"/>
    <col min="5633" max="5633" width="8.75" style="96" customWidth="1"/>
    <col min="5634" max="5634" width="28" style="96" bestFit="1" customWidth="1"/>
    <col min="5635" max="5888" width="9" style="96"/>
    <col min="5889" max="5889" width="8.75" style="96" customWidth="1"/>
    <col min="5890" max="5890" width="28" style="96" bestFit="1" customWidth="1"/>
    <col min="5891" max="6144" width="9" style="96"/>
    <col min="6145" max="6145" width="8.75" style="96" customWidth="1"/>
    <col min="6146" max="6146" width="28" style="96" bestFit="1" customWidth="1"/>
    <col min="6147" max="6400" width="9" style="96"/>
    <col min="6401" max="6401" width="8.75" style="96" customWidth="1"/>
    <col min="6402" max="6402" width="28" style="96" bestFit="1" customWidth="1"/>
    <col min="6403" max="6656" width="9" style="96"/>
    <col min="6657" max="6657" width="8.75" style="96" customWidth="1"/>
    <col min="6658" max="6658" width="28" style="96" bestFit="1" customWidth="1"/>
    <col min="6659" max="6912" width="9" style="96"/>
    <col min="6913" max="6913" width="8.75" style="96" customWidth="1"/>
    <col min="6914" max="6914" width="28" style="96" bestFit="1" customWidth="1"/>
    <col min="6915" max="7168" width="9" style="96"/>
    <col min="7169" max="7169" width="8.75" style="96" customWidth="1"/>
    <col min="7170" max="7170" width="28" style="96" bestFit="1" customWidth="1"/>
    <col min="7171" max="7424" width="9" style="96"/>
    <col min="7425" max="7425" width="8.75" style="96" customWidth="1"/>
    <col min="7426" max="7426" width="28" style="96" bestFit="1" customWidth="1"/>
    <col min="7427" max="7680" width="9" style="96"/>
    <col min="7681" max="7681" width="8.75" style="96" customWidth="1"/>
    <col min="7682" max="7682" width="28" style="96" bestFit="1" customWidth="1"/>
    <col min="7683" max="7936" width="9" style="96"/>
    <col min="7937" max="7937" width="8.75" style="96" customWidth="1"/>
    <col min="7938" max="7938" width="28" style="96" bestFit="1" customWidth="1"/>
    <col min="7939" max="8192" width="9" style="96"/>
    <col min="8193" max="8193" width="8.75" style="96" customWidth="1"/>
    <col min="8194" max="8194" width="28" style="96" bestFit="1" customWidth="1"/>
    <col min="8195" max="8448" width="9" style="96"/>
    <col min="8449" max="8449" width="8.75" style="96" customWidth="1"/>
    <col min="8450" max="8450" width="28" style="96" bestFit="1" customWidth="1"/>
    <col min="8451" max="8704" width="9" style="96"/>
    <col min="8705" max="8705" width="8.75" style="96" customWidth="1"/>
    <col min="8706" max="8706" width="28" style="96" bestFit="1" customWidth="1"/>
    <col min="8707" max="8960" width="9" style="96"/>
    <col min="8961" max="8961" width="8.75" style="96" customWidth="1"/>
    <col min="8962" max="8962" width="28" style="96" bestFit="1" customWidth="1"/>
    <col min="8963" max="9216" width="9" style="96"/>
    <col min="9217" max="9217" width="8.75" style="96" customWidth="1"/>
    <col min="9218" max="9218" width="28" style="96" bestFit="1" customWidth="1"/>
    <col min="9219" max="9472" width="9" style="96"/>
    <col min="9473" max="9473" width="8.75" style="96" customWidth="1"/>
    <col min="9474" max="9474" width="28" style="96" bestFit="1" customWidth="1"/>
    <col min="9475" max="9728" width="9" style="96"/>
    <col min="9729" max="9729" width="8.75" style="96" customWidth="1"/>
    <col min="9730" max="9730" width="28" style="96" bestFit="1" customWidth="1"/>
    <col min="9731" max="9984" width="9" style="96"/>
    <col min="9985" max="9985" width="8.75" style="96" customWidth="1"/>
    <col min="9986" max="9986" width="28" style="96" bestFit="1" customWidth="1"/>
    <col min="9987" max="10240" width="9" style="96"/>
    <col min="10241" max="10241" width="8.75" style="96" customWidth="1"/>
    <col min="10242" max="10242" width="28" style="96" bestFit="1" customWidth="1"/>
    <col min="10243" max="10496" width="9" style="96"/>
    <col min="10497" max="10497" width="8.75" style="96" customWidth="1"/>
    <col min="10498" max="10498" width="28" style="96" bestFit="1" customWidth="1"/>
    <col min="10499" max="10752" width="9" style="96"/>
    <col min="10753" max="10753" width="8.75" style="96" customWidth="1"/>
    <col min="10754" max="10754" width="28" style="96" bestFit="1" customWidth="1"/>
    <col min="10755" max="11008" width="9" style="96"/>
    <col min="11009" max="11009" width="8.75" style="96" customWidth="1"/>
    <col min="11010" max="11010" width="28" style="96" bestFit="1" customWidth="1"/>
    <col min="11011" max="11264" width="9" style="96"/>
    <col min="11265" max="11265" width="8.75" style="96" customWidth="1"/>
    <col min="11266" max="11266" width="28" style="96" bestFit="1" customWidth="1"/>
    <col min="11267" max="11520" width="9" style="96"/>
    <col min="11521" max="11521" width="8.75" style="96" customWidth="1"/>
    <col min="11522" max="11522" width="28" style="96" bestFit="1" customWidth="1"/>
    <col min="11523" max="11776" width="9" style="96"/>
    <col min="11777" max="11777" width="8.75" style="96" customWidth="1"/>
    <col min="11778" max="11778" width="28" style="96" bestFit="1" customWidth="1"/>
    <col min="11779" max="12032" width="9" style="96"/>
    <col min="12033" max="12033" width="8.75" style="96" customWidth="1"/>
    <col min="12034" max="12034" width="28" style="96" bestFit="1" customWidth="1"/>
    <col min="12035" max="12288" width="9" style="96"/>
    <col min="12289" max="12289" width="8.75" style="96" customWidth="1"/>
    <col min="12290" max="12290" width="28" style="96" bestFit="1" customWidth="1"/>
    <col min="12291" max="12544" width="9" style="96"/>
    <col min="12545" max="12545" width="8.75" style="96" customWidth="1"/>
    <col min="12546" max="12546" width="28" style="96" bestFit="1" customWidth="1"/>
    <col min="12547" max="12800" width="9" style="96"/>
    <col min="12801" max="12801" width="8.75" style="96" customWidth="1"/>
    <col min="12802" max="12802" width="28" style="96" bestFit="1" customWidth="1"/>
    <col min="12803" max="13056" width="9" style="96"/>
    <col min="13057" max="13057" width="8.75" style="96" customWidth="1"/>
    <col min="13058" max="13058" width="28" style="96" bestFit="1" customWidth="1"/>
    <col min="13059" max="13312" width="9" style="96"/>
    <col min="13313" max="13313" width="8.75" style="96" customWidth="1"/>
    <col min="13314" max="13314" width="28" style="96" bestFit="1" customWidth="1"/>
    <col min="13315" max="13568" width="9" style="96"/>
    <col min="13569" max="13569" width="8.75" style="96" customWidth="1"/>
    <col min="13570" max="13570" width="28" style="96" bestFit="1" customWidth="1"/>
    <col min="13571" max="13824" width="9" style="96"/>
    <col min="13825" max="13825" width="8.75" style="96" customWidth="1"/>
    <col min="13826" max="13826" width="28" style="96" bestFit="1" customWidth="1"/>
    <col min="13827" max="14080" width="9" style="96"/>
    <col min="14081" max="14081" width="8.75" style="96" customWidth="1"/>
    <col min="14082" max="14082" width="28" style="96" bestFit="1" customWidth="1"/>
    <col min="14083" max="14336" width="9" style="96"/>
    <col min="14337" max="14337" width="8.75" style="96" customWidth="1"/>
    <col min="14338" max="14338" width="28" style="96" bestFit="1" customWidth="1"/>
    <col min="14339" max="14592" width="9" style="96"/>
    <col min="14593" max="14593" width="8.75" style="96" customWidth="1"/>
    <col min="14594" max="14594" width="28" style="96" bestFit="1" customWidth="1"/>
    <col min="14595" max="14848" width="9" style="96"/>
    <col min="14849" max="14849" width="8.75" style="96" customWidth="1"/>
    <col min="14850" max="14850" width="28" style="96" bestFit="1" customWidth="1"/>
    <col min="14851" max="15104" width="9" style="96"/>
    <col min="15105" max="15105" width="8.75" style="96" customWidth="1"/>
    <col min="15106" max="15106" width="28" style="96" bestFit="1" customWidth="1"/>
    <col min="15107" max="15360" width="9" style="96"/>
    <col min="15361" max="15361" width="8.75" style="96" customWidth="1"/>
    <col min="15362" max="15362" width="28" style="96" bestFit="1" customWidth="1"/>
    <col min="15363" max="15616" width="9" style="96"/>
    <col min="15617" max="15617" width="8.75" style="96" customWidth="1"/>
    <col min="15618" max="15618" width="28" style="96" bestFit="1" customWidth="1"/>
    <col min="15619" max="15872" width="9" style="96"/>
    <col min="15873" max="15873" width="8.75" style="96" customWidth="1"/>
    <col min="15874" max="15874" width="28" style="96" bestFit="1" customWidth="1"/>
    <col min="15875" max="16128" width="9" style="96"/>
    <col min="16129" max="16129" width="8.75" style="96" customWidth="1"/>
    <col min="16130" max="16130" width="28" style="96" bestFit="1" customWidth="1"/>
    <col min="16131" max="16384" width="9" style="96"/>
  </cols>
  <sheetData>
    <row r="1" spans="1:7" s="94" customFormat="1">
      <c r="A1" s="93" t="s">
        <v>788</v>
      </c>
      <c r="B1" s="93" t="s">
        <v>789</v>
      </c>
      <c r="C1" s="93" t="s">
        <v>790</v>
      </c>
      <c r="D1" s="93" t="s">
        <v>791</v>
      </c>
      <c r="E1" s="93" t="s">
        <v>792</v>
      </c>
      <c r="F1" s="93" t="s">
        <v>793</v>
      </c>
      <c r="G1" s="93" t="s">
        <v>794</v>
      </c>
    </row>
    <row r="2" spans="1:7">
      <c r="A2" s="94" t="s">
        <v>795</v>
      </c>
      <c r="B2" s="95" t="s">
        <v>796</v>
      </c>
      <c r="C2" s="94" t="s">
        <v>797</v>
      </c>
      <c r="G2" s="94" t="s">
        <v>798</v>
      </c>
    </row>
    <row r="3" spans="1:7">
      <c r="A3" s="94" t="s">
        <v>795</v>
      </c>
      <c r="B3" s="95" t="s">
        <v>799</v>
      </c>
      <c r="C3" s="94" t="s">
        <v>797</v>
      </c>
      <c r="G3" s="94" t="s">
        <v>798</v>
      </c>
    </row>
    <row r="4" spans="1:7">
      <c r="A4" s="94" t="s">
        <v>795</v>
      </c>
      <c r="B4" s="96" t="s">
        <v>800</v>
      </c>
      <c r="C4" s="94" t="s">
        <v>797</v>
      </c>
      <c r="G4" s="94" t="s">
        <v>798</v>
      </c>
    </row>
    <row r="5" spans="1:7">
      <c r="A5" s="94" t="s">
        <v>795</v>
      </c>
      <c r="B5" s="95" t="s">
        <v>801</v>
      </c>
      <c r="C5" s="94" t="s">
        <v>797</v>
      </c>
      <c r="G5" s="94" t="s">
        <v>798</v>
      </c>
    </row>
    <row r="6" spans="1:7">
      <c r="A6" s="94" t="s">
        <v>795</v>
      </c>
      <c r="B6" s="95" t="s">
        <v>802</v>
      </c>
      <c r="C6" s="94" t="s">
        <v>797</v>
      </c>
      <c r="G6" s="94" t="s">
        <v>798</v>
      </c>
    </row>
    <row r="7" spans="1:7">
      <c r="A7" s="94" t="s">
        <v>795</v>
      </c>
      <c r="B7" s="95" t="s">
        <v>803</v>
      </c>
      <c r="C7" s="94" t="s">
        <v>797</v>
      </c>
      <c r="D7" s="94">
        <v>1</v>
      </c>
      <c r="G7" s="94" t="s">
        <v>798</v>
      </c>
    </row>
    <row r="8" spans="1:7">
      <c r="A8" s="94" t="s">
        <v>795</v>
      </c>
      <c r="B8" s="95" t="s">
        <v>804</v>
      </c>
      <c r="C8" s="94" t="s">
        <v>797</v>
      </c>
      <c r="D8" s="94">
        <v>2</v>
      </c>
      <c r="G8" s="94" t="s">
        <v>798</v>
      </c>
    </row>
    <row r="9" spans="1:7">
      <c r="A9" s="94" t="s">
        <v>795</v>
      </c>
      <c r="B9" s="95" t="s">
        <v>805</v>
      </c>
      <c r="C9" s="94" t="s">
        <v>797</v>
      </c>
      <c r="G9" s="94" t="s">
        <v>798</v>
      </c>
    </row>
    <row r="10" spans="1:7">
      <c r="A10" s="94" t="s">
        <v>795</v>
      </c>
      <c r="B10" s="95" t="s">
        <v>806</v>
      </c>
      <c r="C10" s="94" t="s">
        <v>797</v>
      </c>
      <c r="G10" s="94" t="s">
        <v>798</v>
      </c>
    </row>
    <row r="11" spans="1:7">
      <c r="A11" s="94" t="s">
        <v>795</v>
      </c>
      <c r="B11" s="95" t="s">
        <v>807</v>
      </c>
      <c r="C11" s="94" t="s">
        <v>797</v>
      </c>
      <c r="G11" s="94" t="s">
        <v>798</v>
      </c>
    </row>
    <row r="12" spans="1:7">
      <c r="A12" s="94" t="s">
        <v>795</v>
      </c>
      <c r="B12" s="95" t="s">
        <v>808</v>
      </c>
      <c r="C12" s="94" t="s">
        <v>797</v>
      </c>
      <c r="G12" s="94" t="s">
        <v>798</v>
      </c>
    </row>
    <row r="13" spans="1:7">
      <c r="A13" s="94" t="s">
        <v>795</v>
      </c>
      <c r="B13" s="95" t="s">
        <v>809</v>
      </c>
      <c r="C13" s="94" t="s">
        <v>797</v>
      </c>
      <c r="G13" s="94" t="s">
        <v>798</v>
      </c>
    </row>
    <row r="14" spans="1:7">
      <c r="A14" s="94" t="s">
        <v>795</v>
      </c>
      <c r="B14" s="95" t="s">
        <v>810</v>
      </c>
      <c r="C14" s="94" t="s">
        <v>797</v>
      </c>
      <c r="G14" s="94" t="s">
        <v>798</v>
      </c>
    </row>
    <row r="15" spans="1:7">
      <c r="A15" s="94" t="s">
        <v>795</v>
      </c>
      <c r="B15" s="95" t="s">
        <v>811</v>
      </c>
      <c r="C15" s="94" t="s">
        <v>797</v>
      </c>
      <c r="G15" s="94" t="s">
        <v>798</v>
      </c>
    </row>
    <row r="16" spans="1:7">
      <c r="A16" s="94" t="s">
        <v>795</v>
      </c>
      <c r="B16" s="95" t="s">
        <v>812</v>
      </c>
      <c r="C16" s="94" t="s">
        <v>797</v>
      </c>
      <c r="G16" s="94" t="s">
        <v>798</v>
      </c>
    </row>
    <row r="17" spans="1:7">
      <c r="A17" s="94" t="s">
        <v>795</v>
      </c>
      <c r="B17" s="95" t="s">
        <v>813</v>
      </c>
      <c r="C17" s="94" t="s">
        <v>797</v>
      </c>
      <c r="G17" s="94" t="s">
        <v>798</v>
      </c>
    </row>
    <row r="18" spans="1:7">
      <c r="A18" s="94" t="s">
        <v>795</v>
      </c>
      <c r="B18" s="95" t="s">
        <v>814</v>
      </c>
      <c r="C18" s="94" t="s">
        <v>797</v>
      </c>
      <c r="G18" s="94" t="s">
        <v>798</v>
      </c>
    </row>
    <row r="19" spans="1:7">
      <c r="A19" s="94" t="s">
        <v>795</v>
      </c>
      <c r="B19" s="95" t="s">
        <v>815</v>
      </c>
      <c r="C19" s="94" t="s">
        <v>797</v>
      </c>
      <c r="G19" s="94" t="s">
        <v>798</v>
      </c>
    </row>
    <row r="20" spans="1:7" ht="14.25">
      <c r="A20" s="94" t="s">
        <v>795</v>
      </c>
      <c r="B20" s="95" t="s">
        <v>816</v>
      </c>
      <c r="C20" s="94" t="s">
        <v>797</v>
      </c>
      <c r="G20" s="94" t="s">
        <v>798</v>
      </c>
    </row>
    <row r="21" spans="1:7">
      <c r="A21" s="94" t="s">
        <v>795</v>
      </c>
      <c r="B21" s="95" t="s">
        <v>817</v>
      </c>
      <c r="C21" s="94" t="s">
        <v>797</v>
      </c>
      <c r="G21" s="94" t="s">
        <v>798</v>
      </c>
    </row>
    <row r="22" spans="1:7">
      <c r="A22" s="94" t="s">
        <v>795</v>
      </c>
      <c r="B22" s="95" t="s">
        <v>818</v>
      </c>
      <c r="C22" s="94" t="s">
        <v>797</v>
      </c>
      <c r="G22" s="94" t="s">
        <v>798</v>
      </c>
    </row>
    <row r="23" spans="1:7">
      <c r="A23" s="94" t="s">
        <v>795</v>
      </c>
      <c r="B23" s="95" t="s">
        <v>819</v>
      </c>
      <c r="C23" s="94" t="s">
        <v>797</v>
      </c>
      <c r="G23" s="94" t="s">
        <v>798</v>
      </c>
    </row>
    <row r="24" spans="1:7">
      <c r="A24" s="94" t="s">
        <v>795</v>
      </c>
      <c r="B24" s="95" t="s">
        <v>820</v>
      </c>
      <c r="C24" s="94" t="s">
        <v>797</v>
      </c>
      <c r="G24" s="94" t="s">
        <v>798</v>
      </c>
    </row>
    <row r="25" spans="1:7">
      <c r="A25" s="94" t="s">
        <v>795</v>
      </c>
      <c r="B25" s="95" t="s">
        <v>821</v>
      </c>
      <c r="C25" s="94" t="s">
        <v>797</v>
      </c>
      <c r="G25" s="94" t="s">
        <v>798</v>
      </c>
    </row>
    <row r="26" spans="1:7">
      <c r="A26" s="94" t="s">
        <v>795</v>
      </c>
      <c r="B26" s="95" t="s">
        <v>822</v>
      </c>
      <c r="C26" s="94" t="s">
        <v>797</v>
      </c>
      <c r="G26" s="94" t="s">
        <v>798</v>
      </c>
    </row>
    <row r="27" spans="1:7">
      <c r="A27" s="94" t="s">
        <v>795</v>
      </c>
      <c r="B27" s="95" t="s">
        <v>823</v>
      </c>
      <c r="C27" s="94" t="s">
        <v>797</v>
      </c>
      <c r="G27" s="94" t="s">
        <v>798</v>
      </c>
    </row>
    <row r="28" spans="1:7">
      <c r="A28" s="94" t="s">
        <v>795</v>
      </c>
      <c r="B28" s="95" t="s">
        <v>824</v>
      </c>
      <c r="C28" s="94" t="s">
        <v>797</v>
      </c>
      <c r="G28" s="94" t="s">
        <v>798</v>
      </c>
    </row>
    <row r="29" spans="1:7">
      <c r="A29" s="94" t="s">
        <v>795</v>
      </c>
      <c r="B29" s="95" t="s">
        <v>825</v>
      </c>
      <c r="C29" s="94" t="s">
        <v>797</v>
      </c>
      <c r="G29" s="94" t="s">
        <v>798</v>
      </c>
    </row>
    <row r="30" spans="1:7">
      <c r="A30" s="94" t="s">
        <v>795</v>
      </c>
      <c r="C30" s="94" t="s">
        <v>797</v>
      </c>
      <c r="G30" s="94" t="s">
        <v>798</v>
      </c>
    </row>
    <row r="31" spans="1:7">
      <c r="A31" s="94" t="s">
        <v>795</v>
      </c>
      <c r="C31" s="94" t="s">
        <v>797</v>
      </c>
      <c r="G31" s="94" t="s">
        <v>798</v>
      </c>
    </row>
    <row r="32" spans="1:7">
      <c r="A32" s="94" t="s">
        <v>795</v>
      </c>
      <c r="C32" s="94" t="s">
        <v>797</v>
      </c>
      <c r="G32" s="94" t="s">
        <v>798</v>
      </c>
    </row>
    <row r="33" spans="1:7">
      <c r="A33" s="94" t="s">
        <v>795</v>
      </c>
      <c r="C33" s="94" t="s">
        <v>797</v>
      </c>
      <c r="G33" s="94" t="s">
        <v>798</v>
      </c>
    </row>
    <row r="34" spans="1:7">
      <c r="A34" s="94" t="s">
        <v>795</v>
      </c>
      <c r="C34" s="94" t="s">
        <v>797</v>
      </c>
      <c r="G34" s="94" t="s">
        <v>798</v>
      </c>
    </row>
    <row r="35" spans="1:7">
      <c r="A35" s="94" t="s">
        <v>795</v>
      </c>
      <c r="C35" s="94" t="s">
        <v>797</v>
      </c>
      <c r="G35" s="94" t="s">
        <v>798</v>
      </c>
    </row>
    <row r="36" spans="1:7">
      <c r="A36" s="94" t="s">
        <v>795</v>
      </c>
      <c r="C36" s="94" t="s">
        <v>797</v>
      </c>
      <c r="G36" s="94" t="s">
        <v>798</v>
      </c>
    </row>
    <row r="37" spans="1:7">
      <c r="G37" s="94" t="s">
        <v>798</v>
      </c>
    </row>
    <row r="38" spans="1:7">
      <c r="A38" s="94" t="s">
        <v>826</v>
      </c>
      <c r="B38" s="95" t="s">
        <v>827</v>
      </c>
      <c r="C38" s="94" t="s">
        <v>828</v>
      </c>
      <c r="G38" s="94" t="s">
        <v>798</v>
      </c>
    </row>
    <row r="39" spans="1:7">
      <c r="A39" s="94" t="s">
        <v>826</v>
      </c>
      <c r="B39" s="95" t="s">
        <v>829</v>
      </c>
      <c r="C39" s="94" t="s">
        <v>797</v>
      </c>
      <c r="G39" s="94" t="s">
        <v>798</v>
      </c>
    </row>
    <row r="40" spans="1:7">
      <c r="A40" s="94" t="s">
        <v>826</v>
      </c>
      <c r="B40" s="95" t="s">
        <v>830</v>
      </c>
      <c r="C40" s="94" t="s">
        <v>797</v>
      </c>
      <c r="G40" s="94" t="s">
        <v>798</v>
      </c>
    </row>
    <row r="41" spans="1:7">
      <c r="A41" s="94" t="s">
        <v>826</v>
      </c>
      <c r="B41" s="95" t="s">
        <v>831</v>
      </c>
      <c r="C41" s="94" t="s">
        <v>797</v>
      </c>
      <c r="G41" s="94" t="s">
        <v>798</v>
      </c>
    </row>
    <row r="42" spans="1:7">
      <c r="A42" s="94" t="s">
        <v>826</v>
      </c>
      <c r="B42" s="95" t="s">
        <v>832</v>
      </c>
      <c r="C42" s="94" t="s">
        <v>828</v>
      </c>
      <c r="G42" s="94" t="s">
        <v>798</v>
      </c>
    </row>
    <row r="43" spans="1:7">
      <c r="A43" s="94" t="s">
        <v>826</v>
      </c>
      <c r="B43" s="95" t="s">
        <v>833</v>
      </c>
      <c r="C43" s="94" t="s">
        <v>828</v>
      </c>
      <c r="G43" s="94" t="s">
        <v>798</v>
      </c>
    </row>
    <row r="44" spans="1:7">
      <c r="A44" s="94" t="s">
        <v>826</v>
      </c>
      <c r="B44" s="95" t="s">
        <v>834</v>
      </c>
      <c r="C44" s="94" t="s">
        <v>828</v>
      </c>
      <c r="G44" s="94" t="s">
        <v>798</v>
      </c>
    </row>
    <row r="45" spans="1:7">
      <c r="A45" s="94" t="s">
        <v>826</v>
      </c>
      <c r="B45" s="95" t="s">
        <v>835</v>
      </c>
      <c r="C45" s="94" t="s">
        <v>797</v>
      </c>
      <c r="G45" s="94" t="s">
        <v>798</v>
      </c>
    </row>
    <row r="46" spans="1:7">
      <c r="A46" s="94" t="s">
        <v>826</v>
      </c>
      <c r="B46" s="95" t="s">
        <v>836</v>
      </c>
      <c r="C46" s="94" t="s">
        <v>837</v>
      </c>
      <c r="G46" s="94" t="s">
        <v>798</v>
      </c>
    </row>
    <row r="47" spans="1:7">
      <c r="A47" s="94" t="s">
        <v>826</v>
      </c>
      <c r="B47" s="95" t="s">
        <v>838</v>
      </c>
      <c r="C47" s="94" t="s">
        <v>828</v>
      </c>
      <c r="G47" s="94" t="s">
        <v>798</v>
      </c>
    </row>
    <row r="48" spans="1:7">
      <c r="A48" s="94" t="s">
        <v>826</v>
      </c>
      <c r="B48" s="95" t="s">
        <v>839</v>
      </c>
      <c r="C48" s="94" t="s">
        <v>828</v>
      </c>
      <c r="G48" s="94" t="s">
        <v>798</v>
      </c>
    </row>
    <row r="49" spans="1:7">
      <c r="A49" s="94" t="s">
        <v>826</v>
      </c>
      <c r="B49" s="95" t="s">
        <v>840</v>
      </c>
      <c r="C49" s="94" t="s">
        <v>828</v>
      </c>
      <c r="G49" s="94" t="s">
        <v>798</v>
      </c>
    </row>
    <row r="50" spans="1:7">
      <c r="A50" s="94" t="s">
        <v>826</v>
      </c>
      <c r="B50" s="95" t="s">
        <v>841</v>
      </c>
      <c r="C50" s="94" t="s">
        <v>828</v>
      </c>
      <c r="G50" s="94" t="s">
        <v>798</v>
      </c>
    </row>
    <row r="51" spans="1:7">
      <c r="A51" s="94" t="s">
        <v>826</v>
      </c>
      <c r="B51" s="95" t="s">
        <v>842</v>
      </c>
      <c r="C51" s="94" t="s">
        <v>837</v>
      </c>
      <c r="G51" s="94" t="s">
        <v>798</v>
      </c>
    </row>
    <row r="52" spans="1:7">
      <c r="A52" s="94" t="s">
        <v>826</v>
      </c>
      <c r="B52" s="95" t="s">
        <v>843</v>
      </c>
      <c r="C52" s="94" t="s">
        <v>797</v>
      </c>
      <c r="G52" s="94" t="s">
        <v>798</v>
      </c>
    </row>
    <row r="53" spans="1:7">
      <c r="A53" s="94" t="s">
        <v>826</v>
      </c>
      <c r="B53" s="95" t="s">
        <v>844</v>
      </c>
      <c r="C53" s="94" t="s">
        <v>828</v>
      </c>
      <c r="G53" s="94" t="s">
        <v>798</v>
      </c>
    </row>
    <row r="54" spans="1:7">
      <c r="A54" s="94" t="s">
        <v>826</v>
      </c>
      <c r="B54" s="95" t="s">
        <v>845</v>
      </c>
      <c r="C54" s="94" t="s">
        <v>797</v>
      </c>
      <c r="G54" s="94" t="s">
        <v>798</v>
      </c>
    </row>
    <row r="55" spans="1:7">
      <c r="A55" s="94" t="s">
        <v>826</v>
      </c>
      <c r="B55" s="95" t="s">
        <v>846</v>
      </c>
      <c r="C55" s="94" t="s">
        <v>837</v>
      </c>
      <c r="G55" s="94" t="s">
        <v>798</v>
      </c>
    </row>
    <row r="56" spans="1:7">
      <c r="A56" s="94" t="s">
        <v>826</v>
      </c>
      <c r="B56" s="95" t="s">
        <v>847</v>
      </c>
      <c r="G56" s="94" t="s">
        <v>798</v>
      </c>
    </row>
    <row r="57" spans="1:7">
      <c r="A57" s="94" t="s">
        <v>826</v>
      </c>
      <c r="B57" s="95" t="s">
        <v>847</v>
      </c>
    </row>
    <row r="58" spans="1:7">
      <c r="A58" s="94" t="s">
        <v>826</v>
      </c>
      <c r="B58" s="95" t="s">
        <v>848</v>
      </c>
      <c r="C58" s="94" t="s">
        <v>797</v>
      </c>
    </row>
    <row r="59" spans="1:7">
      <c r="B59" s="95" t="s">
        <v>849</v>
      </c>
      <c r="C59" s="94" t="s">
        <v>797</v>
      </c>
    </row>
    <row r="60" spans="1:7">
      <c r="B60" s="95" t="s">
        <v>850</v>
      </c>
      <c r="C60" s="94" t="s">
        <v>797</v>
      </c>
    </row>
    <row r="61" spans="1:7">
      <c r="B61" s="95"/>
    </row>
    <row r="62" spans="1:7">
      <c r="A62" s="94" t="s">
        <v>851</v>
      </c>
      <c r="B62" s="95" t="s">
        <v>852</v>
      </c>
      <c r="C62" s="94" t="s">
        <v>797</v>
      </c>
    </row>
    <row r="63" spans="1:7">
      <c r="B63" s="95"/>
    </row>
    <row r="64" spans="1:7">
      <c r="B64" s="95"/>
    </row>
    <row r="65" spans="1:9">
      <c r="B65" s="95"/>
    </row>
    <row r="66" spans="1:9">
      <c r="B66" s="95"/>
    </row>
    <row r="67" spans="1:9">
      <c r="B67" s="95"/>
    </row>
    <row r="68" spans="1:9">
      <c r="B68" s="95"/>
    </row>
    <row r="69" spans="1:9">
      <c r="B69" s="95"/>
    </row>
    <row r="70" spans="1:9">
      <c r="B70" s="95"/>
    </row>
    <row r="71" spans="1:9">
      <c r="B71" s="95"/>
    </row>
    <row r="74" spans="1:9">
      <c r="A74" s="97"/>
      <c r="B74" s="98"/>
      <c r="C74" s="97"/>
      <c r="D74" s="97"/>
      <c r="E74" s="97"/>
      <c r="F74" s="97"/>
      <c r="G74" s="97"/>
      <c r="H74" s="98"/>
      <c r="I74" s="98"/>
    </row>
    <row r="75" spans="1:9" ht="14.25">
      <c r="A75" s="93" t="s">
        <v>853</v>
      </c>
      <c r="C75" s="94" t="s">
        <v>854</v>
      </c>
      <c r="D75" s="94">
        <v>10</v>
      </c>
      <c r="G75" s="93" t="s">
        <v>855</v>
      </c>
    </row>
    <row r="76" spans="1:9">
      <c r="A76" s="93" t="s">
        <v>856</v>
      </c>
      <c r="C76" s="94" t="s">
        <v>857</v>
      </c>
      <c r="D76" s="94">
        <v>11</v>
      </c>
      <c r="G76" s="93" t="s">
        <v>858</v>
      </c>
    </row>
    <row r="77" spans="1:9">
      <c r="A77" s="93" t="s">
        <v>859</v>
      </c>
      <c r="C77" s="94" t="s">
        <v>860</v>
      </c>
      <c r="D77" s="94">
        <v>12</v>
      </c>
    </row>
    <row r="84" spans="1:9">
      <c r="A84" s="97"/>
      <c r="B84" s="98"/>
      <c r="C84" s="97"/>
      <c r="D84" s="97"/>
      <c r="E84" s="97"/>
      <c r="F84" s="97"/>
      <c r="G84" s="97"/>
      <c r="H84" s="98"/>
      <c r="I84" s="98"/>
    </row>
  </sheetData>
  <phoneticPr fontId="1" type="noConversion"/>
  <dataValidations count="3">
    <dataValidation type="list" allowBlank="1" showInputMessage="1" showErrorMessage="1" sqref="C2:C73 IY2:IY73 SU2:SU73 ACQ2:ACQ73 AMM2:AMM73 AWI2:AWI73 BGE2:BGE73 BQA2:BQA73 BZW2:BZW73 CJS2:CJS73 CTO2:CTO73 DDK2:DDK73 DNG2:DNG73 DXC2:DXC73 EGY2:EGY73 EQU2:EQU73 FAQ2:FAQ73 FKM2:FKM73 FUI2:FUI73 GEE2:GEE73 GOA2:GOA73 GXW2:GXW73 HHS2:HHS73 HRO2:HRO73 IBK2:IBK73 ILG2:ILG73 IVC2:IVC73 JEY2:JEY73 JOU2:JOU73 JYQ2:JYQ73 KIM2:KIM73 KSI2:KSI73 LCE2:LCE73 LMA2:LMA73 LVW2:LVW73 MFS2:MFS73 MPO2:MPO73 MZK2:MZK73 NJG2:NJG73 NTC2:NTC73 OCY2:OCY73 OMU2:OMU73 OWQ2:OWQ73 PGM2:PGM73 PQI2:PQI73 QAE2:QAE73 QKA2:QKA73 QTW2:QTW73 RDS2:RDS73 RNO2:RNO73 RXK2:RXK73 SHG2:SHG73 SRC2:SRC73 TAY2:TAY73 TKU2:TKU73 TUQ2:TUQ73 UEM2:UEM73 UOI2:UOI73 UYE2:UYE73 VIA2:VIA73 VRW2:VRW73 WBS2:WBS73 WLO2:WLO73 WVK2:WVK73 C65538:C65609 IY65538:IY65609 SU65538:SU65609 ACQ65538:ACQ65609 AMM65538:AMM65609 AWI65538:AWI65609 BGE65538:BGE65609 BQA65538:BQA65609 BZW65538:BZW65609 CJS65538:CJS65609 CTO65538:CTO65609 DDK65538:DDK65609 DNG65538:DNG65609 DXC65538:DXC65609 EGY65538:EGY65609 EQU65538:EQU65609 FAQ65538:FAQ65609 FKM65538:FKM65609 FUI65538:FUI65609 GEE65538:GEE65609 GOA65538:GOA65609 GXW65538:GXW65609 HHS65538:HHS65609 HRO65538:HRO65609 IBK65538:IBK65609 ILG65538:ILG65609 IVC65538:IVC65609 JEY65538:JEY65609 JOU65538:JOU65609 JYQ65538:JYQ65609 KIM65538:KIM65609 KSI65538:KSI65609 LCE65538:LCE65609 LMA65538:LMA65609 LVW65538:LVW65609 MFS65538:MFS65609 MPO65538:MPO65609 MZK65538:MZK65609 NJG65538:NJG65609 NTC65538:NTC65609 OCY65538:OCY65609 OMU65538:OMU65609 OWQ65538:OWQ65609 PGM65538:PGM65609 PQI65538:PQI65609 QAE65538:QAE65609 QKA65538:QKA65609 QTW65538:QTW65609 RDS65538:RDS65609 RNO65538:RNO65609 RXK65538:RXK65609 SHG65538:SHG65609 SRC65538:SRC65609 TAY65538:TAY65609 TKU65538:TKU65609 TUQ65538:TUQ65609 UEM65538:UEM65609 UOI65538:UOI65609 UYE65538:UYE65609 VIA65538:VIA65609 VRW65538:VRW65609 WBS65538:WBS65609 WLO65538:WLO65609 WVK65538:WVK65609 C131074:C131145 IY131074:IY131145 SU131074:SU131145 ACQ131074:ACQ131145 AMM131074:AMM131145 AWI131074:AWI131145 BGE131074:BGE131145 BQA131074:BQA131145 BZW131074:BZW131145 CJS131074:CJS131145 CTO131074:CTO131145 DDK131074:DDK131145 DNG131074:DNG131145 DXC131074:DXC131145 EGY131074:EGY131145 EQU131074:EQU131145 FAQ131074:FAQ131145 FKM131074:FKM131145 FUI131074:FUI131145 GEE131074:GEE131145 GOA131074:GOA131145 GXW131074:GXW131145 HHS131074:HHS131145 HRO131074:HRO131145 IBK131074:IBK131145 ILG131074:ILG131145 IVC131074:IVC131145 JEY131074:JEY131145 JOU131074:JOU131145 JYQ131074:JYQ131145 KIM131074:KIM131145 KSI131074:KSI131145 LCE131074:LCE131145 LMA131074:LMA131145 LVW131074:LVW131145 MFS131074:MFS131145 MPO131074:MPO131145 MZK131074:MZK131145 NJG131074:NJG131145 NTC131074:NTC131145 OCY131074:OCY131145 OMU131074:OMU131145 OWQ131074:OWQ131145 PGM131074:PGM131145 PQI131074:PQI131145 QAE131074:QAE131145 QKA131074:QKA131145 QTW131074:QTW131145 RDS131074:RDS131145 RNO131074:RNO131145 RXK131074:RXK131145 SHG131074:SHG131145 SRC131074:SRC131145 TAY131074:TAY131145 TKU131074:TKU131145 TUQ131074:TUQ131145 UEM131074:UEM131145 UOI131074:UOI131145 UYE131074:UYE131145 VIA131074:VIA131145 VRW131074:VRW131145 WBS131074:WBS131145 WLO131074:WLO131145 WVK131074:WVK131145 C196610:C196681 IY196610:IY196681 SU196610:SU196681 ACQ196610:ACQ196681 AMM196610:AMM196681 AWI196610:AWI196681 BGE196610:BGE196681 BQA196610:BQA196681 BZW196610:BZW196681 CJS196610:CJS196681 CTO196610:CTO196681 DDK196610:DDK196681 DNG196610:DNG196681 DXC196610:DXC196681 EGY196610:EGY196681 EQU196610:EQU196681 FAQ196610:FAQ196681 FKM196610:FKM196681 FUI196610:FUI196681 GEE196610:GEE196681 GOA196610:GOA196681 GXW196610:GXW196681 HHS196610:HHS196681 HRO196610:HRO196681 IBK196610:IBK196681 ILG196610:ILG196681 IVC196610:IVC196681 JEY196610:JEY196681 JOU196610:JOU196681 JYQ196610:JYQ196681 KIM196610:KIM196681 KSI196610:KSI196681 LCE196610:LCE196681 LMA196610:LMA196681 LVW196610:LVW196681 MFS196610:MFS196681 MPO196610:MPO196681 MZK196610:MZK196681 NJG196610:NJG196681 NTC196610:NTC196681 OCY196610:OCY196681 OMU196610:OMU196681 OWQ196610:OWQ196681 PGM196610:PGM196681 PQI196610:PQI196681 QAE196610:QAE196681 QKA196610:QKA196681 QTW196610:QTW196681 RDS196610:RDS196681 RNO196610:RNO196681 RXK196610:RXK196681 SHG196610:SHG196681 SRC196610:SRC196681 TAY196610:TAY196681 TKU196610:TKU196681 TUQ196610:TUQ196681 UEM196610:UEM196681 UOI196610:UOI196681 UYE196610:UYE196681 VIA196610:VIA196681 VRW196610:VRW196681 WBS196610:WBS196681 WLO196610:WLO196681 WVK196610:WVK196681 C262146:C262217 IY262146:IY262217 SU262146:SU262217 ACQ262146:ACQ262217 AMM262146:AMM262217 AWI262146:AWI262217 BGE262146:BGE262217 BQA262146:BQA262217 BZW262146:BZW262217 CJS262146:CJS262217 CTO262146:CTO262217 DDK262146:DDK262217 DNG262146:DNG262217 DXC262146:DXC262217 EGY262146:EGY262217 EQU262146:EQU262217 FAQ262146:FAQ262217 FKM262146:FKM262217 FUI262146:FUI262217 GEE262146:GEE262217 GOA262146:GOA262217 GXW262146:GXW262217 HHS262146:HHS262217 HRO262146:HRO262217 IBK262146:IBK262217 ILG262146:ILG262217 IVC262146:IVC262217 JEY262146:JEY262217 JOU262146:JOU262217 JYQ262146:JYQ262217 KIM262146:KIM262217 KSI262146:KSI262217 LCE262146:LCE262217 LMA262146:LMA262217 LVW262146:LVW262217 MFS262146:MFS262217 MPO262146:MPO262217 MZK262146:MZK262217 NJG262146:NJG262217 NTC262146:NTC262217 OCY262146:OCY262217 OMU262146:OMU262217 OWQ262146:OWQ262217 PGM262146:PGM262217 PQI262146:PQI262217 QAE262146:QAE262217 QKA262146:QKA262217 QTW262146:QTW262217 RDS262146:RDS262217 RNO262146:RNO262217 RXK262146:RXK262217 SHG262146:SHG262217 SRC262146:SRC262217 TAY262146:TAY262217 TKU262146:TKU262217 TUQ262146:TUQ262217 UEM262146:UEM262217 UOI262146:UOI262217 UYE262146:UYE262217 VIA262146:VIA262217 VRW262146:VRW262217 WBS262146:WBS262217 WLO262146:WLO262217 WVK262146:WVK262217 C327682:C327753 IY327682:IY327753 SU327682:SU327753 ACQ327682:ACQ327753 AMM327682:AMM327753 AWI327682:AWI327753 BGE327682:BGE327753 BQA327682:BQA327753 BZW327682:BZW327753 CJS327682:CJS327753 CTO327682:CTO327753 DDK327682:DDK327753 DNG327682:DNG327753 DXC327682:DXC327753 EGY327682:EGY327753 EQU327682:EQU327753 FAQ327682:FAQ327753 FKM327682:FKM327753 FUI327682:FUI327753 GEE327682:GEE327753 GOA327682:GOA327753 GXW327682:GXW327753 HHS327682:HHS327753 HRO327682:HRO327753 IBK327682:IBK327753 ILG327682:ILG327753 IVC327682:IVC327753 JEY327682:JEY327753 JOU327682:JOU327753 JYQ327682:JYQ327753 KIM327682:KIM327753 KSI327682:KSI327753 LCE327682:LCE327753 LMA327682:LMA327753 LVW327682:LVW327753 MFS327682:MFS327753 MPO327682:MPO327753 MZK327682:MZK327753 NJG327682:NJG327753 NTC327682:NTC327753 OCY327682:OCY327753 OMU327682:OMU327753 OWQ327682:OWQ327753 PGM327682:PGM327753 PQI327682:PQI327753 QAE327682:QAE327753 QKA327682:QKA327753 QTW327682:QTW327753 RDS327682:RDS327753 RNO327682:RNO327753 RXK327682:RXK327753 SHG327682:SHG327753 SRC327682:SRC327753 TAY327682:TAY327753 TKU327682:TKU327753 TUQ327682:TUQ327753 UEM327682:UEM327753 UOI327682:UOI327753 UYE327682:UYE327753 VIA327682:VIA327753 VRW327682:VRW327753 WBS327682:WBS327753 WLO327682:WLO327753 WVK327682:WVK327753 C393218:C393289 IY393218:IY393289 SU393218:SU393289 ACQ393218:ACQ393289 AMM393218:AMM393289 AWI393218:AWI393289 BGE393218:BGE393289 BQA393218:BQA393289 BZW393218:BZW393289 CJS393218:CJS393289 CTO393218:CTO393289 DDK393218:DDK393289 DNG393218:DNG393289 DXC393218:DXC393289 EGY393218:EGY393289 EQU393218:EQU393289 FAQ393218:FAQ393289 FKM393218:FKM393289 FUI393218:FUI393289 GEE393218:GEE393289 GOA393218:GOA393289 GXW393218:GXW393289 HHS393218:HHS393289 HRO393218:HRO393289 IBK393218:IBK393289 ILG393218:ILG393289 IVC393218:IVC393289 JEY393218:JEY393289 JOU393218:JOU393289 JYQ393218:JYQ393289 KIM393218:KIM393289 KSI393218:KSI393289 LCE393218:LCE393289 LMA393218:LMA393289 LVW393218:LVW393289 MFS393218:MFS393289 MPO393218:MPO393289 MZK393218:MZK393289 NJG393218:NJG393289 NTC393218:NTC393289 OCY393218:OCY393289 OMU393218:OMU393289 OWQ393218:OWQ393289 PGM393218:PGM393289 PQI393218:PQI393289 QAE393218:QAE393289 QKA393218:QKA393289 QTW393218:QTW393289 RDS393218:RDS393289 RNO393218:RNO393289 RXK393218:RXK393289 SHG393218:SHG393289 SRC393218:SRC393289 TAY393218:TAY393289 TKU393218:TKU393289 TUQ393218:TUQ393289 UEM393218:UEM393289 UOI393218:UOI393289 UYE393218:UYE393289 VIA393218:VIA393289 VRW393218:VRW393289 WBS393218:WBS393289 WLO393218:WLO393289 WVK393218:WVK393289 C458754:C458825 IY458754:IY458825 SU458754:SU458825 ACQ458754:ACQ458825 AMM458754:AMM458825 AWI458754:AWI458825 BGE458754:BGE458825 BQA458754:BQA458825 BZW458754:BZW458825 CJS458754:CJS458825 CTO458754:CTO458825 DDK458754:DDK458825 DNG458754:DNG458825 DXC458754:DXC458825 EGY458754:EGY458825 EQU458754:EQU458825 FAQ458754:FAQ458825 FKM458754:FKM458825 FUI458754:FUI458825 GEE458754:GEE458825 GOA458754:GOA458825 GXW458754:GXW458825 HHS458754:HHS458825 HRO458754:HRO458825 IBK458754:IBK458825 ILG458754:ILG458825 IVC458754:IVC458825 JEY458754:JEY458825 JOU458754:JOU458825 JYQ458754:JYQ458825 KIM458754:KIM458825 KSI458754:KSI458825 LCE458754:LCE458825 LMA458754:LMA458825 LVW458754:LVW458825 MFS458754:MFS458825 MPO458754:MPO458825 MZK458754:MZK458825 NJG458754:NJG458825 NTC458754:NTC458825 OCY458754:OCY458825 OMU458754:OMU458825 OWQ458754:OWQ458825 PGM458754:PGM458825 PQI458754:PQI458825 QAE458754:QAE458825 QKA458754:QKA458825 QTW458754:QTW458825 RDS458754:RDS458825 RNO458754:RNO458825 RXK458754:RXK458825 SHG458754:SHG458825 SRC458754:SRC458825 TAY458754:TAY458825 TKU458754:TKU458825 TUQ458754:TUQ458825 UEM458754:UEM458825 UOI458754:UOI458825 UYE458754:UYE458825 VIA458754:VIA458825 VRW458754:VRW458825 WBS458754:WBS458825 WLO458754:WLO458825 WVK458754:WVK458825 C524290:C524361 IY524290:IY524361 SU524290:SU524361 ACQ524290:ACQ524361 AMM524290:AMM524361 AWI524290:AWI524361 BGE524290:BGE524361 BQA524290:BQA524361 BZW524290:BZW524361 CJS524290:CJS524361 CTO524290:CTO524361 DDK524290:DDK524361 DNG524290:DNG524361 DXC524290:DXC524361 EGY524290:EGY524361 EQU524290:EQU524361 FAQ524290:FAQ524361 FKM524290:FKM524361 FUI524290:FUI524361 GEE524290:GEE524361 GOA524290:GOA524361 GXW524290:GXW524361 HHS524290:HHS524361 HRO524290:HRO524361 IBK524290:IBK524361 ILG524290:ILG524361 IVC524290:IVC524361 JEY524290:JEY524361 JOU524290:JOU524361 JYQ524290:JYQ524361 KIM524290:KIM524361 KSI524290:KSI524361 LCE524290:LCE524361 LMA524290:LMA524361 LVW524290:LVW524361 MFS524290:MFS524361 MPO524290:MPO524361 MZK524290:MZK524361 NJG524290:NJG524361 NTC524290:NTC524361 OCY524290:OCY524361 OMU524290:OMU524361 OWQ524290:OWQ524361 PGM524290:PGM524361 PQI524290:PQI524361 QAE524290:QAE524361 QKA524290:QKA524361 QTW524290:QTW524361 RDS524290:RDS524361 RNO524290:RNO524361 RXK524290:RXK524361 SHG524290:SHG524361 SRC524290:SRC524361 TAY524290:TAY524361 TKU524290:TKU524361 TUQ524290:TUQ524361 UEM524290:UEM524361 UOI524290:UOI524361 UYE524290:UYE524361 VIA524290:VIA524361 VRW524290:VRW524361 WBS524290:WBS524361 WLO524290:WLO524361 WVK524290:WVK524361 C589826:C589897 IY589826:IY589897 SU589826:SU589897 ACQ589826:ACQ589897 AMM589826:AMM589897 AWI589826:AWI589897 BGE589826:BGE589897 BQA589826:BQA589897 BZW589826:BZW589897 CJS589826:CJS589897 CTO589826:CTO589897 DDK589826:DDK589897 DNG589826:DNG589897 DXC589826:DXC589897 EGY589826:EGY589897 EQU589826:EQU589897 FAQ589826:FAQ589897 FKM589826:FKM589897 FUI589826:FUI589897 GEE589826:GEE589897 GOA589826:GOA589897 GXW589826:GXW589897 HHS589826:HHS589897 HRO589826:HRO589897 IBK589826:IBK589897 ILG589826:ILG589897 IVC589826:IVC589897 JEY589826:JEY589897 JOU589826:JOU589897 JYQ589826:JYQ589897 KIM589826:KIM589897 KSI589826:KSI589897 LCE589826:LCE589897 LMA589826:LMA589897 LVW589826:LVW589897 MFS589826:MFS589897 MPO589826:MPO589897 MZK589826:MZK589897 NJG589826:NJG589897 NTC589826:NTC589897 OCY589826:OCY589897 OMU589826:OMU589897 OWQ589826:OWQ589897 PGM589826:PGM589897 PQI589826:PQI589897 QAE589826:QAE589897 QKA589826:QKA589897 QTW589826:QTW589897 RDS589826:RDS589897 RNO589826:RNO589897 RXK589826:RXK589897 SHG589826:SHG589897 SRC589826:SRC589897 TAY589826:TAY589897 TKU589826:TKU589897 TUQ589826:TUQ589897 UEM589826:UEM589897 UOI589826:UOI589897 UYE589826:UYE589897 VIA589826:VIA589897 VRW589826:VRW589897 WBS589826:WBS589897 WLO589826:WLO589897 WVK589826:WVK589897 C655362:C655433 IY655362:IY655433 SU655362:SU655433 ACQ655362:ACQ655433 AMM655362:AMM655433 AWI655362:AWI655433 BGE655362:BGE655433 BQA655362:BQA655433 BZW655362:BZW655433 CJS655362:CJS655433 CTO655362:CTO655433 DDK655362:DDK655433 DNG655362:DNG655433 DXC655362:DXC655433 EGY655362:EGY655433 EQU655362:EQU655433 FAQ655362:FAQ655433 FKM655362:FKM655433 FUI655362:FUI655433 GEE655362:GEE655433 GOA655362:GOA655433 GXW655362:GXW655433 HHS655362:HHS655433 HRO655362:HRO655433 IBK655362:IBK655433 ILG655362:ILG655433 IVC655362:IVC655433 JEY655362:JEY655433 JOU655362:JOU655433 JYQ655362:JYQ655433 KIM655362:KIM655433 KSI655362:KSI655433 LCE655362:LCE655433 LMA655362:LMA655433 LVW655362:LVW655433 MFS655362:MFS655433 MPO655362:MPO655433 MZK655362:MZK655433 NJG655362:NJG655433 NTC655362:NTC655433 OCY655362:OCY655433 OMU655362:OMU655433 OWQ655362:OWQ655433 PGM655362:PGM655433 PQI655362:PQI655433 QAE655362:QAE655433 QKA655362:QKA655433 QTW655362:QTW655433 RDS655362:RDS655433 RNO655362:RNO655433 RXK655362:RXK655433 SHG655362:SHG655433 SRC655362:SRC655433 TAY655362:TAY655433 TKU655362:TKU655433 TUQ655362:TUQ655433 UEM655362:UEM655433 UOI655362:UOI655433 UYE655362:UYE655433 VIA655362:VIA655433 VRW655362:VRW655433 WBS655362:WBS655433 WLO655362:WLO655433 WVK655362:WVK655433 C720898:C720969 IY720898:IY720969 SU720898:SU720969 ACQ720898:ACQ720969 AMM720898:AMM720969 AWI720898:AWI720969 BGE720898:BGE720969 BQA720898:BQA720969 BZW720898:BZW720969 CJS720898:CJS720969 CTO720898:CTO720969 DDK720898:DDK720969 DNG720898:DNG720969 DXC720898:DXC720969 EGY720898:EGY720969 EQU720898:EQU720969 FAQ720898:FAQ720969 FKM720898:FKM720969 FUI720898:FUI720969 GEE720898:GEE720969 GOA720898:GOA720969 GXW720898:GXW720969 HHS720898:HHS720969 HRO720898:HRO720969 IBK720898:IBK720969 ILG720898:ILG720969 IVC720898:IVC720969 JEY720898:JEY720969 JOU720898:JOU720969 JYQ720898:JYQ720969 KIM720898:KIM720969 KSI720898:KSI720969 LCE720898:LCE720969 LMA720898:LMA720969 LVW720898:LVW720969 MFS720898:MFS720969 MPO720898:MPO720969 MZK720898:MZK720969 NJG720898:NJG720969 NTC720898:NTC720969 OCY720898:OCY720969 OMU720898:OMU720969 OWQ720898:OWQ720969 PGM720898:PGM720969 PQI720898:PQI720969 QAE720898:QAE720969 QKA720898:QKA720969 QTW720898:QTW720969 RDS720898:RDS720969 RNO720898:RNO720969 RXK720898:RXK720969 SHG720898:SHG720969 SRC720898:SRC720969 TAY720898:TAY720969 TKU720898:TKU720969 TUQ720898:TUQ720969 UEM720898:UEM720969 UOI720898:UOI720969 UYE720898:UYE720969 VIA720898:VIA720969 VRW720898:VRW720969 WBS720898:WBS720969 WLO720898:WLO720969 WVK720898:WVK720969 C786434:C786505 IY786434:IY786505 SU786434:SU786505 ACQ786434:ACQ786505 AMM786434:AMM786505 AWI786434:AWI786505 BGE786434:BGE786505 BQA786434:BQA786505 BZW786434:BZW786505 CJS786434:CJS786505 CTO786434:CTO786505 DDK786434:DDK786505 DNG786434:DNG786505 DXC786434:DXC786505 EGY786434:EGY786505 EQU786434:EQU786505 FAQ786434:FAQ786505 FKM786434:FKM786505 FUI786434:FUI786505 GEE786434:GEE786505 GOA786434:GOA786505 GXW786434:GXW786505 HHS786434:HHS786505 HRO786434:HRO786505 IBK786434:IBK786505 ILG786434:ILG786505 IVC786434:IVC786505 JEY786434:JEY786505 JOU786434:JOU786505 JYQ786434:JYQ786505 KIM786434:KIM786505 KSI786434:KSI786505 LCE786434:LCE786505 LMA786434:LMA786505 LVW786434:LVW786505 MFS786434:MFS786505 MPO786434:MPO786505 MZK786434:MZK786505 NJG786434:NJG786505 NTC786434:NTC786505 OCY786434:OCY786505 OMU786434:OMU786505 OWQ786434:OWQ786505 PGM786434:PGM786505 PQI786434:PQI786505 QAE786434:QAE786505 QKA786434:QKA786505 QTW786434:QTW786505 RDS786434:RDS786505 RNO786434:RNO786505 RXK786434:RXK786505 SHG786434:SHG786505 SRC786434:SRC786505 TAY786434:TAY786505 TKU786434:TKU786505 TUQ786434:TUQ786505 UEM786434:UEM786505 UOI786434:UOI786505 UYE786434:UYE786505 VIA786434:VIA786505 VRW786434:VRW786505 WBS786434:WBS786505 WLO786434:WLO786505 WVK786434:WVK786505 C851970:C852041 IY851970:IY852041 SU851970:SU852041 ACQ851970:ACQ852041 AMM851970:AMM852041 AWI851970:AWI852041 BGE851970:BGE852041 BQA851970:BQA852041 BZW851970:BZW852041 CJS851970:CJS852041 CTO851970:CTO852041 DDK851970:DDK852041 DNG851970:DNG852041 DXC851970:DXC852041 EGY851970:EGY852041 EQU851970:EQU852041 FAQ851970:FAQ852041 FKM851970:FKM852041 FUI851970:FUI852041 GEE851970:GEE852041 GOA851970:GOA852041 GXW851970:GXW852041 HHS851970:HHS852041 HRO851970:HRO852041 IBK851970:IBK852041 ILG851970:ILG852041 IVC851970:IVC852041 JEY851970:JEY852041 JOU851970:JOU852041 JYQ851970:JYQ852041 KIM851970:KIM852041 KSI851970:KSI852041 LCE851970:LCE852041 LMA851970:LMA852041 LVW851970:LVW852041 MFS851970:MFS852041 MPO851970:MPO852041 MZK851970:MZK852041 NJG851970:NJG852041 NTC851970:NTC852041 OCY851970:OCY852041 OMU851970:OMU852041 OWQ851970:OWQ852041 PGM851970:PGM852041 PQI851970:PQI852041 QAE851970:QAE852041 QKA851970:QKA852041 QTW851970:QTW852041 RDS851970:RDS852041 RNO851970:RNO852041 RXK851970:RXK852041 SHG851970:SHG852041 SRC851970:SRC852041 TAY851970:TAY852041 TKU851970:TKU852041 TUQ851970:TUQ852041 UEM851970:UEM852041 UOI851970:UOI852041 UYE851970:UYE852041 VIA851970:VIA852041 VRW851970:VRW852041 WBS851970:WBS852041 WLO851970:WLO852041 WVK851970:WVK852041 C917506:C917577 IY917506:IY917577 SU917506:SU917577 ACQ917506:ACQ917577 AMM917506:AMM917577 AWI917506:AWI917577 BGE917506:BGE917577 BQA917506:BQA917577 BZW917506:BZW917577 CJS917506:CJS917577 CTO917506:CTO917577 DDK917506:DDK917577 DNG917506:DNG917577 DXC917506:DXC917577 EGY917506:EGY917577 EQU917506:EQU917577 FAQ917506:FAQ917577 FKM917506:FKM917577 FUI917506:FUI917577 GEE917506:GEE917577 GOA917506:GOA917577 GXW917506:GXW917577 HHS917506:HHS917577 HRO917506:HRO917577 IBK917506:IBK917577 ILG917506:ILG917577 IVC917506:IVC917577 JEY917506:JEY917577 JOU917506:JOU917577 JYQ917506:JYQ917577 KIM917506:KIM917577 KSI917506:KSI917577 LCE917506:LCE917577 LMA917506:LMA917577 LVW917506:LVW917577 MFS917506:MFS917577 MPO917506:MPO917577 MZK917506:MZK917577 NJG917506:NJG917577 NTC917506:NTC917577 OCY917506:OCY917577 OMU917506:OMU917577 OWQ917506:OWQ917577 PGM917506:PGM917577 PQI917506:PQI917577 QAE917506:QAE917577 QKA917506:QKA917577 QTW917506:QTW917577 RDS917506:RDS917577 RNO917506:RNO917577 RXK917506:RXK917577 SHG917506:SHG917577 SRC917506:SRC917577 TAY917506:TAY917577 TKU917506:TKU917577 TUQ917506:TUQ917577 UEM917506:UEM917577 UOI917506:UOI917577 UYE917506:UYE917577 VIA917506:VIA917577 VRW917506:VRW917577 WBS917506:WBS917577 WLO917506:WLO917577 WVK917506:WVK917577 C983042:C983113 IY983042:IY983113 SU983042:SU983113 ACQ983042:ACQ983113 AMM983042:AMM983113 AWI983042:AWI983113 BGE983042:BGE983113 BQA983042:BQA983113 BZW983042:BZW983113 CJS983042:CJS983113 CTO983042:CTO983113 DDK983042:DDK983113 DNG983042:DNG983113 DXC983042:DXC983113 EGY983042:EGY983113 EQU983042:EQU983113 FAQ983042:FAQ983113 FKM983042:FKM983113 FUI983042:FUI983113 GEE983042:GEE983113 GOA983042:GOA983113 GXW983042:GXW983113 HHS983042:HHS983113 HRO983042:HRO983113 IBK983042:IBK983113 ILG983042:ILG983113 IVC983042:IVC983113 JEY983042:JEY983113 JOU983042:JOU983113 JYQ983042:JYQ983113 KIM983042:KIM983113 KSI983042:KSI983113 LCE983042:LCE983113 LMA983042:LMA983113 LVW983042:LVW983113 MFS983042:MFS983113 MPO983042:MPO983113 MZK983042:MZK983113 NJG983042:NJG983113 NTC983042:NTC983113 OCY983042:OCY983113 OMU983042:OMU983113 OWQ983042:OWQ983113 PGM983042:PGM983113 PQI983042:PQI983113 QAE983042:QAE983113 QKA983042:QKA983113 QTW983042:QTW983113 RDS983042:RDS983113 RNO983042:RNO983113 RXK983042:RXK983113 SHG983042:SHG983113 SRC983042:SRC983113 TAY983042:TAY983113 TKU983042:TKU983113 TUQ983042:TUQ983113 UEM983042:UEM983113 UOI983042:UOI983113 UYE983042:UYE983113 VIA983042:VIA983113 VRW983042:VRW983113 WBS983042:WBS983113 WLO983042:WLO983113 WVK983042:WVK983113" xr:uid="{67EA8B55-A1C7-40D0-92E2-D1AD9BA07273}">
      <formula1>$C$75:$C$83</formula1>
    </dataValidation>
    <dataValidation type="list" allowBlank="1" showInputMessage="1" showErrorMessage="1" sqref="G2:G73 JC2:JC73 SY2:SY73 ACU2:ACU73 AMQ2:AMQ73 AWM2:AWM73 BGI2:BGI73 BQE2:BQE73 CAA2:CAA73 CJW2:CJW73 CTS2:CTS73 DDO2:DDO73 DNK2:DNK73 DXG2:DXG73 EHC2:EHC73 EQY2:EQY73 FAU2:FAU73 FKQ2:FKQ73 FUM2:FUM73 GEI2:GEI73 GOE2:GOE73 GYA2:GYA73 HHW2:HHW73 HRS2:HRS73 IBO2:IBO73 ILK2:ILK73 IVG2:IVG73 JFC2:JFC73 JOY2:JOY73 JYU2:JYU73 KIQ2:KIQ73 KSM2:KSM73 LCI2:LCI73 LME2:LME73 LWA2:LWA73 MFW2:MFW73 MPS2:MPS73 MZO2:MZO73 NJK2:NJK73 NTG2:NTG73 ODC2:ODC73 OMY2:OMY73 OWU2:OWU73 PGQ2:PGQ73 PQM2:PQM73 QAI2:QAI73 QKE2:QKE73 QUA2:QUA73 RDW2:RDW73 RNS2:RNS73 RXO2:RXO73 SHK2:SHK73 SRG2:SRG73 TBC2:TBC73 TKY2:TKY73 TUU2:TUU73 UEQ2:UEQ73 UOM2:UOM73 UYI2:UYI73 VIE2:VIE73 VSA2:VSA73 WBW2:WBW73 WLS2:WLS73 WVO2:WVO73 G65538:G65609 JC65538:JC65609 SY65538:SY65609 ACU65538:ACU65609 AMQ65538:AMQ65609 AWM65538:AWM65609 BGI65538:BGI65609 BQE65538:BQE65609 CAA65538:CAA65609 CJW65538:CJW65609 CTS65538:CTS65609 DDO65538:DDO65609 DNK65538:DNK65609 DXG65538:DXG65609 EHC65538:EHC65609 EQY65538:EQY65609 FAU65538:FAU65609 FKQ65538:FKQ65609 FUM65538:FUM65609 GEI65538:GEI65609 GOE65538:GOE65609 GYA65538:GYA65609 HHW65538:HHW65609 HRS65538:HRS65609 IBO65538:IBO65609 ILK65538:ILK65609 IVG65538:IVG65609 JFC65538:JFC65609 JOY65538:JOY65609 JYU65538:JYU65609 KIQ65538:KIQ65609 KSM65538:KSM65609 LCI65538:LCI65609 LME65538:LME65609 LWA65538:LWA65609 MFW65538:MFW65609 MPS65538:MPS65609 MZO65538:MZO65609 NJK65538:NJK65609 NTG65538:NTG65609 ODC65538:ODC65609 OMY65538:OMY65609 OWU65538:OWU65609 PGQ65538:PGQ65609 PQM65538:PQM65609 QAI65538:QAI65609 QKE65538:QKE65609 QUA65538:QUA65609 RDW65538:RDW65609 RNS65538:RNS65609 RXO65538:RXO65609 SHK65538:SHK65609 SRG65538:SRG65609 TBC65538:TBC65609 TKY65538:TKY65609 TUU65538:TUU65609 UEQ65538:UEQ65609 UOM65538:UOM65609 UYI65538:UYI65609 VIE65538:VIE65609 VSA65538:VSA65609 WBW65538:WBW65609 WLS65538:WLS65609 WVO65538:WVO65609 G131074:G131145 JC131074:JC131145 SY131074:SY131145 ACU131074:ACU131145 AMQ131074:AMQ131145 AWM131074:AWM131145 BGI131074:BGI131145 BQE131074:BQE131145 CAA131074:CAA131145 CJW131074:CJW131145 CTS131074:CTS131145 DDO131074:DDO131145 DNK131074:DNK131145 DXG131074:DXG131145 EHC131074:EHC131145 EQY131074:EQY131145 FAU131074:FAU131145 FKQ131074:FKQ131145 FUM131074:FUM131145 GEI131074:GEI131145 GOE131074:GOE131145 GYA131074:GYA131145 HHW131074:HHW131145 HRS131074:HRS131145 IBO131074:IBO131145 ILK131074:ILK131145 IVG131074:IVG131145 JFC131074:JFC131145 JOY131074:JOY131145 JYU131074:JYU131145 KIQ131074:KIQ131145 KSM131074:KSM131145 LCI131074:LCI131145 LME131074:LME131145 LWA131074:LWA131145 MFW131074:MFW131145 MPS131074:MPS131145 MZO131074:MZO131145 NJK131074:NJK131145 NTG131074:NTG131145 ODC131074:ODC131145 OMY131074:OMY131145 OWU131074:OWU131145 PGQ131074:PGQ131145 PQM131074:PQM131145 QAI131074:QAI131145 QKE131074:QKE131145 QUA131074:QUA131145 RDW131074:RDW131145 RNS131074:RNS131145 RXO131074:RXO131145 SHK131074:SHK131145 SRG131074:SRG131145 TBC131074:TBC131145 TKY131074:TKY131145 TUU131074:TUU131145 UEQ131074:UEQ131145 UOM131074:UOM131145 UYI131074:UYI131145 VIE131074:VIE131145 VSA131074:VSA131145 WBW131074:WBW131145 WLS131074:WLS131145 WVO131074:WVO131145 G196610:G196681 JC196610:JC196681 SY196610:SY196681 ACU196610:ACU196681 AMQ196610:AMQ196681 AWM196610:AWM196681 BGI196610:BGI196681 BQE196610:BQE196681 CAA196610:CAA196681 CJW196610:CJW196681 CTS196610:CTS196681 DDO196610:DDO196681 DNK196610:DNK196681 DXG196610:DXG196681 EHC196610:EHC196681 EQY196610:EQY196681 FAU196610:FAU196681 FKQ196610:FKQ196681 FUM196610:FUM196681 GEI196610:GEI196681 GOE196610:GOE196681 GYA196610:GYA196681 HHW196610:HHW196681 HRS196610:HRS196681 IBO196610:IBO196681 ILK196610:ILK196681 IVG196610:IVG196681 JFC196610:JFC196681 JOY196610:JOY196681 JYU196610:JYU196681 KIQ196610:KIQ196681 KSM196610:KSM196681 LCI196610:LCI196681 LME196610:LME196681 LWA196610:LWA196681 MFW196610:MFW196681 MPS196610:MPS196681 MZO196610:MZO196681 NJK196610:NJK196681 NTG196610:NTG196681 ODC196610:ODC196681 OMY196610:OMY196681 OWU196610:OWU196681 PGQ196610:PGQ196681 PQM196610:PQM196681 QAI196610:QAI196681 QKE196610:QKE196681 QUA196610:QUA196681 RDW196610:RDW196681 RNS196610:RNS196681 RXO196610:RXO196681 SHK196610:SHK196681 SRG196610:SRG196681 TBC196610:TBC196681 TKY196610:TKY196681 TUU196610:TUU196681 UEQ196610:UEQ196681 UOM196610:UOM196681 UYI196610:UYI196681 VIE196610:VIE196681 VSA196610:VSA196681 WBW196610:WBW196681 WLS196610:WLS196681 WVO196610:WVO196681 G262146:G262217 JC262146:JC262217 SY262146:SY262217 ACU262146:ACU262217 AMQ262146:AMQ262217 AWM262146:AWM262217 BGI262146:BGI262217 BQE262146:BQE262217 CAA262146:CAA262217 CJW262146:CJW262217 CTS262146:CTS262217 DDO262146:DDO262217 DNK262146:DNK262217 DXG262146:DXG262217 EHC262146:EHC262217 EQY262146:EQY262217 FAU262146:FAU262217 FKQ262146:FKQ262217 FUM262146:FUM262217 GEI262146:GEI262217 GOE262146:GOE262217 GYA262146:GYA262217 HHW262146:HHW262217 HRS262146:HRS262217 IBO262146:IBO262217 ILK262146:ILK262217 IVG262146:IVG262217 JFC262146:JFC262217 JOY262146:JOY262217 JYU262146:JYU262217 KIQ262146:KIQ262217 KSM262146:KSM262217 LCI262146:LCI262217 LME262146:LME262217 LWA262146:LWA262217 MFW262146:MFW262217 MPS262146:MPS262217 MZO262146:MZO262217 NJK262146:NJK262217 NTG262146:NTG262217 ODC262146:ODC262217 OMY262146:OMY262217 OWU262146:OWU262217 PGQ262146:PGQ262217 PQM262146:PQM262217 QAI262146:QAI262217 QKE262146:QKE262217 QUA262146:QUA262217 RDW262146:RDW262217 RNS262146:RNS262217 RXO262146:RXO262217 SHK262146:SHK262217 SRG262146:SRG262217 TBC262146:TBC262217 TKY262146:TKY262217 TUU262146:TUU262217 UEQ262146:UEQ262217 UOM262146:UOM262217 UYI262146:UYI262217 VIE262146:VIE262217 VSA262146:VSA262217 WBW262146:WBW262217 WLS262146:WLS262217 WVO262146:WVO262217 G327682:G327753 JC327682:JC327753 SY327682:SY327753 ACU327682:ACU327753 AMQ327682:AMQ327753 AWM327682:AWM327753 BGI327682:BGI327753 BQE327682:BQE327753 CAA327682:CAA327753 CJW327682:CJW327753 CTS327682:CTS327753 DDO327682:DDO327753 DNK327682:DNK327753 DXG327682:DXG327753 EHC327682:EHC327753 EQY327682:EQY327753 FAU327682:FAU327753 FKQ327682:FKQ327753 FUM327682:FUM327753 GEI327682:GEI327753 GOE327682:GOE327753 GYA327682:GYA327753 HHW327682:HHW327753 HRS327682:HRS327753 IBO327682:IBO327753 ILK327682:ILK327753 IVG327682:IVG327753 JFC327682:JFC327753 JOY327682:JOY327753 JYU327682:JYU327753 KIQ327682:KIQ327753 KSM327682:KSM327753 LCI327682:LCI327753 LME327682:LME327753 LWA327682:LWA327753 MFW327682:MFW327753 MPS327682:MPS327753 MZO327682:MZO327753 NJK327682:NJK327753 NTG327682:NTG327753 ODC327682:ODC327753 OMY327682:OMY327753 OWU327682:OWU327753 PGQ327682:PGQ327753 PQM327682:PQM327753 QAI327682:QAI327753 QKE327682:QKE327753 QUA327682:QUA327753 RDW327682:RDW327753 RNS327682:RNS327753 RXO327682:RXO327753 SHK327682:SHK327753 SRG327682:SRG327753 TBC327682:TBC327753 TKY327682:TKY327753 TUU327682:TUU327753 UEQ327682:UEQ327753 UOM327682:UOM327753 UYI327682:UYI327753 VIE327682:VIE327753 VSA327682:VSA327753 WBW327682:WBW327753 WLS327682:WLS327753 WVO327682:WVO327753 G393218:G393289 JC393218:JC393289 SY393218:SY393289 ACU393218:ACU393289 AMQ393218:AMQ393289 AWM393218:AWM393289 BGI393218:BGI393289 BQE393218:BQE393289 CAA393218:CAA393289 CJW393218:CJW393289 CTS393218:CTS393289 DDO393218:DDO393289 DNK393218:DNK393289 DXG393218:DXG393289 EHC393218:EHC393289 EQY393218:EQY393289 FAU393218:FAU393289 FKQ393218:FKQ393289 FUM393218:FUM393289 GEI393218:GEI393289 GOE393218:GOE393289 GYA393218:GYA393289 HHW393218:HHW393289 HRS393218:HRS393289 IBO393218:IBO393289 ILK393218:ILK393289 IVG393218:IVG393289 JFC393218:JFC393289 JOY393218:JOY393289 JYU393218:JYU393289 KIQ393218:KIQ393289 KSM393218:KSM393289 LCI393218:LCI393289 LME393218:LME393289 LWA393218:LWA393289 MFW393218:MFW393289 MPS393218:MPS393289 MZO393218:MZO393289 NJK393218:NJK393289 NTG393218:NTG393289 ODC393218:ODC393289 OMY393218:OMY393289 OWU393218:OWU393289 PGQ393218:PGQ393289 PQM393218:PQM393289 QAI393218:QAI393289 QKE393218:QKE393289 QUA393218:QUA393289 RDW393218:RDW393289 RNS393218:RNS393289 RXO393218:RXO393289 SHK393218:SHK393289 SRG393218:SRG393289 TBC393218:TBC393289 TKY393218:TKY393289 TUU393218:TUU393289 UEQ393218:UEQ393289 UOM393218:UOM393289 UYI393218:UYI393289 VIE393218:VIE393289 VSA393218:VSA393289 WBW393218:WBW393289 WLS393218:WLS393289 WVO393218:WVO393289 G458754:G458825 JC458754:JC458825 SY458754:SY458825 ACU458754:ACU458825 AMQ458754:AMQ458825 AWM458754:AWM458825 BGI458754:BGI458825 BQE458754:BQE458825 CAA458754:CAA458825 CJW458754:CJW458825 CTS458754:CTS458825 DDO458754:DDO458825 DNK458754:DNK458825 DXG458754:DXG458825 EHC458754:EHC458825 EQY458754:EQY458825 FAU458754:FAU458825 FKQ458754:FKQ458825 FUM458754:FUM458825 GEI458754:GEI458825 GOE458754:GOE458825 GYA458754:GYA458825 HHW458754:HHW458825 HRS458754:HRS458825 IBO458754:IBO458825 ILK458754:ILK458825 IVG458754:IVG458825 JFC458754:JFC458825 JOY458754:JOY458825 JYU458754:JYU458825 KIQ458754:KIQ458825 KSM458754:KSM458825 LCI458754:LCI458825 LME458754:LME458825 LWA458754:LWA458825 MFW458754:MFW458825 MPS458754:MPS458825 MZO458754:MZO458825 NJK458754:NJK458825 NTG458754:NTG458825 ODC458754:ODC458825 OMY458754:OMY458825 OWU458754:OWU458825 PGQ458754:PGQ458825 PQM458754:PQM458825 QAI458754:QAI458825 QKE458754:QKE458825 QUA458754:QUA458825 RDW458754:RDW458825 RNS458754:RNS458825 RXO458754:RXO458825 SHK458754:SHK458825 SRG458754:SRG458825 TBC458754:TBC458825 TKY458754:TKY458825 TUU458754:TUU458825 UEQ458754:UEQ458825 UOM458754:UOM458825 UYI458754:UYI458825 VIE458754:VIE458825 VSA458754:VSA458825 WBW458754:WBW458825 WLS458754:WLS458825 WVO458754:WVO458825 G524290:G524361 JC524290:JC524361 SY524290:SY524361 ACU524290:ACU524361 AMQ524290:AMQ524361 AWM524290:AWM524361 BGI524290:BGI524361 BQE524290:BQE524361 CAA524290:CAA524361 CJW524290:CJW524361 CTS524290:CTS524361 DDO524290:DDO524361 DNK524290:DNK524361 DXG524290:DXG524361 EHC524290:EHC524361 EQY524290:EQY524361 FAU524290:FAU524361 FKQ524290:FKQ524361 FUM524290:FUM524361 GEI524290:GEI524361 GOE524290:GOE524361 GYA524290:GYA524361 HHW524290:HHW524361 HRS524290:HRS524361 IBO524290:IBO524361 ILK524290:ILK524361 IVG524290:IVG524361 JFC524290:JFC524361 JOY524290:JOY524361 JYU524290:JYU524361 KIQ524290:KIQ524361 KSM524290:KSM524361 LCI524290:LCI524361 LME524290:LME524361 LWA524290:LWA524361 MFW524290:MFW524361 MPS524290:MPS524361 MZO524290:MZO524361 NJK524290:NJK524361 NTG524290:NTG524361 ODC524290:ODC524361 OMY524290:OMY524361 OWU524290:OWU524361 PGQ524290:PGQ524361 PQM524290:PQM524361 QAI524290:QAI524361 QKE524290:QKE524361 QUA524290:QUA524361 RDW524290:RDW524361 RNS524290:RNS524361 RXO524290:RXO524361 SHK524290:SHK524361 SRG524290:SRG524361 TBC524290:TBC524361 TKY524290:TKY524361 TUU524290:TUU524361 UEQ524290:UEQ524361 UOM524290:UOM524361 UYI524290:UYI524361 VIE524290:VIE524361 VSA524290:VSA524361 WBW524290:WBW524361 WLS524290:WLS524361 WVO524290:WVO524361 G589826:G589897 JC589826:JC589897 SY589826:SY589897 ACU589826:ACU589897 AMQ589826:AMQ589897 AWM589826:AWM589897 BGI589826:BGI589897 BQE589826:BQE589897 CAA589826:CAA589897 CJW589826:CJW589897 CTS589826:CTS589897 DDO589826:DDO589897 DNK589826:DNK589897 DXG589826:DXG589897 EHC589826:EHC589897 EQY589826:EQY589897 FAU589826:FAU589897 FKQ589826:FKQ589897 FUM589826:FUM589897 GEI589826:GEI589897 GOE589826:GOE589897 GYA589826:GYA589897 HHW589826:HHW589897 HRS589826:HRS589897 IBO589826:IBO589897 ILK589826:ILK589897 IVG589826:IVG589897 JFC589826:JFC589897 JOY589826:JOY589897 JYU589826:JYU589897 KIQ589826:KIQ589897 KSM589826:KSM589897 LCI589826:LCI589897 LME589826:LME589897 LWA589826:LWA589897 MFW589826:MFW589897 MPS589826:MPS589897 MZO589826:MZO589897 NJK589826:NJK589897 NTG589826:NTG589897 ODC589826:ODC589897 OMY589826:OMY589897 OWU589826:OWU589897 PGQ589826:PGQ589897 PQM589826:PQM589897 QAI589826:QAI589897 QKE589826:QKE589897 QUA589826:QUA589897 RDW589826:RDW589897 RNS589826:RNS589897 RXO589826:RXO589897 SHK589826:SHK589897 SRG589826:SRG589897 TBC589826:TBC589897 TKY589826:TKY589897 TUU589826:TUU589897 UEQ589826:UEQ589897 UOM589826:UOM589897 UYI589826:UYI589897 VIE589826:VIE589897 VSA589826:VSA589897 WBW589826:WBW589897 WLS589826:WLS589897 WVO589826:WVO589897 G655362:G655433 JC655362:JC655433 SY655362:SY655433 ACU655362:ACU655433 AMQ655362:AMQ655433 AWM655362:AWM655433 BGI655362:BGI655433 BQE655362:BQE655433 CAA655362:CAA655433 CJW655362:CJW655433 CTS655362:CTS655433 DDO655362:DDO655433 DNK655362:DNK655433 DXG655362:DXG655433 EHC655362:EHC655433 EQY655362:EQY655433 FAU655362:FAU655433 FKQ655362:FKQ655433 FUM655362:FUM655433 GEI655362:GEI655433 GOE655362:GOE655433 GYA655362:GYA655433 HHW655362:HHW655433 HRS655362:HRS655433 IBO655362:IBO655433 ILK655362:ILK655433 IVG655362:IVG655433 JFC655362:JFC655433 JOY655362:JOY655433 JYU655362:JYU655433 KIQ655362:KIQ655433 KSM655362:KSM655433 LCI655362:LCI655433 LME655362:LME655433 LWA655362:LWA655433 MFW655362:MFW655433 MPS655362:MPS655433 MZO655362:MZO655433 NJK655362:NJK655433 NTG655362:NTG655433 ODC655362:ODC655433 OMY655362:OMY655433 OWU655362:OWU655433 PGQ655362:PGQ655433 PQM655362:PQM655433 QAI655362:QAI655433 QKE655362:QKE655433 QUA655362:QUA655433 RDW655362:RDW655433 RNS655362:RNS655433 RXO655362:RXO655433 SHK655362:SHK655433 SRG655362:SRG655433 TBC655362:TBC655433 TKY655362:TKY655433 TUU655362:TUU655433 UEQ655362:UEQ655433 UOM655362:UOM655433 UYI655362:UYI655433 VIE655362:VIE655433 VSA655362:VSA655433 WBW655362:WBW655433 WLS655362:WLS655433 WVO655362:WVO655433 G720898:G720969 JC720898:JC720969 SY720898:SY720969 ACU720898:ACU720969 AMQ720898:AMQ720969 AWM720898:AWM720969 BGI720898:BGI720969 BQE720898:BQE720969 CAA720898:CAA720969 CJW720898:CJW720969 CTS720898:CTS720969 DDO720898:DDO720969 DNK720898:DNK720969 DXG720898:DXG720969 EHC720898:EHC720969 EQY720898:EQY720969 FAU720898:FAU720969 FKQ720898:FKQ720969 FUM720898:FUM720969 GEI720898:GEI720969 GOE720898:GOE720969 GYA720898:GYA720969 HHW720898:HHW720969 HRS720898:HRS720969 IBO720898:IBO720969 ILK720898:ILK720969 IVG720898:IVG720969 JFC720898:JFC720969 JOY720898:JOY720969 JYU720898:JYU720969 KIQ720898:KIQ720969 KSM720898:KSM720969 LCI720898:LCI720969 LME720898:LME720969 LWA720898:LWA720969 MFW720898:MFW720969 MPS720898:MPS720969 MZO720898:MZO720969 NJK720898:NJK720969 NTG720898:NTG720969 ODC720898:ODC720969 OMY720898:OMY720969 OWU720898:OWU720969 PGQ720898:PGQ720969 PQM720898:PQM720969 QAI720898:QAI720969 QKE720898:QKE720969 QUA720898:QUA720969 RDW720898:RDW720969 RNS720898:RNS720969 RXO720898:RXO720969 SHK720898:SHK720969 SRG720898:SRG720969 TBC720898:TBC720969 TKY720898:TKY720969 TUU720898:TUU720969 UEQ720898:UEQ720969 UOM720898:UOM720969 UYI720898:UYI720969 VIE720898:VIE720969 VSA720898:VSA720969 WBW720898:WBW720969 WLS720898:WLS720969 WVO720898:WVO720969 G786434:G786505 JC786434:JC786505 SY786434:SY786505 ACU786434:ACU786505 AMQ786434:AMQ786505 AWM786434:AWM786505 BGI786434:BGI786505 BQE786434:BQE786505 CAA786434:CAA786505 CJW786434:CJW786505 CTS786434:CTS786505 DDO786434:DDO786505 DNK786434:DNK786505 DXG786434:DXG786505 EHC786434:EHC786505 EQY786434:EQY786505 FAU786434:FAU786505 FKQ786434:FKQ786505 FUM786434:FUM786505 GEI786434:GEI786505 GOE786434:GOE786505 GYA786434:GYA786505 HHW786434:HHW786505 HRS786434:HRS786505 IBO786434:IBO786505 ILK786434:ILK786505 IVG786434:IVG786505 JFC786434:JFC786505 JOY786434:JOY786505 JYU786434:JYU786505 KIQ786434:KIQ786505 KSM786434:KSM786505 LCI786434:LCI786505 LME786434:LME786505 LWA786434:LWA786505 MFW786434:MFW786505 MPS786434:MPS786505 MZO786434:MZO786505 NJK786434:NJK786505 NTG786434:NTG786505 ODC786434:ODC786505 OMY786434:OMY786505 OWU786434:OWU786505 PGQ786434:PGQ786505 PQM786434:PQM786505 QAI786434:QAI786505 QKE786434:QKE786505 QUA786434:QUA786505 RDW786434:RDW786505 RNS786434:RNS786505 RXO786434:RXO786505 SHK786434:SHK786505 SRG786434:SRG786505 TBC786434:TBC786505 TKY786434:TKY786505 TUU786434:TUU786505 UEQ786434:UEQ786505 UOM786434:UOM786505 UYI786434:UYI786505 VIE786434:VIE786505 VSA786434:VSA786505 WBW786434:WBW786505 WLS786434:WLS786505 WVO786434:WVO786505 G851970:G852041 JC851970:JC852041 SY851970:SY852041 ACU851970:ACU852041 AMQ851970:AMQ852041 AWM851970:AWM852041 BGI851970:BGI852041 BQE851970:BQE852041 CAA851970:CAA852041 CJW851970:CJW852041 CTS851970:CTS852041 DDO851970:DDO852041 DNK851970:DNK852041 DXG851970:DXG852041 EHC851970:EHC852041 EQY851970:EQY852041 FAU851970:FAU852041 FKQ851970:FKQ852041 FUM851970:FUM852041 GEI851970:GEI852041 GOE851970:GOE852041 GYA851970:GYA852041 HHW851970:HHW852041 HRS851970:HRS852041 IBO851970:IBO852041 ILK851970:ILK852041 IVG851970:IVG852041 JFC851970:JFC852041 JOY851970:JOY852041 JYU851970:JYU852041 KIQ851970:KIQ852041 KSM851970:KSM852041 LCI851970:LCI852041 LME851970:LME852041 LWA851970:LWA852041 MFW851970:MFW852041 MPS851970:MPS852041 MZO851970:MZO852041 NJK851970:NJK852041 NTG851970:NTG852041 ODC851970:ODC852041 OMY851970:OMY852041 OWU851970:OWU852041 PGQ851970:PGQ852041 PQM851970:PQM852041 QAI851970:QAI852041 QKE851970:QKE852041 QUA851970:QUA852041 RDW851970:RDW852041 RNS851970:RNS852041 RXO851970:RXO852041 SHK851970:SHK852041 SRG851970:SRG852041 TBC851970:TBC852041 TKY851970:TKY852041 TUU851970:TUU852041 UEQ851970:UEQ852041 UOM851970:UOM852041 UYI851970:UYI852041 VIE851970:VIE852041 VSA851970:VSA852041 WBW851970:WBW852041 WLS851970:WLS852041 WVO851970:WVO852041 G917506:G917577 JC917506:JC917577 SY917506:SY917577 ACU917506:ACU917577 AMQ917506:AMQ917577 AWM917506:AWM917577 BGI917506:BGI917577 BQE917506:BQE917577 CAA917506:CAA917577 CJW917506:CJW917577 CTS917506:CTS917577 DDO917506:DDO917577 DNK917506:DNK917577 DXG917506:DXG917577 EHC917506:EHC917577 EQY917506:EQY917577 FAU917506:FAU917577 FKQ917506:FKQ917577 FUM917506:FUM917577 GEI917506:GEI917577 GOE917506:GOE917577 GYA917506:GYA917577 HHW917506:HHW917577 HRS917506:HRS917577 IBO917506:IBO917577 ILK917506:ILK917577 IVG917506:IVG917577 JFC917506:JFC917577 JOY917506:JOY917577 JYU917506:JYU917577 KIQ917506:KIQ917577 KSM917506:KSM917577 LCI917506:LCI917577 LME917506:LME917577 LWA917506:LWA917577 MFW917506:MFW917577 MPS917506:MPS917577 MZO917506:MZO917577 NJK917506:NJK917577 NTG917506:NTG917577 ODC917506:ODC917577 OMY917506:OMY917577 OWU917506:OWU917577 PGQ917506:PGQ917577 PQM917506:PQM917577 QAI917506:QAI917577 QKE917506:QKE917577 QUA917506:QUA917577 RDW917506:RDW917577 RNS917506:RNS917577 RXO917506:RXO917577 SHK917506:SHK917577 SRG917506:SRG917577 TBC917506:TBC917577 TKY917506:TKY917577 TUU917506:TUU917577 UEQ917506:UEQ917577 UOM917506:UOM917577 UYI917506:UYI917577 VIE917506:VIE917577 VSA917506:VSA917577 WBW917506:WBW917577 WLS917506:WLS917577 WVO917506:WVO917577 G983042:G983113 JC983042:JC983113 SY983042:SY983113 ACU983042:ACU983113 AMQ983042:AMQ983113 AWM983042:AWM983113 BGI983042:BGI983113 BQE983042:BQE983113 CAA983042:CAA983113 CJW983042:CJW983113 CTS983042:CTS983113 DDO983042:DDO983113 DNK983042:DNK983113 DXG983042:DXG983113 EHC983042:EHC983113 EQY983042:EQY983113 FAU983042:FAU983113 FKQ983042:FKQ983113 FUM983042:FUM983113 GEI983042:GEI983113 GOE983042:GOE983113 GYA983042:GYA983113 HHW983042:HHW983113 HRS983042:HRS983113 IBO983042:IBO983113 ILK983042:ILK983113 IVG983042:IVG983113 JFC983042:JFC983113 JOY983042:JOY983113 JYU983042:JYU983113 KIQ983042:KIQ983113 KSM983042:KSM983113 LCI983042:LCI983113 LME983042:LME983113 LWA983042:LWA983113 MFW983042:MFW983113 MPS983042:MPS983113 MZO983042:MZO983113 NJK983042:NJK983113 NTG983042:NTG983113 ODC983042:ODC983113 OMY983042:OMY983113 OWU983042:OWU983113 PGQ983042:PGQ983113 PQM983042:PQM983113 QAI983042:QAI983113 QKE983042:QKE983113 QUA983042:QUA983113 RDW983042:RDW983113 RNS983042:RNS983113 RXO983042:RXO983113 SHK983042:SHK983113 SRG983042:SRG983113 TBC983042:TBC983113 TKY983042:TKY983113 TUU983042:TUU983113 UEQ983042:UEQ983113 UOM983042:UOM983113 UYI983042:UYI983113 VIE983042:VIE983113 VSA983042:VSA983113 WBW983042:WBW983113 WLS983042:WLS983113 WVO983042:WVO983113" xr:uid="{BEF1F24A-B305-4FE8-8072-B508F1DC0D0D}">
      <formula1>$G$75:$G$83</formula1>
    </dataValidation>
    <dataValidation type="list" allowBlank="1" showInputMessage="1" showErrorMessage="1" sqref="A2:A73 IW2:IW73 SS2:SS73 ACO2:ACO73 AMK2:AMK73 AWG2:AWG73 BGC2:BGC73 BPY2:BPY73 BZU2:BZU73 CJQ2:CJQ73 CTM2:CTM73 DDI2:DDI73 DNE2:DNE73 DXA2:DXA73 EGW2:EGW73 EQS2:EQS73 FAO2:FAO73 FKK2:FKK73 FUG2:FUG73 GEC2:GEC73 GNY2:GNY73 GXU2:GXU73 HHQ2:HHQ73 HRM2:HRM73 IBI2:IBI73 ILE2:ILE73 IVA2:IVA73 JEW2:JEW73 JOS2:JOS73 JYO2:JYO73 KIK2:KIK73 KSG2:KSG73 LCC2:LCC73 LLY2:LLY73 LVU2:LVU73 MFQ2:MFQ73 MPM2:MPM73 MZI2:MZI73 NJE2:NJE73 NTA2:NTA73 OCW2:OCW73 OMS2:OMS73 OWO2:OWO73 PGK2:PGK73 PQG2:PQG73 QAC2:QAC73 QJY2:QJY73 QTU2:QTU73 RDQ2:RDQ73 RNM2:RNM73 RXI2:RXI73 SHE2:SHE73 SRA2:SRA73 TAW2:TAW73 TKS2:TKS73 TUO2:TUO73 UEK2:UEK73 UOG2:UOG73 UYC2:UYC73 VHY2:VHY73 VRU2:VRU73 WBQ2:WBQ73 WLM2:WLM73 WVI2:WVI73 A65538:A65609 IW65538:IW65609 SS65538:SS65609 ACO65538:ACO65609 AMK65538:AMK65609 AWG65538:AWG65609 BGC65538:BGC65609 BPY65538:BPY65609 BZU65538:BZU65609 CJQ65538:CJQ65609 CTM65538:CTM65609 DDI65538:DDI65609 DNE65538:DNE65609 DXA65538:DXA65609 EGW65538:EGW65609 EQS65538:EQS65609 FAO65538:FAO65609 FKK65538:FKK65609 FUG65538:FUG65609 GEC65538:GEC65609 GNY65538:GNY65609 GXU65538:GXU65609 HHQ65538:HHQ65609 HRM65538:HRM65609 IBI65538:IBI65609 ILE65538:ILE65609 IVA65538:IVA65609 JEW65538:JEW65609 JOS65538:JOS65609 JYO65538:JYO65609 KIK65538:KIK65609 KSG65538:KSG65609 LCC65538:LCC65609 LLY65538:LLY65609 LVU65538:LVU65609 MFQ65538:MFQ65609 MPM65538:MPM65609 MZI65538:MZI65609 NJE65538:NJE65609 NTA65538:NTA65609 OCW65538:OCW65609 OMS65538:OMS65609 OWO65538:OWO65609 PGK65538:PGK65609 PQG65538:PQG65609 QAC65538:QAC65609 QJY65538:QJY65609 QTU65538:QTU65609 RDQ65538:RDQ65609 RNM65538:RNM65609 RXI65538:RXI65609 SHE65538:SHE65609 SRA65538:SRA65609 TAW65538:TAW65609 TKS65538:TKS65609 TUO65538:TUO65609 UEK65538:UEK65609 UOG65538:UOG65609 UYC65538:UYC65609 VHY65538:VHY65609 VRU65538:VRU65609 WBQ65538:WBQ65609 WLM65538:WLM65609 WVI65538:WVI65609 A131074:A131145 IW131074:IW131145 SS131074:SS131145 ACO131074:ACO131145 AMK131074:AMK131145 AWG131074:AWG131145 BGC131074:BGC131145 BPY131074:BPY131145 BZU131074:BZU131145 CJQ131074:CJQ131145 CTM131074:CTM131145 DDI131074:DDI131145 DNE131074:DNE131145 DXA131074:DXA131145 EGW131074:EGW131145 EQS131074:EQS131145 FAO131074:FAO131145 FKK131074:FKK131145 FUG131074:FUG131145 GEC131074:GEC131145 GNY131074:GNY131145 GXU131074:GXU131145 HHQ131074:HHQ131145 HRM131074:HRM131145 IBI131074:IBI131145 ILE131074:ILE131145 IVA131074:IVA131145 JEW131074:JEW131145 JOS131074:JOS131145 JYO131074:JYO131145 KIK131074:KIK131145 KSG131074:KSG131145 LCC131074:LCC131145 LLY131074:LLY131145 LVU131074:LVU131145 MFQ131074:MFQ131145 MPM131074:MPM131145 MZI131074:MZI131145 NJE131074:NJE131145 NTA131074:NTA131145 OCW131074:OCW131145 OMS131074:OMS131145 OWO131074:OWO131145 PGK131074:PGK131145 PQG131074:PQG131145 QAC131074:QAC131145 QJY131074:QJY131145 QTU131074:QTU131145 RDQ131074:RDQ131145 RNM131074:RNM131145 RXI131074:RXI131145 SHE131074:SHE131145 SRA131074:SRA131145 TAW131074:TAW131145 TKS131074:TKS131145 TUO131074:TUO131145 UEK131074:UEK131145 UOG131074:UOG131145 UYC131074:UYC131145 VHY131074:VHY131145 VRU131074:VRU131145 WBQ131074:WBQ131145 WLM131074:WLM131145 WVI131074:WVI131145 A196610:A196681 IW196610:IW196681 SS196610:SS196681 ACO196610:ACO196681 AMK196610:AMK196681 AWG196610:AWG196681 BGC196610:BGC196681 BPY196610:BPY196681 BZU196610:BZU196681 CJQ196610:CJQ196681 CTM196610:CTM196681 DDI196610:DDI196681 DNE196610:DNE196681 DXA196610:DXA196681 EGW196610:EGW196681 EQS196610:EQS196681 FAO196610:FAO196681 FKK196610:FKK196681 FUG196610:FUG196681 GEC196610:GEC196681 GNY196610:GNY196681 GXU196610:GXU196681 HHQ196610:HHQ196681 HRM196610:HRM196681 IBI196610:IBI196681 ILE196610:ILE196681 IVA196610:IVA196681 JEW196610:JEW196681 JOS196610:JOS196681 JYO196610:JYO196681 KIK196610:KIK196681 KSG196610:KSG196681 LCC196610:LCC196681 LLY196610:LLY196681 LVU196610:LVU196681 MFQ196610:MFQ196681 MPM196610:MPM196681 MZI196610:MZI196681 NJE196610:NJE196681 NTA196610:NTA196681 OCW196610:OCW196681 OMS196610:OMS196681 OWO196610:OWO196681 PGK196610:PGK196681 PQG196610:PQG196681 QAC196610:QAC196681 QJY196610:QJY196681 QTU196610:QTU196681 RDQ196610:RDQ196681 RNM196610:RNM196681 RXI196610:RXI196681 SHE196610:SHE196681 SRA196610:SRA196681 TAW196610:TAW196681 TKS196610:TKS196681 TUO196610:TUO196681 UEK196610:UEK196681 UOG196610:UOG196681 UYC196610:UYC196681 VHY196610:VHY196681 VRU196610:VRU196681 WBQ196610:WBQ196681 WLM196610:WLM196681 WVI196610:WVI196681 A262146:A262217 IW262146:IW262217 SS262146:SS262217 ACO262146:ACO262217 AMK262146:AMK262217 AWG262146:AWG262217 BGC262146:BGC262217 BPY262146:BPY262217 BZU262146:BZU262217 CJQ262146:CJQ262217 CTM262146:CTM262217 DDI262146:DDI262217 DNE262146:DNE262217 DXA262146:DXA262217 EGW262146:EGW262217 EQS262146:EQS262217 FAO262146:FAO262217 FKK262146:FKK262217 FUG262146:FUG262217 GEC262146:GEC262217 GNY262146:GNY262217 GXU262146:GXU262217 HHQ262146:HHQ262217 HRM262146:HRM262217 IBI262146:IBI262217 ILE262146:ILE262217 IVA262146:IVA262217 JEW262146:JEW262217 JOS262146:JOS262217 JYO262146:JYO262217 KIK262146:KIK262217 KSG262146:KSG262217 LCC262146:LCC262217 LLY262146:LLY262217 LVU262146:LVU262217 MFQ262146:MFQ262217 MPM262146:MPM262217 MZI262146:MZI262217 NJE262146:NJE262217 NTA262146:NTA262217 OCW262146:OCW262217 OMS262146:OMS262217 OWO262146:OWO262217 PGK262146:PGK262217 PQG262146:PQG262217 QAC262146:QAC262217 QJY262146:QJY262217 QTU262146:QTU262217 RDQ262146:RDQ262217 RNM262146:RNM262217 RXI262146:RXI262217 SHE262146:SHE262217 SRA262146:SRA262217 TAW262146:TAW262217 TKS262146:TKS262217 TUO262146:TUO262217 UEK262146:UEK262217 UOG262146:UOG262217 UYC262146:UYC262217 VHY262146:VHY262217 VRU262146:VRU262217 WBQ262146:WBQ262217 WLM262146:WLM262217 WVI262146:WVI262217 A327682:A327753 IW327682:IW327753 SS327682:SS327753 ACO327682:ACO327753 AMK327682:AMK327753 AWG327682:AWG327753 BGC327682:BGC327753 BPY327682:BPY327753 BZU327682:BZU327753 CJQ327682:CJQ327753 CTM327682:CTM327753 DDI327682:DDI327753 DNE327682:DNE327753 DXA327682:DXA327753 EGW327682:EGW327753 EQS327682:EQS327753 FAO327682:FAO327753 FKK327682:FKK327753 FUG327682:FUG327753 GEC327682:GEC327753 GNY327682:GNY327753 GXU327682:GXU327753 HHQ327682:HHQ327753 HRM327682:HRM327753 IBI327682:IBI327753 ILE327682:ILE327753 IVA327682:IVA327753 JEW327682:JEW327753 JOS327682:JOS327753 JYO327682:JYO327753 KIK327682:KIK327753 KSG327682:KSG327753 LCC327682:LCC327753 LLY327682:LLY327753 LVU327682:LVU327753 MFQ327682:MFQ327753 MPM327682:MPM327753 MZI327682:MZI327753 NJE327682:NJE327753 NTA327682:NTA327753 OCW327682:OCW327753 OMS327682:OMS327753 OWO327682:OWO327753 PGK327682:PGK327753 PQG327682:PQG327753 QAC327682:QAC327753 QJY327682:QJY327753 QTU327682:QTU327753 RDQ327682:RDQ327753 RNM327682:RNM327753 RXI327682:RXI327753 SHE327682:SHE327753 SRA327682:SRA327753 TAW327682:TAW327753 TKS327682:TKS327753 TUO327682:TUO327753 UEK327682:UEK327753 UOG327682:UOG327753 UYC327682:UYC327753 VHY327682:VHY327753 VRU327682:VRU327753 WBQ327682:WBQ327753 WLM327682:WLM327753 WVI327682:WVI327753 A393218:A393289 IW393218:IW393289 SS393218:SS393289 ACO393218:ACO393289 AMK393218:AMK393289 AWG393218:AWG393289 BGC393218:BGC393289 BPY393218:BPY393289 BZU393218:BZU393289 CJQ393218:CJQ393289 CTM393218:CTM393289 DDI393218:DDI393289 DNE393218:DNE393289 DXA393218:DXA393289 EGW393218:EGW393289 EQS393218:EQS393289 FAO393218:FAO393289 FKK393218:FKK393289 FUG393218:FUG393289 GEC393218:GEC393289 GNY393218:GNY393289 GXU393218:GXU393289 HHQ393218:HHQ393289 HRM393218:HRM393289 IBI393218:IBI393289 ILE393218:ILE393289 IVA393218:IVA393289 JEW393218:JEW393289 JOS393218:JOS393289 JYO393218:JYO393289 KIK393218:KIK393289 KSG393218:KSG393289 LCC393218:LCC393289 LLY393218:LLY393289 LVU393218:LVU393289 MFQ393218:MFQ393289 MPM393218:MPM393289 MZI393218:MZI393289 NJE393218:NJE393289 NTA393218:NTA393289 OCW393218:OCW393289 OMS393218:OMS393289 OWO393218:OWO393289 PGK393218:PGK393289 PQG393218:PQG393289 QAC393218:QAC393289 QJY393218:QJY393289 QTU393218:QTU393289 RDQ393218:RDQ393289 RNM393218:RNM393289 RXI393218:RXI393289 SHE393218:SHE393289 SRA393218:SRA393289 TAW393218:TAW393289 TKS393218:TKS393289 TUO393218:TUO393289 UEK393218:UEK393289 UOG393218:UOG393289 UYC393218:UYC393289 VHY393218:VHY393289 VRU393218:VRU393289 WBQ393218:WBQ393289 WLM393218:WLM393289 WVI393218:WVI393289 A458754:A458825 IW458754:IW458825 SS458754:SS458825 ACO458754:ACO458825 AMK458754:AMK458825 AWG458754:AWG458825 BGC458754:BGC458825 BPY458754:BPY458825 BZU458754:BZU458825 CJQ458754:CJQ458825 CTM458754:CTM458825 DDI458754:DDI458825 DNE458754:DNE458825 DXA458754:DXA458825 EGW458754:EGW458825 EQS458754:EQS458825 FAO458754:FAO458825 FKK458754:FKK458825 FUG458754:FUG458825 GEC458754:GEC458825 GNY458754:GNY458825 GXU458754:GXU458825 HHQ458754:HHQ458825 HRM458754:HRM458825 IBI458754:IBI458825 ILE458754:ILE458825 IVA458754:IVA458825 JEW458754:JEW458825 JOS458754:JOS458825 JYO458754:JYO458825 KIK458754:KIK458825 KSG458754:KSG458825 LCC458754:LCC458825 LLY458754:LLY458825 LVU458754:LVU458825 MFQ458754:MFQ458825 MPM458754:MPM458825 MZI458754:MZI458825 NJE458754:NJE458825 NTA458754:NTA458825 OCW458754:OCW458825 OMS458754:OMS458825 OWO458754:OWO458825 PGK458754:PGK458825 PQG458754:PQG458825 QAC458754:QAC458825 QJY458754:QJY458825 QTU458754:QTU458825 RDQ458754:RDQ458825 RNM458754:RNM458825 RXI458754:RXI458825 SHE458754:SHE458825 SRA458754:SRA458825 TAW458754:TAW458825 TKS458754:TKS458825 TUO458754:TUO458825 UEK458754:UEK458825 UOG458754:UOG458825 UYC458754:UYC458825 VHY458754:VHY458825 VRU458754:VRU458825 WBQ458754:WBQ458825 WLM458754:WLM458825 WVI458754:WVI458825 A524290:A524361 IW524290:IW524361 SS524290:SS524361 ACO524290:ACO524361 AMK524290:AMK524361 AWG524290:AWG524361 BGC524290:BGC524361 BPY524290:BPY524361 BZU524290:BZU524361 CJQ524290:CJQ524361 CTM524290:CTM524361 DDI524290:DDI524361 DNE524290:DNE524361 DXA524290:DXA524361 EGW524290:EGW524361 EQS524290:EQS524361 FAO524290:FAO524361 FKK524290:FKK524361 FUG524290:FUG524361 GEC524290:GEC524361 GNY524290:GNY524361 GXU524290:GXU524361 HHQ524290:HHQ524361 HRM524290:HRM524361 IBI524290:IBI524361 ILE524290:ILE524361 IVA524290:IVA524361 JEW524290:JEW524361 JOS524290:JOS524361 JYO524290:JYO524361 KIK524290:KIK524361 KSG524290:KSG524361 LCC524290:LCC524361 LLY524290:LLY524361 LVU524290:LVU524361 MFQ524290:MFQ524361 MPM524290:MPM524361 MZI524290:MZI524361 NJE524290:NJE524361 NTA524290:NTA524361 OCW524290:OCW524361 OMS524290:OMS524361 OWO524290:OWO524361 PGK524290:PGK524361 PQG524290:PQG524361 QAC524290:QAC524361 QJY524290:QJY524361 QTU524290:QTU524361 RDQ524290:RDQ524361 RNM524290:RNM524361 RXI524290:RXI524361 SHE524290:SHE524361 SRA524290:SRA524361 TAW524290:TAW524361 TKS524290:TKS524361 TUO524290:TUO524361 UEK524290:UEK524361 UOG524290:UOG524361 UYC524290:UYC524361 VHY524290:VHY524361 VRU524290:VRU524361 WBQ524290:WBQ524361 WLM524290:WLM524361 WVI524290:WVI524361 A589826:A589897 IW589826:IW589897 SS589826:SS589897 ACO589826:ACO589897 AMK589826:AMK589897 AWG589826:AWG589897 BGC589826:BGC589897 BPY589826:BPY589897 BZU589826:BZU589897 CJQ589826:CJQ589897 CTM589826:CTM589897 DDI589826:DDI589897 DNE589826:DNE589897 DXA589826:DXA589897 EGW589826:EGW589897 EQS589826:EQS589897 FAO589826:FAO589897 FKK589826:FKK589897 FUG589826:FUG589897 GEC589826:GEC589897 GNY589826:GNY589897 GXU589826:GXU589897 HHQ589826:HHQ589897 HRM589826:HRM589897 IBI589826:IBI589897 ILE589826:ILE589897 IVA589826:IVA589897 JEW589826:JEW589897 JOS589826:JOS589897 JYO589826:JYO589897 KIK589826:KIK589897 KSG589826:KSG589897 LCC589826:LCC589897 LLY589826:LLY589897 LVU589826:LVU589897 MFQ589826:MFQ589897 MPM589826:MPM589897 MZI589826:MZI589897 NJE589826:NJE589897 NTA589826:NTA589897 OCW589826:OCW589897 OMS589826:OMS589897 OWO589826:OWO589897 PGK589826:PGK589897 PQG589826:PQG589897 QAC589826:QAC589897 QJY589826:QJY589897 QTU589826:QTU589897 RDQ589826:RDQ589897 RNM589826:RNM589897 RXI589826:RXI589897 SHE589826:SHE589897 SRA589826:SRA589897 TAW589826:TAW589897 TKS589826:TKS589897 TUO589826:TUO589897 UEK589826:UEK589897 UOG589826:UOG589897 UYC589826:UYC589897 VHY589826:VHY589897 VRU589826:VRU589897 WBQ589826:WBQ589897 WLM589826:WLM589897 WVI589826:WVI589897 A655362:A655433 IW655362:IW655433 SS655362:SS655433 ACO655362:ACO655433 AMK655362:AMK655433 AWG655362:AWG655433 BGC655362:BGC655433 BPY655362:BPY655433 BZU655362:BZU655433 CJQ655362:CJQ655433 CTM655362:CTM655433 DDI655362:DDI655433 DNE655362:DNE655433 DXA655362:DXA655433 EGW655362:EGW655433 EQS655362:EQS655433 FAO655362:FAO655433 FKK655362:FKK655433 FUG655362:FUG655433 GEC655362:GEC655433 GNY655362:GNY655433 GXU655362:GXU655433 HHQ655362:HHQ655433 HRM655362:HRM655433 IBI655362:IBI655433 ILE655362:ILE655433 IVA655362:IVA655433 JEW655362:JEW655433 JOS655362:JOS655433 JYO655362:JYO655433 KIK655362:KIK655433 KSG655362:KSG655433 LCC655362:LCC655433 LLY655362:LLY655433 LVU655362:LVU655433 MFQ655362:MFQ655433 MPM655362:MPM655433 MZI655362:MZI655433 NJE655362:NJE655433 NTA655362:NTA655433 OCW655362:OCW655433 OMS655362:OMS655433 OWO655362:OWO655433 PGK655362:PGK655433 PQG655362:PQG655433 QAC655362:QAC655433 QJY655362:QJY655433 QTU655362:QTU655433 RDQ655362:RDQ655433 RNM655362:RNM655433 RXI655362:RXI655433 SHE655362:SHE655433 SRA655362:SRA655433 TAW655362:TAW655433 TKS655362:TKS655433 TUO655362:TUO655433 UEK655362:UEK655433 UOG655362:UOG655433 UYC655362:UYC655433 VHY655362:VHY655433 VRU655362:VRU655433 WBQ655362:WBQ655433 WLM655362:WLM655433 WVI655362:WVI655433 A720898:A720969 IW720898:IW720969 SS720898:SS720969 ACO720898:ACO720969 AMK720898:AMK720969 AWG720898:AWG720969 BGC720898:BGC720969 BPY720898:BPY720969 BZU720898:BZU720969 CJQ720898:CJQ720969 CTM720898:CTM720969 DDI720898:DDI720969 DNE720898:DNE720969 DXA720898:DXA720969 EGW720898:EGW720969 EQS720898:EQS720969 FAO720898:FAO720969 FKK720898:FKK720969 FUG720898:FUG720969 GEC720898:GEC720969 GNY720898:GNY720969 GXU720898:GXU720969 HHQ720898:HHQ720969 HRM720898:HRM720969 IBI720898:IBI720969 ILE720898:ILE720969 IVA720898:IVA720969 JEW720898:JEW720969 JOS720898:JOS720969 JYO720898:JYO720969 KIK720898:KIK720969 KSG720898:KSG720969 LCC720898:LCC720969 LLY720898:LLY720969 LVU720898:LVU720969 MFQ720898:MFQ720969 MPM720898:MPM720969 MZI720898:MZI720969 NJE720898:NJE720969 NTA720898:NTA720969 OCW720898:OCW720969 OMS720898:OMS720969 OWO720898:OWO720969 PGK720898:PGK720969 PQG720898:PQG720969 QAC720898:QAC720969 QJY720898:QJY720969 QTU720898:QTU720969 RDQ720898:RDQ720969 RNM720898:RNM720969 RXI720898:RXI720969 SHE720898:SHE720969 SRA720898:SRA720969 TAW720898:TAW720969 TKS720898:TKS720969 TUO720898:TUO720969 UEK720898:UEK720969 UOG720898:UOG720969 UYC720898:UYC720969 VHY720898:VHY720969 VRU720898:VRU720969 WBQ720898:WBQ720969 WLM720898:WLM720969 WVI720898:WVI720969 A786434:A786505 IW786434:IW786505 SS786434:SS786505 ACO786434:ACO786505 AMK786434:AMK786505 AWG786434:AWG786505 BGC786434:BGC786505 BPY786434:BPY786505 BZU786434:BZU786505 CJQ786434:CJQ786505 CTM786434:CTM786505 DDI786434:DDI786505 DNE786434:DNE786505 DXA786434:DXA786505 EGW786434:EGW786505 EQS786434:EQS786505 FAO786434:FAO786505 FKK786434:FKK786505 FUG786434:FUG786505 GEC786434:GEC786505 GNY786434:GNY786505 GXU786434:GXU786505 HHQ786434:HHQ786505 HRM786434:HRM786505 IBI786434:IBI786505 ILE786434:ILE786505 IVA786434:IVA786505 JEW786434:JEW786505 JOS786434:JOS786505 JYO786434:JYO786505 KIK786434:KIK786505 KSG786434:KSG786505 LCC786434:LCC786505 LLY786434:LLY786505 LVU786434:LVU786505 MFQ786434:MFQ786505 MPM786434:MPM786505 MZI786434:MZI786505 NJE786434:NJE786505 NTA786434:NTA786505 OCW786434:OCW786505 OMS786434:OMS786505 OWO786434:OWO786505 PGK786434:PGK786505 PQG786434:PQG786505 QAC786434:QAC786505 QJY786434:QJY786505 QTU786434:QTU786505 RDQ786434:RDQ786505 RNM786434:RNM786505 RXI786434:RXI786505 SHE786434:SHE786505 SRA786434:SRA786505 TAW786434:TAW786505 TKS786434:TKS786505 TUO786434:TUO786505 UEK786434:UEK786505 UOG786434:UOG786505 UYC786434:UYC786505 VHY786434:VHY786505 VRU786434:VRU786505 WBQ786434:WBQ786505 WLM786434:WLM786505 WVI786434:WVI786505 A851970:A852041 IW851970:IW852041 SS851970:SS852041 ACO851970:ACO852041 AMK851970:AMK852041 AWG851970:AWG852041 BGC851970:BGC852041 BPY851970:BPY852041 BZU851970:BZU852041 CJQ851970:CJQ852041 CTM851970:CTM852041 DDI851970:DDI852041 DNE851970:DNE852041 DXA851970:DXA852041 EGW851970:EGW852041 EQS851970:EQS852041 FAO851970:FAO852041 FKK851970:FKK852041 FUG851970:FUG852041 GEC851970:GEC852041 GNY851970:GNY852041 GXU851970:GXU852041 HHQ851970:HHQ852041 HRM851970:HRM852041 IBI851970:IBI852041 ILE851970:ILE852041 IVA851970:IVA852041 JEW851970:JEW852041 JOS851970:JOS852041 JYO851970:JYO852041 KIK851970:KIK852041 KSG851970:KSG852041 LCC851970:LCC852041 LLY851970:LLY852041 LVU851970:LVU852041 MFQ851970:MFQ852041 MPM851970:MPM852041 MZI851970:MZI852041 NJE851970:NJE852041 NTA851970:NTA852041 OCW851970:OCW852041 OMS851970:OMS852041 OWO851970:OWO852041 PGK851970:PGK852041 PQG851970:PQG852041 QAC851970:QAC852041 QJY851970:QJY852041 QTU851970:QTU852041 RDQ851970:RDQ852041 RNM851970:RNM852041 RXI851970:RXI852041 SHE851970:SHE852041 SRA851970:SRA852041 TAW851970:TAW852041 TKS851970:TKS852041 TUO851970:TUO852041 UEK851970:UEK852041 UOG851970:UOG852041 UYC851970:UYC852041 VHY851970:VHY852041 VRU851970:VRU852041 WBQ851970:WBQ852041 WLM851970:WLM852041 WVI851970:WVI852041 A917506:A917577 IW917506:IW917577 SS917506:SS917577 ACO917506:ACO917577 AMK917506:AMK917577 AWG917506:AWG917577 BGC917506:BGC917577 BPY917506:BPY917577 BZU917506:BZU917577 CJQ917506:CJQ917577 CTM917506:CTM917577 DDI917506:DDI917577 DNE917506:DNE917577 DXA917506:DXA917577 EGW917506:EGW917577 EQS917506:EQS917577 FAO917506:FAO917577 FKK917506:FKK917577 FUG917506:FUG917577 GEC917506:GEC917577 GNY917506:GNY917577 GXU917506:GXU917577 HHQ917506:HHQ917577 HRM917506:HRM917577 IBI917506:IBI917577 ILE917506:ILE917577 IVA917506:IVA917577 JEW917506:JEW917577 JOS917506:JOS917577 JYO917506:JYO917577 KIK917506:KIK917577 KSG917506:KSG917577 LCC917506:LCC917577 LLY917506:LLY917577 LVU917506:LVU917577 MFQ917506:MFQ917577 MPM917506:MPM917577 MZI917506:MZI917577 NJE917506:NJE917577 NTA917506:NTA917577 OCW917506:OCW917577 OMS917506:OMS917577 OWO917506:OWO917577 PGK917506:PGK917577 PQG917506:PQG917577 QAC917506:QAC917577 QJY917506:QJY917577 QTU917506:QTU917577 RDQ917506:RDQ917577 RNM917506:RNM917577 RXI917506:RXI917577 SHE917506:SHE917577 SRA917506:SRA917577 TAW917506:TAW917577 TKS917506:TKS917577 TUO917506:TUO917577 UEK917506:UEK917577 UOG917506:UOG917577 UYC917506:UYC917577 VHY917506:VHY917577 VRU917506:VRU917577 WBQ917506:WBQ917577 WLM917506:WLM917577 WVI917506:WVI917577 A983042:A983113 IW983042:IW983113 SS983042:SS983113 ACO983042:ACO983113 AMK983042:AMK983113 AWG983042:AWG983113 BGC983042:BGC983113 BPY983042:BPY983113 BZU983042:BZU983113 CJQ983042:CJQ983113 CTM983042:CTM983113 DDI983042:DDI983113 DNE983042:DNE983113 DXA983042:DXA983113 EGW983042:EGW983113 EQS983042:EQS983113 FAO983042:FAO983113 FKK983042:FKK983113 FUG983042:FUG983113 GEC983042:GEC983113 GNY983042:GNY983113 GXU983042:GXU983113 HHQ983042:HHQ983113 HRM983042:HRM983113 IBI983042:IBI983113 ILE983042:ILE983113 IVA983042:IVA983113 JEW983042:JEW983113 JOS983042:JOS983113 JYO983042:JYO983113 KIK983042:KIK983113 KSG983042:KSG983113 LCC983042:LCC983113 LLY983042:LLY983113 LVU983042:LVU983113 MFQ983042:MFQ983113 MPM983042:MPM983113 MZI983042:MZI983113 NJE983042:NJE983113 NTA983042:NTA983113 OCW983042:OCW983113 OMS983042:OMS983113 OWO983042:OWO983113 PGK983042:PGK983113 PQG983042:PQG983113 QAC983042:QAC983113 QJY983042:QJY983113 QTU983042:QTU983113 RDQ983042:RDQ983113 RNM983042:RNM983113 RXI983042:RXI983113 SHE983042:SHE983113 SRA983042:SRA983113 TAW983042:TAW983113 TKS983042:TKS983113 TUO983042:TUO983113 UEK983042:UEK983113 UOG983042:UOG983113 UYC983042:UYC983113 VHY983042:VHY983113 VRU983042:VRU983113 WBQ983042:WBQ983113 WLM983042:WLM983113 WVI983042:WVI983113" xr:uid="{2609D6B2-6762-4542-BFD0-834BCDCB56FF}">
      <formula1>$A$75:$A$83</formula1>
    </dataValidation>
  </dataValidations>
  <pageMargins left="0.75" right="0.75" top="1" bottom="1" header="0.5" footer="0.5"/>
  <pageSetup paperSize="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FAF5B-7C10-4B6E-9F1B-AB5E80FE8980}">
  <dimension ref="B2:B15"/>
  <sheetViews>
    <sheetView view="pageBreakPreview" zoomScale="90" zoomScaleNormal="100" zoomScaleSheetLayoutView="90" workbookViewId="0">
      <selection activeCell="I13" sqref="I13"/>
    </sheetView>
  </sheetViews>
  <sheetFormatPr defaultColWidth="9" defaultRowHeight="18"/>
  <cols>
    <col min="1" max="1" width="9" style="120"/>
    <col min="2" max="2" width="47" style="120" customWidth="1"/>
    <col min="3" max="16384" width="9" style="120"/>
  </cols>
  <sheetData>
    <row r="2" spans="2:2">
      <c r="B2" s="120" t="s">
        <v>947</v>
      </c>
    </row>
    <row r="3" spans="2:2">
      <c r="B3" s="120" t="s">
        <v>948</v>
      </c>
    </row>
    <row r="4" spans="2:2">
      <c r="B4" s="120" t="s">
        <v>949</v>
      </c>
    </row>
    <row r="5" spans="2:2">
      <c r="B5" s="120" t="s">
        <v>950</v>
      </c>
    </row>
    <row r="6" spans="2:2">
      <c r="B6" s="120" t="s">
        <v>951</v>
      </c>
    </row>
    <row r="7" spans="2:2">
      <c r="B7" s="121" t="s">
        <v>952</v>
      </c>
    </row>
    <row r="8" spans="2:2">
      <c r="B8" s="120" t="s">
        <v>953</v>
      </c>
    </row>
    <row r="9" spans="2:2">
      <c r="B9" s="120" t="s">
        <v>954</v>
      </c>
    </row>
    <row r="10" spans="2:2">
      <c r="B10" s="120" t="s">
        <v>955</v>
      </c>
    </row>
    <row r="13" spans="2:2">
      <c r="B13" s="120" t="s">
        <v>956</v>
      </c>
    </row>
    <row r="14" spans="2:2">
      <c r="B14" s="120" t="s">
        <v>957</v>
      </c>
    </row>
    <row r="15" spans="2:2">
      <c r="B15" s="120" t="s">
        <v>958</v>
      </c>
    </row>
  </sheetData>
  <phoneticPr fontId="1" type="noConversion"/>
  <pageMargins left="0.7" right="0.7" top="0.75" bottom="0.75" header="0.3" footer="0.3"/>
  <pageSetup paperSize="9" scale="11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AF904-7F1F-49A2-835A-1BE8EC7AFE83}">
  <dimension ref="A1:I26"/>
  <sheetViews>
    <sheetView workbookViewId="0">
      <selection activeCell="I13" sqref="I13"/>
    </sheetView>
  </sheetViews>
  <sheetFormatPr defaultRowHeight="14.25"/>
  <cols>
    <col min="1" max="1" width="13.375" customWidth="1"/>
    <col min="4" max="4" width="17.125" style="27" customWidth="1"/>
    <col min="5" max="5" width="21.375" customWidth="1"/>
    <col min="6" max="6" width="19" style="27" customWidth="1"/>
    <col min="7" max="7" width="24.625" customWidth="1"/>
    <col min="8" max="8" width="28" customWidth="1"/>
    <col min="9" max="9" width="29.625" customWidth="1"/>
  </cols>
  <sheetData>
    <row r="1" spans="1:9">
      <c r="A1" t="s">
        <v>959</v>
      </c>
      <c r="B1" s="44" t="s">
        <v>960</v>
      </c>
      <c r="C1" s="44" t="s">
        <v>961</v>
      </c>
      <c r="D1" s="122" t="s">
        <v>962</v>
      </c>
      <c r="E1" s="54" t="s">
        <v>963</v>
      </c>
      <c r="F1" s="122" t="s">
        <v>964</v>
      </c>
      <c r="G1" s="54" t="s">
        <v>965</v>
      </c>
      <c r="H1" s="54" t="s">
        <v>966</v>
      </c>
      <c r="I1" s="54" t="s">
        <v>967</v>
      </c>
    </row>
    <row r="2" spans="1:9">
      <c r="A2" t="s">
        <v>968</v>
      </c>
      <c r="B2" s="123" t="s">
        <v>969</v>
      </c>
      <c r="C2" s="43" t="s">
        <v>970</v>
      </c>
      <c r="D2" s="123" t="s">
        <v>971</v>
      </c>
      <c r="E2" s="44" t="s">
        <v>972</v>
      </c>
      <c r="F2" s="123"/>
      <c r="G2" s="124"/>
      <c r="H2" s="125" t="s">
        <v>973</v>
      </c>
      <c r="I2" s="44"/>
    </row>
    <row r="3" spans="1:9">
      <c r="A3" t="s">
        <v>968</v>
      </c>
      <c r="B3" s="126" t="s">
        <v>974</v>
      </c>
      <c r="C3" s="43" t="s">
        <v>970</v>
      </c>
      <c r="D3" s="123" t="s">
        <v>975</v>
      </c>
      <c r="E3" s="44" t="s">
        <v>976</v>
      </c>
      <c r="F3" s="123"/>
      <c r="G3" s="88" t="s">
        <v>976</v>
      </c>
      <c r="H3" s="127"/>
      <c r="I3" s="43"/>
    </row>
    <row r="4" spans="1:9">
      <c r="A4" t="s">
        <v>968</v>
      </c>
      <c r="B4" s="128" t="s">
        <v>977</v>
      </c>
      <c r="C4" s="43" t="s">
        <v>970</v>
      </c>
      <c r="D4" s="123" t="s">
        <v>978</v>
      </c>
      <c r="E4" s="44" t="s">
        <v>979</v>
      </c>
      <c r="F4" s="123">
        <v>3980811</v>
      </c>
      <c r="G4" s="124" t="s">
        <v>980</v>
      </c>
      <c r="H4" s="125" t="s">
        <v>981</v>
      </c>
      <c r="I4" s="124" t="s">
        <v>981</v>
      </c>
    </row>
    <row r="5" spans="1:9">
      <c r="A5" t="s">
        <v>968</v>
      </c>
      <c r="B5" s="129" t="s">
        <v>982</v>
      </c>
      <c r="C5" s="43" t="s">
        <v>970</v>
      </c>
      <c r="D5" s="123" t="s">
        <v>983</v>
      </c>
      <c r="E5" s="44" t="s">
        <v>984</v>
      </c>
      <c r="F5" s="123"/>
      <c r="G5" s="88" t="s">
        <v>985</v>
      </c>
      <c r="H5" s="125" t="s">
        <v>986</v>
      </c>
      <c r="I5" s="44"/>
    </row>
    <row r="6" spans="1:9">
      <c r="A6" t="s">
        <v>968</v>
      </c>
      <c r="B6" s="128" t="s">
        <v>987</v>
      </c>
      <c r="C6" s="43" t="s">
        <v>970</v>
      </c>
      <c r="D6" s="127" t="s">
        <v>988</v>
      </c>
      <c r="E6" s="44" t="s">
        <v>989</v>
      </c>
      <c r="F6" s="123">
        <v>648346018</v>
      </c>
      <c r="G6" s="44" t="s">
        <v>990</v>
      </c>
      <c r="H6" s="125" t="s">
        <v>991</v>
      </c>
      <c r="I6" s="44"/>
    </row>
    <row r="7" spans="1:9">
      <c r="A7" t="s">
        <v>968</v>
      </c>
      <c r="B7" s="128" t="s">
        <v>992</v>
      </c>
      <c r="C7" s="53"/>
      <c r="D7" s="123" t="s">
        <v>993</v>
      </c>
      <c r="E7" s="130" t="s">
        <v>994</v>
      </c>
      <c r="F7" s="127"/>
      <c r="G7" s="44"/>
      <c r="H7" s="123"/>
      <c r="I7" s="44"/>
    </row>
    <row r="8" spans="1:9">
      <c r="A8" t="s">
        <v>968</v>
      </c>
      <c r="B8" s="131" t="s">
        <v>995</v>
      </c>
      <c r="C8" s="43" t="s">
        <v>970</v>
      </c>
      <c r="D8" s="123" t="s">
        <v>996</v>
      </c>
      <c r="E8" s="130" t="s">
        <v>997</v>
      </c>
      <c r="F8" s="127">
        <v>2667115923</v>
      </c>
      <c r="G8" s="44" t="s">
        <v>998</v>
      </c>
      <c r="H8" s="132" t="s">
        <v>999</v>
      </c>
      <c r="I8" s="133" t="s">
        <v>999</v>
      </c>
    </row>
    <row r="9" spans="1:9">
      <c r="A9" t="s">
        <v>968</v>
      </c>
      <c r="B9" s="134" t="s">
        <v>1000</v>
      </c>
      <c r="C9" s="43" t="s">
        <v>970</v>
      </c>
      <c r="D9" s="135" t="s">
        <v>1001</v>
      </c>
      <c r="E9" s="136" t="s">
        <v>1002</v>
      </c>
      <c r="F9" s="137"/>
      <c r="G9" s="124" t="s">
        <v>1003</v>
      </c>
      <c r="H9" s="127" t="s">
        <v>1004</v>
      </c>
      <c r="I9" s="43"/>
    </row>
    <row r="10" spans="1:9">
      <c r="A10" t="s">
        <v>968</v>
      </c>
      <c r="B10" s="138" t="s">
        <v>1005</v>
      </c>
      <c r="C10" s="43" t="s">
        <v>1006</v>
      </c>
      <c r="D10" s="127" t="s">
        <v>1007</v>
      </c>
      <c r="E10" s="130" t="s">
        <v>1008</v>
      </c>
      <c r="F10" s="127"/>
      <c r="G10" s="124"/>
      <c r="H10" s="132" t="s">
        <v>1009</v>
      </c>
      <c r="I10" s="139"/>
    </row>
    <row r="11" spans="1:9">
      <c r="A11" t="s">
        <v>968</v>
      </c>
      <c r="B11" s="140" t="s">
        <v>1010</v>
      </c>
      <c r="C11" s="43" t="s">
        <v>970</v>
      </c>
      <c r="D11" s="123" t="s">
        <v>1011</v>
      </c>
      <c r="E11" s="44" t="s">
        <v>1012</v>
      </c>
      <c r="F11" s="123"/>
      <c r="G11" s="88"/>
      <c r="H11" s="123"/>
      <c r="I11" s="44"/>
    </row>
    <row r="12" spans="1:9">
      <c r="A12" t="s">
        <v>968</v>
      </c>
      <c r="B12" s="140" t="s">
        <v>1013</v>
      </c>
      <c r="C12" s="43" t="s">
        <v>970</v>
      </c>
      <c r="D12" s="141" t="s">
        <v>1014</v>
      </c>
      <c r="E12" s="44" t="s">
        <v>1015</v>
      </c>
      <c r="F12" s="123"/>
      <c r="G12" s="124" t="s">
        <v>1016</v>
      </c>
      <c r="H12" s="123"/>
      <c r="I12" s="44"/>
    </row>
    <row r="13" spans="1:9">
      <c r="A13" t="s">
        <v>968</v>
      </c>
      <c r="B13" s="140" t="s">
        <v>1017</v>
      </c>
      <c r="C13" s="43" t="s">
        <v>970</v>
      </c>
      <c r="D13" s="141" t="s">
        <v>1018</v>
      </c>
      <c r="E13" s="44"/>
      <c r="F13" s="123"/>
      <c r="G13" s="124" t="s">
        <v>1019</v>
      </c>
      <c r="H13" s="127"/>
      <c r="I13" s="43"/>
    </row>
    <row r="14" spans="1:9">
      <c r="A14" t="s">
        <v>968</v>
      </c>
      <c r="B14" s="140" t="s">
        <v>1020</v>
      </c>
      <c r="C14" s="43" t="s">
        <v>970</v>
      </c>
      <c r="D14" s="141" t="s">
        <v>1021</v>
      </c>
      <c r="E14" s="44" t="s">
        <v>1022</v>
      </c>
      <c r="F14" s="123"/>
      <c r="G14" s="124" t="s">
        <v>1023</v>
      </c>
      <c r="H14" s="123" t="s">
        <v>1024</v>
      </c>
      <c r="I14" s="44"/>
    </row>
    <row r="15" spans="1:9">
      <c r="A15" t="s">
        <v>968</v>
      </c>
      <c r="B15" s="140" t="s">
        <v>1025</v>
      </c>
      <c r="C15" s="43" t="s">
        <v>970</v>
      </c>
      <c r="D15" s="127" t="s">
        <v>1026</v>
      </c>
      <c r="E15" s="43"/>
      <c r="F15" s="127">
        <v>408187020</v>
      </c>
      <c r="G15" s="124" t="s">
        <v>1027</v>
      </c>
      <c r="H15" s="127" t="s">
        <v>1028</v>
      </c>
      <c r="I15" s="43"/>
    </row>
    <row r="16" spans="1:9">
      <c r="A16" t="s">
        <v>968</v>
      </c>
      <c r="B16" s="140" t="s">
        <v>1029</v>
      </c>
      <c r="C16" s="43" t="s">
        <v>970</v>
      </c>
      <c r="D16" s="127" t="s">
        <v>1030</v>
      </c>
      <c r="E16" s="44" t="s">
        <v>1031</v>
      </c>
      <c r="F16" s="127"/>
      <c r="G16" s="124" t="s">
        <v>1032</v>
      </c>
      <c r="H16" s="132" t="s">
        <v>1033</v>
      </c>
      <c r="I16" s="43"/>
    </row>
    <row r="17" spans="1:9">
      <c r="A17" t="s">
        <v>968</v>
      </c>
      <c r="B17" s="128" t="s">
        <v>1034</v>
      </c>
      <c r="C17" s="43" t="s">
        <v>970</v>
      </c>
      <c r="D17" s="127" t="s">
        <v>1035</v>
      </c>
      <c r="E17" s="44" t="s">
        <v>1036</v>
      </c>
      <c r="F17" s="127"/>
      <c r="G17" s="44" t="s">
        <v>1037</v>
      </c>
      <c r="H17" s="127"/>
      <c r="I17" s="43"/>
    </row>
    <row r="18" spans="1:9">
      <c r="A18" t="s">
        <v>968</v>
      </c>
      <c r="B18" s="128" t="s">
        <v>1038</v>
      </c>
      <c r="C18" s="43" t="s">
        <v>970</v>
      </c>
      <c r="D18" s="123" t="s">
        <v>1039</v>
      </c>
      <c r="E18" s="44"/>
      <c r="F18" s="123"/>
      <c r="G18" s="124" t="s">
        <v>1040</v>
      </c>
      <c r="H18" s="125" t="s">
        <v>1041</v>
      </c>
      <c r="I18" s="44"/>
    </row>
    <row r="19" spans="1:9">
      <c r="A19" t="s">
        <v>968</v>
      </c>
      <c r="B19" s="128" t="s">
        <v>1042</v>
      </c>
      <c r="C19" s="43" t="s">
        <v>970</v>
      </c>
      <c r="D19" s="123" t="s">
        <v>1043</v>
      </c>
      <c r="E19" s="44" t="s">
        <v>1044</v>
      </c>
      <c r="F19" s="123"/>
      <c r="G19" s="124" t="s">
        <v>1045</v>
      </c>
      <c r="H19" s="125"/>
      <c r="I19" s="44"/>
    </row>
    <row r="20" spans="1:9">
      <c r="A20" t="s">
        <v>968</v>
      </c>
      <c r="B20" s="128" t="s">
        <v>1046</v>
      </c>
      <c r="C20" s="43" t="s">
        <v>970</v>
      </c>
      <c r="D20" s="123"/>
      <c r="E20" s="44">
        <v>18042611987</v>
      </c>
      <c r="F20" s="123">
        <v>517687990</v>
      </c>
      <c r="G20" s="124" t="s">
        <v>1047</v>
      </c>
      <c r="H20" s="125"/>
      <c r="I20" s="44"/>
    </row>
    <row r="21" spans="1:9">
      <c r="B21" s="142" t="s">
        <v>1020</v>
      </c>
      <c r="C21" s="143"/>
      <c r="D21" s="144"/>
      <c r="F21"/>
      <c r="G21" s="119"/>
      <c r="H21" s="27"/>
    </row>
    <row r="22" spans="1:9">
      <c r="B22" s="43" t="s">
        <v>1048</v>
      </c>
      <c r="C22" s="43"/>
      <c r="D22" s="44" t="s">
        <v>1049</v>
      </c>
      <c r="E22" s="43" t="s">
        <v>1050</v>
      </c>
      <c r="F22" s="145"/>
      <c r="G22" s="119"/>
      <c r="H22" s="27"/>
    </row>
    <row r="23" spans="1:9">
      <c r="B23" s="142" t="s">
        <v>1051</v>
      </c>
      <c r="C23" s="142"/>
      <c r="D23" s="146" t="s">
        <v>1052</v>
      </c>
      <c r="E23" s="44"/>
      <c r="F23" s="44"/>
      <c r="G23" s="124" t="s">
        <v>1053</v>
      </c>
      <c r="H23" s="27"/>
    </row>
    <row r="24" spans="1:9">
      <c r="H24" s="27"/>
    </row>
    <row r="25" spans="1:9">
      <c r="H25" s="27"/>
    </row>
    <row r="26" spans="1:9">
      <c r="H26" s="27"/>
    </row>
  </sheetData>
  <phoneticPr fontId="1" type="noConversion"/>
  <hyperlinks>
    <hyperlink ref="G9" r:id="rId1" display="chuxiong.yuan@gmail.com" xr:uid="{250E56CF-A527-40FB-878F-A2219E5B17D2}"/>
    <hyperlink ref="H5" r:id="rId2" xr:uid="{409F70E8-361A-416A-8D43-C57CB57865CD}"/>
    <hyperlink ref="H2" r:id="rId3" xr:uid="{D8492F05-792E-495C-A581-00D39ED226AE}"/>
    <hyperlink ref="G4" r:id="rId4" display="tangsz86@gmail.com" xr:uid="{D492BADF-9E1E-4B97-B1D7-D9F9B30170D1}"/>
    <hyperlink ref="H4" r:id="rId5" xr:uid="{5E9405D7-F288-4BE4-8E03-65916D47ECDD}"/>
    <hyperlink ref="I4" r:id="rId6" xr:uid="{31E294D0-FCDC-4B19-9A54-7DCE6E4B0C13}"/>
    <hyperlink ref="H8" r:id="rId7" xr:uid="{30695C7F-5D89-4D91-9EA5-A04B50C7F13D}"/>
    <hyperlink ref="I8" r:id="rId8" xr:uid="{F4E7F5AE-CCE1-45B4-939F-86167A9EFE91}"/>
    <hyperlink ref="H10" r:id="rId9" xr:uid="{BC03668B-9EA4-4A8D-BE37-C0256004A113}"/>
    <hyperlink ref="H6" r:id="rId10" xr:uid="{0D621C24-4523-4B1F-8F94-3756F6FE904D}"/>
    <hyperlink ref="G14" r:id="rId11" xr:uid="{59874E43-5D4F-4331-BB57-AFCBECBC28D4}"/>
    <hyperlink ref="G15" r:id="rId12" xr:uid="{5DA3A9B0-3D48-46E5-8E96-94FD848C281F}"/>
    <hyperlink ref="H16" r:id="rId13" xr:uid="{A617375E-8372-4C0A-BAB5-5E499C18790A}"/>
    <hyperlink ref="H18" r:id="rId14" xr:uid="{BA14727E-C099-4631-AD0A-0FD52A2984AD}"/>
    <hyperlink ref="G19" r:id="rId15" xr:uid="{175E25B4-DBAD-4D27-AD72-722A050191E0}"/>
    <hyperlink ref="G20" r:id="rId16" xr:uid="{5329B04B-2CAA-41A9-BAED-CAC71113501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FDD0A-EDC9-4053-A455-D35BC4807E0D}">
  <dimension ref="A1:H73"/>
  <sheetViews>
    <sheetView view="pageBreakPreview" zoomScale="90" zoomScaleNormal="100" zoomScaleSheetLayoutView="90" workbookViewId="0">
      <pane ySplit="2" topLeftCell="A3" activePane="bottomLeft" state="frozen"/>
      <selection activeCell="I13" sqref="I13"/>
      <selection pane="bottomLeft" activeCell="I13" sqref="I13"/>
    </sheetView>
  </sheetViews>
  <sheetFormatPr defaultColWidth="9" defaultRowHeight="13.5"/>
  <cols>
    <col min="1" max="1" width="12.375" style="147" customWidth="1"/>
    <col min="2" max="2" width="9.25" style="147" customWidth="1"/>
    <col min="3" max="3" width="32.75" style="147" customWidth="1"/>
    <col min="4" max="7" width="11.125" style="147" customWidth="1"/>
    <col min="8" max="8" width="13.375" style="147" customWidth="1"/>
    <col min="9" max="16384" width="9" style="147"/>
  </cols>
  <sheetData>
    <row r="1" spans="1:7" ht="18.75" customHeight="1">
      <c r="A1" s="489" t="s">
        <v>1054</v>
      </c>
      <c r="B1" s="490" t="s">
        <v>1055</v>
      </c>
      <c r="C1" s="489" t="s">
        <v>1056</v>
      </c>
      <c r="D1" s="489" t="s">
        <v>1057</v>
      </c>
      <c r="E1" s="489"/>
      <c r="F1" s="489" t="s">
        <v>1058</v>
      </c>
      <c r="G1" s="489"/>
    </row>
    <row r="2" spans="1:7" ht="18.75" customHeight="1">
      <c r="A2" s="489"/>
      <c r="B2" s="491"/>
      <c r="C2" s="489"/>
      <c r="D2" s="148" t="s">
        <v>1059</v>
      </c>
      <c r="E2" s="148" t="s">
        <v>1060</v>
      </c>
      <c r="F2" s="148" t="s">
        <v>1059</v>
      </c>
      <c r="G2" s="148" t="s">
        <v>1060</v>
      </c>
    </row>
    <row r="3" spans="1:7" ht="18.75" customHeight="1">
      <c r="A3" s="149"/>
      <c r="B3" s="150"/>
      <c r="C3" s="151" t="s">
        <v>1061</v>
      </c>
      <c r="D3" s="152">
        <v>40000</v>
      </c>
      <c r="F3" s="153"/>
      <c r="G3" s="153"/>
    </row>
    <row r="4" spans="1:7" ht="18.75" customHeight="1">
      <c r="A4" s="149"/>
      <c r="B4" s="150"/>
      <c r="C4" s="154" t="s">
        <v>1062</v>
      </c>
      <c r="D4" s="152">
        <v>40000</v>
      </c>
      <c r="E4" s="153"/>
      <c r="F4" s="153"/>
      <c r="G4" s="153"/>
    </row>
    <row r="5" spans="1:7" ht="18.75" customHeight="1">
      <c r="A5" s="149"/>
      <c r="B5" s="150"/>
      <c r="C5" s="154" t="s">
        <v>1063</v>
      </c>
      <c r="D5" s="152">
        <v>40000</v>
      </c>
      <c r="E5" s="153"/>
      <c r="F5" s="153"/>
      <c r="G5" s="153"/>
    </row>
    <row r="6" spans="1:7" ht="18.75" customHeight="1">
      <c r="A6" s="149"/>
      <c r="B6" s="150"/>
      <c r="C6" s="155" t="s">
        <v>1064</v>
      </c>
      <c r="D6" s="153">
        <v>20000</v>
      </c>
      <c r="E6" s="153"/>
      <c r="F6" s="153"/>
      <c r="G6" s="153"/>
    </row>
    <row r="7" spans="1:7" ht="18.75" customHeight="1">
      <c r="A7" s="149"/>
      <c r="B7" s="150"/>
      <c r="C7" s="155" t="s">
        <v>1065</v>
      </c>
      <c r="D7" s="153">
        <v>20000</v>
      </c>
      <c r="E7" s="153"/>
      <c r="F7" s="153"/>
      <c r="G7" s="153"/>
    </row>
    <row r="8" spans="1:7" ht="18.75" customHeight="1">
      <c r="A8" s="149"/>
      <c r="B8" s="150"/>
      <c r="C8" s="155" t="s">
        <v>1066</v>
      </c>
      <c r="D8" s="153">
        <v>20000</v>
      </c>
      <c r="E8" s="153"/>
      <c r="F8" s="153"/>
      <c r="G8" s="153"/>
    </row>
    <row r="9" spans="1:7" ht="18.75" customHeight="1">
      <c r="A9" s="149"/>
      <c r="B9" s="150"/>
      <c r="C9" s="155" t="s">
        <v>1067</v>
      </c>
      <c r="D9" s="153">
        <v>40000</v>
      </c>
      <c r="E9" s="153"/>
      <c r="F9" s="153"/>
      <c r="G9" s="153"/>
    </row>
    <row r="10" spans="1:7" ht="18.75" customHeight="1">
      <c r="A10" s="149"/>
      <c r="B10" s="150"/>
      <c r="C10" s="155" t="s">
        <v>1067</v>
      </c>
      <c r="D10" s="153">
        <v>-40000</v>
      </c>
      <c r="E10" s="153"/>
      <c r="F10" s="153"/>
      <c r="G10" s="153"/>
    </row>
    <row r="11" spans="1:7" ht="18.75" customHeight="1">
      <c r="A11" s="149"/>
      <c r="B11" s="150"/>
      <c r="C11" s="155" t="s">
        <v>1068</v>
      </c>
      <c r="D11" s="153">
        <v>40000</v>
      </c>
      <c r="E11" s="153"/>
      <c r="F11" s="153"/>
      <c r="G11" s="153"/>
    </row>
    <row r="12" spans="1:7" ht="18.75" customHeight="1">
      <c r="A12" s="149"/>
      <c r="B12" s="150"/>
      <c r="C12" s="155"/>
      <c r="D12" s="153"/>
      <c r="E12" s="153"/>
      <c r="F12" s="153"/>
      <c r="G12" s="153"/>
    </row>
    <row r="13" spans="1:7" ht="18.75" customHeight="1">
      <c r="A13" s="149"/>
      <c r="B13" s="150"/>
      <c r="C13" s="155"/>
      <c r="D13" s="153"/>
      <c r="E13" s="153"/>
      <c r="F13" s="153"/>
      <c r="G13" s="153"/>
    </row>
    <row r="14" spans="1:7" ht="18.75" customHeight="1">
      <c r="A14" s="149"/>
      <c r="B14" s="150"/>
      <c r="C14" s="155"/>
      <c r="D14" s="153"/>
      <c r="E14" s="153"/>
      <c r="F14" s="153"/>
      <c r="G14" s="153"/>
    </row>
    <row r="15" spans="1:7" ht="18.75" customHeight="1">
      <c r="A15" s="149"/>
      <c r="B15" s="150"/>
      <c r="C15" s="155"/>
      <c r="D15" s="153"/>
      <c r="E15" s="153"/>
      <c r="F15" s="153"/>
      <c r="G15" s="153"/>
    </row>
    <row r="16" spans="1:7" ht="18.75" customHeight="1">
      <c r="A16" s="149"/>
      <c r="B16" s="150"/>
      <c r="C16" s="155"/>
      <c r="D16" s="153"/>
      <c r="E16" s="153"/>
      <c r="F16" s="153"/>
      <c r="G16" s="153"/>
    </row>
    <row r="17" spans="1:7" ht="18.75" customHeight="1">
      <c r="A17" s="149"/>
      <c r="B17" s="150"/>
      <c r="C17" s="155"/>
      <c r="D17" s="153"/>
      <c r="E17" s="153"/>
      <c r="F17" s="153"/>
      <c r="G17" s="153"/>
    </row>
    <row r="18" spans="1:7" ht="18.75" customHeight="1">
      <c r="A18" s="149"/>
      <c r="B18" s="150"/>
      <c r="C18" s="155"/>
      <c r="D18" s="153"/>
      <c r="E18" s="153"/>
      <c r="F18" s="153"/>
      <c r="G18" s="153"/>
    </row>
    <row r="19" spans="1:7" ht="18.75" customHeight="1">
      <c r="A19" s="150"/>
      <c r="B19" s="150"/>
      <c r="C19" s="155"/>
      <c r="D19" s="152"/>
      <c r="E19" s="153"/>
      <c r="F19" s="153"/>
      <c r="G19" s="153"/>
    </row>
    <row r="20" spans="1:7" ht="18.75" customHeight="1">
      <c r="A20" s="150"/>
      <c r="B20" s="150"/>
      <c r="C20" s="155"/>
      <c r="D20" s="152"/>
      <c r="E20" s="153"/>
      <c r="F20" s="153"/>
      <c r="G20" s="153"/>
    </row>
    <row r="21" spans="1:7" ht="18.75" customHeight="1">
      <c r="A21" s="150"/>
      <c r="B21" s="150"/>
      <c r="C21" s="155"/>
      <c r="D21" s="152"/>
      <c r="E21" s="153"/>
      <c r="F21" s="153"/>
      <c r="G21" s="153"/>
    </row>
    <row r="22" spans="1:7" ht="18.75" customHeight="1">
      <c r="A22" s="150"/>
      <c r="B22" s="150"/>
      <c r="C22" s="155"/>
      <c r="D22" s="152"/>
      <c r="E22" s="153"/>
      <c r="F22" s="153"/>
      <c r="G22" s="153"/>
    </row>
    <row r="23" spans="1:7" ht="18.75" customHeight="1">
      <c r="A23" s="150"/>
      <c r="B23" s="150"/>
      <c r="C23" s="155"/>
      <c r="D23" s="152"/>
      <c r="E23" s="153"/>
      <c r="F23" s="153"/>
      <c r="G23" s="153"/>
    </row>
    <row r="24" spans="1:7" ht="18.75" customHeight="1">
      <c r="A24" s="150"/>
      <c r="B24" s="150"/>
      <c r="C24" s="155"/>
      <c r="D24" s="152"/>
      <c r="E24" s="153"/>
      <c r="F24" s="153"/>
      <c r="G24" s="153"/>
    </row>
    <row r="25" spans="1:7" ht="18.75" customHeight="1">
      <c r="A25" s="149"/>
      <c r="B25" s="150"/>
      <c r="C25" s="155"/>
      <c r="D25" s="152"/>
      <c r="E25" s="150"/>
      <c r="F25" s="153"/>
      <c r="G25" s="153"/>
    </row>
    <row r="26" spans="1:7" ht="18.75" customHeight="1">
      <c r="A26" s="149"/>
      <c r="B26" s="150"/>
      <c r="C26" s="155"/>
      <c r="D26" s="152"/>
      <c r="E26" s="150"/>
      <c r="F26" s="153"/>
      <c r="G26" s="153"/>
    </row>
    <row r="27" spans="1:7" ht="18.75" customHeight="1">
      <c r="A27" s="149"/>
      <c r="B27" s="150"/>
      <c r="C27" s="155"/>
      <c r="D27" s="152"/>
      <c r="E27" s="153"/>
      <c r="F27" s="153"/>
      <c r="G27" s="153"/>
    </row>
    <row r="28" spans="1:7" ht="18.75" customHeight="1">
      <c r="A28" s="149"/>
      <c r="B28" s="150"/>
      <c r="C28" s="155"/>
      <c r="D28" s="152"/>
      <c r="E28" s="153"/>
      <c r="F28" s="153"/>
      <c r="G28" s="153"/>
    </row>
    <row r="29" spans="1:7" ht="18.75" customHeight="1">
      <c r="A29" s="149"/>
      <c r="B29" s="149"/>
      <c r="C29" s="155"/>
      <c r="D29" s="152"/>
      <c r="E29" s="153"/>
      <c r="F29" s="153"/>
      <c r="G29" s="153"/>
    </row>
    <row r="30" spans="1:7" ht="18.75" customHeight="1">
      <c r="A30" s="149"/>
      <c r="B30" s="150"/>
      <c r="C30" s="155"/>
      <c r="D30" s="152"/>
      <c r="E30" s="153"/>
      <c r="F30" s="153"/>
      <c r="G30" s="153"/>
    </row>
    <row r="31" spans="1:7" ht="18.75" customHeight="1">
      <c r="A31" s="149"/>
      <c r="B31" s="150"/>
      <c r="C31" s="155"/>
      <c r="D31" s="152"/>
      <c r="E31" s="153"/>
      <c r="F31" s="153"/>
      <c r="G31" s="153"/>
    </row>
    <row r="32" spans="1:7" ht="18.75" customHeight="1">
      <c r="A32" s="149"/>
      <c r="B32" s="150"/>
      <c r="C32" s="155"/>
      <c r="D32" s="152"/>
      <c r="E32" s="153"/>
      <c r="F32" s="153"/>
      <c r="G32" s="153"/>
    </row>
    <row r="33" spans="1:8" ht="18.75" customHeight="1">
      <c r="A33" s="149"/>
      <c r="B33" s="150"/>
      <c r="C33" s="155"/>
      <c r="D33" s="152"/>
      <c r="E33" s="153"/>
      <c r="F33" s="153"/>
      <c r="G33" s="153"/>
      <c r="H33" s="156"/>
    </row>
    <row r="34" spans="1:8" ht="18.75" customHeight="1">
      <c r="A34" s="149"/>
      <c r="B34" s="150"/>
      <c r="C34" s="155"/>
      <c r="D34" s="152"/>
      <c r="E34" s="153"/>
      <c r="F34" s="153"/>
      <c r="G34" s="153"/>
    </row>
    <row r="35" spans="1:8" ht="18.75" customHeight="1">
      <c r="A35" s="149"/>
      <c r="B35" s="150"/>
      <c r="C35" s="155"/>
      <c r="D35" s="152"/>
      <c r="E35" s="153"/>
      <c r="F35" s="153"/>
      <c r="G35" s="153"/>
    </row>
    <row r="36" spans="1:8" ht="18.75" customHeight="1">
      <c r="A36" s="149"/>
      <c r="B36" s="150"/>
      <c r="C36" s="155"/>
      <c r="D36" s="152"/>
      <c r="E36" s="153"/>
      <c r="F36" s="153"/>
      <c r="G36" s="153"/>
    </row>
    <row r="37" spans="1:8" ht="18.75" customHeight="1">
      <c r="A37" s="149"/>
      <c r="B37" s="150"/>
      <c r="C37" s="155"/>
      <c r="D37" s="152"/>
      <c r="E37" s="153"/>
      <c r="F37" s="153"/>
      <c r="G37" s="153"/>
    </row>
    <row r="38" spans="1:8" ht="18.75" customHeight="1">
      <c r="A38" s="149"/>
      <c r="B38" s="150"/>
      <c r="C38" s="155"/>
      <c r="D38" s="152"/>
      <c r="E38" s="153"/>
      <c r="F38" s="153"/>
      <c r="G38" s="153"/>
    </row>
    <row r="39" spans="1:8" ht="18.75" customHeight="1">
      <c r="A39" s="149"/>
      <c r="B39" s="150"/>
      <c r="C39" s="155"/>
      <c r="D39" s="152"/>
      <c r="E39" s="153"/>
      <c r="F39" s="153"/>
      <c r="G39" s="153"/>
    </row>
    <row r="40" spans="1:8" ht="18.75" customHeight="1">
      <c r="A40" s="149"/>
      <c r="B40" s="150"/>
      <c r="C40" s="155"/>
      <c r="D40" s="152"/>
      <c r="E40" s="153"/>
      <c r="F40" s="153"/>
      <c r="G40" s="153"/>
    </row>
    <row r="41" spans="1:8" ht="18.75" customHeight="1">
      <c r="A41" s="149"/>
      <c r="B41" s="150"/>
      <c r="C41" s="155"/>
      <c r="D41" s="152"/>
      <c r="E41" s="153"/>
      <c r="F41" s="153"/>
      <c r="G41" s="153"/>
    </row>
    <row r="42" spans="1:8" ht="18.75" customHeight="1">
      <c r="A42" s="149"/>
      <c r="B42" s="150"/>
      <c r="C42" s="155"/>
      <c r="D42" s="152"/>
      <c r="E42" s="153"/>
      <c r="F42" s="153"/>
      <c r="G42" s="153"/>
    </row>
    <row r="43" spans="1:8" ht="18.75" customHeight="1">
      <c r="A43" s="149"/>
      <c r="B43" s="150"/>
      <c r="C43" s="155"/>
      <c r="D43" s="152"/>
      <c r="E43" s="153"/>
      <c r="F43" s="153"/>
      <c r="G43" s="153"/>
    </row>
    <row r="44" spans="1:8" ht="18.75" customHeight="1">
      <c r="A44" s="149"/>
      <c r="B44" s="150"/>
      <c r="C44" s="155"/>
      <c r="D44" s="152"/>
      <c r="E44" s="153"/>
      <c r="F44" s="153"/>
      <c r="G44" s="153"/>
    </row>
    <row r="45" spans="1:8" ht="18.75" customHeight="1">
      <c r="A45" s="149"/>
      <c r="B45" s="150"/>
      <c r="C45" s="155"/>
      <c r="D45" s="152"/>
      <c r="E45" s="153"/>
      <c r="F45" s="153"/>
      <c r="G45" s="153"/>
    </row>
    <row r="46" spans="1:8" ht="18.75" customHeight="1">
      <c r="A46" s="149"/>
      <c r="B46" s="150"/>
      <c r="C46" s="155"/>
      <c r="D46" s="152"/>
      <c r="E46" s="153"/>
      <c r="F46" s="153"/>
      <c r="G46" s="153"/>
    </row>
    <row r="47" spans="1:8" ht="18.75" customHeight="1">
      <c r="A47" s="149"/>
      <c r="B47" s="150"/>
      <c r="C47" s="155"/>
      <c r="D47" s="152"/>
      <c r="E47" s="153"/>
      <c r="F47" s="153"/>
      <c r="G47" s="153"/>
    </row>
    <row r="48" spans="1:8" ht="18.75" customHeight="1">
      <c r="A48" s="149"/>
      <c r="B48" s="150"/>
      <c r="C48" s="155"/>
      <c r="D48" s="152"/>
      <c r="E48" s="153"/>
      <c r="F48" s="153"/>
      <c r="G48" s="153"/>
    </row>
    <row r="49" spans="1:7" ht="18.75" customHeight="1">
      <c r="A49" s="149"/>
      <c r="B49" s="150"/>
      <c r="C49" s="155"/>
      <c r="D49" s="152"/>
      <c r="E49" s="153"/>
      <c r="F49" s="153"/>
      <c r="G49" s="153"/>
    </row>
    <row r="50" spans="1:7" ht="18.75" customHeight="1">
      <c r="A50" s="149"/>
      <c r="B50" s="150"/>
      <c r="C50" s="155"/>
      <c r="D50" s="152"/>
      <c r="E50" s="153"/>
      <c r="F50" s="153"/>
      <c r="G50" s="153"/>
    </row>
    <row r="51" spans="1:7" ht="18.75" customHeight="1">
      <c r="A51" s="149"/>
      <c r="B51" s="150"/>
      <c r="C51" s="155"/>
      <c r="D51" s="152"/>
      <c r="E51" s="153"/>
      <c r="F51" s="153"/>
      <c r="G51" s="153"/>
    </row>
    <row r="52" spans="1:7" ht="18.75" customHeight="1">
      <c r="A52" s="149"/>
      <c r="B52" s="150"/>
      <c r="C52" s="155"/>
      <c r="D52" s="152"/>
      <c r="E52" s="153"/>
      <c r="F52" s="153"/>
      <c r="G52" s="153"/>
    </row>
    <row r="53" spans="1:7" ht="18.75" customHeight="1">
      <c r="A53" s="149"/>
      <c r="B53" s="150"/>
      <c r="C53" s="155"/>
      <c r="D53" s="152"/>
      <c r="E53" s="153"/>
      <c r="F53" s="153"/>
      <c r="G53" s="153"/>
    </row>
    <row r="54" spans="1:7" ht="18.75" customHeight="1">
      <c r="A54" s="149"/>
      <c r="B54" s="150"/>
      <c r="C54" s="155"/>
      <c r="D54" s="152"/>
      <c r="E54" s="153"/>
      <c r="F54" s="153"/>
      <c r="G54" s="153"/>
    </row>
    <row r="55" spans="1:7" ht="18.75" customHeight="1">
      <c r="A55" s="149"/>
      <c r="B55" s="149"/>
      <c r="C55" s="155"/>
      <c r="D55" s="152"/>
      <c r="E55" s="153"/>
      <c r="F55" s="153"/>
      <c r="G55" s="153"/>
    </row>
    <row r="56" spans="1:7" ht="18.75" customHeight="1">
      <c r="A56" s="149"/>
      <c r="B56" s="149"/>
      <c r="C56" s="155"/>
      <c r="D56" s="152"/>
      <c r="E56" s="153"/>
      <c r="F56" s="153"/>
      <c r="G56" s="153"/>
    </row>
    <row r="57" spans="1:7" ht="18.75" customHeight="1">
      <c r="A57" s="149"/>
      <c r="B57" s="149"/>
      <c r="C57" s="155"/>
      <c r="D57" s="152"/>
      <c r="E57" s="153"/>
      <c r="F57" s="153"/>
      <c r="G57" s="153"/>
    </row>
    <row r="58" spans="1:7" ht="18.75" customHeight="1">
      <c r="A58" s="149"/>
      <c r="B58" s="149"/>
      <c r="C58" s="155"/>
      <c r="D58" s="152"/>
      <c r="E58" s="153"/>
      <c r="F58" s="153"/>
      <c r="G58" s="153"/>
    </row>
    <row r="59" spans="1:7" ht="18.75" customHeight="1">
      <c r="A59" s="149"/>
      <c r="B59" s="149"/>
      <c r="C59" s="155"/>
      <c r="D59" s="152"/>
      <c r="E59" s="153"/>
      <c r="F59" s="153"/>
      <c r="G59" s="153"/>
    </row>
    <row r="60" spans="1:7" ht="18.75" customHeight="1">
      <c r="A60" s="149"/>
      <c r="B60" s="149"/>
      <c r="C60" s="155"/>
      <c r="D60" s="152"/>
      <c r="E60" s="153"/>
      <c r="F60" s="153"/>
      <c r="G60" s="153"/>
    </row>
    <row r="61" spans="1:7" ht="18.75" customHeight="1">
      <c r="A61" s="149"/>
      <c r="B61" s="149"/>
      <c r="C61" s="155"/>
      <c r="D61" s="152"/>
      <c r="E61" s="153"/>
      <c r="F61" s="153"/>
      <c r="G61" s="153"/>
    </row>
    <row r="62" spans="1:7" ht="18.75" customHeight="1">
      <c r="A62" s="149"/>
      <c r="B62" s="149"/>
      <c r="C62" s="155"/>
      <c r="D62" s="152"/>
      <c r="E62" s="153"/>
      <c r="F62" s="153"/>
      <c r="G62" s="153"/>
    </row>
    <row r="63" spans="1:7" ht="18.75" customHeight="1">
      <c r="A63" s="149"/>
      <c r="B63" s="149"/>
      <c r="C63" s="155"/>
      <c r="D63" s="152"/>
      <c r="E63" s="153"/>
      <c r="F63" s="153"/>
      <c r="G63" s="153"/>
    </row>
    <row r="64" spans="1:7" ht="18.75" customHeight="1">
      <c r="A64" s="149"/>
      <c r="B64" s="149"/>
      <c r="C64" s="155"/>
      <c r="D64" s="152"/>
      <c r="E64" s="153"/>
      <c r="F64" s="153"/>
      <c r="G64" s="153"/>
    </row>
    <row r="65" spans="1:7" ht="18.75" customHeight="1">
      <c r="A65" s="149"/>
      <c r="B65" s="149"/>
      <c r="C65" s="155"/>
      <c r="D65" s="152"/>
      <c r="E65" s="153"/>
      <c r="F65" s="153"/>
      <c r="G65" s="153"/>
    </row>
    <row r="66" spans="1:7" ht="18.75" customHeight="1">
      <c r="A66" s="149"/>
      <c r="B66" s="149"/>
      <c r="C66" s="155"/>
      <c r="D66" s="152"/>
      <c r="E66" s="153"/>
      <c r="F66" s="153"/>
      <c r="G66" s="153"/>
    </row>
    <row r="67" spans="1:7" ht="18.75" customHeight="1">
      <c r="A67" s="149"/>
      <c r="B67" s="149"/>
      <c r="C67" s="155"/>
      <c r="D67" s="152"/>
      <c r="E67" s="153"/>
      <c r="F67" s="153"/>
      <c r="G67" s="153"/>
    </row>
    <row r="68" spans="1:7" ht="18.75" customHeight="1">
      <c r="A68" s="149"/>
      <c r="B68" s="149"/>
      <c r="C68" s="155"/>
      <c r="D68" s="152"/>
      <c r="E68" s="153"/>
      <c r="F68" s="153"/>
      <c r="G68" s="153"/>
    </row>
    <row r="69" spans="1:7" ht="18.75" customHeight="1">
      <c r="A69" s="150"/>
      <c r="B69" s="150"/>
      <c r="C69" s="150"/>
      <c r="D69" s="152"/>
      <c r="E69" s="153"/>
      <c r="F69" s="153"/>
      <c r="G69" s="153"/>
    </row>
    <row r="70" spans="1:7" ht="18.75" customHeight="1">
      <c r="A70" s="150"/>
      <c r="B70" s="150"/>
      <c r="C70" s="150"/>
      <c r="D70" s="152"/>
      <c r="E70" s="153"/>
      <c r="F70" s="153"/>
      <c r="G70" s="153"/>
    </row>
    <row r="71" spans="1:7" ht="18.75" customHeight="1">
      <c r="A71" s="148"/>
      <c r="B71" s="148"/>
      <c r="C71" s="148" t="s">
        <v>1069</v>
      </c>
      <c r="D71" s="157">
        <f>SUM(D3:D70)</f>
        <v>220000</v>
      </c>
      <c r="E71" s="157">
        <f>SUM(E3:E70)</f>
        <v>0</v>
      </c>
      <c r="F71" s="157">
        <f t="shared" ref="F71" si="0">SUM(F3:F70)</f>
        <v>0</v>
      </c>
      <c r="G71" s="157">
        <f>SUM(G3:G70)</f>
        <v>0</v>
      </c>
    </row>
    <row r="72" spans="1:7" ht="30.75" customHeight="1">
      <c r="D72" s="158" t="s">
        <v>1070</v>
      </c>
      <c r="E72" s="159">
        <f>D71-E71</f>
        <v>220000</v>
      </c>
      <c r="G72" s="159">
        <f>F71-G71</f>
        <v>0</v>
      </c>
    </row>
    <row r="73" spans="1:7">
      <c r="C73" s="147" t="s">
        <v>1071</v>
      </c>
      <c r="F73" s="159"/>
    </row>
  </sheetData>
  <mergeCells count="5">
    <mergeCell ref="A1:A2"/>
    <mergeCell ref="B1:B2"/>
    <mergeCell ref="C1:C2"/>
    <mergeCell ref="D1:E1"/>
    <mergeCell ref="F1:G1"/>
  </mergeCells>
  <phoneticPr fontId="1" type="noConversion"/>
  <pageMargins left="0.70866141732283472" right="0.70866141732283472" top="0.74803149606299213" bottom="0.74803149606299213" header="0.31496062992125984" footer="0.31496062992125984"/>
  <pageSetup paperSize="9" scale="85" orientation="portrait" horizontalDpi="4294967293" verticalDpi="4294967293" r:id="rId1"/>
  <rowBreaks count="1" manualBreakCount="1">
    <brk id="33" max="6"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7D2A8-A49F-4A34-ACD5-A071BB855B7E}">
  <dimension ref="A1:D22"/>
  <sheetViews>
    <sheetView view="pageBreakPreview" zoomScale="110" zoomScaleNormal="100" zoomScaleSheetLayoutView="110" workbookViewId="0">
      <selection activeCell="I13" sqref="I13"/>
    </sheetView>
  </sheetViews>
  <sheetFormatPr defaultColWidth="9" defaultRowHeight="14.25"/>
  <cols>
    <col min="1" max="1" width="9" style="106" customWidth="1"/>
    <col min="2" max="2" width="21.625" style="119" customWidth="1"/>
    <col min="3" max="3" width="30.25" style="106" customWidth="1"/>
    <col min="4" max="4" width="26.375" style="106" customWidth="1"/>
    <col min="5" max="16384" width="9" style="106"/>
  </cols>
  <sheetData>
    <row r="1" spans="1:4" s="119" customFormat="1" ht="25.5" customHeight="1">
      <c r="A1" s="118"/>
      <c r="B1" s="118" t="s">
        <v>1072</v>
      </c>
      <c r="C1" s="118" t="s">
        <v>1073</v>
      </c>
      <c r="D1" s="118" t="s">
        <v>1074</v>
      </c>
    </row>
    <row r="2" spans="1:4" ht="25.5" customHeight="1">
      <c r="A2" s="492" t="s">
        <v>1075</v>
      </c>
      <c r="B2" s="123" t="s">
        <v>1076</v>
      </c>
      <c r="C2" s="160" t="s">
        <v>1077</v>
      </c>
      <c r="D2" s="161"/>
    </row>
    <row r="3" spans="1:4" ht="25.5" customHeight="1">
      <c r="A3" s="492"/>
      <c r="B3" s="123" t="s">
        <v>1078</v>
      </c>
      <c r="C3" s="160" t="s">
        <v>1079</v>
      </c>
      <c r="D3" s="161"/>
    </row>
    <row r="4" spans="1:4" ht="25.5" customHeight="1">
      <c r="A4" s="492" t="s">
        <v>1078</v>
      </c>
      <c r="B4" s="123" t="s">
        <v>1080</v>
      </c>
      <c r="C4" s="160" t="s">
        <v>1081</v>
      </c>
      <c r="D4" s="160"/>
    </row>
    <row r="5" spans="1:4" ht="112.5" customHeight="1">
      <c r="A5" s="492"/>
      <c r="B5" s="123" t="s">
        <v>1082</v>
      </c>
      <c r="C5" s="162" t="s">
        <v>1083</v>
      </c>
      <c r="D5" s="160"/>
    </row>
    <row r="6" spans="1:4" ht="25.5" customHeight="1">
      <c r="A6" s="492"/>
      <c r="B6" s="123" t="s">
        <v>1084</v>
      </c>
      <c r="C6" s="160" t="s">
        <v>1085</v>
      </c>
      <c r="D6" s="160"/>
    </row>
    <row r="7" spans="1:4" ht="25.5" customHeight="1">
      <c r="A7" s="493" t="s">
        <v>1086</v>
      </c>
      <c r="B7" s="123" t="s">
        <v>1087</v>
      </c>
      <c r="C7" s="161" t="s">
        <v>1088</v>
      </c>
      <c r="D7" s="160"/>
    </row>
    <row r="8" spans="1:4" ht="25.5" customHeight="1">
      <c r="A8" s="494"/>
      <c r="B8" s="123" t="s">
        <v>1089</v>
      </c>
      <c r="C8" s="160" t="s">
        <v>1090</v>
      </c>
      <c r="D8" s="160"/>
    </row>
    <row r="9" spans="1:4" ht="25.5" customHeight="1">
      <c r="A9" s="494"/>
      <c r="B9" s="123"/>
      <c r="C9" s="160"/>
      <c r="D9" s="160"/>
    </row>
    <row r="10" spans="1:4" ht="25.5" customHeight="1">
      <c r="A10" s="494"/>
      <c r="B10" s="123" t="s">
        <v>1091</v>
      </c>
      <c r="C10" s="160" t="s">
        <v>1090</v>
      </c>
      <c r="D10" s="160"/>
    </row>
    <row r="11" spans="1:4" ht="25.5" customHeight="1">
      <c r="A11" s="495"/>
      <c r="B11" s="123"/>
      <c r="C11" s="160"/>
      <c r="D11" s="160"/>
    </row>
    <row r="12" spans="1:4" ht="42.75" customHeight="1">
      <c r="A12" s="492" t="s">
        <v>1092</v>
      </c>
      <c r="B12" s="123" t="s">
        <v>1093</v>
      </c>
      <c r="C12" s="163" t="s">
        <v>1094</v>
      </c>
      <c r="D12" s="163" t="s">
        <v>1095</v>
      </c>
    </row>
    <row r="13" spans="1:4" ht="25.5" customHeight="1">
      <c r="A13" s="492"/>
      <c r="B13" s="123" t="s">
        <v>1096</v>
      </c>
      <c r="C13" s="160" t="s">
        <v>1097</v>
      </c>
      <c r="D13" s="160"/>
    </row>
    <row r="14" spans="1:4" ht="69.75" customHeight="1">
      <c r="A14" s="492"/>
      <c r="B14" s="123" t="s">
        <v>1098</v>
      </c>
      <c r="C14" s="164"/>
      <c r="D14" s="165" t="s">
        <v>1099</v>
      </c>
    </row>
    <row r="15" spans="1:4" ht="25.5" customHeight="1">
      <c r="A15" s="492"/>
      <c r="B15" s="123" t="s">
        <v>1100</v>
      </c>
      <c r="C15" s="160" t="s">
        <v>1101</v>
      </c>
      <c r="D15" s="160"/>
    </row>
    <row r="16" spans="1:4" ht="25.5" customHeight="1">
      <c r="A16" s="492"/>
      <c r="B16" s="123" t="s">
        <v>1102</v>
      </c>
      <c r="C16" s="160" t="s">
        <v>1090</v>
      </c>
      <c r="D16" s="160"/>
    </row>
    <row r="17" spans="1:4" ht="25.5" customHeight="1">
      <c r="A17" s="492"/>
      <c r="B17" s="123" t="s">
        <v>1103</v>
      </c>
      <c r="C17" s="160" t="s">
        <v>1104</v>
      </c>
      <c r="D17" s="161"/>
    </row>
    <row r="18" spans="1:4" ht="25.5" customHeight="1">
      <c r="A18" s="492"/>
      <c r="B18" s="123" t="s">
        <v>1105</v>
      </c>
      <c r="C18" s="166" t="s">
        <v>1106</v>
      </c>
      <c r="D18" s="161"/>
    </row>
    <row r="19" spans="1:4" ht="25.5" customHeight="1">
      <c r="A19" s="492"/>
      <c r="B19" s="123" t="s">
        <v>1107</v>
      </c>
      <c r="C19" s="167" t="s">
        <v>1106</v>
      </c>
      <c r="D19" s="161"/>
    </row>
    <row r="20" spans="1:4" ht="25.5" customHeight="1">
      <c r="A20" s="492"/>
      <c r="B20" s="123" t="s">
        <v>1108</v>
      </c>
      <c r="C20" s="160"/>
      <c r="D20" s="161"/>
    </row>
    <row r="21" spans="1:4" ht="25.5" customHeight="1">
      <c r="A21" s="492"/>
      <c r="B21" s="123" t="s">
        <v>1109</v>
      </c>
      <c r="C21" s="160"/>
      <c r="D21" s="160"/>
    </row>
    <row r="22" spans="1:4" ht="25.5" customHeight="1">
      <c r="A22" s="492"/>
      <c r="B22" s="123" t="s">
        <v>1110</v>
      </c>
      <c r="C22" s="160"/>
      <c r="D22" s="160"/>
    </row>
  </sheetData>
  <mergeCells count="4">
    <mergeCell ref="A2:A3"/>
    <mergeCell ref="A4:A6"/>
    <mergeCell ref="A7:A11"/>
    <mergeCell ref="A12:A22"/>
  </mergeCells>
  <phoneticPr fontId="1" type="noConversion"/>
  <pageMargins left="0.7" right="0.7" top="0.75" bottom="0.75" header="0.3" footer="0.3"/>
  <pageSetup paperSize="9" scale="97"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926FA-3BA4-4B3B-B772-CBC3C7005147}">
  <dimension ref="A1:D10"/>
  <sheetViews>
    <sheetView workbookViewId="0">
      <selection activeCell="I13" sqref="I13"/>
    </sheetView>
  </sheetViews>
  <sheetFormatPr defaultRowHeight="14.25"/>
  <cols>
    <col min="1" max="1" width="24.875" customWidth="1"/>
  </cols>
  <sheetData>
    <row r="1" spans="1:4">
      <c r="A1" s="168"/>
      <c r="B1" s="168" t="s">
        <v>1111</v>
      </c>
    </row>
    <row r="2" spans="1:4">
      <c r="A2" s="123" t="s">
        <v>1098</v>
      </c>
      <c r="B2" s="44">
        <v>0</v>
      </c>
    </row>
    <row r="3" spans="1:4">
      <c r="A3" s="123"/>
      <c r="B3" s="44"/>
    </row>
    <row r="4" spans="1:4">
      <c r="A4" s="123" t="s">
        <v>1112</v>
      </c>
      <c r="B4" s="44">
        <v>240000</v>
      </c>
    </row>
    <row r="5" spans="1:4">
      <c r="A5" s="123" t="s">
        <v>1113</v>
      </c>
      <c r="B5" s="44">
        <v>240000</v>
      </c>
    </row>
    <row r="6" spans="1:4">
      <c r="A6" s="169" t="s">
        <v>1114</v>
      </c>
      <c r="B6" s="118">
        <f>SUM(B2:B5)</f>
        <v>480000</v>
      </c>
    </row>
    <row r="9" spans="1:4">
      <c r="A9" s="43" t="s">
        <v>1115</v>
      </c>
      <c r="B9" s="43">
        <v>12</v>
      </c>
      <c r="C9" s="43">
        <v>16</v>
      </c>
      <c r="D9" s="43">
        <v>18</v>
      </c>
    </row>
    <row r="10" spans="1:4">
      <c r="A10" s="43" t="s">
        <v>1116</v>
      </c>
      <c r="B10" s="170">
        <f>$B$6/B9</f>
        <v>40000</v>
      </c>
      <c r="C10" s="170">
        <f>$B$6/C9</f>
        <v>30000</v>
      </c>
      <c r="D10" s="170">
        <f>$B$6/D9</f>
        <v>26666.666666666668</v>
      </c>
    </row>
  </sheetData>
  <phoneticPr fontId="1" type="noConversion"/>
  <pageMargins left="0.7" right="0.7" top="0.75" bottom="0.75" header="0.3" footer="0.3"/>
  <pageSetup paperSize="9"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0B4ED-6385-4586-A834-704804147930}">
  <dimension ref="A1:E21"/>
  <sheetViews>
    <sheetView view="pageBreakPreview" zoomScaleNormal="100" zoomScaleSheetLayoutView="100" workbookViewId="0">
      <selection activeCell="I13" sqref="I13"/>
    </sheetView>
  </sheetViews>
  <sheetFormatPr defaultColWidth="9" defaultRowHeight="18"/>
  <cols>
    <col min="1" max="1" width="5.375" style="173" customWidth="1"/>
    <col min="2" max="2" width="14.125" style="171" customWidth="1"/>
    <col min="3" max="3" width="19" style="171" customWidth="1"/>
    <col min="4" max="5" width="21" style="171" customWidth="1"/>
    <col min="6" max="16384" width="9" style="171"/>
  </cols>
  <sheetData>
    <row r="1" spans="1:5" ht="52.5" customHeight="1">
      <c r="A1" s="496" t="s">
        <v>1117</v>
      </c>
      <c r="B1" s="497"/>
      <c r="C1" s="497"/>
      <c r="D1" s="497"/>
      <c r="E1" s="497"/>
    </row>
    <row r="2" spans="1:5" s="173" customFormat="1" ht="36" customHeight="1">
      <c r="A2" s="172"/>
      <c r="B2" s="172" t="s">
        <v>1118</v>
      </c>
      <c r="C2" s="172" t="s">
        <v>1112</v>
      </c>
      <c r="D2" s="172" t="s">
        <v>1119</v>
      </c>
      <c r="E2" s="172" t="s">
        <v>1120</v>
      </c>
    </row>
    <row r="3" spans="1:5" ht="36" customHeight="1">
      <c r="A3" s="174">
        <v>1</v>
      </c>
      <c r="B3" s="175"/>
      <c r="C3" s="176"/>
      <c r="D3" s="177"/>
      <c r="E3" s="177"/>
    </row>
    <row r="4" spans="1:5" ht="36" customHeight="1">
      <c r="A4" s="174">
        <v>2</v>
      </c>
      <c r="B4" s="175"/>
      <c r="C4" s="176"/>
      <c r="D4" s="177"/>
      <c r="E4" s="177"/>
    </row>
    <row r="5" spans="1:5" ht="36" customHeight="1">
      <c r="A5" s="174">
        <v>3</v>
      </c>
      <c r="B5" s="175"/>
      <c r="C5" s="176"/>
      <c r="D5" s="177"/>
      <c r="E5" s="177"/>
    </row>
    <row r="6" spans="1:5" ht="36" customHeight="1">
      <c r="A6" s="174">
        <v>4</v>
      </c>
      <c r="B6" s="175"/>
      <c r="C6" s="176"/>
      <c r="D6" s="177"/>
      <c r="E6" s="177"/>
    </row>
    <row r="7" spans="1:5" ht="36" customHeight="1">
      <c r="A7" s="174">
        <v>5</v>
      </c>
      <c r="B7" s="175"/>
      <c r="C7" s="176"/>
      <c r="D7" s="177"/>
      <c r="E7" s="177"/>
    </row>
    <row r="8" spans="1:5" ht="36" customHeight="1">
      <c r="A8" s="174">
        <v>6</v>
      </c>
      <c r="B8" s="175"/>
      <c r="C8" s="176"/>
      <c r="D8" s="177"/>
      <c r="E8" s="177"/>
    </row>
    <row r="9" spans="1:5" ht="36" customHeight="1">
      <c r="A9" s="174">
        <v>7</v>
      </c>
      <c r="B9" s="175"/>
      <c r="C9" s="176"/>
      <c r="D9" s="177"/>
      <c r="E9" s="177"/>
    </row>
    <row r="10" spans="1:5" ht="36" customHeight="1">
      <c r="A10" s="174">
        <v>8</v>
      </c>
      <c r="B10" s="175"/>
      <c r="C10" s="176"/>
      <c r="D10" s="177"/>
      <c r="E10" s="177"/>
    </row>
    <row r="11" spans="1:5" ht="36" customHeight="1">
      <c r="A11" s="174">
        <v>9</v>
      </c>
      <c r="B11" s="175"/>
      <c r="C11" s="176"/>
      <c r="D11" s="177"/>
      <c r="E11" s="177"/>
    </row>
    <row r="12" spans="1:5" ht="36" customHeight="1">
      <c r="A12" s="174">
        <v>10</v>
      </c>
      <c r="B12" s="178"/>
      <c r="C12" s="176"/>
      <c r="D12" s="177"/>
      <c r="E12" s="177"/>
    </row>
    <row r="13" spans="1:5" ht="36" customHeight="1">
      <c r="A13" s="174">
        <v>11</v>
      </c>
      <c r="B13" s="179"/>
      <c r="C13" s="176"/>
      <c r="D13" s="177"/>
      <c r="E13" s="177"/>
    </row>
    <row r="14" spans="1:5" ht="36" customHeight="1">
      <c r="A14" s="174">
        <v>12</v>
      </c>
      <c r="B14" s="175"/>
      <c r="C14" s="176"/>
      <c r="D14" s="177"/>
      <c r="E14" s="177"/>
    </row>
    <row r="15" spans="1:5" ht="36" customHeight="1">
      <c r="A15" s="174">
        <v>13</v>
      </c>
      <c r="B15" s="175"/>
      <c r="C15" s="176"/>
      <c r="D15" s="177"/>
      <c r="E15" s="177"/>
    </row>
    <row r="16" spans="1:5" ht="36" customHeight="1">
      <c r="A16" s="174">
        <v>14</v>
      </c>
      <c r="B16" s="175"/>
      <c r="C16" s="176"/>
      <c r="D16" s="177"/>
      <c r="E16" s="177"/>
    </row>
    <row r="17" spans="1:5" ht="36" customHeight="1">
      <c r="A17" s="174">
        <v>15</v>
      </c>
      <c r="B17" s="175"/>
      <c r="C17" s="176"/>
      <c r="D17" s="177"/>
      <c r="E17" s="177"/>
    </row>
    <row r="18" spans="1:5" ht="36" customHeight="1">
      <c r="A18" s="174">
        <v>16</v>
      </c>
      <c r="B18" s="175"/>
      <c r="C18" s="176"/>
      <c r="D18" s="177"/>
      <c r="E18" s="177"/>
    </row>
    <row r="19" spans="1:5" ht="36" customHeight="1">
      <c r="A19" s="174">
        <v>17</v>
      </c>
      <c r="B19" s="175"/>
      <c r="C19" s="176"/>
      <c r="D19" s="177"/>
      <c r="E19" s="177"/>
    </row>
    <row r="20" spans="1:5" ht="36" customHeight="1">
      <c r="A20" s="174">
        <v>18</v>
      </c>
      <c r="B20" s="175"/>
      <c r="C20" s="176"/>
      <c r="D20" s="177"/>
      <c r="E20" s="177"/>
    </row>
    <row r="21" spans="1:5">
      <c r="C21" s="180">
        <f>SUM(C3:C20)</f>
        <v>0</v>
      </c>
    </row>
  </sheetData>
  <mergeCells count="1">
    <mergeCell ref="A1:E1"/>
  </mergeCells>
  <phoneticPr fontId="1" type="noConversion"/>
  <pageMargins left="0.7" right="0.7" top="0.75" bottom="0.75" header="0.3" footer="0.3"/>
  <pageSetup paperSize="9" scale="94" orientation="portrait" verticalDpi="4294967293"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F083F-483C-4007-84A3-A9C80E4574ED}">
  <dimension ref="A1:E9"/>
  <sheetViews>
    <sheetView view="pageBreakPreview" zoomScaleNormal="100" zoomScaleSheetLayoutView="100" workbookViewId="0">
      <selection activeCell="I13" sqref="I13"/>
    </sheetView>
  </sheetViews>
  <sheetFormatPr defaultColWidth="9" defaultRowHeight="13.5"/>
  <cols>
    <col min="1" max="1" width="8.125" style="147" customWidth="1"/>
    <col min="2" max="2" width="17.125" style="147" customWidth="1"/>
    <col min="3" max="3" width="15.875" style="147" customWidth="1"/>
    <col min="4" max="4" width="19" style="147" customWidth="1"/>
    <col min="5" max="5" width="19" style="183" customWidth="1"/>
    <col min="6" max="16384" width="9" style="183"/>
  </cols>
  <sheetData>
    <row r="1" spans="1:5" s="181" customFormat="1" ht="42">
      <c r="A1" s="498" t="s">
        <v>1121</v>
      </c>
      <c r="B1" s="498"/>
      <c r="C1" s="498"/>
      <c r="D1" s="498"/>
      <c r="E1" s="498"/>
    </row>
    <row r="2" spans="1:5" s="181" customFormat="1" ht="42">
      <c r="A2" s="182"/>
      <c r="B2" s="182"/>
      <c r="C2" s="182"/>
      <c r="D2" s="182"/>
    </row>
    <row r="3" spans="1:5" ht="22.5" customHeight="1">
      <c r="A3" s="499" t="s">
        <v>1122</v>
      </c>
      <c r="B3" s="499"/>
      <c r="C3" s="499"/>
      <c r="D3" s="499"/>
      <c r="E3" s="499"/>
    </row>
    <row r="4" spans="1:5" ht="22.5" customHeight="1">
      <c r="A4" s="500" t="s">
        <v>1123</v>
      </c>
      <c r="B4" s="500"/>
      <c r="C4" s="500"/>
      <c r="D4" s="500"/>
      <c r="E4" s="500"/>
    </row>
    <row r="5" spans="1:5" ht="32.1" customHeight="1">
      <c r="A5" s="150" t="s">
        <v>1124</v>
      </c>
      <c r="B5" s="150" t="s">
        <v>1054</v>
      </c>
      <c r="C5" s="150" t="s">
        <v>1125</v>
      </c>
      <c r="D5" s="150" t="s">
        <v>1126</v>
      </c>
      <c r="E5" s="150" t="s">
        <v>1127</v>
      </c>
    </row>
    <row r="6" spans="1:5" ht="48" customHeight="1">
      <c r="A6" s="150">
        <v>1</v>
      </c>
      <c r="B6" s="184">
        <v>42868</v>
      </c>
      <c r="C6" s="152">
        <v>30000</v>
      </c>
      <c r="D6" s="150"/>
      <c r="E6" s="185"/>
    </row>
    <row r="7" spans="1:5" ht="48" customHeight="1">
      <c r="A7" s="150">
        <v>2</v>
      </c>
      <c r="B7" s="184">
        <v>42875</v>
      </c>
      <c r="C7" s="152">
        <v>30000</v>
      </c>
      <c r="D7" s="150"/>
      <c r="E7" s="185"/>
    </row>
    <row r="8" spans="1:5" ht="48" customHeight="1">
      <c r="A8" s="150">
        <v>3</v>
      </c>
      <c r="B8" s="184">
        <v>42882</v>
      </c>
      <c r="C8" s="152">
        <v>30000</v>
      </c>
      <c r="D8" s="150"/>
      <c r="E8" s="185"/>
    </row>
    <row r="9" spans="1:5" ht="48" customHeight="1">
      <c r="A9" s="150">
        <v>4</v>
      </c>
      <c r="B9" s="184">
        <v>42889</v>
      </c>
      <c r="C9" s="152">
        <v>30000</v>
      </c>
      <c r="D9" s="150"/>
      <c r="E9" s="185"/>
    </row>
  </sheetData>
  <mergeCells count="3">
    <mergeCell ref="A1:E1"/>
    <mergeCell ref="A3:E3"/>
    <mergeCell ref="A4:E4"/>
  </mergeCells>
  <phoneticPr fontId="1" type="noConversion"/>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B8210-37E2-43FE-BA59-EB3CD9AC606E}">
  <sheetPr>
    <tabColor rgb="FF92D050"/>
  </sheetPr>
  <dimension ref="A1:J24"/>
  <sheetViews>
    <sheetView view="pageBreakPreview" zoomScale="120" zoomScaleNormal="100" zoomScaleSheetLayoutView="120" workbookViewId="0">
      <pane xSplit="2" ySplit="1" topLeftCell="C5" activePane="bottomRight" state="frozen"/>
      <selection activeCell="I13" sqref="I13"/>
      <selection pane="topRight" activeCell="I13" sqref="I13"/>
      <selection pane="bottomLeft" activeCell="I13" sqref="I13"/>
      <selection pane="bottomRight" activeCell="A24" sqref="A24:XFD24"/>
    </sheetView>
  </sheetViews>
  <sheetFormatPr defaultColWidth="8.875" defaultRowHeight="14.25"/>
  <cols>
    <col min="1" max="1" width="5.625" style="186" customWidth="1"/>
    <col min="2" max="2" width="11.375" style="207" customWidth="1"/>
    <col min="3" max="3" width="20.375" style="225" customWidth="1"/>
    <col min="4" max="4" width="22.625" style="225" customWidth="1"/>
    <col min="5" max="5" width="30.25" style="186" customWidth="1"/>
    <col min="6" max="6" width="21.125" style="227" customWidth="1"/>
    <col min="7" max="7" width="11.25" style="186" customWidth="1"/>
    <col min="8" max="8" width="10.625" style="186" customWidth="1"/>
    <col min="9" max="9" width="10.625" style="225" customWidth="1"/>
    <col min="10" max="10" width="10.25" style="186" bestFit="1" customWidth="1"/>
    <col min="11" max="16384" width="8.875" style="186"/>
  </cols>
  <sheetData>
    <row r="1" spans="1:10">
      <c r="B1" s="187" t="s">
        <v>960</v>
      </c>
      <c r="C1" s="54" t="s">
        <v>962</v>
      </c>
      <c r="D1" s="54" t="s">
        <v>963</v>
      </c>
      <c r="E1" s="54" t="s">
        <v>966</v>
      </c>
      <c r="F1" s="54" t="s">
        <v>965</v>
      </c>
      <c r="G1" s="54" t="s">
        <v>964</v>
      </c>
      <c r="H1" s="54" t="s">
        <v>1128</v>
      </c>
      <c r="I1" s="188" t="s">
        <v>1129</v>
      </c>
      <c r="J1" s="186" t="s">
        <v>1130</v>
      </c>
    </row>
    <row r="2" spans="1:10">
      <c r="A2" s="186">
        <v>1</v>
      </c>
      <c r="B2" s="187" t="s">
        <v>1131</v>
      </c>
      <c r="C2" s="189" t="s">
        <v>1132</v>
      </c>
      <c r="D2" s="189" t="s">
        <v>1133</v>
      </c>
      <c r="E2" s="125" t="s">
        <v>1134</v>
      </c>
      <c r="F2" s="190"/>
      <c r="G2" s="191"/>
      <c r="H2" s="191"/>
      <c r="I2" s="192"/>
      <c r="J2" s="193"/>
    </row>
    <row r="3" spans="1:10">
      <c r="A3" s="186">
        <v>2</v>
      </c>
      <c r="B3" s="194" t="s">
        <v>1135</v>
      </c>
      <c r="C3" s="195" t="s">
        <v>1136</v>
      </c>
      <c r="D3" s="196"/>
      <c r="E3" s="133" t="s">
        <v>1137</v>
      </c>
      <c r="F3" s="197"/>
      <c r="G3" s="191"/>
      <c r="H3" s="191"/>
      <c r="I3" s="192"/>
      <c r="J3" s="193"/>
    </row>
    <row r="4" spans="1:10">
      <c r="A4" s="186">
        <v>3</v>
      </c>
      <c r="B4" s="198" t="s">
        <v>1138</v>
      </c>
      <c r="C4" s="199" t="s">
        <v>1139</v>
      </c>
      <c r="D4" s="199" t="s">
        <v>1140</v>
      </c>
      <c r="E4" s="133" t="s">
        <v>1141</v>
      </c>
      <c r="F4" s="197"/>
      <c r="G4" s="191"/>
      <c r="H4" s="191"/>
      <c r="I4" s="192"/>
      <c r="J4" s="193"/>
    </row>
    <row r="5" spans="1:10" s="200" customFormat="1">
      <c r="A5" s="200">
        <v>4</v>
      </c>
      <c r="B5" s="194" t="s">
        <v>1142</v>
      </c>
      <c r="C5" s="201" t="s">
        <v>1143</v>
      </c>
      <c r="D5" s="202" t="s">
        <v>1144</v>
      </c>
      <c r="E5" s="203" t="s">
        <v>1145</v>
      </c>
      <c r="F5" s="204"/>
      <c r="G5" s="204"/>
      <c r="H5" s="205"/>
      <c r="I5" s="192"/>
      <c r="J5" s="206"/>
    </row>
    <row r="6" spans="1:10" s="207" customFormat="1">
      <c r="A6" s="207">
        <v>5</v>
      </c>
      <c r="B6" s="187"/>
      <c r="C6" s="189"/>
      <c r="D6" s="189"/>
      <c r="E6" s="125"/>
      <c r="F6" s="190"/>
      <c r="G6" s="208"/>
      <c r="H6" s="191"/>
      <c r="I6" s="192"/>
      <c r="J6" s="209"/>
    </row>
    <row r="7" spans="1:10" s="207" customFormat="1">
      <c r="A7" s="207">
        <v>6</v>
      </c>
      <c r="B7" s="187"/>
      <c r="C7" s="187"/>
      <c r="D7" s="124"/>
      <c r="F7" s="187"/>
      <c r="G7" s="187"/>
      <c r="H7" s="210"/>
      <c r="I7" s="192"/>
      <c r="J7" s="209"/>
    </row>
    <row r="8" spans="1:10" s="200" customFormat="1">
      <c r="A8" s="200">
        <v>7</v>
      </c>
      <c r="B8" s="198"/>
      <c r="C8" s="211"/>
      <c r="D8" s="211"/>
      <c r="E8" s="212"/>
      <c r="F8" s="213"/>
      <c r="H8" s="214"/>
      <c r="I8" s="192"/>
      <c r="J8" s="209"/>
    </row>
    <row r="9" spans="1:10" s="200" customFormat="1">
      <c r="A9" s="200">
        <v>8</v>
      </c>
      <c r="B9" s="194"/>
      <c r="C9" s="211"/>
      <c r="D9" s="215"/>
      <c r="E9" s="215"/>
      <c r="F9" s="204"/>
      <c r="G9" s="204"/>
      <c r="H9" s="214"/>
      <c r="I9" s="192"/>
      <c r="J9" s="206"/>
    </row>
    <row r="10" spans="1:10" s="200" customFormat="1">
      <c r="A10" s="200">
        <v>9</v>
      </c>
      <c r="B10" s="194"/>
      <c r="C10" s="211"/>
      <c r="D10" s="211"/>
      <c r="E10" s="212"/>
      <c r="F10" s="215"/>
      <c r="G10" s="204"/>
      <c r="I10" s="216"/>
      <c r="J10" s="206"/>
    </row>
    <row r="11" spans="1:10" s="200" customFormat="1">
      <c r="A11" s="200">
        <v>10</v>
      </c>
      <c r="B11" s="217"/>
      <c r="C11" s="205"/>
      <c r="D11" s="205"/>
      <c r="E11" s="205"/>
      <c r="F11" s="215"/>
      <c r="G11" s="205"/>
      <c r="I11" s="192"/>
      <c r="J11" s="206"/>
    </row>
    <row r="12" spans="1:10" s="200" customFormat="1">
      <c r="A12" s="200">
        <v>11</v>
      </c>
      <c r="B12" s="218"/>
      <c r="C12" s="211"/>
      <c r="D12" s="215"/>
      <c r="E12" s="215"/>
      <c r="F12" s="215"/>
      <c r="G12" s="205"/>
      <c r="I12" s="192"/>
      <c r="J12" s="206"/>
    </row>
    <row r="13" spans="1:10" s="200" customFormat="1">
      <c r="A13" s="200">
        <v>12</v>
      </c>
      <c r="B13" s="217"/>
      <c r="C13" s="205"/>
      <c r="D13" s="205"/>
      <c r="E13" s="205"/>
      <c r="F13" s="204"/>
      <c r="G13" s="205"/>
      <c r="I13" s="192"/>
    </row>
    <row r="14" spans="1:10" s="200" customFormat="1">
      <c r="A14" s="200">
        <v>13</v>
      </c>
      <c r="B14" s="194"/>
      <c r="C14" s="211"/>
      <c r="D14" s="211"/>
      <c r="E14" s="205"/>
      <c r="F14" s="204"/>
      <c r="G14" s="205"/>
      <c r="I14" s="216"/>
    </row>
    <row r="15" spans="1:10" s="200" customFormat="1">
      <c r="A15" s="200">
        <v>14</v>
      </c>
      <c r="B15" s="217"/>
      <c r="C15" s="205"/>
      <c r="D15" s="205"/>
      <c r="E15" s="205"/>
      <c r="F15" s="204"/>
      <c r="G15" s="205"/>
      <c r="I15" s="216"/>
    </row>
    <row r="16" spans="1:10" s="200" customFormat="1">
      <c r="A16" s="200">
        <v>15</v>
      </c>
      <c r="B16" s="194"/>
      <c r="C16" s="211"/>
      <c r="D16" s="211"/>
      <c r="E16" s="212"/>
      <c r="F16" s="204"/>
      <c r="G16" s="205"/>
      <c r="I16" s="216"/>
    </row>
    <row r="17" spans="1:9" s="200" customFormat="1">
      <c r="A17" s="200">
        <v>16</v>
      </c>
      <c r="B17" s="194"/>
      <c r="C17" s="204"/>
      <c r="D17" s="216"/>
      <c r="E17" s="219"/>
      <c r="F17" s="215"/>
      <c r="G17" s="204"/>
      <c r="I17" s="192"/>
    </row>
    <row r="18" spans="1:9" s="200" customFormat="1">
      <c r="A18" s="200">
        <v>17</v>
      </c>
      <c r="B18" s="194"/>
      <c r="C18" s="204"/>
      <c r="D18" s="216"/>
      <c r="E18" s="219"/>
      <c r="F18" s="215"/>
      <c r="G18" s="204"/>
      <c r="I18" s="192"/>
    </row>
    <row r="19" spans="1:9" s="200" customFormat="1">
      <c r="B19" s="220"/>
      <c r="C19" s="221"/>
      <c r="D19" s="222"/>
      <c r="E19" s="212"/>
      <c r="F19" s="204"/>
      <c r="G19" s="205"/>
      <c r="I19" s="216"/>
    </row>
    <row r="20" spans="1:9" s="200" customFormat="1">
      <c r="B20" s="194"/>
      <c r="C20" s="211"/>
      <c r="D20" s="219"/>
      <c r="E20" s="219"/>
      <c r="F20" s="215"/>
      <c r="G20" s="211"/>
      <c r="I20" s="216"/>
    </row>
    <row r="21" spans="1:9" s="200" customFormat="1">
      <c r="B21" s="194"/>
      <c r="C21" s="211"/>
      <c r="D21" s="211"/>
      <c r="E21" s="205"/>
      <c r="F21" s="204"/>
      <c r="G21" s="205"/>
      <c r="H21" s="205"/>
      <c r="I21" s="223"/>
    </row>
    <row r="24" spans="1:9">
      <c r="B24" s="207" t="s">
        <v>1146</v>
      </c>
      <c r="C24" s="224" t="s">
        <v>1147</v>
      </c>
      <c r="E24" s="226" t="s">
        <v>1148</v>
      </c>
    </row>
  </sheetData>
  <phoneticPr fontId="1" type="noConversion"/>
  <hyperlinks>
    <hyperlink ref="E3" r:id="rId1" xr:uid="{56DE4A9A-F339-4F97-904E-6033468FC28D}"/>
    <hyperlink ref="E4" r:id="rId2" xr:uid="{F69D36C4-1A4B-4D4D-AEC0-CE07DE7EFB11}"/>
    <hyperlink ref="E5" r:id="rId3" xr:uid="{077352FB-BFCC-40F8-8EFB-1B997B93DB5C}"/>
    <hyperlink ref="E2" r:id="rId4" xr:uid="{11946967-503F-40C6-B297-7A99F01D1CDE}"/>
  </hyperlinks>
  <pageMargins left="0.7" right="0.7" top="0.75" bottom="0.75" header="0.3" footer="0.3"/>
  <pageSetup paperSize="9" scale="90" orientation="landscape" verticalDpi="12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00"/>
  <sheetViews>
    <sheetView topLeftCell="A10" zoomScale="90" zoomScaleNormal="90" workbookViewId="0">
      <selection activeCell="D57" sqref="D57"/>
    </sheetView>
  </sheetViews>
  <sheetFormatPr defaultRowHeight="14.25"/>
  <cols>
    <col min="1" max="1" width="70" customWidth="1"/>
  </cols>
  <sheetData>
    <row r="2" spans="1:1">
      <c r="A2" t="s">
        <v>307</v>
      </c>
    </row>
    <row r="4" spans="1:1" ht="28.5">
      <c r="A4" s="1" t="s">
        <v>911</v>
      </c>
    </row>
    <row r="7" spans="1:1" ht="99.75">
      <c r="A7" s="1" t="s">
        <v>0</v>
      </c>
    </row>
    <row r="9" spans="1:1" ht="49.5">
      <c r="A9" s="1" t="s">
        <v>40</v>
      </c>
    </row>
    <row r="13" spans="1:1">
      <c r="A13" t="s">
        <v>1</v>
      </c>
    </row>
    <row r="16" spans="1:1">
      <c r="A16" t="s">
        <v>2</v>
      </c>
    </row>
    <row r="19" spans="1:1" ht="75">
      <c r="A19" s="2" t="s">
        <v>3</v>
      </c>
    </row>
    <row r="25" spans="1:1" ht="28.5">
      <c r="A25" s="1" t="s">
        <v>4</v>
      </c>
    </row>
    <row r="29" spans="1:1" ht="210">
      <c r="A29" s="1" t="s">
        <v>5</v>
      </c>
    </row>
    <row r="33" spans="1:2">
      <c r="A33" t="s">
        <v>16</v>
      </c>
    </row>
    <row r="34" spans="1:2">
      <c r="A34" t="s">
        <v>18</v>
      </c>
      <c r="B34" t="s">
        <v>13</v>
      </c>
    </row>
    <row r="35" spans="1:2">
      <c r="A35" t="s">
        <v>17</v>
      </c>
      <c r="B35" t="s">
        <v>14</v>
      </c>
    </row>
    <row r="36" spans="1:2">
      <c r="A36" t="s">
        <v>19</v>
      </c>
      <c r="B36" t="s">
        <v>15</v>
      </c>
    </row>
    <row r="37" spans="1:2">
      <c r="A37" t="s">
        <v>20</v>
      </c>
    </row>
    <row r="42" spans="1:2" ht="242.25">
      <c r="A42" s="1" t="s">
        <v>640</v>
      </c>
    </row>
    <row r="44" spans="1:2">
      <c r="A44" s="1"/>
    </row>
    <row r="46" spans="1:2">
      <c r="A46" t="s">
        <v>761</v>
      </c>
    </row>
    <row r="50" spans="1:1">
      <c r="A50" t="s">
        <v>307</v>
      </c>
    </row>
    <row r="52" spans="1:1" ht="28.5">
      <c r="A52" s="1" t="s">
        <v>38</v>
      </c>
    </row>
    <row r="55" spans="1:1" ht="99.75">
      <c r="A55" s="1" t="s">
        <v>0</v>
      </c>
    </row>
    <row r="57" spans="1:1" ht="49.5">
      <c r="A57" s="1" t="s">
        <v>40</v>
      </c>
    </row>
    <row r="61" spans="1:1">
      <c r="A61" t="s">
        <v>1</v>
      </c>
    </row>
    <row r="64" spans="1:1">
      <c r="A64" t="s">
        <v>2</v>
      </c>
    </row>
    <row r="67" spans="1:1" ht="75">
      <c r="A67" s="2" t="s">
        <v>3</v>
      </c>
    </row>
    <row r="73" spans="1:1" ht="28.5">
      <c r="A73" s="1" t="s">
        <v>4</v>
      </c>
    </row>
    <row r="77" spans="1:1" ht="210">
      <c r="A77" s="1" t="s">
        <v>5</v>
      </c>
    </row>
    <row r="81" spans="1:3">
      <c r="A81" t="s">
        <v>16</v>
      </c>
    </row>
    <row r="83" spans="1:3">
      <c r="A83" t="s">
        <v>18</v>
      </c>
      <c r="C83" t="s">
        <v>13</v>
      </c>
    </row>
    <row r="85" spans="1:3">
      <c r="A85" t="s">
        <v>17</v>
      </c>
      <c r="C85" t="s">
        <v>14</v>
      </c>
    </row>
    <row r="87" spans="1:3">
      <c r="A87" t="s">
        <v>19</v>
      </c>
    </row>
    <row r="88" spans="1:3">
      <c r="C88" t="s">
        <v>15</v>
      </c>
    </row>
    <row r="89" spans="1:3">
      <c r="A89" t="s">
        <v>20</v>
      </c>
    </row>
    <row r="92" spans="1:3" ht="18.75">
      <c r="A92" s="89" t="s">
        <v>741</v>
      </c>
    </row>
    <row r="93" spans="1:3" ht="37.5">
      <c r="A93" s="89" t="s">
        <v>742</v>
      </c>
    </row>
    <row r="94" spans="1:3">
      <c r="A94" s="90"/>
    </row>
    <row r="95" spans="1:3" ht="18.75">
      <c r="A95" s="91" t="s">
        <v>743</v>
      </c>
    </row>
    <row r="96" spans="1:3" ht="37.5">
      <c r="A96" s="91" t="s">
        <v>744</v>
      </c>
    </row>
    <row r="97" spans="1:1" ht="37.5">
      <c r="A97" s="91" t="s">
        <v>745</v>
      </c>
    </row>
    <row r="98" spans="1:1" ht="37.5">
      <c r="A98" s="91" t="s">
        <v>910</v>
      </c>
    </row>
    <row r="99" spans="1:1" ht="18.75">
      <c r="A99" s="91" t="s">
        <v>746</v>
      </c>
    </row>
    <row r="100" spans="1:1" ht="18.75">
      <c r="A100" s="91" t="s">
        <v>747</v>
      </c>
    </row>
  </sheetData>
  <phoneticPr fontId="1" type="noConversion"/>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B13C7-E16B-4906-8A15-44A6EA842280}">
  <sheetPr>
    <tabColor rgb="FF92D050"/>
  </sheetPr>
  <dimension ref="A1:J21"/>
  <sheetViews>
    <sheetView view="pageBreakPreview" zoomScale="120" zoomScaleNormal="100" zoomScaleSheetLayoutView="120" workbookViewId="0">
      <pane xSplit="2" ySplit="1" topLeftCell="C2" activePane="bottomRight" state="frozen"/>
      <selection activeCell="I13" sqref="I13"/>
      <selection pane="topRight" activeCell="I13" sqref="I13"/>
      <selection pane="bottomLeft" activeCell="I13" sqref="I13"/>
      <selection pane="bottomRight" activeCell="F13" sqref="F13"/>
    </sheetView>
  </sheetViews>
  <sheetFormatPr defaultColWidth="8.875" defaultRowHeight="14.25"/>
  <cols>
    <col min="1" max="1" width="5.625" style="186" customWidth="1"/>
    <col min="2" max="2" width="11.375" style="186" customWidth="1"/>
    <col min="3" max="3" width="20.375" style="225" customWidth="1"/>
    <col min="4" max="4" width="22.625" style="225" customWidth="1"/>
    <col min="5" max="5" width="30.25" style="186" customWidth="1"/>
    <col min="6" max="6" width="21.125" style="227" customWidth="1"/>
    <col min="7" max="7" width="11.25" style="186" customWidth="1"/>
    <col min="8" max="8" width="10.625" style="186" customWidth="1"/>
    <col min="9" max="9" width="10.625" style="225" customWidth="1"/>
    <col min="10" max="10" width="10.25" style="186" bestFit="1" customWidth="1"/>
    <col min="11" max="16384" width="8.875" style="186"/>
  </cols>
  <sheetData>
    <row r="1" spans="1:10">
      <c r="B1" s="197" t="s">
        <v>960</v>
      </c>
      <c r="C1" s="54" t="s">
        <v>962</v>
      </c>
      <c r="D1" s="54" t="s">
        <v>963</v>
      </c>
      <c r="E1" s="54" t="s">
        <v>966</v>
      </c>
      <c r="F1" s="54" t="s">
        <v>965</v>
      </c>
      <c r="G1" s="54" t="s">
        <v>964</v>
      </c>
      <c r="H1" s="54" t="s">
        <v>1128</v>
      </c>
      <c r="I1" s="188" t="s">
        <v>1129</v>
      </c>
      <c r="J1" s="186" t="s">
        <v>1130</v>
      </c>
    </row>
    <row r="2" spans="1:10">
      <c r="A2" s="186">
        <v>1</v>
      </c>
      <c r="B2" s="225" t="s">
        <v>1061</v>
      </c>
      <c r="C2" s="225" t="s">
        <v>1149</v>
      </c>
      <c r="D2" s="225" t="s">
        <v>1150</v>
      </c>
      <c r="E2" s="228" t="s">
        <v>1151</v>
      </c>
      <c r="F2" s="229"/>
      <c r="G2" s="191"/>
      <c r="H2" s="191">
        <v>40000</v>
      </c>
      <c r="I2" s="192" t="s">
        <v>1152</v>
      </c>
      <c r="J2" s="193"/>
    </row>
    <row r="3" spans="1:10">
      <c r="A3" s="186">
        <v>2</v>
      </c>
      <c r="B3" s="230" t="s">
        <v>1153</v>
      </c>
      <c r="C3" s="196" t="s">
        <v>1154</v>
      </c>
      <c r="D3" s="196" t="s">
        <v>1155</v>
      </c>
      <c r="E3" s="231" t="s">
        <v>1156</v>
      </c>
      <c r="F3" s="197"/>
      <c r="G3" s="191"/>
      <c r="H3" s="191">
        <v>40000</v>
      </c>
      <c r="I3" s="192" t="s">
        <v>1152</v>
      </c>
      <c r="J3" s="193"/>
    </row>
    <row r="4" spans="1:10">
      <c r="A4" s="186">
        <v>3</v>
      </c>
      <c r="B4" s="230" t="s">
        <v>1063</v>
      </c>
      <c r="C4" s="196" t="s">
        <v>1157</v>
      </c>
      <c r="D4" s="196" t="s">
        <v>1158</v>
      </c>
      <c r="E4" s="231" t="s">
        <v>1159</v>
      </c>
      <c r="F4" s="197"/>
      <c r="G4" s="191"/>
      <c r="H4" s="191">
        <v>40000</v>
      </c>
      <c r="I4" s="192" t="s">
        <v>1152</v>
      </c>
      <c r="J4" s="193"/>
    </row>
    <row r="5" spans="1:10" s="200" customFormat="1">
      <c r="A5" s="200">
        <v>4</v>
      </c>
      <c r="B5" s="232" t="s">
        <v>1160</v>
      </c>
      <c r="C5" s="211" t="s">
        <v>1161</v>
      </c>
      <c r="D5" s="204" t="s">
        <v>1162</v>
      </c>
      <c r="E5" s="215"/>
      <c r="F5" s="204"/>
      <c r="G5" s="204"/>
      <c r="H5" s="205">
        <v>40000</v>
      </c>
      <c r="I5" s="192" t="s">
        <v>1152</v>
      </c>
      <c r="J5" s="206"/>
    </row>
    <row r="6" spans="1:10" s="207" customFormat="1">
      <c r="A6" s="207">
        <v>5</v>
      </c>
      <c r="B6" s="233" t="s">
        <v>1068</v>
      </c>
      <c r="C6" s="189" t="s">
        <v>1163</v>
      </c>
      <c r="D6" s="189" t="s">
        <v>521</v>
      </c>
      <c r="E6" s="234" t="s">
        <v>1164</v>
      </c>
      <c r="F6" s="190"/>
      <c r="G6" s="208"/>
      <c r="H6" s="191">
        <v>40000</v>
      </c>
      <c r="I6" s="192" t="s">
        <v>1152</v>
      </c>
      <c r="J6" s="209"/>
    </row>
    <row r="7" spans="1:10" s="207" customFormat="1">
      <c r="A7" s="207">
        <v>6</v>
      </c>
      <c r="B7" s="187" t="s">
        <v>1165</v>
      </c>
      <c r="C7" s="187" t="s">
        <v>1166</v>
      </c>
      <c r="D7" s="190" t="s">
        <v>1167</v>
      </c>
      <c r="F7" s="187"/>
      <c r="G7" s="187"/>
      <c r="H7" s="210">
        <v>40000</v>
      </c>
      <c r="I7" s="192" t="s">
        <v>1152</v>
      </c>
      <c r="J7" s="209" t="s">
        <v>1152</v>
      </c>
    </row>
    <row r="8" spans="1:10" s="200" customFormat="1">
      <c r="A8" s="200">
        <v>7</v>
      </c>
      <c r="B8" s="235" t="s">
        <v>1168</v>
      </c>
      <c r="C8" s="211" t="s">
        <v>1169</v>
      </c>
      <c r="D8" s="211"/>
      <c r="E8" s="212" t="s">
        <v>1170</v>
      </c>
      <c r="F8" s="213"/>
      <c r="H8" s="214">
        <v>40000</v>
      </c>
      <c r="I8" s="192" t="s">
        <v>1152</v>
      </c>
      <c r="J8" s="209" t="s">
        <v>1152</v>
      </c>
    </row>
    <row r="9" spans="1:10" s="200" customFormat="1">
      <c r="A9" s="200">
        <v>8</v>
      </c>
      <c r="B9" s="204" t="s">
        <v>1171</v>
      </c>
      <c r="C9" s="211" t="s">
        <v>1172</v>
      </c>
      <c r="D9" s="215" t="s">
        <v>1173</v>
      </c>
      <c r="E9" s="215" t="s">
        <v>1174</v>
      </c>
      <c r="F9" s="204"/>
      <c r="G9" s="204"/>
      <c r="H9" s="214">
        <v>40000</v>
      </c>
      <c r="I9" s="192" t="s">
        <v>1152</v>
      </c>
      <c r="J9" s="206"/>
    </row>
    <row r="10" spans="1:10" s="200" customFormat="1">
      <c r="A10" s="200">
        <v>9</v>
      </c>
      <c r="B10" s="213" t="s">
        <v>1175</v>
      </c>
      <c r="C10" s="216" t="s">
        <v>1176</v>
      </c>
      <c r="D10" s="216"/>
      <c r="E10" s="236" t="s">
        <v>1177</v>
      </c>
      <c r="F10" s="215"/>
      <c r="G10" s="204"/>
      <c r="H10" s="200">
        <v>40000</v>
      </c>
      <c r="I10" s="216"/>
      <c r="J10" s="206"/>
    </row>
    <row r="11" spans="1:10" s="200" customFormat="1">
      <c r="A11" s="200">
        <v>10</v>
      </c>
      <c r="F11" s="215"/>
      <c r="G11" s="205"/>
      <c r="I11" s="192" t="s">
        <v>1152</v>
      </c>
      <c r="J11" s="206"/>
    </row>
    <row r="12" spans="1:10" s="200" customFormat="1">
      <c r="A12" s="200">
        <v>11</v>
      </c>
      <c r="B12" s="218" t="s">
        <v>1064</v>
      </c>
      <c r="C12" s="216"/>
      <c r="D12" s="215" t="s">
        <v>1178</v>
      </c>
      <c r="E12" s="215"/>
      <c r="F12" s="215"/>
      <c r="G12" s="205"/>
      <c r="H12" s="200">
        <v>20000</v>
      </c>
      <c r="I12" s="192" t="s">
        <v>1152</v>
      </c>
      <c r="J12" s="206"/>
    </row>
    <row r="13" spans="1:10" s="200" customFormat="1">
      <c r="A13" s="200">
        <v>12</v>
      </c>
      <c r="F13" s="204"/>
      <c r="G13" s="205"/>
      <c r="I13" s="192" t="s">
        <v>1152</v>
      </c>
    </row>
    <row r="14" spans="1:10" s="200" customFormat="1">
      <c r="A14" s="200">
        <v>13</v>
      </c>
      <c r="B14" s="213" t="s">
        <v>1065</v>
      </c>
      <c r="C14" s="216"/>
      <c r="D14" s="216" t="s">
        <v>1179</v>
      </c>
      <c r="F14" s="204"/>
      <c r="G14" s="205"/>
      <c r="H14" s="200">
        <v>20000</v>
      </c>
      <c r="I14" s="216"/>
    </row>
    <row r="15" spans="1:10" s="200" customFormat="1">
      <c r="A15" s="200">
        <v>14</v>
      </c>
      <c r="F15" s="204"/>
      <c r="G15" s="205"/>
      <c r="H15" s="200">
        <v>0</v>
      </c>
      <c r="I15" s="216"/>
    </row>
    <row r="16" spans="1:10" s="200" customFormat="1">
      <c r="A16" s="200">
        <v>15</v>
      </c>
      <c r="B16" s="230" t="s">
        <v>1180</v>
      </c>
      <c r="C16" s="211"/>
      <c r="D16" s="211" t="s">
        <v>1181</v>
      </c>
      <c r="E16" s="212"/>
      <c r="F16" s="204"/>
      <c r="G16" s="205"/>
      <c r="H16" s="200">
        <v>20000</v>
      </c>
      <c r="I16" s="216"/>
    </row>
    <row r="17" spans="1:9" s="200" customFormat="1">
      <c r="A17" s="200">
        <v>16</v>
      </c>
      <c r="B17" s="237" t="s">
        <v>1182</v>
      </c>
      <c r="C17" s="204" t="s">
        <v>1183</v>
      </c>
      <c r="D17" s="216" t="s">
        <v>1184</v>
      </c>
      <c r="E17" s="219" t="s">
        <v>1185</v>
      </c>
      <c r="F17" s="215"/>
      <c r="G17" s="204"/>
      <c r="H17" s="200">
        <v>0</v>
      </c>
      <c r="I17" s="192" t="s">
        <v>1152</v>
      </c>
    </row>
    <row r="18" spans="1:9" s="200" customFormat="1">
      <c r="A18" s="200">
        <v>17</v>
      </c>
      <c r="B18" s="237" t="s">
        <v>1186</v>
      </c>
      <c r="C18" s="204" t="s">
        <v>1187</v>
      </c>
      <c r="D18" s="216" t="s">
        <v>1188</v>
      </c>
      <c r="E18" s="219" t="s">
        <v>1189</v>
      </c>
      <c r="F18" s="215"/>
      <c r="G18" s="204"/>
      <c r="H18" s="200">
        <v>0</v>
      </c>
      <c r="I18" s="192" t="s">
        <v>1152</v>
      </c>
    </row>
    <row r="19" spans="1:9" s="200" customFormat="1">
      <c r="B19" s="238"/>
      <c r="C19" s="221"/>
      <c r="D19" s="222"/>
      <c r="E19" s="212"/>
      <c r="F19" s="204"/>
      <c r="G19" s="205"/>
      <c r="H19" s="200">
        <v>0</v>
      </c>
      <c r="I19" s="216"/>
    </row>
    <row r="20" spans="1:9" s="200" customFormat="1">
      <c r="B20" s="230" t="s">
        <v>1190</v>
      </c>
      <c r="C20" s="211" t="s">
        <v>1191</v>
      </c>
      <c r="D20" s="219" t="s">
        <v>1192</v>
      </c>
      <c r="E20" s="219" t="s">
        <v>1193</v>
      </c>
      <c r="F20" s="215"/>
      <c r="G20" s="211"/>
      <c r="H20" s="200">
        <v>0</v>
      </c>
      <c r="I20" s="216"/>
    </row>
    <row r="21" spans="1:9" s="200" customFormat="1">
      <c r="B21" s="204" t="s">
        <v>1194</v>
      </c>
      <c r="C21" s="211"/>
      <c r="D21" s="211"/>
      <c r="E21" s="205"/>
      <c r="F21" s="204"/>
      <c r="G21" s="205"/>
      <c r="H21" s="205">
        <f>SUM(H2:H20)</f>
        <v>420000</v>
      </c>
      <c r="I21" s="223"/>
    </row>
  </sheetData>
  <phoneticPr fontId="1" type="noConversion"/>
  <hyperlinks>
    <hyperlink ref="E3" r:id="rId1" xr:uid="{E8AEE7E3-95BF-454C-BF93-D510029FA713}"/>
    <hyperlink ref="E4" r:id="rId2" xr:uid="{A423FAF2-313F-4E44-A54F-8DC06D38BC57}"/>
    <hyperlink ref="E6" r:id="rId3" xr:uid="{73926281-A954-4FE6-86CA-F94C4BFE18D9}"/>
    <hyperlink ref="E20" r:id="rId4" xr:uid="{0871B125-F469-49BB-9814-0DB74EEB4187}"/>
    <hyperlink ref="E8" r:id="rId5" xr:uid="{D2EA81B6-D18E-4F5A-B4D9-034F5AFA751A}"/>
    <hyperlink ref="E9" r:id="rId6" xr:uid="{C5E60FC7-8D7C-4232-BEEF-905691F791A2}"/>
    <hyperlink ref="E17" r:id="rId7" xr:uid="{8D633407-8335-40DA-93D4-BE924B5C2BC8}"/>
    <hyperlink ref="E18" r:id="rId8" xr:uid="{3E52A2A9-079E-4EED-8BC3-F7C0039BFA2F}"/>
    <hyperlink ref="E10" r:id="rId9" xr:uid="{C3AD0E16-A1C0-4772-AF97-DC60B17E776A}"/>
  </hyperlinks>
  <pageMargins left="0.7" right="0.7" top="0.75" bottom="0.75" header="0.3" footer="0.3"/>
  <pageSetup paperSize="9" scale="90" orientation="landscape" verticalDpi="1200" r:id="rId1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F1ACD-B995-4916-941E-E3774A719BB9}">
  <sheetPr>
    <tabColor rgb="FF92D050"/>
  </sheetPr>
  <dimension ref="A1:I31"/>
  <sheetViews>
    <sheetView view="pageBreakPreview" zoomScaleNormal="100" zoomScaleSheetLayoutView="100" workbookViewId="0">
      <pane xSplit="1" ySplit="1" topLeftCell="B8" activePane="bottomRight" state="frozen"/>
      <selection activeCell="I13" sqref="I13"/>
      <selection pane="topRight" activeCell="I13" sqref="I13"/>
      <selection pane="bottomLeft" activeCell="I13" sqref="I13"/>
      <selection pane="bottomRight" activeCell="I13" sqref="I13"/>
    </sheetView>
  </sheetViews>
  <sheetFormatPr defaultRowHeight="14.25"/>
  <cols>
    <col min="1" max="2" width="11.125" customWidth="1"/>
    <col min="3" max="3" width="15.125" style="144" customWidth="1"/>
    <col min="4" max="4" width="16" customWidth="1"/>
    <col min="5" max="5" width="16.625" customWidth="1"/>
    <col min="6" max="6" width="24.75" style="119" customWidth="1"/>
    <col min="7" max="7" width="22.75" customWidth="1"/>
    <col min="8" max="8" width="20.875" customWidth="1"/>
  </cols>
  <sheetData>
    <row r="1" spans="1:9">
      <c r="A1" s="44" t="s">
        <v>960</v>
      </c>
      <c r="B1" s="44" t="s">
        <v>961</v>
      </c>
      <c r="C1" s="54" t="s">
        <v>962</v>
      </c>
      <c r="D1" s="54" t="s">
        <v>963</v>
      </c>
      <c r="E1" s="54" t="s">
        <v>964</v>
      </c>
      <c r="F1" s="54" t="s">
        <v>965</v>
      </c>
      <c r="G1" s="54" t="s">
        <v>966</v>
      </c>
      <c r="H1" s="54" t="s">
        <v>967</v>
      </c>
      <c r="I1" s="54" t="s">
        <v>1195</v>
      </c>
    </row>
    <row r="2" spans="1:9">
      <c r="A2" s="123" t="s">
        <v>969</v>
      </c>
      <c r="B2" s="43" t="s">
        <v>970</v>
      </c>
      <c r="C2" s="44" t="s">
        <v>971</v>
      </c>
      <c r="D2" s="44" t="s">
        <v>972</v>
      </c>
      <c r="E2" s="44"/>
      <c r="F2" s="124"/>
      <c r="G2" s="124" t="s">
        <v>973</v>
      </c>
      <c r="H2" s="44"/>
      <c r="I2" s="43"/>
    </row>
    <row r="3" spans="1:9">
      <c r="A3" s="126" t="s">
        <v>974</v>
      </c>
      <c r="B3" s="43" t="s">
        <v>970</v>
      </c>
      <c r="C3" s="44" t="s">
        <v>975</v>
      </c>
      <c r="D3" s="44" t="s">
        <v>976</v>
      </c>
      <c r="E3" s="44"/>
      <c r="F3" s="88" t="s">
        <v>976</v>
      </c>
      <c r="G3" s="43"/>
      <c r="H3" s="43"/>
      <c r="I3" s="43"/>
    </row>
    <row r="4" spans="1:9">
      <c r="A4" s="128" t="s">
        <v>977</v>
      </c>
      <c r="B4" s="43" t="s">
        <v>970</v>
      </c>
      <c r="C4" s="44" t="s">
        <v>978</v>
      </c>
      <c r="D4" s="44" t="s">
        <v>979</v>
      </c>
      <c r="E4" s="44">
        <v>3980811</v>
      </c>
      <c r="F4" s="124" t="s">
        <v>980</v>
      </c>
      <c r="G4" s="124" t="s">
        <v>981</v>
      </c>
      <c r="H4" s="124" t="s">
        <v>981</v>
      </c>
      <c r="I4" s="43"/>
    </row>
    <row r="5" spans="1:9">
      <c r="A5" s="129" t="s">
        <v>982</v>
      </c>
      <c r="B5" s="43" t="s">
        <v>970</v>
      </c>
      <c r="C5" s="44" t="s">
        <v>983</v>
      </c>
      <c r="D5" s="44" t="s">
        <v>984</v>
      </c>
      <c r="E5" s="44"/>
      <c r="F5" s="88" t="s">
        <v>985</v>
      </c>
      <c r="G5" s="124" t="s">
        <v>986</v>
      </c>
      <c r="H5" s="44"/>
      <c r="I5" s="43"/>
    </row>
    <row r="6" spans="1:9">
      <c r="A6" s="128" t="s">
        <v>987</v>
      </c>
      <c r="B6" s="43" t="s">
        <v>970</v>
      </c>
      <c r="C6" s="130" t="s">
        <v>988</v>
      </c>
      <c r="D6" s="44" t="s">
        <v>989</v>
      </c>
      <c r="E6" s="44">
        <v>648346018</v>
      </c>
      <c r="F6" s="44" t="s">
        <v>990</v>
      </c>
      <c r="G6" s="124" t="s">
        <v>991</v>
      </c>
      <c r="H6" s="44"/>
      <c r="I6" s="43"/>
    </row>
    <row r="7" spans="1:9">
      <c r="A7" s="128" t="s">
        <v>992</v>
      </c>
      <c r="B7" s="53"/>
      <c r="C7" s="44" t="s">
        <v>993</v>
      </c>
      <c r="D7" s="130" t="s">
        <v>994</v>
      </c>
      <c r="E7" s="130"/>
      <c r="F7" s="44"/>
      <c r="G7" s="44"/>
      <c r="H7" s="44"/>
      <c r="I7" s="43"/>
    </row>
    <row r="8" spans="1:9">
      <c r="A8" s="131" t="s">
        <v>995</v>
      </c>
      <c r="B8" s="43" t="s">
        <v>970</v>
      </c>
      <c r="C8" s="44" t="s">
        <v>996</v>
      </c>
      <c r="D8" s="130" t="s">
        <v>997</v>
      </c>
      <c r="E8" s="130">
        <v>2667115923</v>
      </c>
      <c r="F8" s="44" t="s">
        <v>998</v>
      </c>
      <c r="G8" s="133" t="s">
        <v>999</v>
      </c>
      <c r="H8" s="133" t="s">
        <v>999</v>
      </c>
      <c r="I8" s="43"/>
    </row>
    <row r="9" spans="1:9">
      <c r="A9" s="134" t="s">
        <v>1000</v>
      </c>
      <c r="B9" s="43" t="s">
        <v>970</v>
      </c>
      <c r="C9" s="239" t="s">
        <v>1001</v>
      </c>
      <c r="D9" s="136" t="s">
        <v>1002</v>
      </c>
      <c r="E9" s="240"/>
      <c r="F9" s="124" t="s">
        <v>1003</v>
      </c>
      <c r="G9" s="43" t="s">
        <v>1004</v>
      </c>
      <c r="H9" s="43"/>
      <c r="I9" s="43"/>
    </row>
    <row r="10" spans="1:9">
      <c r="A10" s="138" t="s">
        <v>1005</v>
      </c>
      <c r="B10" s="43" t="s">
        <v>1006</v>
      </c>
      <c r="C10" s="130" t="s">
        <v>1007</v>
      </c>
      <c r="D10" s="130" t="s">
        <v>1008</v>
      </c>
      <c r="E10" s="43"/>
      <c r="F10" s="124"/>
      <c r="G10" s="133" t="s">
        <v>1009</v>
      </c>
      <c r="H10" s="139"/>
      <c r="I10" s="241"/>
    </row>
    <row r="11" spans="1:9">
      <c r="A11" s="140" t="s">
        <v>1010</v>
      </c>
      <c r="B11" s="43" t="s">
        <v>970</v>
      </c>
      <c r="C11" s="44" t="s">
        <v>1011</v>
      </c>
      <c r="D11" s="44" t="s">
        <v>1012</v>
      </c>
      <c r="E11" s="44"/>
      <c r="F11" s="88"/>
      <c r="G11" s="44"/>
      <c r="H11" s="44"/>
      <c r="I11" s="43"/>
    </row>
    <row r="12" spans="1:9">
      <c r="A12" s="140" t="s">
        <v>1013</v>
      </c>
      <c r="B12" s="43" t="s">
        <v>970</v>
      </c>
      <c r="C12" s="146" t="s">
        <v>1014</v>
      </c>
      <c r="D12" s="44" t="s">
        <v>1015</v>
      </c>
      <c r="E12" s="44"/>
      <c r="F12" s="124" t="s">
        <v>1016</v>
      </c>
      <c r="G12" s="44"/>
      <c r="H12" s="44"/>
      <c r="I12" s="43"/>
    </row>
    <row r="13" spans="1:9">
      <c r="A13" s="140"/>
      <c r="B13" s="43"/>
      <c r="C13" s="130"/>
      <c r="D13" s="43"/>
      <c r="E13" s="43"/>
      <c r="F13" s="44"/>
      <c r="G13" s="44"/>
      <c r="H13" s="44"/>
      <c r="I13" s="43"/>
    </row>
    <row r="14" spans="1:9">
      <c r="A14" s="140" t="s">
        <v>1017</v>
      </c>
      <c r="B14" s="43" t="s">
        <v>970</v>
      </c>
      <c r="C14" s="146" t="s">
        <v>1018</v>
      </c>
      <c r="D14" s="44"/>
      <c r="E14" s="44"/>
      <c r="F14" s="124" t="s">
        <v>1019</v>
      </c>
      <c r="G14" s="43"/>
      <c r="H14" s="43"/>
      <c r="I14" s="43"/>
    </row>
    <row r="15" spans="1:9">
      <c r="A15" s="140" t="s">
        <v>1020</v>
      </c>
      <c r="B15" s="43" t="s">
        <v>970</v>
      </c>
      <c r="C15" s="146" t="s">
        <v>1021</v>
      </c>
      <c r="D15" s="44" t="s">
        <v>1022</v>
      </c>
      <c r="E15" s="44"/>
      <c r="F15" s="124" t="s">
        <v>1023</v>
      </c>
      <c r="G15" s="44" t="s">
        <v>1024</v>
      </c>
      <c r="H15" s="44"/>
      <c r="I15" s="43"/>
    </row>
    <row r="16" spans="1:9">
      <c r="A16" s="140" t="s">
        <v>1025</v>
      </c>
      <c r="B16" s="43" t="s">
        <v>970</v>
      </c>
      <c r="C16" s="130" t="s">
        <v>1026</v>
      </c>
      <c r="D16" s="43"/>
      <c r="E16" s="43">
        <v>408187020</v>
      </c>
      <c r="F16" s="124" t="s">
        <v>1027</v>
      </c>
      <c r="G16" s="43" t="s">
        <v>1028</v>
      </c>
      <c r="H16" s="43"/>
      <c r="I16" s="43"/>
    </row>
    <row r="17" spans="1:9">
      <c r="A17" s="140" t="s">
        <v>1029</v>
      </c>
      <c r="B17" s="43" t="s">
        <v>970</v>
      </c>
      <c r="C17" s="130" t="s">
        <v>1030</v>
      </c>
      <c r="D17" s="44" t="s">
        <v>1031</v>
      </c>
      <c r="E17" s="43"/>
      <c r="F17" s="124" t="s">
        <v>1032</v>
      </c>
      <c r="G17" s="133" t="s">
        <v>1033</v>
      </c>
      <c r="H17" s="43"/>
      <c r="I17" s="43"/>
    </row>
    <row r="18" spans="1:9">
      <c r="A18" s="128" t="s">
        <v>1034</v>
      </c>
      <c r="B18" s="43" t="s">
        <v>970</v>
      </c>
      <c r="C18" s="130" t="s">
        <v>1035</v>
      </c>
      <c r="D18" s="44" t="s">
        <v>1036</v>
      </c>
      <c r="E18" s="43"/>
      <c r="F18" s="44" t="s">
        <v>1037</v>
      </c>
      <c r="G18" s="43"/>
      <c r="H18" s="43"/>
      <c r="I18" s="43"/>
    </row>
    <row r="19" spans="1:9">
      <c r="A19" s="128" t="s">
        <v>1038</v>
      </c>
      <c r="B19" s="43" t="s">
        <v>970</v>
      </c>
      <c r="C19" s="44" t="s">
        <v>1039</v>
      </c>
      <c r="D19" s="44"/>
      <c r="E19" s="44"/>
      <c r="F19" s="124" t="s">
        <v>1040</v>
      </c>
      <c r="G19" s="124" t="s">
        <v>1041</v>
      </c>
      <c r="H19" s="44"/>
      <c r="I19" s="43"/>
    </row>
    <row r="20" spans="1:9">
      <c r="A20" s="128" t="s">
        <v>1042</v>
      </c>
      <c r="B20" s="43" t="s">
        <v>970</v>
      </c>
      <c r="C20" s="44" t="s">
        <v>1043</v>
      </c>
      <c r="D20" s="44" t="s">
        <v>1044</v>
      </c>
      <c r="E20" s="44"/>
      <c r="F20" s="124" t="s">
        <v>1045</v>
      </c>
      <c r="G20" s="124"/>
      <c r="H20" s="44"/>
      <c r="I20" s="43"/>
    </row>
    <row r="21" spans="1:9">
      <c r="A21" s="128" t="s">
        <v>1046</v>
      </c>
      <c r="B21" s="43" t="s">
        <v>970</v>
      </c>
      <c r="C21" s="44"/>
      <c r="D21" s="44">
        <v>18042611987</v>
      </c>
      <c r="E21" s="44">
        <v>517687990</v>
      </c>
      <c r="F21" s="124" t="s">
        <v>1047</v>
      </c>
      <c r="G21" s="124"/>
      <c r="H21" s="44"/>
      <c r="I21" s="43"/>
    </row>
    <row r="22" spans="1:9">
      <c r="A22" s="44"/>
      <c r="B22" s="43"/>
      <c r="C22" s="130"/>
      <c r="D22" s="130"/>
      <c r="E22" s="130"/>
      <c r="F22" s="124"/>
      <c r="G22" s="130"/>
      <c r="H22" s="130"/>
      <c r="I22" s="43"/>
    </row>
    <row r="23" spans="1:9">
      <c r="A23" s="44"/>
      <c r="B23" s="43"/>
      <c r="C23" s="130"/>
      <c r="D23" s="43"/>
      <c r="E23" s="43"/>
      <c r="F23" s="88"/>
      <c r="G23" s="43"/>
      <c r="H23" s="43"/>
      <c r="I23" s="43"/>
    </row>
    <row r="24" spans="1:9">
      <c r="C24" s="144" t="s">
        <v>1196</v>
      </c>
      <c r="I24">
        <f>SUM(I2:I23)</f>
        <v>0</v>
      </c>
    </row>
    <row r="28" spans="1:9">
      <c r="A28" s="128"/>
      <c r="B28" s="128"/>
      <c r="C28" s="44"/>
      <c r="D28" s="44"/>
      <c r="E28" s="44"/>
      <c r="F28" s="124"/>
    </row>
    <row r="29" spans="1:9">
      <c r="A29" s="142" t="s">
        <v>1020</v>
      </c>
      <c r="B29" s="143"/>
    </row>
    <row r="30" spans="1:9">
      <c r="A30" s="43" t="s">
        <v>1048</v>
      </c>
      <c r="B30" s="43"/>
      <c r="C30" s="44" t="s">
        <v>1049</v>
      </c>
      <c r="D30" s="43" t="s">
        <v>1050</v>
      </c>
      <c r="E30" s="145"/>
    </row>
    <row r="31" spans="1:9">
      <c r="A31" s="142" t="s">
        <v>1051</v>
      </c>
      <c r="B31" s="142"/>
      <c r="C31" s="146" t="s">
        <v>1052</v>
      </c>
      <c r="D31" s="44"/>
      <c r="E31" s="44"/>
      <c r="F31" s="124" t="s">
        <v>1053</v>
      </c>
    </row>
  </sheetData>
  <phoneticPr fontId="1" type="noConversion"/>
  <hyperlinks>
    <hyperlink ref="F9" r:id="rId1" display="chuxiong.yuan@gmail.com" xr:uid="{D048A933-A565-4C90-84A7-4BABD4B998DA}"/>
    <hyperlink ref="G5" r:id="rId2" xr:uid="{C8B94750-7314-43CE-BD0A-9C09B62D6119}"/>
    <hyperlink ref="G2" r:id="rId3" xr:uid="{B88F959F-8F50-4E1C-A864-BF7FF07959A8}"/>
    <hyperlink ref="F4" r:id="rId4" display="tangsz86@gmail.com" xr:uid="{8A9DCE85-24B0-45A8-B9B9-61F1982C2700}"/>
    <hyperlink ref="G4" r:id="rId5" xr:uid="{E1BD9162-D05D-4C53-9D6F-28E97A5F91E2}"/>
    <hyperlink ref="H4" r:id="rId6" xr:uid="{42DA8D9A-784C-49D9-BA94-547B3A000E83}"/>
    <hyperlink ref="G8" r:id="rId7" xr:uid="{A0F43FE5-D7E3-43CB-B734-4C7A39B8F555}"/>
    <hyperlink ref="H8" r:id="rId8" xr:uid="{C18725C7-FF94-48A1-BB98-75ED437C24A6}"/>
    <hyperlink ref="G10" r:id="rId9" xr:uid="{89F85800-9343-4D25-8D8F-7DE0CD16A69C}"/>
    <hyperlink ref="G6" r:id="rId10" xr:uid="{CA24FDDD-3819-49E3-A344-1FD7EAE288C1}"/>
    <hyperlink ref="F15" r:id="rId11" xr:uid="{22930CED-9105-4819-91A5-1BF2FF70703C}"/>
    <hyperlink ref="F16" r:id="rId12" xr:uid="{90638A36-65C2-45E5-A4A9-B75B3961EE5A}"/>
    <hyperlink ref="G17" r:id="rId13" xr:uid="{67813C0D-7221-4837-97A5-8D615258565B}"/>
    <hyperlink ref="G19" r:id="rId14" xr:uid="{96A4BAAE-F60A-474D-A1EB-E99D9B3DA31E}"/>
    <hyperlink ref="F20" r:id="rId15" xr:uid="{CF4E6409-6C31-452A-BE2E-B9AB3234A37E}"/>
    <hyperlink ref="F21" r:id="rId16" xr:uid="{E4D817D2-A09B-4485-8667-D0A741022BD0}"/>
  </hyperlinks>
  <pageMargins left="0.7" right="0.7" top="0.75" bottom="0.75" header="0.3" footer="0.3"/>
  <pageSetup paperSize="9" scale="90" orientation="landscape" verticalDpi="1200" r:id="rId17"/>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1AB4C-3A70-4C1D-A33D-71D16E84429D}">
  <dimension ref="A1:C9"/>
  <sheetViews>
    <sheetView workbookViewId="0">
      <selection activeCell="I13" sqref="I13"/>
    </sheetView>
  </sheetViews>
  <sheetFormatPr defaultRowHeight="14.25"/>
  <cols>
    <col min="1" max="1" width="19.75" customWidth="1"/>
    <col min="2" max="2" width="12.25" customWidth="1"/>
    <col min="3" max="3" width="21.125" customWidth="1"/>
  </cols>
  <sheetData>
    <row r="1" spans="1:3" s="243" customFormat="1" ht="19.5" customHeight="1">
      <c r="A1" s="242" t="s">
        <v>1197</v>
      </c>
      <c r="B1" s="242" t="s">
        <v>1198</v>
      </c>
      <c r="C1" s="242" t="s">
        <v>1199</v>
      </c>
    </row>
    <row r="2" spans="1:3" s="243" customFormat="1" ht="19.5" customHeight="1">
      <c r="A2" s="123" t="s">
        <v>1200</v>
      </c>
      <c r="B2" s="123">
        <v>14</v>
      </c>
      <c r="C2" s="123" t="s">
        <v>1201</v>
      </c>
    </row>
    <row r="3" spans="1:3" s="243" customFormat="1" ht="19.5" customHeight="1">
      <c r="A3" s="123" t="s">
        <v>1202</v>
      </c>
      <c r="B3" s="123"/>
      <c r="C3" s="123"/>
    </row>
    <row r="4" spans="1:3" s="243" customFormat="1" ht="19.5" customHeight="1">
      <c r="A4" s="123" t="s">
        <v>1203</v>
      </c>
      <c r="B4" s="123"/>
      <c r="C4" s="123"/>
    </row>
    <row r="5" spans="1:3" s="243" customFormat="1" ht="19.5" customHeight="1">
      <c r="A5" s="123" t="s">
        <v>1204</v>
      </c>
      <c r="B5" s="123"/>
      <c r="C5" s="123" t="s">
        <v>1205</v>
      </c>
    </row>
    <row r="6" spans="1:3" s="243" customFormat="1" ht="19.5" customHeight="1">
      <c r="A6" s="123" t="s">
        <v>1206</v>
      </c>
      <c r="B6" s="123"/>
      <c r="C6" s="123"/>
    </row>
    <row r="7" spans="1:3" s="243" customFormat="1" ht="19.5" customHeight="1">
      <c r="A7" s="123" t="s">
        <v>1207</v>
      </c>
      <c r="B7" s="123"/>
      <c r="C7" s="123"/>
    </row>
    <row r="8" spans="1:3" s="243" customFormat="1" ht="19.5" customHeight="1">
      <c r="A8" s="123"/>
      <c r="B8" s="123"/>
      <c r="C8" s="123"/>
    </row>
    <row r="9" spans="1:3" s="243" customFormat="1" ht="19.5" customHeight="1">
      <c r="A9" s="123"/>
      <c r="B9" s="123"/>
      <c r="C9" s="123"/>
    </row>
  </sheetData>
  <phoneticPr fontId="1"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F880E-F863-4CEC-8756-25EEE13EEE87}">
  <sheetPr>
    <tabColor rgb="FF92D050"/>
  </sheetPr>
  <dimension ref="A1:N20"/>
  <sheetViews>
    <sheetView view="pageBreakPreview" zoomScaleNormal="100" zoomScaleSheetLayoutView="100" workbookViewId="0">
      <pane xSplit="2" ySplit="2" topLeftCell="C3" activePane="bottomRight" state="frozen"/>
      <selection activeCell="I13" sqref="I13"/>
      <selection pane="topRight" activeCell="I13" sqref="I13"/>
      <selection pane="bottomLeft" activeCell="I13" sqref="I13"/>
      <selection pane="bottomRight" activeCell="I13" sqref="I13"/>
    </sheetView>
  </sheetViews>
  <sheetFormatPr defaultRowHeight="14.25"/>
  <cols>
    <col min="1" max="1" width="6.25" style="119" customWidth="1"/>
    <col min="2" max="2" width="10.75" style="106" customWidth="1"/>
    <col min="3" max="3" width="12.625" customWidth="1"/>
    <col min="4" max="4" width="9.75" hidden="1" customWidth="1"/>
    <col min="5" max="5" width="2.625" hidden="1" customWidth="1"/>
    <col min="6" max="6" width="14.625" customWidth="1"/>
    <col min="7" max="7" width="12.625" customWidth="1"/>
    <col min="8" max="8" width="14.625" customWidth="1"/>
    <col min="9" max="9" width="12.625" customWidth="1"/>
    <col min="10" max="10" width="14.625" customWidth="1"/>
    <col min="11" max="11" width="12.625" customWidth="1"/>
    <col min="12" max="12" width="14.625" customWidth="1"/>
    <col min="14" max="14" width="9" customWidth="1"/>
  </cols>
  <sheetData>
    <row r="1" spans="1:14" ht="18" customHeight="1">
      <c r="A1" s="503"/>
      <c r="B1" s="505" t="s">
        <v>1118</v>
      </c>
      <c r="C1" s="505" t="s">
        <v>1208</v>
      </c>
      <c r="D1" s="505"/>
      <c r="E1" s="505"/>
      <c r="F1" s="505"/>
      <c r="G1" s="505" t="s">
        <v>1209</v>
      </c>
      <c r="H1" s="505"/>
      <c r="I1" s="505" t="s">
        <v>1210</v>
      </c>
      <c r="J1" s="505"/>
      <c r="K1" s="505" t="s">
        <v>1211</v>
      </c>
      <c r="L1" s="507"/>
      <c r="N1" s="501" t="s">
        <v>1212</v>
      </c>
    </row>
    <row r="2" spans="1:14" ht="18" customHeight="1">
      <c r="A2" s="504"/>
      <c r="B2" s="506"/>
      <c r="C2" s="150" t="s">
        <v>1213</v>
      </c>
      <c r="D2" s="150" t="s">
        <v>1214</v>
      </c>
      <c r="E2" s="150" t="s">
        <v>1215</v>
      </c>
      <c r="F2" s="150" t="s">
        <v>954</v>
      </c>
      <c r="G2" s="150" t="s">
        <v>1213</v>
      </c>
      <c r="H2" s="150" t="s">
        <v>954</v>
      </c>
      <c r="I2" s="150" t="s">
        <v>1213</v>
      </c>
      <c r="J2" s="150" t="s">
        <v>954</v>
      </c>
      <c r="K2" s="150" t="s">
        <v>1213</v>
      </c>
      <c r="L2" s="244" t="s">
        <v>954</v>
      </c>
      <c r="N2" s="502"/>
    </row>
    <row r="3" spans="1:14" ht="18" customHeight="1">
      <c r="A3" s="46">
        <v>1</v>
      </c>
      <c r="B3" s="245"/>
      <c r="C3" s="185"/>
      <c r="D3" s="185"/>
      <c r="E3" s="185"/>
      <c r="F3" s="185"/>
      <c r="G3" s="150"/>
      <c r="H3" s="150"/>
      <c r="I3" s="150"/>
      <c r="J3" s="150"/>
      <c r="K3" s="150"/>
      <c r="L3" s="244"/>
      <c r="N3" s="52" t="s">
        <v>1216</v>
      </c>
    </row>
    <row r="4" spans="1:14" ht="18" customHeight="1">
      <c r="A4" s="46">
        <v>2</v>
      </c>
      <c r="B4" s="245"/>
      <c r="C4" s="185"/>
      <c r="D4" s="185"/>
      <c r="E4" s="185"/>
      <c r="F4" s="185"/>
      <c r="G4" s="150"/>
      <c r="H4" s="150"/>
      <c r="I4" s="150"/>
      <c r="J4" s="150"/>
      <c r="K4" s="150"/>
      <c r="L4" s="244"/>
      <c r="N4" s="52" t="s">
        <v>1217</v>
      </c>
    </row>
    <row r="5" spans="1:14" ht="18" customHeight="1">
      <c r="A5" s="46">
        <v>3</v>
      </c>
      <c r="B5" s="245"/>
      <c r="C5" s="185"/>
      <c r="D5" s="185"/>
      <c r="E5" s="185"/>
      <c r="F5" s="185"/>
      <c r="G5" s="150"/>
      <c r="H5" s="150"/>
      <c r="I5" s="150"/>
      <c r="J5" s="150"/>
      <c r="K5" s="150"/>
      <c r="L5" s="244"/>
      <c r="N5" s="52" t="s">
        <v>1218</v>
      </c>
    </row>
    <row r="6" spans="1:14" ht="18" customHeight="1">
      <c r="A6" s="46">
        <v>4</v>
      </c>
      <c r="B6" s="245"/>
      <c r="C6" s="185"/>
      <c r="D6" s="185"/>
      <c r="E6" s="185"/>
      <c r="F6" s="185"/>
      <c r="G6" s="150"/>
      <c r="H6" s="150"/>
      <c r="I6" s="150"/>
      <c r="J6" s="150"/>
      <c r="K6" s="150"/>
      <c r="L6" s="244"/>
      <c r="N6" s="52" t="s">
        <v>1219</v>
      </c>
    </row>
    <row r="7" spans="1:14" ht="18" customHeight="1">
      <c r="A7" s="46">
        <v>5</v>
      </c>
      <c r="B7" s="245"/>
      <c r="C7" s="185"/>
      <c r="D7" s="185"/>
      <c r="E7" s="185"/>
      <c r="F7" s="185"/>
      <c r="G7" s="150"/>
      <c r="H7" s="150"/>
      <c r="I7" s="150"/>
      <c r="J7" s="150"/>
      <c r="K7" s="150"/>
      <c r="L7" s="244"/>
      <c r="N7" s="52" t="s">
        <v>1220</v>
      </c>
    </row>
    <row r="8" spans="1:14" ht="18" customHeight="1">
      <c r="A8" s="46">
        <v>6</v>
      </c>
      <c r="B8" s="245"/>
      <c r="C8" s="185"/>
      <c r="D8" s="185"/>
      <c r="E8" s="185"/>
      <c r="F8" s="185"/>
      <c r="G8" s="150"/>
      <c r="H8" s="150"/>
      <c r="I8" s="150"/>
      <c r="J8" s="150"/>
      <c r="K8" s="150"/>
      <c r="L8" s="244"/>
      <c r="N8" s="52" t="s">
        <v>1221</v>
      </c>
    </row>
    <row r="9" spans="1:14" ht="18" customHeight="1">
      <c r="A9" s="46">
        <v>7</v>
      </c>
      <c r="B9" s="245"/>
      <c r="C9" s="185"/>
      <c r="D9" s="185"/>
      <c r="E9" s="185"/>
      <c r="F9" s="185"/>
      <c r="G9" s="150"/>
      <c r="H9" s="150"/>
      <c r="I9" s="150"/>
      <c r="J9" s="150"/>
      <c r="K9" s="150"/>
      <c r="L9" s="244"/>
      <c r="N9" s="52" t="s">
        <v>1222</v>
      </c>
    </row>
    <row r="10" spans="1:14" ht="18" customHeight="1">
      <c r="A10" s="46">
        <v>8</v>
      </c>
      <c r="B10" s="245"/>
      <c r="C10" s="185"/>
      <c r="D10" s="185"/>
      <c r="E10" s="185"/>
      <c r="F10" s="185"/>
      <c r="G10" s="150"/>
      <c r="H10" s="150"/>
      <c r="I10" s="150"/>
      <c r="J10" s="150"/>
      <c r="K10" s="150"/>
      <c r="L10" s="244"/>
      <c r="N10" s="52" t="s">
        <v>1223</v>
      </c>
    </row>
    <row r="11" spans="1:14" ht="18" customHeight="1">
      <c r="A11" s="46">
        <v>9</v>
      </c>
      <c r="B11" s="245"/>
      <c r="C11" s="185"/>
      <c r="D11" s="185"/>
      <c r="E11" s="185"/>
      <c r="F11" s="185"/>
      <c r="G11" s="150"/>
      <c r="H11" s="150"/>
      <c r="I11" s="185"/>
      <c r="J11" s="185"/>
      <c r="K11" s="185"/>
      <c r="L11" s="244"/>
      <c r="N11" s="52" t="s">
        <v>1224</v>
      </c>
    </row>
    <row r="12" spans="1:14" ht="18" customHeight="1">
      <c r="A12" s="46">
        <v>10</v>
      </c>
      <c r="B12" s="246"/>
      <c r="C12" s="185"/>
      <c r="D12" s="185"/>
      <c r="E12" s="185"/>
      <c r="F12" s="185"/>
      <c r="G12" s="185"/>
      <c r="H12" s="185"/>
      <c r="I12" s="185"/>
      <c r="J12" s="185"/>
      <c r="K12" s="185"/>
      <c r="L12" s="244"/>
      <c r="N12" s="52" t="s">
        <v>1225</v>
      </c>
    </row>
    <row r="13" spans="1:14" ht="18" customHeight="1">
      <c r="A13" s="46">
        <v>11</v>
      </c>
      <c r="B13" s="247"/>
      <c r="C13" s="248"/>
      <c r="D13" s="248"/>
      <c r="E13" s="248"/>
      <c r="F13" s="248"/>
      <c r="G13" s="185"/>
      <c r="H13" s="185"/>
      <c r="I13" s="185"/>
      <c r="J13" s="185"/>
      <c r="K13" s="185"/>
      <c r="L13" s="249"/>
      <c r="N13" s="52" t="s">
        <v>1226</v>
      </c>
    </row>
    <row r="14" spans="1:14" ht="18" customHeight="1">
      <c r="A14" s="46">
        <v>12</v>
      </c>
      <c r="B14" s="245"/>
      <c r="C14" s="185"/>
      <c r="D14" s="185"/>
      <c r="E14" s="185"/>
      <c r="F14" s="185"/>
      <c r="G14" s="185"/>
      <c r="H14" s="185"/>
      <c r="I14" s="185"/>
      <c r="J14" s="185"/>
      <c r="K14" s="185"/>
      <c r="L14" s="244"/>
      <c r="N14" s="52" t="s">
        <v>1227</v>
      </c>
    </row>
    <row r="15" spans="1:14" ht="18" customHeight="1">
      <c r="A15" s="46">
        <v>13</v>
      </c>
      <c r="B15" s="245"/>
      <c r="C15" s="185"/>
      <c r="D15" s="185"/>
      <c r="E15" s="185"/>
      <c r="F15" s="185"/>
      <c r="G15" s="150"/>
      <c r="H15" s="150"/>
      <c r="I15" s="150"/>
      <c r="J15" s="150"/>
      <c r="K15" s="150"/>
      <c r="L15" s="244"/>
      <c r="N15" s="52" t="s">
        <v>1228</v>
      </c>
    </row>
    <row r="16" spans="1:14" ht="18" customHeight="1">
      <c r="A16" s="46">
        <v>14</v>
      </c>
      <c r="B16" s="245"/>
      <c r="C16" s="185"/>
      <c r="D16" s="185"/>
      <c r="E16" s="185"/>
      <c r="F16" s="185"/>
      <c r="G16" s="185"/>
      <c r="H16" s="185"/>
      <c r="I16" s="185"/>
      <c r="J16" s="185"/>
      <c r="K16" s="185"/>
      <c r="L16" s="244"/>
      <c r="N16" s="52" t="s">
        <v>1229</v>
      </c>
    </row>
    <row r="17" spans="1:14" ht="18" customHeight="1">
      <c r="A17" s="46">
        <v>15</v>
      </c>
      <c r="B17" s="245"/>
      <c r="C17" s="185"/>
      <c r="D17" s="185"/>
      <c r="E17" s="185"/>
      <c r="F17" s="185"/>
      <c r="G17" s="150"/>
      <c r="H17" s="150"/>
      <c r="I17" s="150"/>
      <c r="J17" s="150"/>
      <c r="K17" s="150"/>
      <c r="L17" s="244"/>
      <c r="N17" s="52" t="s">
        <v>1230</v>
      </c>
    </row>
    <row r="18" spans="1:14" ht="18" customHeight="1">
      <c r="A18" s="46">
        <v>16</v>
      </c>
      <c r="B18" s="245"/>
      <c r="C18" s="185"/>
      <c r="D18" s="185"/>
      <c r="E18" s="185"/>
      <c r="F18" s="185"/>
      <c r="G18" s="150"/>
      <c r="H18" s="150"/>
      <c r="I18" s="150"/>
      <c r="J18" s="150"/>
      <c r="K18" s="150"/>
      <c r="L18" s="244"/>
      <c r="N18" s="52" t="s">
        <v>1231</v>
      </c>
    </row>
    <row r="19" spans="1:14" ht="18" customHeight="1">
      <c r="A19" s="46">
        <v>17</v>
      </c>
      <c r="B19" s="245"/>
      <c r="C19" s="185"/>
      <c r="D19" s="185"/>
      <c r="E19" s="185"/>
      <c r="F19" s="185"/>
      <c r="G19" s="150"/>
      <c r="H19" s="150"/>
      <c r="I19" s="150"/>
      <c r="J19" s="150"/>
      <c r="K19" s="150"/>
      <c r="L19" s="244"/>
      <c r="N19" s="52" t="s">
        <v>1232</v>
      </c>
    </row>
    <row r="20" spans="1:14" ht="18" customHeight="1">
      <c r="A20" s="46">
        <v>18</v>
      </c>
      <c r="B20" s="245"/>
      <c r="C20" s="185"/>
      <c r="D20" s="185"/>
      <c r="E20" s="185"/>
      <c r="F20" s="185"/>
      <c r="G20" s="150"/>
      <c r="H20" s="150"/>
      <c r="I20" s="150"/>
      <c r="J20" s="150"/>
      <c r="K20" s="150"/>
      <c r="L20" s="244"/>
      <c r="N20" s="52" t="s">
        <v>1233</v>
      </c>
    </row>
  </sheetData>
  <mergeCells count="7">
    <mergeCell ref="N1:N2"/>
    <mergeCell ref="A1:A2"/>
    <mergeCell ref="B1:B2"/>
    <mergeCell ref="C1:F1"/>
    <mergeCell ref="G1:H1"/>
    <mergeCell ref="I1:J1"/>
    <mergeCell ref="K1:L1"/>
  </mergeCells>
  <phoneticPr fontId="1" type="noConversion"/>
  <pageMargins left="0.70866141732283472" right="0.70866141732283472" top="0.74803149606299213" bottom="0.74803149606299213" header="0.31496062992125984" footer="0.31496062992125984"/>
  <pageSetup paperSize="9" scale="105" orientation="landscape"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B0374-65DF-4F3C-BADC-925AC79800DF}">
  <dimension ref="A1:G27"/>
  <sheetViews>
    <sheetView tabSelected="1" view="pageBreakPreview" zoomScaleNormal="100" zoomScaleSheetLayoutView="100" workbookViewId="0">
      <selection activeCell="I13" sqref="I13"/>
    </sheetView>
  </sheetViews>
  <sheetFormatPr defaultColWidth="9" defaultRowHeight="21" customHeight="1"/>
  <cols>
    <col min="1" max="1" width="3.625" style="250" customWidth="1"/>
    <col min="2" max="2" width="36.125" style="250" customWidth="1"/>
    <col min="3" max="3" width="10.75" style="250" customWidth="1"/>
    <col min="4" max="4" width="8.375" style="250" customWidth="1"/>
    <col min="5" max="6" width="9" style="250"/>
    <col min="7" max="7" width="12.25" style="250" customWidth="1"/>
    <col min="8" max="16384" width="9" style="250"/>
  </cols>
  <sheetData>
    <row r="1" spans="1:7" ht="59.25" customHeight="1">
      <c r="A1" s="508" t="s">
        <v>1234</v>
      </c>
      <c r="B1" s="508"/>
      <c r="C1" s="508"/>
      <c r="D1" s="508"/>
      <c r="E1" s="508"/>
      <c r="F1" s="508"/>
      <c r="G1" s="508"/>
    </row>
    <row r="2" spans="1:7" ht="27" customHeight="1" thickBot="1">
      <c r="A2" s="251"/>
      <c r="B2" s="251"/>
      <c r="C2" s="251"/>
      <c r="D2" s="251"/>
      <c r="E2" s="252" t="s">
        <v>1235</v>
      </c>
      <c r="F2" s="251"/>
      <c r="G2" s="251"/>
    </row>
    <row r="3" spans="1:7" s="147" customFormat="1" ht="25.5" customHeight="1" thickBot="1">
      <c r="A3" s="253"/>
      <c r="B3" s="254" t="s">
        <v>1236</v>
      </c>
      <c r="C3" s="509" t="s">
        <v>1237</v>
      </c>
      <c r="D3" s="509"/>
      <c r="E3" s="509"/>
      <c r="F3" s="509"/>
      <c r="G3" s="510"/>
    </row>
    <row r="4" spans="1:7" ht="25.5" customHeight="1">
      <c r="A4" s="511">
        <v>1</v>
      </c>
      <c r="B4" s="255" t="s">
        <v>1238</v>
      </c>
      <c r="C4" s="256" t="s">
        <v>1239</v>
      </c>
      <c r="D4" s="256" t="s">
        <v>1240</v>
      </c>
      <c r="E4" s="256" t="s">
        <v>1241</v>
      </c>
      <c r="F4" s="256" t="s">
        <v>1242</v>
      </c>
      <c r="G4" s="257" t="s">
        <v>1243</v>
      </c>
    </row>
    <row r="5" spans="1:7" ht="25.5" customHeight="1" thickBot="1">
      <c r="A5" s="512"/>
      <c r="B5" s="513" t="s">
        <v>1244</v>
      </c>
      <c r="C5" s="514"/>
      <c r="D5" s="514"/>
      <c r="E5" s="514"/>
      <c r="F5" s="514"/>
      <c r="G5" s="515"/>
    </row>
    <row r="6" spans="1:7" ht="25.5" customHeight="1">
      <c r="A6" s="511">
        <v>2</v>
      </c>
      <c r="B6" s="258" t="s">
        <v>1245</v>
      </c>
      <c r="C6" s="256" t="s">
        <v>1239</v>
      </c>
      <c r="D6" s="256" t="s">
        <v>1240</v>
      </c>
      <c r="E6" s="256" t="s">
        <v>1241</v>
      </c>
      <c r="F6" s="256" t="s">
        <v>1242</v>
      </c>
      <c r="G6" s="257" t="s">
        <v>1243</v>
      </c>
    </row>
    <row r="7" spans="1:7" ht="25.5" customHeight="1" thickBot="1">
      <c r="A7" s="512"/>
      <c r="B7" s="513" t="s">
        <v>1244</v>
      </c>
      <c r="C7" s="514"/>
      <c r="D7" s="514"/>
      <c r="E7" s="514"/>
      <c r="F7" s="514"/>
      <c r="G7" s="515"/>
    </row>
    <row r="8" spans="1:7" ht="25.5" customHeight="1">
      <c r="A8" s="511">
        <v>3</v>
      </c>
      <c r="B8" s="258" t="s">
        <v>1246</v>
      </c>
      <c r="C8" s="256" t="s">
        <v>1239</v>
      </c>
      <c r="D8" s="256" t="s">
        <v>1240</v>
      </c>
      <c r="E8" s="256" t="s">
        <v>1241</v>
      </c>
      <c r="F8" s="256" t="s">
        <v>1242</v>
      </c>
      <c r="G8" s="257" t="s">
        <v>1243</v>
      </c>
    </row>
    <row r="9" spans="1:7" ht="25.5" customHeight="1" thickBot="1">
      <c r="A9" s="512"/>
      <c r="B9" s="513" t="s">
        <v>1244</v>
      </c>
      <c r="C9" s="514"/>
      <c r="D9" s="514"/>
      <c r="E9" s="514"/>
      <c r="F9" s="514"/>
      <c r="G9" s="515"/>
    </row>
    <row r="10" spans="1:7" ht="25.5" customHeight="1">
      <c r="A10" s="511">
        <v>4</v>
      </c>
      <c r="B10" s="258" t="s">
        <v>1247</v>
      </c>
      <c r="C10" s="256" t="s">
        <v>1239</v>
      </c>
      <c r="D10" s="256" t="s">
        <v>1240</v>
      </c>
      <c r="E10" s="256" t="s">
        <v>1241</v>
      </c>
      <c r="F10" s="256" t="s">
        <v>1242</v>
      </c>
      <c r="G10" s="257" t="s">
        <v>1243</v>
      </c>
    </row>
    <row r="11" spans="1:7" ht="25.5" customHeight="1" thickBot="1">
      <c r="A11" s="512"/>
      <c r="B11" s="513" t="s">
        <v>1244</v>
      </c>
      <c r="C11" s="514"/>
      <c r="D11" s="514"/>
      <c r="E11" s="514"/>
      <c r="F11" s="514"/>
      <c r="G11" s="515"/>
    </row>
    <row r="12" spans="1:7" ht="25.5" customHeight="1">
      <c r="A12" s="511">
        <v>5</v>
      </c>
      <c r="B12" s="258" t="s">
        <v>1248</v>
      </c>
      <c r="C12" s="256" t="s">
        <v>1239</v>
      </c>
      <c r="D12" s="256" t="s">
        <v>1240</v>
      </c>
      <c r="E12" s="256" t="s">
        <v>1241</v>
      </c>
      <c r="F12" s="256" t="s">
        <v>1242</v>
      </c>
      <c r="G12" s="257" t="s">
        <v>1243</v>
      </c>
    </row>
    <row r="13" spans="1:7" ht="25.5" customHeight="1" thickBot="1">
      <c r="A13" s="512"/>
      <c r="B13" s="513" t="s">
        <v>1244</v>
      </c>
      <c r="C13" s="514"/>
      <c r="D13" s="514"/>
      <c r="E13" s="514"/>
      <c r="F13" s="514"/>
      <c r="G13" s="515"/>
    </row>
    <row r="14" spans="1:7" ht="25.5" customHeight="1">
      <c r="A14" s="511">
        <v>6</v>
      </c>
      <c r="B14" s="258" t="s">
        <v>1249</v>
      </c>
      <c r="C14" s="256" t="s">
        <v>1239</v>
      </c>
      <c r="D14" s="256" t="s">
        <v>1240</v>
      </c>
      <c r="E14" s="256" t="s">
        <v>1241</v>
      </c>
      <c r="F14" s="256" t="s">
        <v>1242</v>
      </c>
      <c r="G14" s="257" t="s">
        <v>1243</v>
      </c>
    </row>
    <row r="15" spans="1:7" ht="25.5" customHeight="1" thickBot="1">
      <c r="A15" s="512"/>
      <c r="B15" s="513" t="s">
        <v>1244</v>
      </c>
      <c r="C15" s="514"/>
      <c r="D15" s="514"/>
      <c r="E15" s="514"/>
      <c r="F15" s="514"/>
      <c r="G15" s="515"/>
    </row>
    <row r="16" spans="1:7" ht="25.5" customHeight="1">
      <c r="A16" s="511">
        <v>7</v>
      </c>
      <c r="B16" s="259" t="s">
        <v>1250</v>
      </c>
      <c r="C16" s="256" t="s">
        <v>1239</v>
      </c>
      <c r="D16" s="256" t="s">
        <v>1240</v>
      </c>
      <c r="E16" s="256" t="s">
        <v>1241</v>
      </c>
      <c r="F16" s="256" t="s">
        <v>1242</v>
      </c>
      <c r="G16" s="257" t="s">
        <v>1243</v>
      </c>
    </row>
    <row r="17" spans="1:7" ht="25.5" customHeight="1" thickBot="1">
      <c r="A17" s="512"/>
      <c r="B17" s="260" t="s">
        <v>1244</v>
      </c>
      <c r="C17" s="260"/>
      <c r="D17" s="260"/>
      <c r="E17" s="260"/>
      <c r="F17" s="260"/>
      <c r="G17" s="261"/>
    </row>
    <row r="18" spans="1:7" ht="25.5" customHeight="1">
      <c r="A18" s="511">
        <v>8</v>
      </c>
      <c r="B18" s="259" t="s">
        <v>1251</v>
      </c>
      <c r="C18" s="256" t="s">
        <v>1239</v>
      </c>
      <c r="D18" s="256" t="s">
        <v>1240</v>
      </c>
      <c r="E18" s="256" t="s">
        <v>1241</v>
      </c>
      <c r="F18" s="256" t="s">
        <v>1242</v>
      </c>
      <c r="G18" s="257" t="s">
        <v>1243</v>
      </c>
    </row>
    <row r="19" spans="1:7" ht="25.5" customHeight="1" thickBot="1">
      <c r="A19" s="512"/>
      <c r="B19" s="260" t="s">
        <v>1244</v>
      </c>
      <c r="C19" s="260"/>
      <c r="D19" s="260"/>
      <c r="E19" s="260"/>
      <c r="F19" s="260"/>
      <c r="G19" s="261"/>
    </row>
    <row r="20" spans="1:7" ht="25.5" customHeight="1">
      <c r="A20" s="511">
        <v>9</v>
      </c>
      <c r="B20" s="259" t="s">
        <v>1252</v>
      </c>
      <c r="C20" s="256" t="s">
        <v>1239</v>
      </c>
      <c r="D20" s="256" t="s">
        <v>1240</v>
      </c>
      <c r="E20" s="256" t="s">
        <v>1241</v>
      </c>
      <c r="F20" s="256" t="s">
        <v>1242</v>
      </c>
      <c r="G20" s="257" t="s">
        <v>1243</v>
      </c>
    </row>
    <row r="21" spans="1:7" ht="25.5" customHeight="1" thickBot="1">
      <c r="A21" s="512"/>
      <c r="B21" s="260" t="s">
        <v>1244</v>
      </c>
      <c r="C21" s="260"/>
      <c r="D21" s="260"/>
      <c r="E21" s="260"/>
      <c r="F21" s="260"/>
      <c r="G21" s="261"/>
    </row>
    <row r="22" spans="1:7" ht="25.5" customHeight="1">
      <c r="A22" s="511">
        <v>10</v>
      </c>
      <c r="B22" s="259" t="s">
        <v>1253</v>
      </c>
      <c r="C22" s="256" t="s">
        <v>1239</v>
      </c>
      <c r="D22" s="256" t="s">
        <v>1240</v>
      </c>
      <c r="E22" s="256" t="s">
        <v>1241</v>
      </c>
      <c r="F22" s="256" t="s">
        <v>1242</v>
      </c>
      <c r="G22" s="257" t="s">
        <v>1243</v>
      </c>
    </row>
    <row r="23" spans="1:7" ht="25.5" customHeight="1" thickBot="1">
      <c r="A23" s="512"/>
      <c r="B23" s="260" t="s">
        <v>1244</v>
      </c>
      <c r="C23" s="260"/>
      <c r="D23" s="260"/>
      <c r="E23" s="260"/>
      <c r="F23" s="260"/>
      <c r="G23" s="261"/>
    </row>
    <row r="24" spans="1:7" ht="25.5" customHeight="1">
      <c r="A24" s="511">
        <v>11</v>
      </c>
      <c r="B24" s="259" t="s">
        <v>1254</v>
      </c>
      <c r="C24" s="256" t="s">
        <v>1239</v>
      </c>
      <c r="D24" s="256" t="s">
        <v>1240</v>
      </c>
      <c r="E24" s="256" t="s">
        <v>1241</v>
      </c>
      <c r="F24" s="256" t="s">
        <v>1242</v>
      </c>
      <c r="G24" s="257" t="s">
        <v>1243</v>
      </c>
    </row>
    <row r="25" spans="1:7" ht="25.5" customHeight="1" thickBot="1">
      <c r="A25" s="512"/>
      <c r="B25" s="260" t="s">
        <v>1244</v>
      </c>
      <c r="C25" s="260"/>
      <c r="D25" s="260"/>
      <c r="E25" s="260"/>
      <c r="F25" s="260"/>
      <c r="G25" s="261"/>
    </row>
    <row r="26" spans="1:7" ht="25.5" customHeight="1">
      <c r="A26" s="511">
        <v>12</v>
      </c>
      <c r="B26" s="259" t="s">
        <v>1255</v>
      </c>
      <c r="C26" s="256" t="s">
        <v>1239</v>
      </c>
      <c r="D26" s="256" t="s">
        <v>1240</v>
      </c>
      <c r="E26" s="256" t="s">
        <v>1241</v>
      </c>
      <c r="F26" s="256" t="s">
        <v>1242</v>
      </c>
      <c r="G26" s="257" t="s">
        <v>1243</v>
      </c>
    </row>
    <row r="27" spans="1:7" ht="25.5" customHeight="1" thickBot="1">
      <c r="A27" s="512"/>
      <c r="B27" s="260" t="s">
        <v>1244</v>
      </c>
      <c r="C27" s="260"/>
      <c r="D27" s="260"/>
      <c r="E27" s="260"/>
      <c r="F27" s="260"/>
      <c r="G27" s="261"/>
    </row>
  </sheetData>
  <mergeCells count="20">
    <mergeCell ref="A24:A25"/>
    <mergeCell ref="A26:A27"/>
    <mergeCell ref="A14:A15"/>
    <mergeCell ref="B15:G15"/>
    <mergeCell ref="A16:A17"/>
    <mergeCell ref="A18:A19"/>
    <mergeCell ref="A20:A21"/>
    <mergeCell ref="A22:A23"/>
    <mergeCell ref="A8:A9"/>
    <mergeCell ref="B9:G9"/>
    <mergeCell ref="A10:A11"/>
    <mergeCell ref="B11:G11"/>
    <mergeCell ref="A12:A13"/>
    <mergeCell ref="B13:G13"/>
    <mergeCell ref="A1:G1"/>
    <mergeCell ref="C3:G3"/>
    <mergeCell ref="A4:A5"/>
    <mergeCell ref="B5:G5"/>
    <mergeCell ref="A6:A7"/>
    <mergeCell ref="B7:G7"/>
  </mergeCells>
  <phoneticPr fontId="1" type="noConversion"/>
  <pageMargins left="0.7" right="0.7" top="0.75" bottom="0.75" header="0.3" footer="0.3"/>
  <pageSetup paperSize="9" scale="9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39E34-211D-406A-AF25-8239C60EF9C8}">
  <dimension ref="A1:C7"/>
  <sheetViews>
    <sheetView view="pageBreakPreview" zoomScaleNormal="100" zoomScaleSheetLayoutView="100" workbookViewId="0">
      <selection activeCell="I13" sqref="I13"/>
    </sheetView>
  </sheetViews>
  <sheetFormatPr defaultColWidth="9" defaultRowHeight="14.25"/>
  <cols>
    <col min="1" max="1" width="20.25" style="119" customWidth="1"/>
    <col min="2" max="2" width="39" style="106" customWidth="1"/>
    <col min="3" max="3" width="19" style="106" customWidth="1"/>
    <col min="4" max="16384" width="9" style="106"/>
  </cols>
  <sheetData>
    <row r="1" spans="1:3" s="119" customFormat="1" ht="39" customHeight="1">
      <c r="A1" s="44" t="s">
        <v>1256</v>
      </c>
      <c r="B1" s="44" t="s">
        <v>1257</v>
      </c>
      <c r="C1" s="44" t="s">
        <v>1118</v>
      </c>
    </row>
    <row r="2" spans="1:3" s="119" customFormat="1" ht="39" customHeight="1">
      <c r="A2" s="54" t="s">
        <v>1258</v>
      </c>
      <c r="B2" s="122" t="s">
        <v>1259</v>
      </c>
      <c r="C2" s="54"/>
    </row>
    <row r="3" spans="1:3" ht="39" customHeight="1">
      <c r="A3" s="44" t="s">
        <v>1260</v>
      </c>
      <c r="B3" s="262" t="s">
        <v>1261</v>
      </c>
      <c r="C3" s="44"/>
    </row>
    <row r="4" spans="1:3" ht="39" customHeight="1">
      <c r="A4" s="44" t="s">
        <v>1262</v>
      </c>
      <c r="B4" s="160" t="s">
        <v>1263</v>
      </c>
      <c r="C4" s="44"/>
    </row>
    <row r="5" spans="1:3" ht="39" customHeight="1">
      <c r="A5" s="44" t="s">
        <v>1264</v>
      </c>
      <c r="B5" s="160"/>
      <c r="C5" s="160"/>
    </row>
    <row r="6" spans="1:3" ht="39" customHeight="1">
      <c r="A6" s="44" t="s">
        <v>1265</v>
      </c>
      <c r="B6" s="160" t="s">
        <v>1266</v>
      </c>
      <c r="C6" s="160"/>
    </row>
    <row r="7" spans="1:3" ht="39" customHeight="1">
      <c r="A7" s="44" t="s">
        <v>1109</v>
      </c>
      <c r="B7" s="160"/>
      <c r="C7" s="44"/>
    </row>
  </sheetData>
  <phoneticPr fontId="1" type="noConversion"/>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4DA12-8689-4298-AEDF-CBFB30E33810}">
  <dimension ref="A1:C19"/>
  <sheetViews>
    <sheetView workbookViewId="0">
      <selection activeCell="I13" sqref="I13"/>
    </sheetView>
  </sheetViews>
  <sheetFormatPr defaultRowHeight="14.25"/>
  <cols>
    <col min="1" max="1" width="9" style="119"/>
    <col min="2" max="2" width="14.375" customWidth="1"/>
    <col min="3" max="3" width="55.875" customWidth="1"/>
  </cols>
  <sheetData>
    <row r="1" spans="1:3" ht="24.95" customHeight="1">
      <c r="A1" s="263" t="s">
        <v>1093</v>
      </c>
      <c r="B1" s="263" t="s">
        <v>1267</v>
      </c>
      <c r="C1" s="263" t="s">
        <v>1268</v>
      </c>
    </row>
    <row r="2" spans="1:3" ht="24.95" customHeight="1">
      <c r="A2" s="264">
        <v>0.375</v>
      </c>
      <c r="B2" s="516" t="s">
        <v>1269</v>
      </c>
      <c r="C2" s="517"/>
    </row>
    <row r="3" spans="1:3" ht="24.95" customHeight="1">
      <c r="A3" s="264">
        <v>0.39583333333333331</v>
      </c>
      <c r="B3" s="43" t="s">
        <v>1270</v>
      </c>
      <c r="C3" s="43"/>
    </row>
    <row r="4" spans="1:3" ht="24.95" customHeight="1">
      <c r="A4" s="264">
        <v>0.40625</v>
      </c>
      <c r="B4" s="43" t="s">
        <v>1271</v>
      </c>
      <c r="C4" s="43"/>
    </row>
    <row r="5" spans="1:3" ht="24.95" customHeight="1">
      <c r="A5" s="264">
        <v>0.41666666666666669</v>
      </c>
      <c r="B5" s="43" t="s">
        <v>1272</v>
      </c>
      <c r="C5" s="43"/>
    </row>
    <row r="6" spans="1:3" ht="24.95" customHeight="1">
      <c r="A6" s="264">
        <v>0.42708333333333331</v>
      </c>
      <c r="B6" s="516" t="s">
        <v>1273</v>
      </c>
      <c r="C6" s="517"/>
    </row>
    <row r="7" spans="1:3" ht="24.95" customHeight="1">
      <c r="A7" s="264">
        <v>0.43055555555555558</v>
      </c>
      <c r="B7" s="516" t="s">
        <v>1274</v>
      </c>
      <c r="C7" s="517"/>
    </row>
    <row r="8" spans="1:3" ht="24.95" customHeight="1">
      <c r="A8" s="264">
        <v>0.4375</v>
      </c>
      <c r="B8" s="43"/>
      <c r="C8" s="43"/>
    </row>
    <row r="9" spans="1:3" ht="24.95" customHeight="1">
      <c r="A9" s="264">
        <v>0.44791666666666669</v>
      </c>
      <c r="B9" s="43"/>
      <c r="C9" s="43"/>
    </row>
    <row r="10" spans="1:3" ht="24.95" customHeight="1">
      <c r="A10" s="264">
        <v>0.45833333333333331</v>
      </c>
      <c r="B10" s="43"/>
      <c r="C10" s="43"/>
    </row>
    <row r="11" spans="1:3" ht="24.95" customHeight="1">
      <c r="A11" s="264">
        <v>0.46875</v>
      </c>
      <c r="B11" s="516" t="s">
        <v>1273</v>
      </c>
      <c r="C11" s="517"/>
    </row>
    <row r="12" spans="1:3" ht="24.95" customHeight="1">
      <c r="A12" s="264">
        <v>0.47222222222222227</v>
      </c>
      <c r="B12" s="516" t="s">
        <v>1274</v>
      </c>
      <c r="C12" s="517"/>
    </row>
    <row r="13" spans="1:3" ht="24.95" customHeight="1">
      <c r="A13" s="264">
        <v>0.47916666666666669</v>
      </c>
      <c r="B13" s="43"/>
      <c r="C13" s="43"/>
    </row>
    <row r="14" spans="1:3" ht="24.95" customHeight="1">
      <c r="A14" s="264">
        <v>0.48958333333333331</v>
      </c>
      <c r="B14" s="43"/>
      <c r="C14" s="43"/>
    </row>
    <row r="15" spans="1:3" ht="24.95" customHeight="1">
      <c r="A15" s="264"/>
      <c r="B15" s="52"/>
      <c r="C15" s="49"/>
    </row>
    <row r="16" spans="1:3" ht="24.95" customHeight="1">
      <c r="A16" s="264">
        <v>0.51388888888888895</v>
      </c>
      <c r="B16" s="516" t="s">
        <v>1275</v>
      </c>
      <c r="C16" s="517"/>
    </row>
    <row r="17" spans="1:3" ht="24.95" customHeight="1">
      <c r="A17" s="264">
        <v>0.52083333333333337</v>
      </c>
      <c r="B17" s="516" t="s">
        <v>1276</v>
      </c>
      <c r="C17" s="517"/>
    </row>
    <row r="18" spans="1:3" ht="24.95" customHeight="1">
      <c r="A18" s="264">
        <v>0.54166666666666663</v>
      </c>
      <c r="B18" s="516" t="s">
        <v>1277</v>
      </c>
      <c r="C18" s="517"/>
    </row>
    <row r="19" spans="1:3" ht="24.95" customHeight="1">
      <c r="A19" s="264">
        <v>0.625</v>
      </c>
      <c r="B19" s="516" t="s">
        <v>1278</v>
      </c>
      <c r="C19" s="517"/>
    </row>
  </sheetData>
  <mergeCells count="9">
    <mergeCell ref="B17:C17"/>
    <mergeCell ref="B18:C18"/>
    <mergeCell ref="B19:C19"/>
    <mergeCell ref="B2:C2"/>
    <mergeCell ref="B6:C6"/>
    <mergeCell ref="B7:C7"/>
    <mergeCell ref="B11:C11"/>
    <mergeCell ref="B12:C12"/>
    <mergeCell ref="B16:C16"/>
  </mergeCells>
  <phoneticPr fontId="1" type="noConversion"/>
  <pageMargins left="0.7" right="0.7" top="0.75" bottom="0.75" header="0.3" footer="0.3"/>
  <pageSetup paperSize="9"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5A73F-9C3B-4CE3-96AC-30E4C5056DE9}">
  <dimension ref="A1:H74"/>
  <sheetViews>
    <sheetView view="pageBreakPreview" zoomScale="90" zoomScaleNormal="100" zoomScaleSheetLayoutView="90" workbookViewId="0">
      <pane ySplit="2" topLeftCell="A51" activePane="bottomLeft" state="frozen"/>
      <selection activeCell="I13" sqref="I13"/>
      <selection pane="bottomLeft" activeCell="I13" sqref="I13"/>
    </sheetView>
  </sheetViews>
  <sheetFormatPr defaultColWidth="9" defaultRowHeight="13.5"/>
  <cols>
    <col min="1" max="1" width="12.375" style="147" customWidth="1"/>
    <col min="2" max="2" width="9.25" style="147" customWidth="1"/>
    <col min="3" max="3" width="32.75" style="147" customWidth="1"/>
    <col min="4" max="7" width="11.125" style="147" customWidth="1"/>
    <col min="8" max="8" width="13.375" style="147" customWidth="1"/>
    <col min="9" max="16384" width="9" style="147"/>
  </cols>
  <sheetData>
    <row r="1" spans="1:7" ht="18.75" customHeight="1">
      <c r="A1" s="489" t="s">
        <v>1054</v>
      </c>
      <c r="B1" s="490" t="s">
        <v>1055</v>
      </c>
      <c r="C1" s="489" t="s">
        <v>1056</v>
      </c>
      <c r="D1" s="489" t="s">
        <v>1057</v>
      </c>
      <c r="E1" s="489"/>
      <c r="F1" s="489" t="s">
        <v>1058</v>
      </c>
      <c r="G1" s="489"/>
    </row>
    <row r="2" spans="1:7" ht="18.75" customHeight="1">
      <c r="A2" s="489"/>
      <c r="B2" s="491"/>
      <c r="C2" s="489"/>
      <c r="D2" s="148" t="s">
        <v>1059</v>
      </c>
      <c r="E2" s="148" t="s">
        <v>1060</v>
      </c>
      <c r="F2" s="148" t="s">
        <v>1059</v>
      </c>
      <c r="G2" s="148" t="s">
        <v>1060</v>
      </c>
    </row>
    <row r="3" spans="1:7" ht="18.75" customHeight="1">
      <c r="A3" s="149">
        <v>42860</v>
      </c>
      <c r="B3" s="150"/>
      <c r="C3" s="155" t="s">
        <v>1279</v>
      </c>
      <c r="D3" s="152"/>
      <c r="F3" s="153">
        <v>21880</v>
      </c>
      <c r="G3" s="153">
        <v>21880</v>
      </c>
    </row>
    <row r="4" spans="1:7" ht="18.75" customHeight="1">
      <c r="A4" s="149">
        <v>42868</v>
      </c>
      <c r="B4" s="150" t="s">
        <v>1280</v>
      </c>
      <c r="C4" s="155" t="s">
        <v>1281</v>
      </c>
      <c r="D4" s="153">
        <v>15000</v>
      </c>
      <c r="E4" s="153"/>
      <c r="F4" s="153"/>
      <c r="G4" s="153"/>
    </row>
    <row r="5" spans="1:7" ht="18.75" customHeight="1">
      <c r="A5" s="149">
        <v>42868</v>
      </c>
      <c r="B5" s="150" t="s">
        <v>1280</v>
      </c>
      <c r="C5" s="155" t="s">
        <v>1282</v>
      </c>
      <c r="D5" s="153">
        <v>15000</v>
      </c>
      <c r="E5" s="153"/>
      <c r="F5" s="153"/>
      <c r="G5" s="153"/>
    </row>
    <row r="6" spans="1:7" ht="18.75" customHeight="1">
      <c r="A6" s="149">
        <v>42868</v>
      </c>
      <c r="B6" s="150" t="s">
        <v>1280</v>
      </c>
      <c r="C6" s="155" t="s">
        <v>1283</v>
      </c>
      <c r="D6" s="153">
        <v>15000</v>
      </c>
      <c r="E6" s="153"/>
      <c r="F6" s="153"/>
      <c r="G6" s="153"/>
    </row>
    <row r="7" spans="1:7" ht="18.75" customHeight="1">
      <c r="A7" s="149">
        <v>42868</v>
      </c>
      <c r="B7" s="150" t="s">
        <v>1280</v>
      </c>
      <c r="C7" s="155" t="s">
        <v>1284</v>
      </c>
      <c r="D7" s="153">
        <v>8000</v>
      </c>
      <c r="E7" s="153"/>
      <c r="F7" s="153"/>
      <c r="G7" s="153"/>
    </row>
    <row r="8" spans="1:7" ht="18.75" customHeight="1">
      <c r="A8" s="149">
        <v>42868</v>
      </c>
      <c r="B8" s="150" t="s">
        <v>1280</v>
      </c>
      <c r="C8" s="155" t="s">
        <v>1285</v>
      </c>
      <c r="D8" s="153">
        <v>15000</v>
      </c>
      <c r="E8" s="153"/>
      <c r="F8" s="153"/>
      <c r="G8" s="153"/>
    </row>
    <row r="9" spans="1:7" ht="18.75" customHeight="1">
      <c r="A9" s="149">
        <v>42868</v>
      </c>
      <c r="B9" s="150" t="s">
        <v>1280</v>
      </c>
      <c r="C9" s="155" t="s">
        <v>1286</v>
      </c>
      <c r="D9" s="153">
        <v>15000</v>
      </c>
      <c r="E9" s="153"/>
      <c r="F9" s="153"/>
      <c r="G9" s="153"/>
    </row>
    <row r="10" spans="1:7" ht="18.75" customHeight="1">
      <c r="A10" s="149">
        <v>42868</v>
      </c>
      <c r="B10" s="150" t="s">
        <v>1280</v>
      </c>
      <c r="C10" s="155" t="s">
        <v>1287</v>
      </c>
      <c r="D10" s="153">
        <v>15000</v>
      </c>
      <c r="E10" s="153"/>
      <c r="F10" s="153"/>
      <c r="G10" s="153"/>
    </row>
    <row r="11" spans="1:7" ht="18.75" customHeight="1">
      <c r="A11" s="149">
        <v>42868</v>
      </c>
      <c r="B11" s="150" t="s">
        <v>1280</v>
      </c>
      <c r="C11" s="155" t="s">
        <v>1288</v>
      </c>
      <c r="D11" s="153">
        <v>15000</v>
      </c>
      <c r="E11" s="153"/>
      <c r="F11" s="153"/>
      <c r="G11" s="153"/>
    </row>
    <row r="12" spans="1:7" ht="18.75" customHeight="1">
      <c r="A12" s="149">
        <v>42868</v>
      </c>
      <c r="B12" s="150" t="s">
        <v>1280</v>
      </c>
      <c r="C12" s="155" t="s">
        <v>1289</v>
      </c>
      <c r="D12" s="153">
        <v>15000</v>
      </c>
      <c r="E12" s="153"/>
      <c r="F12" s="153"/>
      <c r="G12" s="153"/>
    </row>
    <row r="13" spans="1:7" ht="18.75" customHeight="1">
      <c r="A13" s="149">
        <v>42947</v>
      </c>
      <c r="B13" s="150"/>
      <c r="C13" s="155" t="s">
        <v>1289</v>
      </c>
      <c r="D13" s="153">
        <v>-10000</v>
      </c>
      <c r="E13" s="153"/>
      <c r="F13" s="153"/>
      <c r="G13" s="153"/>
    </row>
    <row r="14" spans="1:7" ht="18.75" customHeight="1">
      <c r="A14" s="149">
        <v>42868</v>
      </c>
      <c r="B14" s="150" t="s">
        <v>1280</v>
      </c>
      <c r="C14" s="155" t="s">
        <v>1290</v>
      </c>
      <c r="D14" s="153">
        <v>15000</v>
      </c>
      <c r="E14" s="153"/>
      <c r="F14" s="153"/>
      <c r="G14" s="153"/>
    </row>
    <row r="15" spans="1:7" ht="18.75" customHeight="1">
      <c r="A15" s="149">
        <v>42868</v>
      </c>
      <c r="B15" s="150" t="s">
        <v>1280</v>
      </c>
      <c r="C15" s="155" t="s">
        <v>1020</v>
      </c>
      <c r="D15" s="153">
        <v>8000</v>
      </c>
      <c r="E15" s="153"/>
      <c r="F15" s="153"/>
      <c r="G15" s="153"/>
    </row>
    <row r="16" spans="1:7" ht="18.75" customHeight="1">
      <c r="A16" s="149">
        <v>42868</v>
      </c>
      <c r="B16" s="150" t="s">
        <v>1280</v>
      </c>
      <c r="C16" s="155" t="s">
        <v>1291</v>
      </c>
      <c r="D16" s="153">
        <v>8000</v>
      </c>
      <c r="E16" s="153"/>
      <c r="F16" s="153"/>
      <c r="G16" s="153"/>
    </row>
    <row r="17" spans="1:7" ht="18.75" customHeight="1">
      <c r="A17" s="149">
        <v>42868</v>
      </c>
      <c r="B17" s="150" t="s">
        <v>1280</v>
      </c>
      <c r="C17" s="155" t="s">
        <v>1029</v>
      </c>
      <c r="D17" s="153">
        <v>8000</v>
      </c>
      <c r="E17" s="153"/>
      <c r="F17" s="153"/>
      <c r="G17" s="153"/>
    </row>
    <row r="18" spans="1:7" ht="18.75" customHeight="1">
      <c r="A18" s="149">
        <v>42868</v>
      </c>
      <c r="B18" s="150" t="s">
        <v>1280</v>
      </c>
      <c r="C18" s="155" t="s">
        <v>1034</v>
      </c>
      <c r="D18" s="153">
        <v>8000</v>
      </c>
      <c r="E18" s="153"/>
      <c r="F18" s="153"/>
      <c r="G18" s="153"/>
    </row>
    <row r="19" spans="1:7" ht="18.75" customHeight="1">
      <c r="A19" s="149">
        <v>42868</v>
      </c>
      <c r="B19" s="150" t="s">
        <v>1280</v>
      </c>
      <c r="C19" s="155" t="s">
        <v>1292</v>
      </c>
      <c r="D19" s="153">
        <v>8000</v>
      </c>
      <c r="E19" s="153"/>
      <c r="F19" s="153"/>
      <c r="G19" s="153"/>
    </row>
    <row r="20" spans="1:7" ht="18.75" customHeight="1">
      <c r="A20" s="150"/>
      <c r="B20" s="150" t="s">
        <v>1293</v>
      </c>
      <c r="C20" s="155" t="s">
        <v>1294</v>
      </c>
      <c r="D20" s="152"/>
      <c r="E20" s="153">
        <v>4104</v>
      </c>
      <c r="F20" s="153"/>
      <c r="G20" s="153"/>
    </row>
    <row r="21" spans="1:7" ht="18.75" customHeight="1">
      <c r="A21" s="150"/>
      <c r="B21" s="150" t="s">
        <v>1293</v>
      </c>
      <c r="C21" s="155" t="s">
        <v>1294</v>
      </c>
      <c r="D21" s="152"/>
      <c r="E21" s="153">
        <v>4104</v>
      </c>
      <c r="F21" s="153"/>
      <c r="G21" s="153"/>
    </row>
    <row r="22" spans="1:7" ht="18.75" customHeight="1">
      <c r="A22" s="150"/>
      <c r="B22" s="150" t="s">
        <v>1293</v>
      </c>
      <c r="C22" s="155" t="s">
        <v>1295</v>
      </c>
      <c r="D22" s="152"/>
      <c r="E22" s="153">
        <v>4298.4000000000005</v>
      </c>
      <c r="F22" s="153"/>
      <c r="G22" s="153"/>
    </row>
    <row r="23" spans="1:7" ht="18.75" customHeight="1">
      <c r="A23" s="150"/>
      <c r="B23" s="150" t="s">
        <v>1293</v>
      </c>
      <c r="C23" s="155" t="s">
        <v>1296</v>
      </c>
      <c r="D23" s="152"/>
      <c r="E23" s="153">
        <v>3888.0000000000005</v>
      </c>
      <c r="F23" s="153"/>
      <c r="G23" s="153"/>
    </row>
    <row r="24" spans="1:7" ht="18.75" customHeight="1">
      <c r="A24" s="150"/>
      <c r="B24" s="150" t="s">
        <v>1293</v>
      </c>
      <c r="C24" s="155" t="s">
        <v>1297</v>
      </c>
      <c r="D24" s="152"/>
      <c r="E24" s="153">
        <v>3672.0000000000005</v>
      </c>
      <c r="F24" s="153"/>
      <c r="G24" s="153"/>
    </row>
    <row r="25" spans="1:7" ht="18.75" customHeight="1">
      <c r="A25" s="150"/>
      <c r="B25" s="150" t="s">
        <v>1293</v>
      </c>
      <c r="C25" s="155" t="s">
        <v>1298</v>
      </c>
      <c r="D25" s="152"/>
      <c r="E25" s="153">
        <v>3240</v>
      </c>
      <c r="F25" s="153"/>
      <c r="G25" s="153"/>
    </row>
    <row r="26" spans="1:7" ht="18.75" customHeight="1">
      <c r="A26" s="149">
        <v>42871</v>
      </c>
      <c r="B26" s="150"/>
      <c r="C26" s="155" t="s">
        <v>1299</v>
      </c>
      <c r="D26" s="152"/>
      <c r="E26" s="150"/>
      <c r="F26" s="153">
        <v>7110</v>
      </c>
      <c r="G26" s="153">
        <v>7110</v>
      </c>
    </row>
    <row r="27" spans="1:7" ht="18.75" customHeight="1">
      <c r="A27" s="149">
        <v>42871</v>
      </c>
      <c r="B27" s="150"/>
      <c r="C27" s="155" t="s">
        <v>1300</v>
      </c>
      <c r="D27" s="152"/>
      <c r="E27" s="150"/>
      <c r="F27" s="153">
        <v>598</v>
      </c>
      <c r="G27" s="153">
        <v>598</v>
      </c>
    </row>
    <row r="28" spans="1:7" ht="18.75" customHeight="1">
      <c r="A28" s="149">
        <v>42875</v>
      </c>
      <c r="B28" s="150"/>
      <c r="C28" s="155" t="s">
        <v>1301</v>
      </c>
      <c r="D28" s="152"/>
      <c r="E28" s="153">
        <v>1560</v>
      </c>
      <c r="F28" s="153"/>
      <c r="G28" s="153"/>
    </row>
    <row r="29" spans="1:7" ht="18.75" customHeight="1">
      <c r="A29" s="149">
        <v>42882</v>
      </c>
      <c r="B29" s="150"/>
      <c r="C29" s="155" t="s">
        <v>1301</v>
      </c>
      <c r="D29" s="152"/>
      <c r="E29" s="153">
        <v>1560</v>
      </c>
      <c r="F29" s="153"/>
      <c r="G29" s="153"/>
    </row>
    <row r="30" spans="1:7" ht="18.75" customHeight="1">
      <c r="A30" s="149">
        <v>42889</v>
      </c>
      <c r="B30" s="149" t="s">
        <v>1302</v>
      </c>
      <c r="C30" s="155" t="s">
        <v>1303</v>
      </c>
      <c r="D30" s="152"/>
      <c r="E30" s="153">
        <v>120000</v>
      </c>
      <c r="F30" s="153"/>
      <c r="G30" s="153"/>
    </row>
    <row r="31" spans="1:7" ht="18.75" customHeight="1">
      <c r="A31" s="149">
        <v>42889</v>
      </c>
      <c r="B31" s="150"/>
      <c r="C31" s="155" t="s">
        <v>1301</v>
      </c>
      <c r="D31" s="152"/>
      <c r="E31" s="153">
        <v>1460</v>
      </c>
      <c r="F31" s="153"/>
      <c r="G31" s="153"/>
    </row>
    <row r="32" spans="1:7" ht="18.75" customHeight="1">
      <c r="A32" s="149">
        <v>42883</v>
      </c>
      <c r="B32" s="150"/>
      <c r="C32" s="155" t="s">
        <v>1304</v>
      </c>
      <c r="D32" s="152"/>
      <c r="E32" s="153">
        <v>1296</v>
      </c>
      <c r="F32" s="153"/>
      <c r="G32" s="153"/>
    </row>
    <row r="33" spans="1:8" ht="18.75" customHeight="1">
      <c r="A33" s="149">
        <v>42869</v>
      </c>
      <c r="B33" s="150"/>
      <c r="C33" s="155" t="s">
        <v>1305</v>
      </c>
      <c r="D33" s="152"/>
      <c r="E33" s="153">
        <v>979</v>
      </c>
      <c r="F33" s="153"/>
      <c r="G33" s="153"/>
    </row>
    <row r="34" spans="1:8" ht="18.75" customHeight="1">
      <c r="A34" s="149">
        <v>42882</v>
      </c>
      <c r="B34" s="150"/>
      <c r="C34" s="155" t="s">
        <v>1305</v>
      </c>
      <c r="D34" s="152"/>
      <c r="E34" s="153">
        <v>979</v>
      </c>
      <c r="F34" s="153"/>
      <c r="G34" s="153"/>
      <c r="H34" s="156">
        <f>SUM(D3:D34)-SUM(E3:E34)</f>
        <v>21859.600000000006</v>
      </c>
    </row>
    <row r="35" spans="1:8" ht="18.75" customHeight="1">
      <c r="A35" s="149">
        <v>42910</v>
      </c>
      <c r="B35" s="150" t="s">
        <v>1280</v>
      </c>
      <c r="C35" s="155" t="s">
        <v>1306</v>
      </c>
      <c r="D35" s="152">
        <v>18000</v>
      </c>
      <c r="E35" s="153"/>
      <c r="F35" s="153"/>
      <c r="G35" s="153"/>
    </row>
    <row r="36" spans="1:8" ht="18.75" customHeight="1">
      <c r="A36" s="149">
        <v>42910</v>
      </c>
      <c r="B36" s="150" t="s">
        <v>1280</v>
      </c>
      <c r="C36" s="155" t="s">
        <v>1307</v>
      </c>
      <c r="D36" s="152">
        <v>18000</v>
      </c>
      <c r="E36" s="153"/>
      <c r="F36" s="153"/>
      <c r="G36" s="153"/>
    </row>
    <row r="37" spans="1:8" ht="18.75" customHeight="1">
      <c r="A37" s="149">
        <v>42910</v>
      </c>
      <c r="B37" s="150" t="s">
        <v>1280</v>
      </c>
      <c r="C37" s="155" t="s">
        <v>1308</v>
      </c>
      <c r="D37" s="152">
        <v>18000</v>
      </c>
      <c r="E37" s="153"/>
      <c r="F37" s="153"/>
      <c r="G37" s="153"/>
    </row>
    <row r="38" spans="1:8" ht="18.75" customHeight="1">
      <c r="A38" s="149">
        <v>42910</v>
      </c>
      <c r="B38" s="150" t="s">
        <v>1280</v>
      </c>
      <c r="C38" s="155" t="s">
        <v>1309</v>
      </c>
      <c r="D38" s="152">
        <v>18000</v>
      </c>
      <c r="E38" s="153"/>
      <c r="F38" s="153"/>
      <c r="G38" s="153"/>
    </row>
    <row r="39" spans="1:8" ht="18.75" customHeight="1">
      <c r="A39" s="149">
        <v>42910</v>
      </c>
      <c r="B39" s="150" t="s">
        <v>1280</v>
      </c>
      <c r="C39" s="155" t="s">
        <v>1310</v>
      </c>
      <c r="D39" s="152">
        <v>18000</v>
      </c>
      <c r="E39" s="153"/>
      <c r="F39" s="153"/>
      <c r="G39" s="153"/>
    </row>
    <row r="40" spans="1:8" ht="18.75" customHeight="1">
      <c r="A40" s="149">
        <v>42910</v>
      </c>
      <c r="B40" s="150" t="s">
        <v>1280</v>
      </c>
      <c r="C40" s="155" t="s">
        <v>1311</v>
      </c>
      <c r="D40" s="152">
        <v>18000</v>
      </c>
      <c r="E40" s="153"/>
      <c r="F40" s="153"/>
      <c r="G40" s="153"/>
    </row>
    <row r="41" spans="1:8" ht="18.75" customHeight="1">
      <c r="A41" s="149">
        <v>42910</v>
      </c>
      <c r="B41" s="150" t="s">
        <v>1280</v>
      </c>
      <c r="C41" s="155" t="s">
        <v>1312</v>
      </c>
      <c r="D41" s="152">
        <v>18000</v>
      </c>
      <c r="E41" s="153"/>
      <c r="F41" s="153"/>
      <c r="G41" s="153"/>
    </row>
    <row r="42" spans="1:8" ht="18.75" customHeight="1">
      <c r="A42" s="149">
        <v>42910</v>
      </c>
      <c r="B42" s="150" t="s">
        <v>1280</v>
      </c>
      <c r="C42" s="155" t="s">
        <v>1313</v>
      </c>
      <c r="D42" s="152">
        <v>18000</v>
      </c>
      <c r="E42" s="153"/>
      <c r="F42" s="153"/>
      <c r="G42" s="153"/>
    </row>
    <row r="43" spans="1:8" ht="18.75" customHeight="1">
      <c r="A43" s="149">
        <v>42910</v>
      </c>
      <c r="B43" s="150" t="s">
        <v>1280</v>
      </c>
      <c r="C43" s="155" t="s">
        <v>1314</v>
      </c>
      <c r="D43" s="152">
        <v>15000</v>
      </c>
      <c r="E43" s="153"/>
      <c r="F43" s="153"/>
      <c r="G43" s="153"/>
    </row>
    <row r="44" spans="1:8" ht="18.75" customHeight="1">
      <c r="A44" s="149">
        <v>42910</v>
      </c>
      <c r="B44" s="150" t="s">
        <v>1280</v>
      </c>
      <c r="C44" s="155" t="s">
        <v>1315</v>
      </c>
      <c r="D44" s="152">
        <v>18000</v>
      </c>
      <c r="E44" s="153"/>
      <c r="F44" s="153"/>
      <c r="G44" s="153"/>
    </row>
    <row r="45" spans="1:8" ht="18.75" customHeight="1">
      <c r="A45" s="149">
        <v>42910</v>
      </c>
      <c r="B45" s="150" t="s">
        <v>1280</v>
      </c>
      <c r="C45" s="155" t="s">
        <v>1316</v>
      </c>
      <c r="D45" s="152">
        <v>18000</v>
      </c>
      <c r="E45" s="153"/>
      <c r="F45" s="153"/>
      <c r="G45" s="153"/>
    </row>
    <row r="46" spans="1:8" ht="18.75" customHeight="1">
      <c r="A46" s="149">
        <v>42910</v>
      </c>
      <c r="B46" s="150" t="s">
        <v>1280</v>
      </c>
      <c r="C46" s="155" t="s">
        <v>1317</v>
      </c>
      <c r="D46" s="152">
        <v>18000</v>
      </c>
      <c r="E46" s="153"/>
      <c r="F46" s="153"/>
      <c r="G46" s="153"/>
    </row>
    <row r="47" spans="1:8" ht="18.75" customHeight="1">
      <c r="A47" s="149">
        <v>42931</v>
      </c>
      <c r="B47" s="150" t="s">
        <v>1280</v>
      </c>
      <c r="C47" s="155" t="s">
        <v>1317</v>
      </c>
      <c r="D47" s="152">
        <v>-10000</v>
      </c>
      <c r="E47" s="153"/>
      <c r="F47" s="153"/>
      <c r="G47" s="153"/>
    </row>
    <row r="48" spans="1:8" ht="18.75" customHeight="1">
      <c r="A48" s="149">
        <v>42910</v>
      </c>
      <c r="B48" s="150" t="s">
        <v>1280</v>
      </c>
      <c r="C48" s="155" t="s">
        <v>1318</v>
      </c>
      <c r="D48" s="152">
        <v>18000</v>
      </c>
      <c r="E48" s="153"/>
      <c r="F48" s="153"/>
      <c r="G48" s="153"/>
    </row>
    <row r="49" spans="1:7" ht="18.75" customHeight="1">
      <c r="A49" s="149">
        <v>42910</v>
      </c>
      <c r="B49" s="150" t="s">
        <v>1280</v>
      </c>
      <c r="C49" s="155" t="s">
        <v>1319</v>
      </c>
      <c r="D49" s="152">
        <v>10000</v>
      </c>
      <c r="E49" s="153"/>
      <c r="F49" s="153"/>
      <c r="G49" s="153"/>
    </row>
    <row r="50" spans="1:7" ht="18.75" customHeight="1">
      <c r="A50" s="149">
        <v>42910</v>
      </c>
      <c r="B50" s="150" t="s">
        <v>1280</v>
      </c>
      <c r="C50" s="155" t="s">
        <v>1034</v>
      </c>
      <c r="D50" s="152">
        <v>10000</v>
      </c>
      <c r="E50" s="153"/>
      <c r="F50" s="153"/>
      <c r="G50" s="153"/>
    </row>
    <row r="51" spans="1:7" ht="18.75" customHeight="1">
      <c r="A51" s="149">
        <v>42910</v>
      </c>
      <c r="B51" s="150" t="s">
        <v>1280</v>
      </c>
      <c r="C51" s="155" t="s">
        <v>1320</v>
      </c>
      <c r="D51" s="152">
        <v>10000</v>
      </c>
      <c r="E51" s="153"/>
      <c r="F51" s="153"/>
      <c r="G51" s="153"/>
    </row>
    <row r="52" spans="1:7" ht="18.75" customHeight="1">
      <c r="A52" s="149">
        <v>42910</v>
      </c>
      <c r="B52" s="150" t="s">
        <v>1280</v>
      </c>
      <c r="C52" s="155" t="s">
        <v>1321</v>
      </c>
      <c r="D52" s="152">
        <v>10000</v>
      </c>
      <c r="E52" s="153"/>
      <c r="F52" s="153"/>
      <c r="G52" s="153"/>
    </row>
    <row r="53" spans="1:7" ht="18.75" customHeight="1">
      <c r="A53" s="149">
        <v>42910</v>
      </c>
      <c r="B53" s="150" t="s">
        <v>1280</v>
      </c>
      <c r="C53" s="155" t="s">
        <v>1322</v>
      </c>
      <c r="D53" s="152">
        <v>10000</v>
      </c>
      <c r="E53" s="153"/>
      <c r="F53" s="153"/>
      <c r="G53" s="153"/>
    </row>
    <row r="54" spans="1:7" ht="18.75" customHeight="1">
      <c r="A54" s="149">
        <v>42910</v>
      </c>
      <c r="B54" s="150" t="s">
        <v>1280</v>
      </c>
      <c r="C54" s="155" t="s">
        <v>1323</v>
      </c>
      <c r="D54" s="152">
        <v>10000</v>
      </c>
      <c r="E54" s="153"/>
      <c r="F54" s="153"/>
      <c r="G54" s="153"/>
    </row>
    <row r="55" spans="1:7" ht="18.75" customHeight="1">
      <c r="A55" s="149">
        <v>42919</v>
      </c>
      <c r="B55" s="150"/>
      <c r="C55" s="155" t="s">
        <v>1324</v>
      </c>
      <c r="D55" s="152"/>
      <c r="E55" s="153">
        <v>302</v>
      </c>
      <c r="F55" s="153"/>
      <c r="G55" s="153"/>
    </row>
    <row r="56" spans="1:7" ht="18.75" customHeight="1">
      <c r="A56" s="149">
        <v>42945</v>
      </c>
      <c r="B56" s="149" t="s">
        <v>1302</v>
      </c>
      <c r="C56" s="155" t="s">
        <v>1303</v>
      </c>
      <c r="D56" s="152"/>
      <c r="E56" s="153">
        <v>210000</v>
      </c>
      <c r="F56" s="153"/>
      <c r="G56" s="153"/>
    </row>
    <row r="57" spans="1:7" ht="18.75" customHeight="1">
      <c r="A57" s="149"/>
      <c r="B57" s="149"/>
      <c r="C57" s="155"/>
      <c r="D57" s="152"/>
      <c r="E57" s="153"/>
      <c r="F57" s="153"/>
      <c r="G57" s="153"/>
    </row>
    <row r="58" spans="1:7" ht="18.75" customHeight="1">
      <c r="A58" s="149"/>
      <c r="B58" s="149"/>
      <c r="C58" s="155"/>
      <c r="D58" s="152"/>
      <c r="E58" s="153"/>
      <c r="F58" s="153"/>
      <c r="G58" s="153"/>
    </row>
    <row r="59" spans="1:7" ht="18.75" customHeight="1">
      <c r="A59" s="149"/>
      <c r="B59" s="149"/>
      <c r="C59" s="155"/>
      <c r="D59" s="152"/>
      <c r="E59" s="153"/>
      <c r="F59" s="153"/>
      <c r="G59" s="153"/>
    </row>
    <row r="60" spans="1:7" ht="18.75" customHeight="1">
      <c r="A60" s="149"/>
      <c r="B60" s="149"/>
      <c r="C60" s="155"/>
      <c r="D60" s="152"/>
      <c r="E60" s="153"/>
      <c r="F60" s="153"/>
      <c r="G60" s="153"/>
    </row>
    <row r="61" spans="1:7" ht="18.75" customHeight="1">
      <c r="A61" s="149"/>
      <c r="B61" s="149"/>
      <c r="C61" s="155"/>
      <c r="D61" s="152"/>
      <c r="E61" s="153"/>
      <c r="F61" s="153"/>
      <c r="G61" s="153"/>
    </row>
    <row r="62" spans="1:7" ht="18.75" customHeight="1">
      <c r="A62" s="149"/>
      <c r="B62" s="149"/>
      <c r="C62" s="155"/>
      <c r="D62" s="152"/>
      <c r="E62" s="153"/>
      <c r="F62" s="153"/>
      <c r="G62" s="153"/>
    </row>
    <row r="63" spans="1:7" ht="18.75" customHeight="1">
      <c r="A63" s="149"/>
      <c r="B63" s="149"/>
      <c r="C63" s="155"/>
      <c r="D63" s="152"/>
      <c r="E63" s="153"/>
      <c r="F63" s="153"/>
      <c r="G63" s="153"/>
    </row>
    <row r="64" spans="1:7" ht="18.75" customHeight="1">
      <c r="A64" s="149"/>
      <c r="B64" s="149"/>
      <c r="C64" s="155"/>
      <c r="D64" s="152"/>
      <c r="E64" s="153"/>
      <c r="F64" s="153"/>
      <c r="G64" s="153"/>
    </row>
    <row r="65" spans="1:7" ht="18.75" customHeight="1">
      <c r="A65" s="149"/>
      <c r="B65" s="149"/>
      <c r="C65" s="155"/>
      <c r="D65" s="152"/>
      <c r="E65" s="153"/>
      <c r="F65" s="153"/>
      <c r="G65" s="153"/>
    </row>
    <row r="66" spans="1:7" ht="18.75" customHeight="1">
      <c r="A66" s="149"/>
      <c r="B66" s="149"/>
      <c r="C66" s="155"/>
      <c r="D66" s="152"/>
      <c r="E66" s="153"/>
      <c r="F66" s="153"/>
      <c r="G66" s="153"/>
    </row>
    <row r="67" spans="1:7" ht="18.75" customHeight="1">
      <c r="A67" s="149"/>
      <c r="B67" s="149"/>
      <c r="C67" s="155"/>
      <c r="D67" s="152"/>
      <c r="E67" s="153"/>
      <c r="F67" s="153"/>
      <c r="G67" s="153"/>
    </row>
    <row r="68" spans="1:7" ht="18.75" customHeight="1">
      <c r="A68" s="149"/>
      <c r="B68" s="149"/>
      <c r="C68" s="155"/>
      <c r="D68" s="152"/>
      <c r="E68" s="153"/>
      <c r="F68" s="153"/>
      <c r="G68" s="153"/>
    </row>
    <row r="69" spans="1:7" ht="18.75" customHeight="1">
      <c r="A69" s="149"/>
      <c r="B69" s="149"/>
      <c r="C69" s="155"/>
      <c r="D69" s="152"/>
      <c r="E69" s="153"/>
      <c r="F69" s="153"/>
      <c r="G69" s="153"/>
    </row>
    <row r="70" spans="1:7" ht="18.75" customHeight="1">
      <c r="A70" s="150"/>
      <c r="B70" s="150"/>
      <c r="C70" s="150"/>
      <c r="D70" s="152"/>
      <c r="E70" s="153"/>
      <c r="F70" s="153"/>
      <c r="G70" s="153"/>
    </row>
    <row r="71" spans="1:7" ht="18.75" customHeight="1">
      <c r="A71" s="150"/>
      <c r="B71" s="150"/>
      <c r="C71" s="150"/>
      <c r="D71" s="152"/>
      <c r="E71" s="153"/>
      <c r="F71" s="153"/>
      <c r="G71" s="153"/>
    </row>
    <row r="72" spans="1:7" ht="18.75" customHeight="1">
      <c r="A72" s="148"/>
      <c r="B72" s="148"/>
      <c r="C72" s="148" t="s">
        <v>1069</v>
      </c>
      <c r="D72" s="157">
        <f>SUM(D3:D71)</f>
        <v>454000</v>
      </c>
      <c r="E72" s="157">
        <f>SUM(E3:E71)</f>
        <v>361442.4</v>
      </c>
      <c r="F72" s="157">
        <f t="shared" ref="F72" si="0">SUM(F3:F71)</f>
        <v>29588</v>
      </c>
      <c r="G72" s="157">
        <f>SUM(G3:G71)</f>
        <v>29588</v>
      </c>
    </row>
    <row r="73" spans="1:7" ht="30.75" customHeight="1">
      <c r="D73" s="158" t="s">
        <v>1070</v>
      </c>
      <c r="E73" s="159">
        <f>D72-E72</f>
        <v>92557.599999999977</v>
      </c>
      <c r="G73" s="159">
        <f>F72-G72</f>
        <v>0</v>
      </c>
    </row>
    <row r="74" spans="1:7">
      <c r="C74" s="147" t="s">
        <v>1071</v>
      </c>
      <c r="F74" s="159"/>
    </row>
  </sheetData>
  <mergeCells count="5">
    <mergeCell ref="A1:A2"/>
    <mergeCell ref="B1:B2"/>
    <mergeCell ref="C1:C2"/>
    <mergeCell ref="D1:E1"/>
    <mergeCell ref="F1:G1"/>
  </mergeCells>
  <phoneticPr fontId="1" type="noConversion"/>
  <pageMargins left="0.70866141732283472" right="0.70866141732283472" top="0.74803149606299213" bottom="0.74803149606299213" header="0.31496062992125984" footer="0.31496062992125984"/>
  <pageSetup paperSize="9" scale="85" orientation="portrait" horizontalDpi="4294967293" verticalDpi="4294967293" r:id="rId1"/>
  <rowBreaks count="1" manualBreakCount="1">
    <brk id="34" max="6"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B24B1-04EB-4642-BF5F-6F331BB1CFDE}">
  <dimension ref="A1:G15"/>
  <sheetViews>
    <sheetView view="pageBreakPreview" zoomScale="90" zoomScaleNormal="100" zoomScaleSheetLayoutView="90" workbookViewId="0">
      <selection activeCell="I13" sqref="I13"/>
    </sheetView>
  </sheetViews>
  <sheetFormatPr defaultRowHeight="14.25"/>
  <cols>
    <col min="1" max="1" width="7.125" customWidth="1"/>
    <col min="2" max="2" width="42" customWidth="1"/>
    <col min="3" max="5" width="10.375" customWidth="1"/>
    <col min="6" max="7" width="19.125" customWidth="1"/>
  </cols>
  <sheetData>
    <row r="1" spans="1:7" ht="55.5">
      <c r="A1" s="518" t="s">
        <v>1325</v>
      </c>
      <c r="B1" s="518"/>
      <c r="C1" s="518"/>
      <c r="D1" s="518"/>
      <c r="E1" s="518"/>
      <c r="F1" s="518"/>
      <c r="G1" s="518"/>
    </row>
    <row r="2" spans="1:7">
      <c r="A2" s="265"/>
      <c r="B2" s="265"/>
      <c r="C2" s="265"/>
      <c r="D2" s="265"/>
      <c r="E2" s="265"/>
      <c r="F2" s="265"/>
      <c r="G2" s="265"/>
    </row>
    <row r="3" spans="1:7" s="243" customFormat="1" ht="32.25" customHeight="1">
      <c r="A3" s="519" t="s">
        <v>1326</v>
      </c>
      <c r="B3" s="519"/>
      <c r="C3" s="519"/>
      <c r="D3" s="519"/>
      <c r="E3" s="519"/>
      <c r="F3" s="519"/>
      <c r="G3" s="519"/>
    </row>
    <row r="4" spans="1:7" s="119" customFormat="1">
      <c r="A4" s="266" t="s">
        <v>1327</v>
      </c>
      <c r="B4" s="266" t="s">
        <v>1328</v>
      </c>
      <c r="C4" s="266" t="s">
        <v>1329</v>
      </c>
      <c r="D4" s="266" t="s">
        <v>1330</v>
      </c>
      <c r="E4" s="266" t="s">
        <v>1331</v>
      </c>
      <c r="F4" s="266" t="s">
        <v>1119</v>
      </c>
      <c r="G4" s="266" t="s">
        <v>1332</v>
      </c>
    </row>
    <row r="5" spans="1:7" ht="32.1" customHeight="1">
      <c r="A5" s="150">
        <v>1</v>
      </c>
      <c r="B5" s="155" t="s">
        <v>1333</v>
      </c>
      <c r="C5" s="153">
        <v>3800</v>
      </c>
      <c r="D5" s="153">
        <f t="shared" ref="D5:D10" si="0">C5*1.08</f>
        <v>4104</v>
      </c>
      <c r="E5" s="150">
        <v>1</v>
      </c>
      <c r="F5" s="150"/>
      <c r="G5" s="150"/>
    </row>
    <row r="6" spans="1:7" ht="32.1" customHeight="1">
      <c r="A6" s="150">
        <v>2</v>
      </c>
      <c r="B6" s="155" t="s">
        <v>1333</v>
      </c>
      <c r="C6" s="153">
        <v>3800</v>
      </c>
      <c r="D6" s="153">
        <f t="shared" si="0"/>
        <v>4104</v>
      </c>
      <c r="E6" s="150">
        <v>1</v>
      </c>
      <c r="F6" s="150"/>
      <c r="G6" s="150"/>
    </row>
    <row r="7" spans="1:7" ht="32.1" customHeight="1">
      <c r="A7" s="150">
        <v>3</v>
      </c>
      <c r="B7" s="155" t="s">
        <v>1334</v>
      </c>
      <c r="C7" s="153">
        <v>3980</v>
      </c>
      <c r="D7" s="153">
        <f t="shared" si="0"/>
        <v>4298.4000000000005</v>
      </c>
      <c r="E7" s="150">
        <v>1</v>
      </c>
      <c r="F7" s="150"/>
      <c r="G7" s="150"/>
    </row>
    <row r="8" spans="1:7" ht="32.1" customHeight="1">
      <c r="A8" s="150">
        <v>4</v>
      </c>
      <c r="B8" s="155" t="s">
        <v>1335</v>
      </c>
      <c r="C8" s="153">
        <v>3600</v>
      </c>
      <c r="D8" s="153">
        <f t="shared" si="0"/>
        <v>3888.0000000000005</v>
      </c>
      <c r="E8" s="150">
        <v>1</v>
      </c>
      <c r="F8" s="150"/>
      <c r="G8" s="150"/>
    </row>
    <row r="9" spans="1:7" ht="32.1" customHeight="1">
      <c r="A9" s="150">
        <v>5</v>
      </c>
      <c r="B9" s="155" t="s">
        <v>1336</v>
      </c>
      <c r="C9" s="153">
        <v>3400</v>
      </c>
      <c r="D9" s="153">
        <f t="shared" si="0"/>
        <v>3672.0000000000005</v>
      </c>
      <c r="E9" s="150">
        <v>1</v>
      </c>
      <c r="F9" s="150"/>
      <c r="G9" s="150"/>
    </row>
    <row r="10" spans="1:7" ht="32.1" customHeight="1">
      <c r="A10" s="150">
        <v>6</v>
      </c>
      <c r="B10" s="155" t="s">
        <v>1337</v>
      </c>
      <c r="C10" s="153">
        <v>3000</v>
      </c>
      <c r="D10" s="153">
        <f t="shared" si="0"/>
        <v>3240</v>
      </c>
      <c r="E10" s="150">
        <v>1</v>
      </c>
      <c r="F10" s="150"/>
      <c r="G10" s="150"/>
    </row>
    <row r="11" spans="1:7" ht="32.1" customHeight="1">
      <c r="A11" s="150">
        <v>7</v>
      </c>
      <c r="B11" s="150"/>
      <c r="C11" s="150"/>
      <c r="D11" s="150"/>
      <c r="E11" s="150"/>
      <c r="F11" s="150"/>
      <c r="G11" s="150"/>
    </row>
    <row r="12" spans="1:7" ht="32.1" customHeight="1">
      <c r="A12" s="150">
        <v>8</v>
      </c>
      <c r="B12" s="150"/>
      <c r="C12" s="150"/>
      <c r="D12" s="150"/>
      <c r="E12" s="150"/>
      <c r="F12" s="150"/>
      <c r="G12" s="150"/>
    </row>
    <row r="15" spans="1:7">
      <c r="D15" s="267">
        <f>SUM(D5:D14)</f>
        <v>23306.400000000001</v>
      </c>
    </row>
  </sheetData>
  <mergeCells count="2">
    <mergeCell ref="A1:G1"/>
    <mergeCell ref="A3:G3"/>
  </mergeCells>
  <phoneticPr fontId="1" type="noConversion"/>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5F4E0-4D19-4551-97F3-AD157176726B}">
  <sheetPr>
    <tabColor rgb="FF92D050"/>
  </sheetPr>
  <dimension ref="A1:E8"/>
  <sheetViews>
    <sheetView view="pageBreakPreview" zoomScale="90" zoomScaleNormal="100" zoomScaleSheetLayoutView="90" workbookViewId="0">
      <selection activeCell="I13" sqref="I13"/>
    </sheetView>
  </sheetViews>
  <sheetFormatPr defaultColWidth="9" defaultRowHeight="14.25"/>
  <cols>
    <col min="1" max="1" width="9" style="1"/>
    <col min="2" max="5" width="29.625" style="1" customWidth="1"/>
    <col min="6" max="16384" width="9" style="1"/>
  </cols>
  <sheetData>
    <row r="1" spans="1:5" s="269" customFormat="1">
      <c r="A1" s="268"/>
      <c r="B1" s="520" t="s">
        <v>1338</v>
      </c>
      <c r="C1" s="520"/>
      <c r="D1" s="520" t="s">
        <v>1339</v>
      </c>
      <c r="E1" s="520"/>
    </row>
    <row r="2" spans="1:5" s="269" customFormat="1">
      <c r="A2" s="268"/>
      <c r="B2" s="270">
        <v>42868</v>
      </c>
      <c r="C2" s="270">
        <v>42875</v>
      </c>
      <c r="D2" s="270">
        <v>42882</v>
      </c>
      <c r="E2" s="270">
        <v>42889</v>
      </c>
    </row>
    <row r="3" spans="1:5" s="269" customFormat="1" ht="28.5">
      <c r="A3" s="268"/>
      <c r="B3" s="268" t="s">
        <v>1340</v>
      </c>
      <c r="C3" s="268" t="s">
        <v>1341</v>
      </c>
      <c r="D3" s="268" t="s">
        <v>1342</v>
      </c>
      <c r="E3" s="268" t="s">
        <v>1343</v>
      </c>
    </row>
    <row r="4" spans="1:5" s="4" customFormat="1" ht="133.5" customHeight="1">
      <c r="A4" s="268" t="s">
        <v>1344</v>
      </c>
      <c r="B4" s="162" t="s">
        <v>1345</v>
      </c>
      <c r="C4" s="162" t="s">
        <v>1346</v>
      </c>
      <c r="D4" s="162" t="s">
        <v>1347</v>
      </c>
      <c r="E4" s="162"/>
    </row>
    <row r="5" spans="1:5" s="4" customFormat="1" ht="74.25" customHeight="1">
      <c r="A5" s="268" t="s">
        <v>1348</v>
      </c>
      <c r="B5" s="162" t="s">
        <v>1349</v>
      </c>
      <c r="C5" s="162" t="s">
        <v>1350</v>
      </c>
      <c r="D5" s="162" t="s">
        <v>1351</v>
      </c>
      <c r="E5" s="162"/>
    </row>
    <row r="6" spans="1:5" s="4" customFormat="1" ht="81" customHeight="1">
      <c r="A6" s="268" t="s">
        <v>1352</v>
      </c>
      <c r="B6" s="162" t="s">
        <v>1353</v>
      </c>
      <c r="C6" s="162" t="s">
        <v>1354</v>
      </c>
      <c r="D6" s="162" t="s">
        <v>1355</v>
      </c>
      <c r="E6" s="162"/>
    </row>
    <row r="7" spans="1:5" s="4" customFormat="1" ht="96" customHeight="1">
      <c r="A7" s="268" t="s">
        <v>1356</v>
      </c>
      <c r="B7" s="162" t="s">
        <v>1357</v>
      </c>
      <c r="C7" s="162" t="s">
        <v>1358</v>
      </c>
      <c r="D7" s="162" t="s">
        <v>1359</v>
      </c>
      <c r="E7" s="162"/>
    </row>
    <row r="8" spans="1:5">
      <c r="B8" s="271"/>
      <c r="C8" s="271"/>
      <c r="D8" s="271"/>
      <c r="E8" s="271"/>
    </row>
  </sheetData>
  <mergeCells count="2">
    <mergeCell ref="B1:C1"/>
    <mergeCell ref="D1:E1"/>
  </mergeCells>
  <phoneticPr fontId="1" type="noConversion"/>
  <pageMargins left="0.7" right="0.7" top="0.75" bottom="0.75" header="0.3" footer="0.3"/>
  <pageSetup paperSize="9" scale="94" orientation="landscape"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AC64F-0E59-4F6E-9440-B0D50AACD7A1}">
  <dimension ref="A1:Z22"/>
  <sheetViews>
    <sheetView workbookViewId="0">
      <pane xSplit="1" ySplit="1" topLeftCell="L2" activePane="bottomRight" state="frozen"/>
      <selection pane="topRight" activeCell="B1" sqref="B1"/>
      <selection pane="bottomLeft" activeCell="A2" sqref="A2"/>
      <selection pane="bottomRight" activeCell="V13" sqref="V13"/>
    </sheetView>
  </sheetViews>
  <sheetFormatPr defaultColWidth="9" defaultRowHeight="14.25"/>
  <cols>
    <col min="1" max="1" width="14.625" style="74" customWidth="1"/>
    <col min="2" max="6" width="9" style="74"/>
    <col min="7" max="9" width="13.375" style="74" customWidth="1"/>
    <col min="10" max="10" width="9" style="74"/>
    <col min="11" max="11" width="20.125" style="74" customWidth="1"/>
    <col min="12" max="12" width="9" style="74"/>
    <col min="13" max="16" width="17.375" style="74" customWidth="1"/>
    <col min="17" max="17" width="12.25" style="74" customWidth="1"/>
    <col min="18" max="21" width="9" style="74"/>
    <col min="22" max="22" width="10.875" style="74" customWidth="1"/>
    <col min="23" max="16384" width="9" style="74"/>
  </cols>
  <sheetData>
    <row r="1" spans="1:26" ht="16.5">
      <c r="A1" s="73"/>
      <c r="B1" s="73"/>
      <c r="C1" s="469" t="s">
        <v>641</v>
      </c>
      <c r="D1" s="470"/>
      <c r="E1" s="470"/>
      <c r="F1" s="470"/>
      <c r="G1" s="470"/>
      <c r="H1" s="470"/>
      <c r="I1" s="470"/>
      <c r="J1" s="470"/>
      <c r="K1" s="470"/>
      <c r="L1" s="470"/>
      <c r="M1" s="470"/>
      <c r="N1" s="470"/>
      <c r="O1" s="470"/>
      <c r="P1" s="470"/>
      <c r="Q1" s="470"/>
      <c r="R1" s="470"/>
      <c r="S1" s="470"/>
      <c r="T1" s="470"/>
      <c r="U1" s="470"/>
      <c r="V1" s="470"/>
      <c r="W1" s="470"/>
      <c r="X1" s="470"/>
      <c r="Y1" s="470"/>
      <c r="Z1" s="471"/>
    </row>
    <row r="2" spans="1:26" ht="16.5">
      <c r="A2" s="73" t="s">
        <v>642</v>
      </c>
      <c r="B2" s="73" t="s">
        <v>643</v>
      </c>
      <c r="C2" s="75"/>
      <c r="D2" s="76" t="s">
        <v>644</v>
      </c>
      <c r="E2" s="76" t="s">
        <v>645</v>
      </c>
      <c r="F2" s="76" t="s">
        <v>646</v>
      </c>
      <c r="G2" s="76" t="s">
        <v>647</v>
      </c>
      <c r="H2" s="76" t="s">
        <v>648</v>
      </c>
      <c r="I2" s="77" t="s">
        <v>649</v>
      </c>
      <c r="J2" s="76" t="s">
        <v>650</v>
      </c>
      <c r="K2" s="76" t="s">
        <v>651</v>
      </c>
      <c r="L2" s="76" t="s">
        <v>652</v>
      </c>
      <c r="M2" s="78" t="s">
        <v>653</v>
      </c>
      <c r="N2" s="99" t="s">
        <v>861</v>
      </c>
      <c r="O2" s="79" t="s">
        <v>654</v>
      </c>
      <c r="P2" s="79" t="s">
        <v>655</v>
      </c>
      <c r="Q2" s="78" t="s">
        <v>656</v>
      </c>
      <c r="R2" s="78" t="s">
        <v>657</v>
      </c>
      <c r="S2" s="78" t="s">
        <v>658</v>
      </c>
      <c r="T2" s="78" t="s">
        <v>868</v>
      </c>
      <c r="U2" s="78" t="s">
        <v>863</v>
      </c>
      <c r="V2" s="78" t="s">
        <v>659</v>
      </c>
      <c r="W2" s="76" t="s">
        <v>660</v>
      </c>
      <c r="X2" s="76" t="s">
        <v>661</v>
      </c>
      <c r="Y2" s="76" t="s">
        <v>662</v>
      </c>
      <c r="Z2" s="80"/>
    </row>
    <row r="3" spans="1:26" ht="18.75">
      <c r="A3" s="81" t="s">
        <v>663</v>
      </c>
      <c r="B3" s="73">
        <v>12</v>
      </c>
      <c r="C3" s="75"/>
      <c r="D3" s="82" t="s">
        <v>664</v>
      </c>
      <c r="E3" s="82" t="s">
        <v>664</v>
      </c>
      <c r="F3" s="82"/>
      <c r="G3" s="82"/>
      <c r="H3" s="82"/>
      <c r="I3" s="82"/>
      <c r="J3" s="75"/>
      <c r="K3" s="75"/>
      <c r="L3" s="82" t="s">
        <v>664</v>
      </c>
      <c r="M3" s="82" t="s">
        <v>664</v>
      </c>
      <c r="N3" s="82"/>
      <c r="O3" s="82"/>
      <c r="P3" s="82"/>
      <c r="Q3" s="82"/>
      <c r="R3" s="82"/>
      <c r="S3" s="82"/>
      <c r="T3" s="82"/>
      <c r="U3" s="82"/>
      <c r="V3" s="75"/>
      <c r="W3" s="75"/>
      <c r="X3" s="75"/>
      <c r="Y3" s="75"/>
      <c r="Z3" s="80"/>
    </row>
    <row r="4" spans="1:26" ht="18.75">
      <c r="A4" s="81" t="s">
        <v>665</v>
      </c>
      <c r="B4" s="73">
        <v>12</v>
      </c>
      <c r="C4" s="75"/>
      <c r="D4" s="82" t="s">
        <v>666</v>
      </c>
      <c r="E4" s="82" t="s">
        <v>664</v>
      </c>
      <c r="F4" s="82"/>
      <c r="G4" s="82"/>
      <c r="H4" s="82"/>
      <c r="I4" s="82"/>
      <c r="J4" s="75"/>
      <c r="K4" s="82" t="s">
        <v>664</v>
      </c>
      <c r="L4" s="82" t="s">
        <v>664</v>
      </c>
      <c r="M4" s="82" t="s">
        <v>664</v>
      </c>
      <c r="N4" s="82"/>
      <c r="O4" s="82"/>
      <c r="P4" s="82"/>
      <c r="Q4" s="83" t="s">
        <v>666</v>
      </c>
      <c r="R4" s="83" t="s">
        <v>666</v>
      </c>
      <c r="S4" s="83" t="s">
        <v>666</v>
      </c>
      <c r="T4" s="83"/>
      <c r="U4" s="83"/>
      <c r="V4" s="83" t="s">
        <v>666</v>
      </c>
      <c r="W4" s="83" t="s">
        <v>666</v>
      </c>
      <c r="X4" s="83" t="s">
        <v>666</v>
      </c>
      <c r="Y4" s="83" t="s">
        <v>666</v>
      </c>
      <c r="Z4" s="80"/>
    </row>
    <row r="5" spans="1:26" ht="18.75">
      <c r="A5" s="84" t="s">
        <v>667</v>
      </c>
      <c r="B5" s="82"/>
      <c r="C5" s="75"/>
      <c r="D5" s="75"/>
      <c r="E5" s="82"/>
      <c r="F5" s="82" t="s">
        <v>668</v>
      </c>
      <c r="G5" s="82" t="s">
        <v>668</v>
      </c>
      <c r="H5" s="82"/>
      <c r="I5" s="82"/>
      <c r="J5" s="75"/>
      <c r="K5" s="75"/>
      <c r="L5" s="75"/>
      <c r="M5" s="75"/>
      <c r="N5" s="75"/>
      <c r="O5" s="75"/>
      <c r="P5" s="75"/>
      <c r="Q5" s="75"/>
      <c r="R5" s="75"/>
      <c r="S5" s="75"/>
      <c r="T5" s="75"/>
      <c r="U5" s="75"/>
      <c r="V5" s="75"/>
      <c r="W5" s="75"/>
      <c r="X5" s="75"/>
      <c r="Y5" s="75"/>
      <c r="Z5" s="80"/>
    </row>
    <row r="6" spans="1:26" ht="18.75">
      <c r="A6" s="85" t="s">
        <v>669</v>
      </c>
      <c r="B6" s="82"/>
      <c r="C6" s="75"/>
      <c r="D6" s="75"/>
      <c r="E6" s="82"/>
      <c r="F6" s="82"/>
      <c r="G6" s="82"/>
      <c r="H6" s="82" t="s">
        <v>668</v>
      </c>
      <c r="I6" s="82"/>
      <c r="J6" s="75"/>
      <c r="K6" s="75"/>
      <c r="L6" s="75"/>
      <c r="M6" s="75"/>
      <c r="N6" s="75"/>
      <c r="O6" s="75"/>
      <c r="P6" s="75"/>
      <c r="Q6" s="75"/>
      <c r="R6" s="75"/>
      <c r="S6" s="75"/>
      <c r="T6" s="75"/>
      <c r="U6" s="75"/>
      <c r="V6" s="75"/>
      <c r="W6" s="75"/>
      <c r="X6" s="75"/>
      <c r="Y6" s="75"/>
      <c r="Z6" s="80"/>
    </row>
    <row r="7" spans="1:26" ht="18.75">
      <c r="A7" s="81" t="s">
        <v>670</v>
      </c>
      <c r="B7" s="75">
        <v>12</v>
      </c>
      <c r="C7" s="75"/>
      <c r="D7" s="75"/>
      <c r="E7" s="82"/>
      <c r="F7" s="82"/>
      <c r="G7" s="82"/>
      <c r="H7" s="82"/>
      <c r="I7" s="82"/>
      <c r="J7" s="82" t="s">
        <v>668</v>
      </c>
      <c r="K7" s="75"/>
      <c r="L7" s="75"/>
      <c r="M7" s="75"/>
      <c r="N7" s="75"/>
      <c r="O7" s="75"/>
      <c r="P7" s="75"/>
      <c r="Q7" s="75"/>
      <c r="R7" s="75"/>
      <c r="S7" s="75"/>
      <c r="T7" s="75"/>
      <c r="U7" s="75"/>
      <c r="V7" s="75"/>
      <c r="W7" s="75"/>
      <c r="X7" s="75"/>
      <c r="Y7" s="75"/>
      <c r="Z7" s="80"/>
    </row>
    <row r="8" spans="1:26" ht="18.75">
      <c r="A8" s="86" t="s">
        <v>671</v>
      </c>
      <c r="B8" s="82">
        <v>12</v>
      </c>
      <c r="C8" s="75"/>
      <c r="D8" s="75"/>
      <c r="E8" s="82" t="s">
        <v>668</v>
      </c>
      <c r="F8" s="82"/>
      <c r="G8" s="82"/>
      <c r="H8" s="82"/>
      <c r="I8" s="82"/>
      <c r="J8" s="75"/>
      <c r="K8" s="75"/>
      <c r="L8" s="75"/>
      <c r="M8" s="75"/>
      <c r="N8" s="75"/>
      <c r="O8" s="75"/>
      <c r="P8" s="75"/>
      <c r="Q8" s="75"/>
      <c r="R8" s="75"/>
      <c r="S8" s="75"/>
      <c r="T8" s="75"/>
      <c r="U8" s="75"/>
      <c r="V8" s="75"/>
      <c r="W8" s="75"/>
      <c r="X8" s="75"/>
      <c r="Y8" s="75"/>
      <c r="Z8" s="80"/>
    </row>
    <row r="9" spans="1:26" ht="18.75">
      <c r="A9" s="81" t="s">
        <v>672</v>
      </c>
      <c r="B9" s="73"/>
      <c r="C9" s="82"/>
      <c r="D9" s="82"/>
      <c r="E9" s="82"/>
      <c r="F9" s="82"/>
      <c r="G9" s="82"/>
      <c r="H9" s="82"/>
      <c r="I9" s="82"/>
      <c r="J9" s="82"/>
      <c r="K9" s="82"/>
      <c r="L9" s="82" t="s">
        <v>668</v>
      </c>
      <c r="M9" s="82"/>
      <c r="N9" s="82"/>
      <c r="O9" s="82"/>
      <c r="P9" s="82"/>
      <c r="Q9" s="82"/>
      <c r="R9" s="82"/>
      <c r="S9" s="82"/>
      <c r="T9" s="82"/>
      <c r="U9" s="82"/>
      <c r="V9" s="75"/>
      <c r="W9" s="75"/>
      <c r="X9" s="75"/>
      <c r="Y9" s="75"/>
      <c r="Z9" s="80"/>
    </row>
    <row r="10" spans="1:26" ht="18.75">
      <c r="A10" s="81" t="s">
        <v>673</v>
      </c>
      <c r="B10" s="73">
        <v>12</v>
      </c>
      <c r="C10" s="82"/>
      <c r="D10" s="82"/>
      <c r="E10" s="82"/>
      <c r="F10" s="82"/>
      <c r="G10" s="82"/>
      <c r="H10" s="82"/>
      <c r="I10" s="82"/>
      <c r="J10" s="82"/>
      <c r="K10" s="82"/>
      <c r="L10" s="82"/>
      <c r="M10" s="82" t="s">
        <v>666</v>
      </c>
      <c r="N10" s="82"/>
      <c r="O10" s="82"/>
      <c r="P10" s="82"/>
      <c r="Q10" s="82"/>
      <c r="R10" s="82"/>
      <c r="S10" s="82"/>
      <c r="T10" s="82"/>
      <c r="U10" s="82"/>
      <c r="V10" s="75"/>
      <c r="W10" s="75"/>
      <c r="X10" s="75"/>
      <c r="Y10" s="75"/>
      <c r="Z10" s="80"/>
    </row>
    <row r="11" spans="1:26" ht="15">
      <c r="A11" s="16" t="s">
        <v>862</v>
      </c>
      <c r="B11" s="100"/>
      <c r="C11" s="100"/>
      <c r="D11" s="100"/>
      <c r="E11" s="100"/>
      <c r="F11" s="100"/>
      <c r="G11" s="100"/>
      <c r="H11" s="100"/>
      <c r="I11" s="100"/>
      <c r="J11" s="100"/>
      <c r="K11" s="100"/>
      <c r="L11" s="100"/>
      <c r="M11" s="100"/>
      <c r="N11" s="100"/>
      <c r="O11" s="100"/>
      <c r="P11" s="100"/>
      <c r="Q11" s="100"/>
      <c r="R11" s="100"/>
      <c r="S11" s="100"/>
      <c r="T11" s="100"/>
      <c r="U11" s="101" t="s">
        <v>864</v>
      </c>
      <c r="V11" s="100"/>
      <c r="W11" s="100"/>
      <c r="X11" s="100"/>
      <c r="Y11" s="100"/>
      <c r="Z11" s="102"/>
    </row>
    <row r="12" spans="1:26" ht="15">
      <c r="A12" s="20" t="s">
        <v>866</v>
      </c>
      <c r="B12" s="75"/>
      <c r="C12" s="75"/>
      <c r="D12" s="75"/>
      <c r="E12" s="75"/>
      <c r="F12" s="75"/>
      <c r="G12" s="75"/>
      <c r="H12" s="75"/>
      <c r="I12" s="75"/>
      <c r="J12" s="75"/>
      <c r="K12" s="75"/>
      <c r="L12" s="75"/>
      <c r="M12" s="75"/>
      <c r="N12" s="75"/>
      <c r="O12" s="75"/>
      <c r="P12" s="75"/>
      <c r="Q12" s="75"/>
      <c r="R12" s="75"/>
      <c r="S12" s="75"/>
      <c r="T12" s="75"/>
      <c r="U12" s="75" t="s">
        <v>867</v>
      </c>
      <c r="V12" s="75"/>
      <c r="W12" s="75"/>
      <c r="X12" s="75"/>
      <c r="Y12" s="75"/>
      <c r="Z12" s="80"/>
    </row>
    <row r="13" spans="1:26" ht="15">
      <c r="A13" s="16" t="s">
        <v>869</v>
      </c>
      <c r="B13" s="75"/>
      <c r="C13" s="75"/>
      <c r="D13" s="75"/>
      <c r="E13" s="75"/>
      <c r="F13" s="75"/>
      <c r="G13" s="75"/>
      <c r="H13" s="75"/>
      <c r="I13" s="75"/>
      <c r="J13" s="75"/>
      <c r="K13" s="75"/>
      <c r="L13" s="75"/>
      <c r="M13" s="75"/>
      <c r="N13" s="75"/>
      <c r="O13" s="75"/>
      <c r="P13" s="75"/>
      <c r="Q13" s="75"/>
      <c r="R13" s="75"/>
      <c r="S13" s="75"/>
      <c r="T13" s="103" t="s">
        <v>867</v>
      </c>
      <c r="U13" s="75"/>
      <c r="V13" s="75"/>
      <c r="W13" s="75"/>
      <c r="X13" s="75"/>
      <c r="Y13" s="75"/>
      <c r="Z13" s="80"/>
    </row>
    <row r="14" spans="1:26" ht="30">
      <c r="A14" s="81"/>
      <c r="B14" s="75"/>
      <c r="C14" s="75"/>
      <c r="D14" s="75"/>
      <c r="E14" s="75"/>
      <c r="F14" s="75"/>
      <c r="G14" s="75"/>
      <c r="H14" s="75"/>
      <c r="I14" s="75"/>
      <c r="J14" s="75"/>
      <c r="K14" s="75"/>
      <c r="L14" s="75"/>
      <c r="M14" s="75"/>
      <c r="N14" s="75"/>
      <c r="O14" s="75"/>
      <c r="P14" s="75"/>
      <c r="Q14" s="75"/>
      <c r="R14" s="75"/>
      <c r="S14" s="75"/>
      <c r="T14" s="75"/>
      <c r="U14" s="75" t="s">
        <v>865</v>
      </c>
      <c r="V14" s="75"/>
      <c r="W14" s="75"/>
      <c r="X14" s="75"/>
      <c r="Y14" s="75"/>
      <c r="Z14" s="80"/>
    </row>
    <row r="15" spans="1:26" ht="16.5">
      <c r="A15" s="81" t="s">
        <v>663</v>
      </c>
    </row>
    <row r="16" spans="1:26" ht="15">
      <c r="A16" s="81" t="s">
        <v>665</v>
      </c>
    </row>
    <row r="17" spans="1:25">
      <c r="A17" s="85" t="s">
        <v>667</v>
      </c>
      <c r="G17" s="80" t="s">
        <v>674</v>
      </c>
      <c r="H17" s="87"/>
      <c r="I17" s="87"/>
    </row>
    <row r="18" spans="1:25" ht="15">
      <c r="A18" s="81" t="s">
        <v>670</v>
      </c>
    </row>
    <row r="19" spans="1:25" ht="16.5">
      <c r="A19" s="86" t="s">
        <v>671</v>
      </c>
    </row>
    <row r="20" spans="1:25" ht="16.5">
      <c r="A20" s="81" t="s">
        <v>672</v>
      </c>
    </row>
    <row r="21" spans="1:25" ht="15">
      <c r="A21" s="81" t="s">
        <v>673</v>
      </c>
      <c r="M21" s="80" t="s">
        <v>675</v>
      </c>
      <c r="N21" s="87"/>
      <c r="O21" s="87"/>
      <c r="P21" s="87"/>
    </row>
    <row r="22" spans="1:25">
      <c r="A22" s="16" t="s">
        <v>869</v>
      </c>
      <c r="B22" s="103"/>
      <c r="C22" s="103"/>
      <c r="D22" s="103"/>
      <c r="E22" s="103"/>
      <c r="F22" s="103"/>
      <c r="G22" s="103"/>
      <c r="H22" s="103"/>
      <c r="I22" s="103"/>
      <c r="J22" s="103"/>
      <c r="K22" s="103"/>
      <c r="L22" s="103"/>
      <c r="M22" s="103"/>
      <c r="N22" s="103"/>
      <c r="O22" s="103"/>
      <c r="P22" s="103"/>
      <c r="Q22" s="103"/>
      <c r="R22" s="103"/>
      <c r="S22" s="103"/>
      <c r="T22" s="103" t="s">
        <v>867</v>
      </c>
      <c r="U22" s="103"/>
      <c r="V22" s="103"/>
      <c r="W22" s="103"/>
      <c r="X22" s="103"/>
      <c r="Y22" s="103"/>
    </row>
  </sheetData>
  <mergeCells count="1">
    <mergeCell ref="C1:Z1"/>
  </mergeCells>
  <phoneticPr fontId="1" type="noConversion"/>
  <hyperlinks>
    <hyperlink ref="A6" r:id="rId1" xr:uid="{8EDA8576-74C7-44E6-9839-81253C669F1D}"/>
    <hyperlink ref="A17" r:id="rId2" xr:uid="{40C844B3-3870-44C1-8928-FFEEFE9232CC}"/>
  </hyperlinks>
  <pageMargins left="0.7" right="0.7" top="0.75" bottom="0.75" header="0.3" footer="0.3"/>
  <pageSetup paperSize="9" orientation="portrait" horizontalDpi="4294967293" verticalDpi="4294967293"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77235-F439-4072-98C5-04D290D6D185}">
  <dimension ref="A1:F26"/>
  <sheetViews>
    <sheetView view="pageBreakPreview" zoomScale="90" zoomScaleNormal="100" zoomScaleSheetLayoutView="90" workbookViewId="0">
      <selection activeCell="I13" sqref="I13"/>
    </sheetView>
  </sheetViews>
  <sheetFormatPr defaultColWidth="9" defaultRowHeight="14.25"/>
  <cols>
    <col min="1" max="1" width="13.125" style="274" customWidth="1"/>
    <col min="2" max="6" width="11.75" style="274" customWidth="1"/>
    <col min="7" max="16384" width="9" style="274"/>
  </cols>
  <sheetData>
    <row r="1" spans="1:6" s="272" customFormat="1" ht="23.25">
      <c r="B1" s="521" t="s">
        <v>1360</v>
      </c>
      <c r="C1" s="521"/>
      <c r="D1" s="521"/>
      <c r="E1" s="521"/>
    </row>
    <row r="2" spans="1:6" ht="32.1" customHeight="1">
      <c r="A2" s="273" t="s">
        <v>1361</v>
      </c>
      <c r="B2" s="522"/>
      <c r="C2" s="522"/>
      <c r="D2" s="273" t="s">
        <v>1362</v>
      </c>
      <c r="E2" s="522"/>
      <c r="F2" s="522"/>
    </row>
    <row r="3" spans="1:6" ht="32.1" customHeight="1">
      <c r="A3" s="273" t="s">
        <v>1363</v>
      </c>
      <c r="B3" s="523"/>
      <c r="C3" s="524"/>
      <c r="D3" s="524"/>
      <c r="E3" s="524"/>
      <c r="F3" s="525"/>
    </row>
    <row r="4" spans="1:6" ht="32.1" customHeight="1">
      <c r="A4" s="273" t="s">
        <v>1364</v>
      </c>
      <c r="B4" s="523"/>
      <c r="C4" s="525"/>
      <c r="D4" s="275" t="s">
        <v>964</v>
      </c>
      <c r="E4" s="523"/>
      <c r="F4" s="525"/>
    </row>
    <row r="5" spans="1:6" ht="32.1" customHeight="1">
      <c r="A5" s="273" t="s">
        <v>1365</v>
      </c>
      <c r="B5" s="522"/>
      <c r="C5" s="522"/>
      <c r="D5" s="522"/>
      <c r="E5" s="522"/>
      <c r="F5" s="522"/>
    </row>
    <row r="6" spans="1:6" ht="32.1" customHeight="1">
      <c r="A6" s="273" t="s">
        <v>1366</v>
      </c>
      <c r="B6" s="522"/>
      <c r="C6" s="522"/>
      <c r="D6" s="522"/>
      <c r="E6" s="522"/>
      <c r="F6" s="522"/>
    </row>
    <row r="7" spans="1:6" ht="32.1" customHeight="1">
      <c r="A7" s="273" t="s">
        <v>1367</v>
      </c>
      <c r="B7" s="522"/>
      <c r="C7" s="522"/>
      <c r="D7" s="522"/>
      <c r="E7" s="522"/>
      <c r="F7" s="522"/>
    </row>
    <row r="8" spans="1:6" ht="32.1" customHeight="1">
      <c r="A8" s="276" t="s">
        <v>1368</v>
      </c>
      <c r="B8" s="522"/>
      <c r="C8" s="522"/>
      <c r="D8" s="522"/>
      <c r="E8" s="522"/>
      <c r="F8" s="522"/>
    </row>
    <row r="9" spans="1:6" ht="32.1" customHeight="1">
      <c r="A9" s="273" t="s">
        <v>1369</v>
      </c>
      <c r="B9" s="526" t="s">
        <v>1370</v>
      </c>
      <c r="C9" s="527"/>
      <c r="D9" s="527"/>
      <c r="E9" s="527"/>
      <c r="F9" s="527"/>
    </row>
    <row r="10" spans="1:6" ht="32.1" customHeight="1">
      <c r="A10" s="273" t="s">
        <v>1371</v>
      </c>
      <c r="B10" s="522"/>
      <c r="C10" s="522"/>
      <c r="D10" s="522"/>
      <c r="E10" s="522"/>
      <c r="F10" s="522"/>
    </row>
    <row r="11" spans="1:6" ht="33" customHeight="1">
      <c r="E11" s="528" t="s">
        <v>1372</v>
      </c>
      <c r="F11" s="529"/>
    </row>
    <row r="12" spans="1:6" ht="33" customHeight="1">
      <c r="E12" s="277"/>
      <c r="F12" s="278"/>
    </row>
    <row r="13" spans="1:6" ht="33" customHeight="1">
      <c r="E13" s="277"/>
      <c r="F13" s="278"/>
    </row>
    <row r="14" spans="1:6" ht="33" customHeight="1"/>
    <row r="15" spans="1:6" s="272" customFormat="1" ht="23.25">
      <c r="B15" s="521" t="s">
        <v>1360</v>
      </c>
      <c r="C15" s="521"/>
      <c r="D15" s="521"/>
      <c r="E15" s="521"/>
    </row>
    <row r="16" spans="1:6" ht="32.1" customHeight="1">
      <c r="A16" s="273" t="s">
        <v>1361</v>
      </c>
      <c r="B16" s="522"/>
      <c r="C16" s="522"/>
      <c r="D16" s="273" t="s">
        <v>1362</v>
      </c>
      <c r="E16" s="522"/>
      <c r="F16" s="522"/>
    </row>
    <row r="17" spans="1:6" ht="32.1" customHeight="1">
      <c r="A17" s="273" t="s">
        <v>1363</v>
      </c>
      <c r="B17" s="523"/>
      <c r="C17" s="524"/>
      <c r="D17" s="524"/>
      <c r="E17" s="524"/>
      <c r="F17" s="525"/>
    </row>
    <row r="18" spans="1:6" ht="32.1" customHeight="1">
      <c r="A18" s="273" t="s">
        <v>1364</v>
      </c>
      <c r="B18" s="523"/>
      <c r="C18" s="525"/>
      <c r="D18" s="275" t="s">
        <v>964</v>
      </c>
      <c r="E18" s="523"/>
      <c r="F18" s="525"/>
    </row>
    <row r="19" spans="1:6" ht="32.1" customHeight="1">
      <c r="A19" s="273" t="s">
        <v>1365</v>
      </c>
      <c r="B19" s="522"/>
      <c r="C19" s="522"/>
      <c r="D19" s="522"/>
      <c r="E19" s="522"/>
      <c r="F19" s="522"/>
    </row>
    <row r="20" spans="1:6" ht="32.1" customHeight="1">
      <c r="A20" s="273" t="s">
        <v>1366</v>
      </c>
      <c r="B20" s="522"/>
      <c r="C20" s="522"/>
      <c r="D20" s="522"/>
      <c r="E20" s="522"/>
      <c r="F20" s="522"/>
    </row>
    <row r="21" spans="1:6" ht="32.1" customHeight="1">
      <c r="A21" s="273" t="s">
        <v>1367</v>
      </c>
      <c r="B21" s="522"/>
      <c r="C21" s="522"/>
      <c r="D21" s="522"/>
      <c r="E21" s="522"/>
      <c r="F21" s="522"/>
    </row>
    <row r="22" spans="1:6" ht="32.1" customHeight="1">
      <c r="A22" s="276" t="s">
        <v>1368</v>
      </c>
      <c r="B22" s="522"/>
      <c r="C22" s="522"/>
      <c r="D22" s="522"/>
      <c r="E22" s="522"/>
      <c r="F22" s="522"/>
    </row>
    <row r="23" spans="1:6" ht="32.1" customHeight="1">
      <c r="A23" s="273" t="s">
        <v>1369</v>
      </c>
      <c r="B23" s="526" t="s">
        <v>1370</v>
      </c>
      <c r="C23" s="527"/>
      <c r="D23" s="527"/>
      <c r="E23" s="527"/>
      <c r="F23" s="527"/>
    </row>
    <row r="24" spans="1:6" ht="32.1" customHeight="1">
      <c r="A24" s="273" t="s">
        <v>1371</v>
      </c>
      <c r="B24" s="522"/>
      <c r="C24" s="522"/>
      <c r="D24" s="522"/>
      <c r="E24" s="522"/>
      <c r="F24" s="522"/>
    </row>
    <row r="25" spans="1:6" ht="33" customHeight="1">
      <c r="E25" s="528" t="s">
        <v>1372</v>
      </c>
      <c r="F25" s="529"/>
    </row>
    <row r="26" spans="1:6" ht="33" customHeight="1">
      <c r="D26" s="274" t="s">
        <v>1373</v>
      </c>
    </row>
  </sheetData>
  <mergeCells count="26">
    <mergeCell ref="E25:F25"/>
    <mergeCell ref="B19:F19"/>
    <mergeCell ref="B20:F20"/>
    <mergeCell ref="B21:F21"/>
    <mergeCell ref="B22:F22"/>
    <mergeCell ref="B23:F23"/>
    <mergeCell ref="B24:F24"/>
    <mergeCell ref="B18:C18"/>
    <mergeCell ref="E18:F18"/>
    <mergeCell ref="B5:F5"/>
    <mergeCell ref="B6:F6"/>
    <mergeCell ref="B7:F7"/>
    <mergeCell ref="B8:F8"/>
    <mergeCell ref="B9:F9"/>
    <mergeCell ref="B10:F10"/>
    <mergeCell ref="E11:F11"/>
    <mergeCell ref="B15:E15"/>
    <mergeCell ref="B16:C16"/>
    <mergeCell ref="E16:F16"/>
    <mergeCell ref="B17:F17"/>
    <mergeCell ref="B1:E1"/>
    <mergeCell ref="B2:C2"/>
    <mergeCell ref="E2:F2"/>
    <mergeCell ref="B3:F3"/>
    <mergeCell ref="B4:C4"/>
    <mergeCell ref="E4:F4"/>
  </mergeCells>
  <phoneticPr fontId="1" type="noConversion"/>
  <printOptions horizontalCentered="1" verticalCentered="1"/>
  <pageMargins left="0.23622047244094491" right="0.23622047244094491" top="0.55118110236220474" bottom="0.55118110236220474" header="0.31496062992125984" footer="0.31496062992125984"/>
  <pageSetup paperSize="9" scale="110"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E6970-E3DE-4C54-AB2D-E6E8EB164796}">
  <sheetPr>
    <tabColor rgb="FF00B050"/>
  </sheetPr>
  <dimension ref="B1:C9"/>
  <sheetViews>
    <sheetView workbookViewId="0">
      <selection activeCell="C8" sqref="C8"/>
    </sheetView>
  </sheetViews>
  <sheetFormatPr defaultColWidth="11" defaultRowHeight="14.25"/>
  <cols>
    <col min="1" max="1" width="11" style="284" customWidth="1"/>
    <col min="2" max="2" width="14.875" style="284" customWidth="1"/>
    <col min="3" max="3" width="73" style="284" customWidth="1"/>
    <col min="4" max="16384" width="11" style="284"/>
  </cols>
  <sheetData>
    <row r="1" spans="2:3" ht="20.100000000000001" customHeight="1"/>
    <row r="2" spans="2:3" ht="20.100000000000001" customHeight="1">
      <c r="B2" s="530" t="s">
        <v>1426</v>
      </c>
      <c r="C2" s="530"/>
    </row>
    <row r="3" spans="2:3" ht="20.100000000000001" customHeight="1"/>
    <row r="4" spans="2:3" ht="20.100000000000001" customHeight="1"/>
    <row r="5" spans="2:3" ht="20.100000000000001" customHeight="1">
      <c r="B5" s="285" t="s">
        <v>1427</v>
      </c>
      <c r="C5" s="285"/>
    </row>
    <row r="6" spans="2:3" ht="20.100000000000001" customHeight="1">
      <c r="B6" s="286" t="s">
        <v>1428</v>
      </c>
      <c r="C6" s="286" t="s">
        <v>1429</v>
      </c>
    </row>
    <row r="7" spans="2:3" ht="20.100000000000001" customHeight="1">
      <c r="B7" s="286" t="s">
        <v>1430</v>
      </c>
      <c r="C7" s="286" t="s">
        <v>1431</v>
      </c>
    </row>
    <row r="8" spans="2:3" ht="20.100000000000001" customHeight="1">
      <c r="B8" s="286" t="s">
        <v>1432</v>
      </c>
      <c r="C8" s="286" t="s">
        <v>1433</v>
      </c>
    </row>
    <row r="9" spans="2:3" ht="20.100000000000001" customHeight="1">
      <c r="B9" s="286" t="s">
        <v>1434</v>
      </c>
      <c r="C9" s="286" t="s">
        <v>1435</v>
      </c>
    </row>
  </sheetData>
  <mergeCells count="1">
    <mergeCell ref="B2:C2"/>
  </mergeCells>
  <phoneticPr fontId="1" type="noConversion"/>
  <pageMargins left="0.75" right="0.75" top="1" bottom="1" header="0.5" footer="0.5"/>
  <pageSetup paperSize="9" orientation="portrait" horizontalDpi="4294967293" verticalDpi="0"/>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6F6EE-A701-4F80-BA94-87ED50E2EEBB}">
  <dimension ref="A1:J21"/>
  <sheetViews>
    <sheetView showGridLines="0" zoomScaleNormal="100" workbookViewId="0">
      <selection activeCell="C8" sqref="C8"/>
    </sheetView>
  </sheetViews>
  <sheetFormatPr defaultColWidth="11" defaultRowHeight="11.25"/>
  <cols>
    <col min="1" max="1" width="2.375" style="287" customWidth="1"/>
    <col min="2" max="2" width="5.375" style="287" customWidth="1"/>
    <col min="3" max="3" width="14.875" style="287" customWidth="1"/>
    <col min="4" max="4" width="30.375" style="287" customWidth="1"/>
    <col min="5" max="5" width="21" style="287" customWidth="1"/>
    <col min="6" max="6" width="25.875" style="287" customWidth="1"/>
    <col min="7" max="7" width="19.125" style="287" customWidth="1"/>
    <col min="8" max="8" width="4.625" style="288" customWidth="1"/>
    <col min="9" max="9" width="10.625" style="289" customWidth="1"/>
    <col min="10" max="10" width="17.375" style="289" customWidth="1"/>
    <col min="11" max="11" width="16" style="287" customWidth="1"/>
    <col min="12" max="12" width="33.875" style="287" customWidth="1"/>
    <col min="13" max="16384" width="11" style="287"/>
  </cols>
  <sheetData>
    <row r="1" spans="1:10" ht="12" thickBot="1"/>
    <row r="2" spans="1:10" ht="14.25" customHeight="1">
      <c r="B2" s="531" t="s">
        <v>1436</v>
      </c>
      <c r="C2" s="532"/>
      <c r="D2" s="532"/>
      <c r="E2" s="532"/>
      <c r="F2" s="532"/>
      <c r="G2" s="532"/>
      <c r="H2" s="533"/>
      <c r="I2" s="287"/>
      <c r="J2" s="287"/>
    </row>
    <row r="3" spans="1:10" ht="14.25" customHeight="1">
      <c r="B3" s="534"/>
      <c r="C3" s="535"/>
      <c r="D3" s="535"/>
      <c r="E3" s="535"/>
      <c r="F3" s="535"/>
      <c r="G3" s="535"/>
      <c r="H3" s="536"/>
      <c r="I3" s="287"/>
      <c r="J3" s="287"/>
    </row>
    <row r="4" spans="1:10" s="295" customFormat="1" ht="24.75" customHeight="1">
      <c r="A4" s="290"/>
      <c r="B4" s="291" t="s">
        <v>1437</v>
      </c>
      <c r="C4" s="292" t="s">
        <v>1438</v>
      </c>
      <c r="D4" s="292" t="s">
        <v>1439</v>
      </c>
      <c r="E4" s="293" t="s">
        <v>1440</v>
      </c>
      <c r="F4" s="292" t="s">
        <v>1441</v>
      </c>
      <c r="G4" s="293" t="s">
        <v>1442</v>
      </c>
      <c r="H4" s="294" t="s">
        <v>1443</v>
      </c>
    </row>
    <row r="5" spans="1:10" s="301" customFormat="1" ht="90">
      <c r="A5" s="287"/>
      <c r="B5" s="296">
        <v>1</v>
      </c>
      <c r="C5" s="297" t="s">
        <v>1444</v>
      </c>
      <c r="D5" s="297" t="s">
        <v>1445</v>
      </c>
      <c r="E5" s="297" t="s">
        <v>1446</v>
      </c>
      <c r="F5" s="298" t="s">
        <v>1447</v>
      </c>
      <c r="G5" s="299" t="s">
        <v>1448</v>
      </c>
      <c r="H5" s="300">
        <v>120</v>
      </c>
      <c r="I5" s="301" t="s">
        <v>1449</v>
      </c>
    </row>
    <row r="6" spans="1:10" s="301" customFormat="1" ht="45">
      <c r="A6" s="287"/>
      <c r="B6" s="302">
        <v>2</v>
      </c>
      <c r="C6" s="303" t="s">
        <v>1450</v>
      </c>
      <c r="D6" s="303" t="s">
        <v>1451</v>
      </c>
      <c r="E6" s="303" t="s">
        <v>1446</v>
      </c>
      <c r="F6" s="303" t="s">
        <v>1452</v>
      </c>
      <c r="G6" s="303" t="s">
        <v>1453</v>
      </c>
      <c r="H6" s="304">
        <v>32</v>
      </c>
    </row>
    <row r="7" spans="1:10" s="301" customFormat="1" ht="67.5">
      <c r="A7" s="287"/>
      <c r="B7" s="302">
        <v>3</v>
      </c>
      <c r="C7" s="303" t="s">
        <v>1454</v>
      </c>
      <c r="D7" s="303" t="s">
        <v>1455</v>
      </c>
      <c r="E7" s="303" t="s">
        <v>1446</v>
      </c>
      <c r="F7" s="303" t="s">
        <v>1456</v>
      </c>
      <c r="G7" s="305" t="s">
        <v>1457</v>
      </c>
      <c r="H7" s="306">
        <v>32</v>
      </c>
    </row>
    <row r="8" spans="1:10" s="301" customFormat="1" ht="67.5">
      <c r="A8" s="287"/>
      <c r="B8" s="302">
        <v>4</v>
      </c>
      <c r="C8" s="303" t="s">
        <v>1458</v>
      </c>
      <c r="D8" s="303" t="s">
        <v>1459</v>
      </c>
      <c r="E8" s="303" t="s">
        <v>1446</v>
      </c>
      <c r="F8" s="303" t="s">
        <v>1460</v>
      </c>
      <c r="G8" s="305" t="s">
        <v>1448</v>
      </c>
      <c r="H8" s="306">
        <v>56</v>
      </c>
      <c r="I8" s="301" t="s">
        <v>1461</v>
      </c>
    </row>
    <row r="9" spans="1:10" s="301" customFormat="1" ht="67.5">
      <c r="A9" s="287"/>
      <c r="B9" s="302">
        <v>5</v>
      </c>
      <c r="C9" s="303" t="s">
        <v>1462</v>
      </c>
      <c r="D9" s="303" t="s">
        <v>1463</v>
      </c>
      <c r="E9" s="303" t="s">
        <v>1446</v>
      </c>
      <c r="F9" s="303" t="s">
        <v>1464</v>
      </c>
      <c r="G9" s="305" t="s">
        <v>1448</v>
      </c>
      <c r="H9" s="306">
        <v>120</v>
      </c>
      <c r="I9" s="301" t="s">
        <v>1465</v>
      </c>
    </row>
    <row r="10" spans="1:10" s="301" customFormat="1" ht="68.25" thickBot="1">
      <c r="A10" s="287"/>
      <c r="B10" s="307">
        <v>6</v>
      </c>
      <c r="C10" s="308" t="s">
        <v>1466</v>
      </c>
      <c r="D10" s="308" t="s">
        <v>1467</v>
      </c>
      <c r="E10" s="308" t="s">
        <v>1446</v>
      </c>
      <c r="F10" s="308" t="s">
        <v>1464</v>
      </c>
      <c r="G10" s="309" t="s">
        <v>1448</v>
      </c>
      <c r="H10" s="310">
        <v>120</v>
      </c>
      <c r="I10" s="301" t="s">
        <v>1468</v>
      </c>
    </row>
    <row r="11" spans="1:10">
      <c r="A11" s="311"/>
      <c r="B11" s="312"/>
    </row>
    <row r="12" spans="1:10">
      <c r="A12" s="311"/>
      <c r="B12" s="312"/>
    </row>
    <row r="13" spans="1:10">
      <c r="A13" s="311"/>
      <c r="B13" s="312"/>
    </row>
    <row r="14" spans="1:10">
      <c r="A14" s="311"/>
      <c r="B14" s="312"/>
    </row>
    <row r="15" spans="1:10">
      <c r="A15" s="311"/>
      <c r="B15" s="312"/>
    </row>
    <row r="16" spans="1:10">
      <c r="A16" s="311"/>
      <c r="B16" s="312"/>
    </row>
    <row r="17" spans="1:2">
      <c r="A17" s="311"/>
      <c r="B17" s="312"/>
    </row>
    <row r="18" spans="1:2">
      <c r="A18" s="311"/>
      <c r="B18" s="312"/>
    </row>
    <row r="19" spans="1:2">
      <c r="A19" s="311"/>
      <c r="B19" s="312"/>
    </row>
    <row r="20" spans="1:2">
      <c r="B20" s="312"/>
    </row>
    <row r="21" spans="1:2">
      <c r="B21" s="311"/>
    </row>
  </sheetData>
  <mergeCells count="1">
    <mergeCell ref="B2:H3"/>
  </mergeCells>
  <phoneticPr fontId="1" type="noConversion"/>
  <pageMargins left="0.75" right="0.75" top="1" bottom="1" header="0.5" footer="0.5"/>
  <pageSetup paperSize="9" orientation="portrait" horizontalDpi="300" verticalDpi="300"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9CD45-CA20-40DD-91FA-104A98206C88}">
  <dimension ref="A2:N104"/>
  <sheetViews>
    <sheetView showGridLines="0" view="pageBreakPreview" zoomScaleNormal="100" zoomScaleSheetLayoutView="100" workbookViewId="0">
      <pane xSplit="6" ySplit="2" topLeftCell="G6" activePane="bottomRight" state="frozen"/>
      <selection activeCell="C8" sqref="C8"/>
      <selection pane="topRight" activeCell="C8" sqref="C8"/>
      <selection pane="bottomLeft" activeCell="C8" sqref="C8"/>
      <selection pane="bottomRight" activeCell="C8" sqref="C8"/>
    </sheetView>
  </sheetViews>
  <sheetFormatPr defaultColWidth="11" defaultRowHeight="11.25"/>
  <cols>
    <col min="1" max="1" width="2.375" style="287" customWidth="1"/>
    <col min="2" max="2" width="6.625" style="287" customWidth="1"/>
    <col min="3" max="3" width="5.625" style="287" customWidth="1"/>
    <col min="4" max="4" width="13" style="287" customWidth="1"/>
    <col min="5" max="5" width="5.625" style="287" customWidth="1"/>
    <col min="6" max="6" width="23.25" style="287" customWidth="1"/>
    <col min="7" max="7" width="21" style="287" customWidth="1"/>
    <col min="8" max="8" width="19.75" style="287" customWidth="1"/>
    <col min="9" max="9" width="28.125" style="287" customWidth="1"/>
    <col min="10" max="10" width="22.875" style="287" customWidth="1"/>
    <col min="11" max="11" width="22.25" style="287" customWidth="1"/>
    <col min="12" max="12" width="19.125" style="287" customWidth="1"/>
    <col min="13" max="13" width="4.625" style="288" customWidth="1"/>
    <col min="14" max="14" width="9.375" style="289" customWidth="1"/>
    <col min="15" max="15" width="16" style="287" customWidth="1"/>
    <col min="16" max="16" width="33.875" style="287" customWidth="1"/>
    <col min="17" max="16384" width="11" style="287"/>
  </cols>
  <sheetData>
    <row r="2" spans="1:13" s="295" customFormat="1" ht="24.75" customHeight="1">
      <c r="A2" s="290"/>
      <c r="B2" s="291" t="s">
        <v>1469</v>
      </c>
      <c r="C2" s="313" t="s">
        <v>1470</v>
      </c>
      <c r="D2" s="314" t="s">
        <v>1471</v>
      </c>
      <c r="E2" s="292" t="s">
        <v>1438</v>
      </c>
      <c r="F2" s="292" t="s">
        <v>1472</v>
      </c>
      <c r="G2" s="314" t="s">
        <v>1473</v>
      </c>
      <c r="H2" s="314" t="s">
        <v>1474</v>
      </c>
      <c r="I2" s="293" t="s">
        <v>1475</v>
      </c>
      <c r="J2" s="293" t="s">
        <v>1476</v>
      </c>
      <c r="K2" s="292" t="s">
        <v>1477</v>
      </c>
      <c r="L2" s="293" t="s">
        <v>1478</v>
      </c>
      <c r="M2" s="294" t="s">
        <v>1443</v>
      </c>
    </row>
    <row r="3" spans="1:13" s="315" customFormat="1" ht="24.6" customHeight="1">
      <c r="B3" s="316">
        <v>1</v>
      </c>
      <c r="C3" s="317">
        <v>1</v>
      </c>
      <c r="D3" s="318">
        <v>41904</v>
      </c>
      <c r="E3" s="319" t="s">
        <v>1479</v>
      </c>
      <c r="F3" s="320" t="s">
        <v>1480</v>
      </c>
      <c r="G3" s="320" t="s">
        <v>1481</v>
      </c>
      <c r="H3" s="320"/>
      <c r="I3" s="320"/>
      <c r="J3" s="320"/>
      <c r="K3" s="319" t="s">
        <v>1482</v>
      </c>
      <c r="L3" s="320"/>
      <c r="M3" s="321"/>
    </row>
    <row r="4" spans="1:13" s="315" customFormat="1" ht="24.6" customHeight="1">
      <c r="B4" s="316">
        <v>1</v>
      </c>
      <c r="C4" s="317">
        <v>2</v>
      </c>
      <c r="D4" s="318">
        <v>41904</v>
      </c>
      <c r="E4" s="319" t="s">
        <v>1483</v>
      </c>
      <c r="F4" s="320" t="s">
        <v>1484</v>
      </c>
      <c r="G4" s="320" t="s">
        <v>1485</v>
      </c>
      <c r="H4" s="320"/>
      <c r="I4" s="322"/>
      <c r="J4" s="322"/>
      <c r="K4" s="319" t="s">
        <v>1486</v>
      </c>
      <c r="L4" s="320"/>
      <c r="M4" s="321"/>
    </row>
    <row r="5" spans="1:13" s="315" customFormat="1" ht="48" customHeight="1">
      <c r="B5" s="316">
        <v>2</v>
      </c>
      <c r="C5" s="317"/>
      <c r="D5" s="318">
        <v>41905</v>
      </c>
      <c r="E5" s="319" t="s">
        <v>1479</v>
      </c>
      <c r="F5" s="320" t="s">
        <v>1487</v>
      </c>
      <c r="G5" s="323"/>
      <c r="H5" s="320"/>
      <c r="I5" s="324" t="s">
        <v>1488</v>
      </c>
      <c r="J5" s="325" t="s">
        <v>1489</v>
      </c>
      <c r="K5" s="319" t="s">
        <v>1490</v>
      </c>
      <c r="L5" s="320"/>
      <c r="M5" s="321"/>
    </row>
    <row r="6" spans="1:13" s="315" customFormat="1" ht="27" customHeight="1">
      <c r="B6" s="316">
        <v>2</v>
      </c>
      <c r="C6" s="317"/>
      <c r="D6" s="318">
        <v>41905</v>
      </c>
      <c r="E6" s="319" t="s">
        <v>1483</v>
      </c>
      <c r="F6" s="320" t="s">
        <v>1491</v>
      </c>
      <c r="G6" s="320"/>
      <c r="H6" s="320"/>
      <c r="I6" s="320" t="s">
        <v>1492</v>
      </c>
      <c r="J6" s="320"/>
      <c r="K6" s="319"/>
      <c r="L6" s="320"/>
      <c r="M6" s="321"/>
    </row>
    <row r="7" spans="1:13" s="301" customFormat="1" ht="28.5" customHeight="1">
      <c r="A7" s="287"/>
      <c r="B7" s="326">
        <v>40</v>
      </c>
      <c r="C7" s="327"/>
      <c r="D7" s="318">
        <v>41962</v>
      </c>
      <c r="E7" s="328"/>
      <c r="F7" s="329" t="s">
        <v>1493</v>
      </c>
      <c r="G7" s="329"/>
      <c r="H7" s="329"/>
      <c r="I7" s="329" t="s">
        <v>1494</v>
      </c>
      <c r="J7" s="329"/>
      <c r="K7" s="328"/>
      <c r="L7" s="330"/>
      <c r="M7" s="331"/>
    </row>
    <row r="8" spans="1:13" s="301" customFormat="1" ht="28.5" customHeight="1">
      <c r="A8" s="287"/>
      <c r="B8" s="326">
        <v>41</v>
      </c>
      <c r="C8" s="327"/>
      <c r="D8" s="318">
        <v>41963</v>
      </c>
      <c r="E8" s="328"/>
      <c r="F8" s="328"/>
      <c r="G8" s="328"/>
      <c r="H8" s="328"/>
      <c r="I8" s="328"/>
      <c r="J8" s="328"/>
      <c r="K8" s="328"/>
      <c r="L8" s="330"/>
      <c r="M8" s="331"/>
    </row>
    <row r="9" spans="1:13" s="301" customFormat="1" ht="28.5" customHeight="1">
      <c r="A9" s="287"/>
      <c r="B9" s="326">
        <v>42</v>
      </c>
      <c r="C9" s="327"/>
      <c r="D9" s="318">
        <v>41964</v>
      </c>
      <c r="E9" s="328"/>
      <c r="F9" s="329" t="s">
        <v>1495</v>
      </c>
      <c r="G9" s="329"/>
      <c r="H9" s="329"/>
      <c r="I9" s="328"/>
      <c r="J9" s="328"/>
      <c r="K9" s="328"/>
      <c r="L9" s="330"/>
      <c r="M9" s="331"/>
    </row>
    <row r="10" spans="1:13" s="315" customFormat="1" ht="27" customHeight="1">
      <c r="B10" s="316"/>
      <c r="C10" s="317"/>
      <c r="D10" s="318"/>
      <c r="E10" s="319"/>
      <c r="F10" s="320"/>
      <c r="G10" s="320"/>
      <c r="H10" s="320"/>
      <c r="I10" s="320"/>
      <c r="J10" s="320"/>
      <c r="K10" s="319"/>
      <c r="L10" s="320"/>
      <c r="M10" s="321"/>
    </row>
    <row r="11" spans="1:13" s="315" customFormat="1" ht="59.45" customHeight="1">
      <c r="B11" s="316">
        <v>3</v>
      </c>
      <c r="C11" s="317"/>
      <c r="D11" s="318">
        <v>41906</v>
      </c>
      <c r="E11" s="319"/>
      <c r="F11" s="319" t="s">
        <v>1496</v>
      </c>
      <c r="G11" s="319" t="s">
        <v>1497</v>
      </c>
      <c r="H11" s="319"/>
      <c r="I11" s="320" t="s">
        <v>1498</v>
      </c>
      <c r="J11" s="320"/>
      <c r="K11" s="319" t="s">
        <v>1499</v>
      </c>
      <c r="L11" s="323" t="s">
        <v>1500</v>
      </c>
      <c r="M11" s="321"/>
    </row>
    <row r="12" spans="1:13" s="315" customFormat="1" ht="59.45" customHeight="1">
      <c r="B12" s="316">
        <v>4</v>
      </c>
      <c r="C12" s="317">
        <v>0</v>
      </c>
      <c r="D12" s="318"/>
      <c r="E12" s="319"/>
      <c r="F12" s="319" t="s">
        <v>1501</v>
      </c>
      <c r="G12" s="319"/>
      <c r="H12" s="319"/>
      <c r="I12" s="320"/>
      <c r="J12" s="320"/>
      <c r="K12" s="319"/>
      <c r="L12" s="323"/>
      <c r="M12" s="321"/>
    </row>
    <row r="13" spans="1:13" s="315" customFormat="1" ht="42.75" customHeight="1">
      <c r="B13" s="316">
        <v>4</v>
      </c>
      <c r="C13" s="317">
        <v>1</v>
      </c>
      <c r="D13" s="318">
        <v>41907</v>
      </c>
      <c r="E13" s="319" t="s">
        <v>1502</v>
      </c>
      <c r="F13" s="320" t="s">
        <v>1503</v>
      </c>
      <c r="G13" s="320" t="s">
        <v>1504</v>
      </c>
      <c r="H13" s="320"/>
      <c r="I13" s="320" t="s">
        <v>1505</v>
      </c>
      <c r="J13" s="320"/>
      <c r="K13" s="319" t="s">
        <v>1506</v>
      </c>
      <c r="L13" s="320"/>
      <c r="M13" s="321"/>
    </row>
    <row r="14" spans="1:13" s="315" customFormat="1" ht="24.75" customHeight="1">
      <c r="B14" s="316">
        <v>4</v>
      </c>
      <c r="C14" s="317">
        <v>2</v>
      </c>
      <c r="D14" s="318">
        <v>41907</v>
      </c>
      <c r="E14" s="319" t="s">
        <v>1502</v>
      </c>
      <c r="F14" s="320" t="s">
        <v>1507</v>
      </c>
      <c r="G14" s="320"/>
      <c r="H14" s="320"/>
      <c r="I14" s="320"/>
      <c r="J14" s="320"/>
      <c r="K14" s="319"/>
      <c r="L14" s="320"/>
      <c r="M14" s="321"/>
    </row>
    <row r="15" spans="1:13" s="315" customFormat="1" ht="24.75" customHeight="1">
      <c r="B15" s="316">
        <v>4</v>
      </c>
      <c r="C15" s="317">
        <v>3</v>
      </c>
      <c r="D15" s="318">
        <v>41907</v>
      </c>
      <c r="E15" s="319" t="s">
        <v>1483</v>
      </c>
      <c r="F15" s="320" t="s">
        <v>1508</v>
      </c>
      <c r="G15" s="320"/>
      <c r="H15" s="320"/>
      <c r="I15" s="320"/>
      <c r="J15" s="320"/>
      <c r="K15" s="319"/>
      <c r="L15" s="320"/>
      <c r="M15" s="321"/>
    </row>
    <row r="16" spans="1:13" s="315" customFormat="1" ht="24.75" customHeight="1">
      <c r="B16" s="316">
        <v>4</v>
      </c>
      <c r="C16" s="317">
        <v>4</v>
      </c>
      <c r="D16" s="318">
        <v>41907</v>
      </c>
      <c r="E16" s="319" t="s">
        <v>1483</v>
      </c>
      <c r="F16" s="320" t="s">
        <v>1509</v>
      </c>
      <c r="G16" s="320"/>
      <c r="H16" s="320"/>
      <c r="I16" s="320"/>
      <c r="J16" s="320"/>
      <c r="K16" s="319"/>
      <c r="L16" s="320"/>
      <c r="M16" s="321"/>
    </row>
    <row r="17" spans="1:14" s="315" customFormat="1" ht="24.75" customHeight="1">
      <c r="B17" s="316">
        <v>5</v>
      </c>
      <c r="C17" s="317"/>
      <c r="D17" s="318">
        <v>41908</v>
      </c>
      <c r="E17" s="319" t="s">
        <v>1502</v>
      </c>
      <c r="F17" s="320" t="s">
        <v>1510</v>
      </c>
      <c r="G17" s="320"/>
      <c r="H17" s="320"/>
      <c r="I17" s="320"/>
      <c r="J17" s="320"/>
      <c r="K17" s="319"/>
      <c r="L17" s="320"/>
      <c r="M17" s="321"/>
    </row>
    <row r="18" spans="1:14" s="315" customFormat="1" ht="24.75" customHeight="1">
      <c r="B18" s="316">
        <v>5</v>
      </c>
      <c r="C18" s="317"/>
      <c r="D18" s="318">
        <v>41908</v>
      </c>
      <c r="E18" s="319" t="s">
        <v>1483</v>
      </c>
      <c r="F18" s="320" t="s">
        <v>1511</v>
      </c>
      <c r="G18" s="320"/>
      <c r="H18" s="320"/>
      <c r="I18" s="320"/>
      <c r="J18" s="320"/>
      <c r="K18" s="319"/>
      <c r="L18" s="320"/>
      <c r="M18" s="321"/>
    </row>
    <row r="19" spans="1:14" s="315" customFormat="1" ht="24.75" customHeight="1">
      <c r="B19" s="316">
        <v>5</v>
      </c>
      <c r="C19" s="317"/>
      <c r="D19" s="318">
        <v>41908</v>
      </c>
      <c r="E19" s="319" t="s">
        <v>1512</v>
      </c>
      <c r="F19" s="319" t="s">
        <v>1513</v>
      </c>
      <c r="G19" s="319"/>
      <c r="H19" s="319"/>
      <c r="I19" s="320"/>
      <c r="J19" s="320"/>
      <c r="K19" s="319"/>
      <c r="L19" s="320"/>
      <c r="M19" s="321"/>
    </row>
    <row r="20" spans="1:14" s="315" customFormat="1" ht="24.75" customHeight="1">
      <c r="B20" s="316">
        <v>5</v>
      </c>
      <c r="C20" s="317"/>
      <c r="D20" s="318">
        <v>41908</v>
      </c>
      <c r="E20" s="319" t="s">
        <v>1479</v>
      </c>
      <c r="F20" s="332" t="s">
        <v>1514</v>
      </c>
      <c r="G20" s="319"/>
      <c r="H20" s="319"/>
      <c r="I20" s="320"/>
      <c r="J20" s="320"/>
      <c r="K20" s="319"/>
      <c r="L20" s="320"/>
      <c r="M20" s="321"/>
    </row>
    <row r="21" spans="1:14" s="315" customFormat="1" ht="24.75" customHeight="1">
      <c r="B21" s="316">
        <v>6</v>
      </c>
      <c r="C21" s="317"/>
      <c r="D21" s="318">
        <v>41910</v>
      </c>
      <c r="E21" s="319" t="s">
        <v>1479</v>
      </c>
      <c r="F21" s="319" t="s">
        <v>1515</v>
      </c>
      <c r="G21" s="319" t="s">
        <v>1504</v>
      </c>
      <c r="H21" s="319"/>
      <c r="I21" s="320" t="s">
        <v>1516</v>
      </c>
      <c r="J21" s="320"/>
      <c r="K21" s="319" t="s">
        <v>1517</v>
      </c>
      <c r="L21" s="320"/>
      <c r="M21" s="321"/>
    </row>
    <row r="22" spans="1:14" s="315" customFormat="1" ht="24.75" customHeight="1">
      <c r="B22" s="316">
        <v>6</v>
      </c>
      <c r="C22" s="317"/>
      <c r="D22" s="318">
        <v>41910</v>
      </c>
      <c r="E22" s="319" t="s">
        <v>1479</v>
      </c>
      <c r="F22" s="319" t="s">
        <v>1518</v>
      </c>
      <c r="G22" s="319" t="s">
        <v>1504</v>
      </c>
      <c r="H22" s="319"/>
      <c r="I22" s="320"/>
      <c r="J22" s="320"/>
      <c r="K22" s="319" t="s">
        <v>1519</v>
      </c>
      <c r="L22" s="322" t="s">
        <v>1520</v>
      </c>
      <c r="M22" s="321"/>
    </row>
    <row r="23" spans="1:14" s="301" customFormat="1" ht="56.25">
      <c r="A23" s="287"/>
      <c r="B23" s="302">
        <v>2</v>
      </c>
      <c r="C23" s="333"/>
      <c r="D23" s="303"/>
      <c r="E23" s="303" t="s">
        <v>1450</v>
      </c>
      <c r="F23" s="303" t="s">
        <v>1451</v>
      </c>
      <c r="G23" s="303"/>
      <c r="H23" s="303"/>
      <c r="I23" s="303" t="s">
        <v>1446</v>
      </c>
      <c r="J23" s="303"/>
      <c r="K23" s="303" t="s">
        <v>1452</v>
      </c>
      <c r="L23" s="303" t="s">
        <v>1453</v>
      </c>
      <c r="M23" s="304">
        <v>32</v>
      </c>
    </row>
    <row r="24" spans="1:14" s="301" customFormat="1" ht="67.5">
      <c r="A24" s="287"/>
      <c r="B24" s="302">
        <v>3</v>
      </c>
      <c r="C24" s="333"/>
      <c r="D24" s="303"/>
      <c r="E24" s="303" t="s">
        <v>1454</v>
      </c>
      <c r="F24" s="303" t="s">
        <v>1455</v>
      </c>
      <c r="G24" s="303"/>
      <c r="H24" s="303"/>
      <c r="I24" s="303" t="s">
        <v>1446</v>
      </c>
      <c r="J24" s="303"/>
      <c r="K24" s="303" t="s">
        <v>1456</v>
      </c>
      <c r="L24" s="305" t="s">
        <v>1457</v>
      </c>
      <c r="M24" s="306">
        <v>32</v>
      </c>
    </row>
    <row r="25" spans="1:14" s="301" customFormat="1" ht="67.5">
      <c r="A25" s="287"/>
      <c r="B25" s="302">
        <v>4</v>
      </c>
      <c r="C25" s="333"/>
      <c r="D25" s="303"/>
      <c r="E25" s="303" t="s">
        <v>1458</v>
      </c>
      <c r="F25" s="303" t="s">
        <v>1459</v>
      </c>
      <c r="G25" s="303"/>
      <c r="H25" s="303"/>
      <c r="I25" s="303" t="s">
        <v>1446</v>
      </c>
      <c r="J25" s="303"/>
      <c r="K25" s="303" t="s">
        <v>1460</v>
      </c>
      <c r="L25" s="305" t="s">
        <v>1448</v>
      </c>
      <c r="M25" s="306">
        <v>56</v>
      </c>
      <c r="N25" s="301" t="s">
        <v>1461</v>
      </c>
    </row>
    <row r="26" spans="1:14" s="315" customFormat="1" ht="24.75" customHeight="1">
      <c r="B26" s="316">
        <v>7</v>
      </c>
      <c r="C26" s="317"/>
      <c r="D26" s="318">
        <v>41911</v>
      </c>
      <c r="E26" s="319"/>
      <c r="F26" s="329" t="s">
        <v>1521</v>
      </c>
      <c r="G26" s="329"/>
      <c r="H26" s="329"/>
      <c r="I26" s="329" t="s">
        <v>1522</v>
      </c>
      <c r="J26" s="329"/>
      <c r="K26" s="319" t="s">
        <v>1523</v>
      </c>
      <c r="L26" s="320"/>
      <c r="M26" s="321"/>
    </row>
    <row r="27" spans="1:14" s="315" customFormat="1" ht="24.75" customHeight="1">
      <c r="B27" s="316">
        <v>7</v>
      </c>
      <c r="C27" s="317"/>
      <c r="D27" s="318">
        <v>41911</v>
      </c>
      <c r="E27" s="319"/>
      <c r="F27" s="332" t="s">
        <v>1514</v>
      </c>
      <c r="G27" s="329"/>
      <c r="H27" s="329"/>
      <c r="I27" s="329"/>
      <c r="J27" s="329"/>
      <c r="K27" s="319"/>
      <c r="L27" s="320"/>
      <c r="M27" s="321"/>
    </row>
    <row r="28" spans="1:14" s="301" customFormat="1">
      <c r="A28" s="287"/>
      <c r="B28" s="334">
        <v>8</v>
      </c>
      <c r="C28" s="335"/>
      <c r="D28" s="318">
        <v>41912</v>
      </c>
      <c r="E28" s="328" t="s">
        <v>1502</v>
      </c>
      <c r="F28" s="329" t="s">
        <v>1524</v>
      </c>
      <c r="G28" s="329"/>
      <c r="H28" s="329"/>
      <c r="I28" s="329" t="s">
        <v>1525</v>
      </c>
      <c r="J28" s="329"/>
      <c r="K28" s="328"/>
      <c r="L28" s="328"/>
      <c r="M28" s="336"/>
    </row>
    <row r="29" spans="1:14" s="301" customFormat="1">
      <c r="A29" s="287"/>
      <c r="B29" s="334">
        <v>8</v>
      </c>
      <c r="C29" s="335"/>
      <c r="D29" s="318">
        <v>41912</v>
      </c>
      <c r="E29" s="328" t="s">
        <v>1512</v>
      </c>
      <c r="F29" s="329"/>
      <c r="G29" s="329"/>
      <c r="H29" s="329"/>
      <c r="I29" s="329" t="s">
        <v>1526</v>
      </c>
      <c r="J29" s="329"/>
      <c r="K29" s="328"/>
      <c r="L29" s="328"/>
      <c r="M29" s="336"/>
    </row>
    <row r="30" spans="1:14" s="315" customFormat="1" ht="30" customHeight="1">
      <c r="B30" s="316">
        <v>9</v>
      </c>
      <c r="C30" s="317"/>
      <c r="D30" s="318">
        <v>41920</v>
      </c>
      <c r="E30" s="319"/>
      <c r="F30" s="337" t="s">
        <v>1527</v>
      </c>
      <c r="G30" s="338" t="s">
        <v>1528</v>
      </c>
      <c r="H30" s="337"/>
      <c r="I30" s="329" t="s">
        <v>1522</v>
      </c>
      <c r="J30" s="329"/>
      <c r="K30" s="319"/>
      <c r="L30" s="320"/>
      <c r="M30" s="321"/>
    </row>
    <row r="31" spans="1:14" s="301" customFormat="1" ht="30" customHeight="1">
      <c r="A31" s="287"/>
      <c r="B31" s="334">
        <v>10</v>
      </c>
      <c r="C31" s="335"/>
      <c r="D31" s="318">
        <v>41921</v>
      </c>
      <c r="E31" s="328"/>
      <c r="F31" s="329" t="s">
        <v>1529</v>
      </c>
      <c r="G31" s="338" t="s">
        <v>1530</v>
      </c>
      <c r="H31" s="329"/>
      <c r="I31" s="329" t="s">
        <v>1522</v>
      </c>
      <c r="J31" s="329"/>
      <c r="K31" s="328"/>
      <c r="L31" s="328"/>
      <c r="M31" s="336"/>
    </row>
    <row r="32" spans="1:14" s="301" customFormat="1" ht="27" customHeight="1">
      <c r="A32" s="287"/>
      <c r="B32" s="334">
        <v>11</v>
      </c>
      <c r="C32" s="335"/>
      <c r="D32" s="318">
        <v>41922</v>
      </c>
      <c r="E32" s="328"/>
      <c r="F32" s="329" t="s">
        <v>1531</v>
      </c>
      <c r="G32" s="338" t="s">
        <v>1532</v>
      </c>
      <c r="H32" s="329"/>
      <c r="I32" s="329" t="s">
        <v>1522</v>
      </c>
      <c r="J32" s="329"/>
      <c r="K32" s="328"/>
      <c r="L32" s="328"/>
      <c r="M32" s="336"/>
    </row>
    <row r="33" spans="1:13" s="301" customFormat="1" ht="33.75">
      <c r="A33" s="287"/>
      <c r="B33" s="334">
        <v>12</v>
      </c>
      <c r="C33" s="335"/>
      <c r="D33" s="318">
        <v>41923</v>
      </c>
      <c r="E33" s="328"/>
      <c r="F33" s="329" t="s">
        <v>1533</v>
      </c>
      <c r="G33" s="338" t="s">
        <v>1534</v>
      </c>
      <c r="H33" s="329"/>
      <c r="I33" s="329" t="s">
        <v>1535</v>
      </c>
      <c r="J33" s="329"/>
      <c r="K33" s="328"/>
      <c r="L33" s="329"/>
      <c r="M33" s="336"/>
    </row>
    <row r="34" spans="1:13" s="301" customFormat="1">
      <c r="A34" s="287"/>
      <c r="B34" s="334">
        <v>13</v>
      </c>
      <c r="C34" s="335"/>
      <c r="D34" s="318">
        <v>41925</v>
      </c>
      <c r="E34" s="328" t="s">
        <v>1502</v>
      </c>
      <c r="F34" s="329" t="s">
        <v>1536</v>
      </c>
      <c r="G34" s="329"/>
      <c r="H34" s="329"/>
      <c r="I34" s="329" t="s">
        <v>1537</v>
      </c>
      <c r="J34" s="329"/>
      <c r="K34" s="328"/>
      <c r="L34" s="328"/>
      <c r="M34" s="336"/>
    </row>
    <row r="35" spans="1:13" s="301" customFormat="1">
      <c r="A35" s="287"/>
      <c r="B35" s="334">
        <v>13</v>
      </c>
      <c r="C35" s="335"/>
      <c r="D35" s="318">
        <v>41925</v>
      </c>
      <c r="E35" s="328" t="s">
        <v>1512</v>
      </c>
      <c r="F35" s="329"/>
      <c r="G35" s="329"/>
      <c r="H35" s="329"/>
      <c r="I35" s="329" t="s">
        <v>1538</v>
      </c>
      <c r="J35" s="329"/>
      <c r="K35" s="328"/>
      <c r="L35" s="328"/>
      <c r="M35" s="336"/>
    </row>
    <row r="36" spans="1:13" s="301" customFormat="1">
      <c r="A36" s="287"/>
      <c r="B36" s="334">
        <v>14</v>
      </c>
      <c r="C36" s="335"/>
      <c r="D36" s="318">
        <v>41926</v>
      </c>
      <c r="E36" s="328" t="s">
        <v>1502</v>
      </c>
      <c r="F36" s="329"/>
      <c r="G36" s="329"/>
      <c r="H36" s="329"/>
      <c r="I36" s="329" t="s">
        <v>1539</v>
      </c>
      <c r="J36" s="329"/>
      <c r="K36" s="328"/>
      <c r="L36" s="328"/>
      <c r="M36" s="336"/>
    </row>
    <row r="37" spans="1:13" s="301" customFormat="1">
      <c r="A37" s="287"/>
      <c r="B37" s="334">
        <v>14</v>
      </c>
      <c r="C37" s="335"/>
      <c r="D37" s="318">
        <v>41926</v>
      </c>
      <c r="E37" s="328" t="s">
        <v>1512</v>
      </c>
      <c r="F37" s="332" t="s">
        <v>1514</v>
      </c>
      <c r="G37" s="329"/>
      <c r="H37" s="329"/>
      <c r="I37" s="329"/>
      <c r="J37" s="329"/>
      <c r="K37" s="328"/>
      <c r="L37" s="328"/>
      <c r="M37" s="336"/>
    </row>
    <row r="38" spans="1:13" s="301" customFormat="1">
      <c r="A38" s="287"/>
      <c r="B38" s="334">
        <v>15</v>
      </c>
      <c r="C38" s="335"/>
      <c r="D38" s="318">
        <v>41927</v>
      </c>
      <c r="E38" s="328" t="s">
        <v>1502</v>
      </c>
      <c r="F38" s="329" t="s">
        <v>1540</v>
      </c>
      <c r="G38" s="329"/>
      <c r="H38" s="329"/>
      <c r="I38" s="329" t="s">
        <v>1541</v>
      </c>
      <c r="J38" s="329"/>
      <c r="K38" s="328"/>
      <c r="L38" s="328"/>
      <c r="M38" s="336"/>
    </row>
    <row r="39" spans="1:13" s="301" customFormat="1" ht="15.6" customHeight="1">
      <c r="A39" s="287"/>
      <c r="B39" s="334">
        <v>15</v>
      </c>
      <c r="C39" s="335"/>
      <c r="D39" s="318">
        <v>41927</v>
      </c>
      <c r="E39" s="328" t="s">
        <v>1512</v>
      </c>
      <c r="F39" s="329"/>
      <c r="G39" s="329"/>
      <c r="H39" s="329"/>
      <c r="I39" s="329" t="s">
        <v>1542</v>
      </c>
      <c r="J39" s="329"/>
      <c r="K39" s="328"/>
      <c r="L39" s="328"/>
      <c r="M39" s="336"/>
    </row>
    <row r="40" spans="1:13" s="301" customFormat="1" ht="30.6" customHeight="1">
      <c r="A40" s="287"/>
      <c r="B40" s="334">
        <v>16</v>
      </c>
      <c r="C40" s="335"/>
      <c r="D40" s="318">
        <v>41928</v>
      </c>
      <c r="E40" s="328" t="s">
        <v>1502</v>
      </c>
      <c r="F40" s="329" t="s">
        <v>1543</v>
      </c>
      <c r="G40" s="329"/>
      <c r="H40" s="329"/>
      <c r="I40" s="329" t="s">
        <v>1544</v>
      </c>
      <c r="J40" s="329"/>
      <c r="K40" s="328"/>
      <c r="L40" s="328"/>
      <c r="M40" s="336"/>
    </row>
    <row r="41" spans="1:13" s="301" customFormat="1" ht="14.45" customHeight="1">
      <c r="A41" s="287"/>
      <c r="B41" s="334">
        <v>16</v>
      </c>
      <c r="C41" s="335"/>
      <c r="D41" s="318">
        <v>41928</v>
      </c>
      <c r="E41" s="328" t="s">
        <v>1512</v>
      </c>
      <c r="F41" s="329"/>
      <c r="G41" s="329"/>
      <c r="H41" s="329"/>
      <c r="I41" s="329" t="s">
        <v>1545</v>
      </c>
      <c r="J41" s="329"/>
      <c r="K41" s="328"/>
      <c r="L41" s="328"/>
      <c r="M41" s="336"/>
    </row>
    <row r="42" spans="1:13" s="301" customFormat="1">
      <c r="A42" s="287"/>
      <c r="B42" s="334">
        <v>17</v>
      </c>
      <c r="C42" s="335"/>
      <c r="D42" s="318">
        <v>41929</v>
      </c>
      <c r="E42" s="328"/>
      <c r="F42" s="329" t="s">
        <v>1546</v>
      </c>
      <c r="G42" s="329"/>
      <c r="H42" s="329"/>
      <c r="I42" s="329" t="s">
        <v>1547</v>
      </c>
      <c r="J42" s="329"/>
      <c r="K42" s="328"/>
      <c r="L42" s="328"/>
      <c r="M42" s="336"/>
    </row>
    <row r="43" spans="1:13" s="301" customFormat="1">
      <c r="A43" s="287"/>
      <c r="B43" s="334">
        <v>17</v>
      </c>
      <c r="C43" s="335"/>
      <c r="D43" s="318">
        <v>41929</v>
      </c>
      <c r="E43" s="328"/>
      <c r="F43" s="332" t="s">
        <v>1514</v>
      </c>
      <c r="G43" s="329"/>
      <c r="H43" s="329"/>
      <c r="I43" s="329"/>
      <c r="J43" s="329"/>
      <c r="K43" s="328"/>
      <c r="L43" s="328"/>
      <c r="M43" s="336"/>
    </row>
    <row r="44" spans="1:13" s="301" customFormat="1">
      <c r="A44" s="287"/>
      <c r="B44" s="334">
        <v>18</v>
      </c>
      <c r="C44" s="335"/>
      <c r="D44" s="318">
        <v>41932</v>
      </c>
      <c r="E44" s="328" t="s">
        <v>1502</v>
      </c>
      <c r="F44" s="329" t="s">
        <v>1548</v>
      </c>
      <c r="G44" s="329"/>
      <c r="H44" s="329"/>
      <c r="I44" s="339" t="s">
        <v>1549</v>
      </c>
      <c r="J44" s="339"/>
      <c r="K44" s="328"/>
      <c r="L44" s="328"/>
      <c r="M44" s="336"/>
    </row>
    <row r="45" spans="1:13" s="301" customFormat="1">
      <c r="A45" s="287"/>
      <c r="B45" s="334">
        <v>18</v>
      </c>
      <c r="C45" s="335"/>
      <c r="D45" s="318">
        <v>41932</v>
      </c>
      <c r="E45" s="328" t="s">
        <v>1512</v>
      </c>
      <c r="F45" s="329"/>
      <c r="G45" s="329"/>
      <c r="H45" s="329"/>
      <c r="I45" s="329" t="s">
        <v>1550</v>
      </c>
      <c r="J45" s="329"/>
      <c r="K45" s="328"/>
      <c r="L45" s="328"/>
      <c r="M45" s="336"/>
    </row>
    <row r="46" spans="1:13" s="301" customFormat="1">
      <c r="A46" s="287"/>
      <c r="B46" s="334">
        <v>19</v>
      </c>
      <c r="C46" s="335"/>
      <c r="D46" s="318">
        <v>41933</v>
      </c>
      <c r="E46" s="328" t="s">
        <v>1502</v>
      </c>
      <c r="F46" s="329"/>
      <c r="G46" s="329"/>
      <c r="H46" s="329"/>
      <c r="I46" s="329" t="s">
        <v>1551</v>
      </c>
      <c r="J46" s="329"/>
      <c r="K46" s="328"/>
      <c r="L46" s="328"/>
      <c r="M46" s="336"/>
    </row>
    <row r="47" spans="1:13" s="301" customFormat="1">
      <c r="A47" s="287"/>
      <c r="B47" s="334">
        <v>19</v>
      </c>
      <c r="C47" s="335"/>
      <c r="D47" s="318">
        <v>41933</v>
      </c>
      <c r="E47" s="328" t="s">
        <v>1512</v>
      </c>
      <c r="F47" s="329"/>
      <c r="G47" s="329"/>
      <c r="H47" s="329"/>
      <c r="I47" s="329" t="s">
        <v>1552</v>
      </c>
      <c r="J47" s="329"/>
      <c r="K47" s="328"/>
      <c r="L47" s="328"/>
      <c r="M47" s="336"/>
    </row>
    <row r="48" spans="1:13" s="301" customFormat="1">
      <c r="A48" s="287"/>
      <c r="B48" s="334">
        <v>20</v>
      </c>
      <c r="C48" s="335"/>
      <c r="D48" s="318">
        <v>41934</v>
      </c>
      <c r="E48" s="328" t="s">
        <v>1502</v>
      </c>
      <c r="F48" s="329"/>
      <c r="G48" s="329"/>
      <c r="H48" s="329"/>
      <c r="I48" s="329" t="s">
        <v>1553</v>
      </c>
      <c r="J48" s="329"/>
      <c r="K48" s="328"/>
      <c r="L48" s="328"/>
      <c r="M48" s="336"/>
    </row>
    <row r="49" spans="1:14" s="301" customFormat="1">
      <c r="A49" s="287"/>
      <c r="B49" s="334">
        <v>20</v>
      </c>
      <c r="C49" s="335"/>
      <c r="D49" s="318">
        <v>41934</v>
      </c>
      <c r="E49" s="328" t="s">
        <v>1512</v>
      </c>
      <c r="F49" s="329"/>
      <c r="G49" s="329"/>
      <c r="H49" s="329"/>
      <c r="I49" s="329" t="s">
        <v>1554</v>
      </c>
      <c r="J49" s="329"/>
      <c r="K49" s="328"/>
      <c r="L49" s="328"/>
      <c r="M49" s="336"/>
    </row>
    <row r="50" spans="1:14" s="301" customFormat="1">
      <c r="A50" s="287"/>
      <c r="B50" s="334">
        <v>21</v>
      </c>
      <c r="C50" s="335"/>
      <c r="D50" s="318">
        <v>41935</v>
      </c>
      <c r="E50" s="328" t="s">
        <v>1502</v>
      </c>
      <c r="F50" s="329"/>
      <c r="G50" s="329"/>
      <c r="H50" s="329"/>
      <c r="I50" s="329" t="s">
        <v>1555</v>
      </c>
      <c r="J50" s="329"/>
      <c r="K50" s="328"/>
      <c r="L50" s="328"/>
      <c r="M50" s="336"/>
    </row>
    <row r="51" spans="1:14" s="301" customFormat="1">
      <c r="A51" s="287"/>
      <c r="B51" s="334">
        <v>21</v>
      </c>
      <c r="C51" s="335"/>
      <c r="D51" s="318">
        <v>41935</v>
      </c>
      <c r="E51" s="328" t="s">
        <v>1512</v>
      </c>
      <c r="F51" s="329"/>
      <c r="G51" s="329"/>
      <c r="H51" s="329"/>
      <c r="I51" s="329" t="s">
        <v>1556</v>
      </c>
      <c r="J51" s="329"/>
      <c r="K51" s="328"/>
      <c r="L51" s="328"/>
      <c r="M51" s="336"/>
    </row>
    <row r="52" spans="1:14" s="301" customFormat="1">
      <c r="A52" s="287"/>
      <c r="B52" s="334">
        <v>22</v>
      </c>
      <c r="C52" s="335"/>
      <c r="D52" s="318">
        <v>41936</v>
      </c>
      <c r="E52" s="328"/>
      <c r="F52" s="332" t="s">
        <v>1514</v>
      </c>
      <c r="G52" s="329"/>
      <c r="H52" s="329"/>
      <c r="I52" s="329"/>
      <c r="J52" s="329"/>
      <c r="K52" s="328"/>
      <c r="L52" s="328"/>
      <c r="M52" s="336"/>
    </row>
    <row r="53" spans="1:14" s="301" customFormat="1" ht="22.5">
      <c r="A53" s="287"/>
      <c r="B53" s="334">
        <v>23</v>
      </c>
      <c r="C53" s="335"/>
      <c r="D53" s="318">
        <v>41939</v>
      </c>
      <c r="E53" s="328"/>
      <c r="F53" s="329" t="s">
        <v>1557</v>
      </c>
      <c r="G53" s="329"/>
      <c r="H53" s="329"/>
      <c r="I53" s="329" t="s">
        <v>1558</v>
      </c>
      <c r="J53" s="329"/>
      <c r="K53" s="328"/>
      <c r="L53" s="329"/>
      <c r="M53" s="336"/>
    </row>
    <row r="54" spans="1:14" s="301" customFormat="1">
      <c r="A54" s="287"/>
      <c r="B54" s="334">
        <v>24</v>
      </c>
      <c r="C54" s="335"/>
      <c r="D54" s="318">
        <v>41940</v>
      </c>
      <c r="E54" s="329" t="s">
        <v>1502</v>
      </c>
      <c r="F54" s="329" t="s">
        <v>1559</v>
      </c>
      <c r="G54" s="329"/>
      <c r="H54" s="329"/>
      <c r="I54" s="329" t="s">
        <v>1560</v>
      </c>
      <c r="J54" s="329"/>
      <c r="K54" s="328"/>
      <c r="L54" s="328"/>
      <c r="M54" s="336"/>
    </row>
    <row r="55" spans="1:14" s="301" customFormat="1">
      <c r="A55" s="287"/>
      <c r="B55" s="334">
        <v>25</v>
      </c>
      <c r="C55" s="335"/>
      <c r="D55" s="318">
        <v>41941</v>
      </c>
      <c r="E55" s="329"/>
      <c r="F55" s="329" t="s">
        <v>1561</v>
      </c>
      <c r="G55" s="329"/>
      <c r="H55" s="329"/>
      <c r="I55" s="329" t="s">
        <v>1562</v>
      </c>
      <c r="J55" s="329"/>
      <c r="K55" s="328"/>
      <c r="L55" s="328"/>
      <c r="M55" s="336"/>
    </row>
    <row r="56" spans="1:14" s="301" customFormat="1">
      <c r="A56" s="287"/>
      <c r="B56" s="334">
        <v>26</v>
      </c>
      <c r="C56" s="335"/>
      <c r="D56" s="318">
        <v>41942</v>
      </c>
      <c r="E56" s="328"/>
      <c r="F56" s="329" t="s">
        <v>1563</v>
      </c>
      <c r="G56" s="329"/>
      <c r="H56" s="329"/>
      <c r="I56" s="329" t="s">
        <v>1564</v>
      </c>
      <c r="J56" s="329"/>
      <c r="K56" s="328"/>
      <c r="L56" s="329"/>
      <c r="M56" s="336"/>
    </row>
    <row r="57" spans="1:14" s="301" customFormat="1" ht="22.5">
      <c r="A57" s="287"/>
      <c r="B57" s="334">
        <v>27</v>
      </c>
      <c r="C57" s="335"/>
      <c r="D57" s="318">
        <v>41943</v>
      </c>
      <c r="E57" s="328"/>
      <c r="F57" s="329" t="s">
        <v>1565</v>
      </c>
      <c r="G57" s="329"/>
      <c r="H57" s="329"/>
      <c r="I57" s="329" t="s">
        <v>1566</v>
      </c>
      <c r="J57" s="329"/>
      <c r="K57" s="328"/>
      <c r="L57" s="328"/>
      <c r="M57" s="336"/>
    </row>
    <row r="58" spans="1:14" s="301" customFormat="1">
      <c r="A58" s="287"/>
      <c r="B58" s="334">
        <v>28</v>
      </c>
      <c r="C58" s="335"/>
      <c r="D58" s="318">
        <v>41946</v>
      </c>
      <c r="E58" s="328"/>
      <c r="F58" s="329" t="s">
        <v>1567</v>
      </c>
      <c r="G58" s="329"/>
      <c r="H58" s="329"/>
      <c r="I58" s="328"/>
      <c r="J58" s="328"/>
      <c r="K58" s="328"/>
      <c r="L58" s="328"/>
      <c r="M58" s="336"/>
    </row>
    <row r="59" spans="1:14" s="301" customFormat="1">
      <c r="A59" s="287"/>
      <c r="B59" s="334">
        <v>29</v>
      </c>
      <c r="C59" s="335"/>
      <c r="D59" s="318">
        <v>41947</v>
      </c>
      <c r="E59" s="328"/>
      <c r="F59" s="329" t="s">
        <v>1568</v>
      </c>
      <c r="G59" s="329"/>
      <c r="H59" s="329"/>
      <c r="I59" s="329" t="s">
        <v>1569</v>
      </c>
      <c r="J59" s="329"/>
      <c r="K59" s="328"/>
      <c r="L59" s="328"/>
      <c r="M59" s="336"/>
    </row>
    <row r="60" spans="1:14" s="301" customFormat="1">
      <c r="A60" s="287"/>
      <c r="B60" s="334">
        <v>30</v>
      </c>
      <c r="C60" s="335"/>
      <c r="D60" s="318">
        <v>41948</v>
      </c>
      <c r="E60" s="328"/>
      <c r="F60" s="329" t="s">
        <v>1570</v>
      </c>
      <c r="G60" s="329"/>
      <c r="H60" s="329"/>
      <c r="I60" s="328"/>
      <c r="J60" s="328"/>
      <c r="K60" s="328"/>
      <c r="L60" s="328"/>
      <c r="M60" s="336"/>
    </row>
    <row r="61" spans="1:14" s="301" customFormat="1">
      <c r="A61" s="287"/>
      <c r="B61" s="334">
        <v>31</v>
      </c>
      <c r="C61" s="335"/>
      <c r="D61" s="318">
        <v>41949</v>
      </c>
      <c r="E61" s="328"/>
      <c r="F61" s="329" t="s">
        <v>1571</v>
      </c>
      <c r="G61" s="329"/>
      <c r="H61" s="329"/>
      <c r="I61" s="328"/>
      <c r="J61" s="328"/>
      <c r="K61" s="328"/>
      <c r="L61" s="328"/>
      <c r="M61" s="336"/>
    </row>
    <row r="62" spans="1:14" s="301" customFormat="1" ht="22.5">
      <c r="A62" s="287"/>
      <c r="B62" s="334">
        <v>32</v>
      </c>
      <c r="C62" s="335"/>
      <c r="D62" s="318">
        <v>41950</v>
      </c>
      <c r="E62" s="328"/>
      <c r="F62" s="329" t="s">
        <v>1572</v>
      </c>
      <c r="G62" s="329"/>
      <c r="H62" s="329"/>
      <c r="I62" s="328"/>
      <c r="J62" s="328"/>
      <c r="K62" s="328"/>
      <c r="L62" s="323" t="s">
        <v>1573</v>
      </c>
      <c r="M62" s="336"/>
    </row>
    <row r="63" spans="1:14" s="301" customFormat="1" ht="126" customHeight="1">
      <c r="A63" s="287"/>
      <c r="B63" s="296">
        <v>1</v>
      </c>
      <c r="C63" s="340"/>
      <c r="D63" s="297"/>
      <c r="E63" s="297" t="s">
        <v>1444</v>
      </c>
      <c r="F63" s="297" t="s">
        <v>1445</v>
      </c>
      <c r="G63" s="297"/>
      <c r="H63" s="297"/>
      <c r="I63" s="297" t="s">
        <v>1446</v>
      </c>
      <c r="J63" s="297"/>
      <c r="K63" s="297" t="s">
        <v>1447</v>
      </c>
      <c r="L63" s="299" t="s">
        <v>1448</v>
      </c>
      <c r="M63" s="300">
        <v>120</v>
      </c>
      <c r="N63" s="301" t="s">
        <v>1449</v>
      </c>
    </row>
    <row r="64" spans="1:14" s="301" customFormat="1" ht="67.5">
      <c r="A64" s="287"/>
      <c r="B64" s="302">
        <v>5</v>
      </c>
      <c r="C64" s="333"/>
      <c r="D64" s="303"/>
      <c r="E64" s="303" t="s">
        <v>1462</v>
      </c>
      <c r="F64" s="303" t="s">
        <v>1463</v>
      </c>
      <c r="G64" s="303"/>
      <c r="H64" s="303"/>
      <c r="I64" s="303" t="s">
        <v>1446</v>
      </c>
      <c r="J64" s="303"/>
      <c r="K64" s="303" t="s">
        <v>1464</v>
      </c>
      <c r="L64" s="305" t="s">
        <v>1448</v>
      </c>
      <c r="M64" s="306">
        <v>120</v>
      </c>
      <c r="N64" s="301" t="s">
        <v>1465</v>
      </c>
    </row>
    <row r="65" spans="1:14" s="301" customFormat="1" ht="68.25" thickBot="1">
      <c r="A65" s="287"/>
      <c r="B65" s="307">
        <v>6</v>
      </c>
      <c r="C65" s="341"/>
      <c r="D65" s="308"/>
      <c r="E65" s="308" t="s">
        <v>1466</v>
      </c>
      <c r="F65" s="308" t="s">
        <v>1467</v>
      </c>
      <c r="G65" s="308"/>
      <c r="H65" s="308"/>
      <c r="I65" s="308" t="s">
        <v>1446</v>
      </c>
      <c r="J65" s="308"/>
      <c r="K65" s="308" t="s">
        <v>1464</v>
      </c>
      <c r="L65" s="309" t="s">
        <v>1448</v>
      </c>
      <c r="M65" s="310">
        <v>120</v>
      </c>
      <c r="N65" s="301" t="s">
        <v>1468</v>
      </c>
    </row>
    <row r="66" spans="1:14" s="342" customFormat="1">
      <c r="B66" s="326">
        <v>33</v>
      </c>
      <c r="C66" s="327"/>
      <c r="D66" s="318">
        <v>41953</v>
      </c>
      <c r="E66" s="328"/>
      <c r="F66" s="329" t="s">
        <v>1574</v>
      </c>
      <c r="G66" s="329"/>
      <c r="H66" s="329"/>
      <c r="I66" s="329" t="s">
        <v>1575</v>
      </c>
      <c r="J66" s="329"/>
      <c r="K66" s="329" t="s">
        <v>1576</v>
      </c>
      <c r="L66" s="323" t="s">
        <v>1577</v>
      </c>
      <c r="M66" s="336"/>
    </row>
    <row r="67" spans="1:14" s="342" customFormat="1">
      <c r="B67" s="326">
        <v>34</v>
      </c>
      <c r="C67" s="327"/>
      <c r="D67" s="318">
        <v>41954</v>
      </c>
      <c r="E67" s="328"/>
      <c r="F67" s="329"/>
      <c r="G67" s="329"/>
      <c r="H67" s="329"/>
      <c r="I67" s="329" t="s">
        <v>1578</v>
      </c>
      <c r="J67" s="329"/>
      <c r="K67" s="328"/>
      <c r="L67" s="328"/>
      <c r="M67" s="336"/>
    </row>
    <row r="68" spans="1:14" s="342" customFormat="1">
      <c r="B68" s="326">
        <v>35</v>
      </c>
      <c r="C68" s="327"/>
      <c r="D68" s="318">
        <v>41955</v>
      </c>
      <c r="E68" s="328"/>
      <c r="F68" s="329"/>
      <c r="G68" s="329"/>
      <c r="H68" s="329"/>
      <c r="I68" s="328"/>
      <c r="J68" s="328"/>
      <c r="K68" s="328"/>
      <c r="L68" s="328"/>
      <c r="M68" s="336"/>
    </row>
    <row r="69" spans="1:14" s="342" customFormat="1">
      <c r="B69" s="326">
        <v>36</v>
      </c>
      <c r="C69" s="327"/>
      <c r="D69" s="318">
        <v>41956</v>
      </c>
      <c r="E69" s="328"/>
      <c r="F69" s="329"/>
      <c r="G69" s="329"/>
      <c r="H69" s="329"/>
      <c r="I69" s="328"/>
      <c r="J69" s="328"/>
      <c r="K69" s="328"/>
      <c r="L69" s="328"/>
      <c r="M69" s="336"/>
    </row>
    <row r="70" spans="1:14" s="342" customFormat="1">
      <c r="B70" s="326">
        <v>37</v>
      </c>
      <c r="C70" s="327"/>
      <c r="D70" s="318">
        <v>41957</v>
      </c>
      <c r="E70" s="328"/>
      <c r="F70" s="329"/>
      <c r="G70" s="329"/>
      <c r="H70" s="329"/>
      <c r="I70" s="328"/>
      <c r="J70" s="328"/>
      <c r="K70" s="328"/>
      <c r="L70" s="328"/>
      <c r="M70" s="336"/>
    </row>
    <row r="71" spans="1:14" s="301" customFormat="1">
      <c r="A71" s="287"/>
      <c r="B71" s="326">
        <v>38</v>
      </c>
      <c r="C71" s="327"/>
      <c r="D71" s="318">
        <v>41960</v>
      </c>
      <c r="E71" s="328"/>
      <c r="F71" s="329" t="s">
        <v>1579</v>
      </c>
      <c r="G71" s="329"/>
      <c r="H71" s="329"/>
      <c r="I71" s="328"/>
      <c r="J71" s="328"/>
      <c r="K71" s="328"/>
      <c r="L71" s="330"/>
      <c r="M71" s="331"/>
    </row>
    <row r="72" spans="1:14" s="301" customFormat="1">
      <c r="A72" s="287"/>
      <c r="B72" s="326">
        <v>39</v>
      </c>
      <c r="C72" s="327"/>
      <c r="D72" s="318">
        <v>41961</v>
      </c>
      <c r="E72" s="328"/>
      <c r="F72" s="328"/>
      <c r="G72" s="328"/>
      <c r="H72" s="328"/>
      <c r="I72" s="328"/>
      <c r="J72" s="328"/>
      <c r="K72" s="328"/>
      <c r="L72" s="343" t="s">
        <v>1580</v>
      </c>
      <c r="M72" s="331"/>
    </row>
    <row r="73" spans="1:14" s="301" customFormat="1">
      <c r="A73" s="287"/>
      <c r="B73" s="326">
        <v>43</v>
      </c>
      <c r="C73" s="327"/>
      <c r="D73" s="318">
        <v>41967</v>
      </c>
      <c r="E73" s="328"/>
      <c r="F73" s="329" t="s">
        <v>1581</v>
      </c>
      <c r="G73" s="329"/>
      <c r="H73" s="329"/>
      <c r="I73" s="328"/>
      <c r="J73" s="328"/>
      <c r="K73" s="328"/>
      <c r="L73" s="330"/>
      <c r="M73" s="331"/>
    </row>
    <row r="74" spans="1:14" s="301" customFormat="1">
      <c r="A74" s="287"/>
      <c r="B74" s="326">
        <v>44</v>
      </c>
      <c r="C74" s="327"/>
      <c r="D74" s="318">
        <v>41968</v>
      </c>
      <c r="E74" s="328"/>
      <c r="F74" s="329" t="s">
        <v>1582</v>
      </c>
      <c r="G74" s="329"/>
      <c r="H74" s="329"/>
      <c r="I74" s="328"/>
      <c r="J74" s="328"/>
      <c r="K74" s="328"/>
      <c r="L74" s="330"/>
      <c r="M74" s="331"/>
    </row>
    <row r="75" spans="1:14" s="301" customFormat="1" ht="22.5">
      <c r="A75" s="287"/>
      <c r="B75" s="326">
        <v>45</v>
      </c>
      <c r="C75" s="327"/>
      <c r="D75" s="318">
        <v>41969</v>
      </c>
      <c r="E75" s="328"/>
      <c r="F75" s="329" t="s">
        <v>1583</v>
      </c>
      <c r="G75" s="329"/>
      <c r="H75" s="329"/>
      <c r="I75" s="329" t="s">
        <v>1584</v>
      </c>
      <c r="J75" s="329"/>
      <c r="K75" s="328"/>
      <c r="L75" s="330"/>
      <c r="M75" s="331"/>
    </row>
    <row r="76" spans="1:14" s="301" customFormat="1">
      <c r="A76" s="287"/>
      <c r="B76" s="326">
        <v>46</v>
      </c>
      <c r="C76" s="327"/>
      <c r="D76" s="318">
        <v>41970</v>
      </c>
      <c r="E76" s="328"/>
      <c r="F76" s="329" t="s">
        <v>1585</v>
      </c>
      <c r="G76" s="329"/>
      <c r="H76" s="329"/>
      <c r="I76" s="329"/>
      <c r="J76" s="329"/>
      <c r="K76" s="328"/>
      <c r="L76" s="330"/>
      <c r="M76" s="331"/>
    </row>
    <row r="77" spans="1:14" s="301" customFormat="1">
      <c r="A77" s="287"/>
      <c r="B77" s="326">
        <v>47</v>
      </c>
      <c r="C77" s="327"/>
      <c r="D77" s="318">
        <v>41971</v>
      </c>
      <c r="E77" s="328"/>
      <c r="F77" s="329" t="s">
        <v>1586</v>
      </c>
      <c r="G77" s="329"/>
      <c r="H77" s="329"/>
      <c r="I77" s="328"/>
      <c r="J77" s="328"/>
      <c r="K77" s="328"/>
      <c r="L77" s="330"/>
      <c r="M77" s="331"/>
    </row>
    <row r="78" spans="1:14" s="301" customFormat="1">
      <c r="A78" s="287"/>
      <c r="B78" s="326">
        <v>48</v>
      </c>
      <c r="C78" s="327"/>
      <c r="D78" s="318">
        <v>41974</v>
      </c>
      <c r="E78" s="328"/>
      <c r="F78" s="329" t="s">
        <v>1587</v>
      </c>
      <c r="G78" s="329"/>
      <c r="H78" s="329"/>
      <c r="I78" s="328"/>
      <c r="J78" s="328"/>
      <c r="K78" s="328"/>
      <c r="L78" s="330"/>
      <c r="M78" s="331"/>
    </row>
    <row r="79" spans="1:14" s="301" customFormat="1">
      <c r="A79" s="287"/>
      <c r="B79" s="326">
        <v>49</v>
      </c>
      <c r="C79" s="327"/>
      <c r="D79" s="318">
        <v>41975</v>
      </c>
      <c r="E79" s="328"/>
      <c r="F79" s="329" t="s">
        <v>1588</v>
      </c>
      <c r="G79" s="329"/>
      <c r="H79" s="329"/>
      <c r="I79" s="328"/>
      <c r="J79" s="328"/>
      <c r="K79" s="328"/>
      <c r="L79" s="330"/>
      <c r="M79" s="331"/>
    </row>
    <row r="80" spans="1:14" s="301" customFormat="1" ht="33.75">
      <c r="A80" s="287"/>
      <c r="B80" s="326">
        <v>50</v>
      </c>
      <c r="C80" s="327"/>
      <c r="D80" s="318">
        <v>41976</v>
      </c>
      <c r="E80" s="328"/>
      <c r="F80" s="329" t="s">
        <v>1589</v>
      </c>
      <c r="G80" s="338" t="s">
        <v>1590</v>
      </c>
      <c r="H80" s="329"/>
      <c r="I80" s="329" t="s">
        <v>1591</v>
      </c>
      <c r="J80" s="329"/>
      <c r="K80" s="328"/>
      <c r="L80" s="330"/>
      <c r="M80" s="331"/>
    </row>
    <row r="81" spans="1:13" s="301" customFormat="1">
      <c r="A81" s="287"/>
      <c r="B81" s="326">
        <v>51</v>
      </c>
      <c r="C81" s="327"/>
      <c r="D81" s="318">
        <v>41977</v>
      </c>
      <c r="E81" s="328"/>
      <c r="F81" s="328" t="s">
        <v>1592</v>
      </c>
      <c r="G81" s="328"/>
      <c r="H81" s="328"/>
      <c r="I81" s="328"/>
      <c r="J81" s="328"/>
      <c r="K81" s="328"/>
      <c r="L81" s="343" t="s">
        <v>1593</v>
      </c>
      <c r="M81" s="331"/>
    </row>
    <row r="82" spans="1:13" s="301" customFormat="1">
      <c r="A82" s="287"/>
      <c r="B82" s="326">
        <v>52</v>
      </c>
      <c r="C82" s="327"/>
      <c r="D82" s="318">
        <v>41978</v>
      </c>
      <c r="E82" s="328"/>
      <c r="F82" s="328"/>
      <c r="G82" s="328"/>
      <c r="H82" s="328"/>
      <c r="I82" s="328"/>
      <c r="J82" s="328"/>
      <c r="K82" s="328"/>
      <c r="L82" s="330"/>
      <c r="M82" s="331"/>
    </row>
    <row r="83" spans="1:13" s="301" customFormat="1">
      <c r="A83" s="287"/>
      <c r="B83" s="326">
        <v>53</v>
      </c>
      <c r="C83" s="327"/>
      <c r="D83" s="318">
        <v>41981</v>
      </c>
      <c r="E83" s="328"/>
      <c r="F83" s="329" t="s">
        <v>1594</v>
      </c>
      <c r="G83" s="329"/>
      <c r="H83" s="329"/>
      <c r="I83" s="328"/>
      <c r="J83" s="328"/>
      <c r="K83" s="329" t="s">
        <v>1595</v>
      </c>
      <c r="L83" s="343" t="s">
        <v>1596</v>
      </c>
      <c r="M83" s="331"/>
    </row>
    <row r="84" spans="1:13" s="301" customFormat="1">
      <c r="A84" s="287"/>
      <c r="B84" s="326">
        <v>54</v>
      </c>
      <c r="C84" s="327"/>
      <c r="D84" s="318">
        <v>41982</v>
      </c>
      <c r="E84" s="328"/>
      <c r="F84" s="328"/>
      <c r="G84" s="328"/>
      <c r="H84" s="328"/>
      <c r="I84" s="328"/>
      <c r="J84" s="328"/>
      <c r="K84" s="328"/>
      <c r="L84" s="330"/>
      <c r="M84" s="331"/>
    </row>
    <row r="85" spans="1:13" s="301" customFormat="1">
      <c r="A85" s="287"/>
      <c r="B85" s="326">
        <v>55</v>
      </c>
      <c r="C85" s="327"/>
      <c r="D85" s="318">
        <v>41983</v>
      </c>
      <c r="E85" s="328"/>
      <c r="F85" s="328"/>
      <c r="G85" s="328"/>
      <c r="H85" s="328"/>
      <c r="I85" s="328"/>
      <c r="J85" s="328"/>
      <c r="K85" s="328"/>
      <c r="L85" s="330"/>
      <c r="M85" s="331"/>
    </row>
    <row r="86" spans="1:13" s="301" customFormat="1">
      <c r="A86" s="287"/>
      <c r="B86" s="326">
        <v>56</v>
      </c>
      <c r="C86" s="327"/>
      <c r="D86" s="318">
        <v>41984</v>
      </c>
      <c r="E86" s="328"/>
      <c r="F86" s="328"/>
      <c r="G86" s="328"/>
      <c r="H86" s="328"/>
      <c r="I86" s="328"/>
      <c r="J86" s="328"/>
      <c r="K86" s="328"/>
      <c r="L86" s="330"/>
      <c r="M86" s="331"/>
    </row>
    <row r="87" spans="1:13" s="301" customFormat="1">
      <c r="A87" s="287"/>
      <c r="B87" s="326">
        <v>57</v>
      </c>
      <c r="C87" s="327"/>
      <c r="D87" s="318">
        <v>41985</v>
      </c>
      <c r="E87" s="328"/>
      <c r="F87" s="328"/>
      <c r="G87" s="328"/>
      <c r="H87" s="328"/>
      <c r="I87" s="328"/>
      <c r="J87" s="328"/>
      <c r="K87" s="328"/>
      <c r="L87" s="330"/>
      <c r="M87" s="331"/>
    </row>
    <row r="88" spans="1:13" s="301" customFormat="1" ht="22.5">
      <c r="A88" s="287"/>
      <c r="B88" s="326">
        <v>58</v>
      </c>
      <c r="C88" s="327"/>
      <c r="D88" s="318">
        <v>41988</v>
      </c>
      <c r="E88" s="328"/>
      <c r="F88" s="329" t="s">
        <v>1597</v>
      </c>
      <c r="G88" s="329" t="s">
        <v>1598</v>
      </c>
      <c r="H88" s="329"/>
      <c r="I88" s="328"/>
      <c r="J88" s="328"/>
      <c r="K88" s="329" t="s">
        <v>1599</v>
      </c>
      <c r="L88" s="343" t="s">
        <v>1600</v>
      </c>
      <c r="M88" s="331"/>
    </row>
    <row r="89" spans="1:13" s="301" customFormat="1">
      <c r="A89" s="287"/>
      <c r="B89" s="326">
        <v>59</v>
      </c>
      <c r="C89" s="327"/>
      <c r="D89" s="318">
        <v>41989</v>
      </c>
      <c r="E89" s="328"/>
      <c r="F89" s="328"/>
      <c r="G89" s="328"/>
      <c r="H89" s="328"/>
      <c r="I89" s="328"/>
      <c r="J89" s="328"/>
      <c r="K89" s="328"/>
      <c r="L89" s="330"/>
      <c r="M89" s="331"/>
    </row>
    <row r="90" spans="1:13" s="301" customFormat="1">
      <c r="A90" s="287"/>
      <c r="B90" s="326">
        <v>60</v>
      </c>
      <c r="C90" s="327"/>
      <c r="D90" s="318">
        <v>41990</v>
      </c>
      <c r="E90" s="328"/>
      <c r="F90" s="328"/>
      <c r="G90" s="328"/>
      <c r="H90" s="328"/>
      <c r="I90" s="328"/>
      <c r="J90" s="328"/>
      <c r="K90" s="328"/>
      <c r="L90" s="330"/>
      <c r="M90" s="331"/>
    </row>
    <row r="91" spans="1:13" s="301" customFormat="1">
      <c r="A91" s="287"/>
      <c r="B91" s="326">
        <v>61</v>
      </c>
      <c r="C91" s="327"/>
      <c r="D91" s="318">
        <v>41991</v>
      </c>
      <c r="E91" s="328"/>
      <c r="F91" s="328"/>
      <c r="G91" s="328"/>
      <c r="H91" s="328"/>
      <c r="I91" s="328"/>
      <c r="J91" s="328"/>
      <c r="K91" s="328"/>
      <c r="L91" s="330"/>
      <c r="M91" s="331"/>
    </row>
    <row r="92" spans="1:13" s="301" customFormat="1">
      <c r="A92" s="287"/>
      <c r="B92" s="326">
        <v>62</v>
      </c>
      <c r="C92" s="327"/>
      <c r="D92" s="318">
        <v>41992</v>
      </c>
      <c r="E92" s="328"/>
      <c r="F92" s="328"/>
      <c r="G92" s="328"/>
      <c r="H92" s="328"/>
      <c r="I92" s="328"/>
      <c r="J92" s="328"/>
      <c r="K92" s="328"/>
      <c r="L92" s="330"/>
      <c r="M92" s="331"/>
    </row>
    <row r="93" spans="1:13">
      <c r="A93" s="311"/>
      <c r="B93" s="326">
        <v>63</v>
      </c>
      <c r="C93" s="327"/>
      <c r="D93" s="318">
        <v>41995</v>
      </c>
      <c r="E93" s="328"/>
      <c r="F93" s="329" t="s">
        <v>1601</v>
      </c>
      <c r="G93" s="329" t="s">
        <v>1602</v>
      </c>
      <c r="H93" s="328"/>
      <c r="I93" s="329" t="s">
        <v>1603</v>
      </c>
      <c r="J93" s="329"/>
      <c r="K93" s="329" t="s">
        <v>1604</v>
      </c>
      <c r="L93" s="343" t="s">
        <v>1605</v>
      </c>
      <c r="M93" s="331"/>
    </row>
    <row r="94" spans="1:13">
      <c r="A94" s="311"/>
      <c r="B94" s="326">
        <v>64</v>
      </c>
      <c r="C94" s="327"/>
      <c r="D94" s="318">
        <v>41996</v>
      </c>
      <c r="E94" s="328"/>
      <c r="F94" s="328"/>
      <c r="G94" s="328"/>
      <c r="H94" s="328"/>
      <c r="I94" s="328"/>
      <c r="J94" s="328"/>
      <c r="K94" s="328"/>
      <c r="L94" s="330"/>
      <c r="M94" s="331"/>
    </row>
    <row r="95" spans="1:13">
      <c r="A95" s="311"/>
      <c r="B95" s="326">
        <v>65</v>
      </c>
      <c r="C95" s="327"/>
      <c r="D95" s="318">
        <v>41997</v>
      </c>
      <c r="E95" s="328"/>
      <c r="F95" s="328"/>
      <c r="G95" s="328"/>
      <c r="H95" s="328"/>
      <c r="I95" s="328"/>
      <c r="J95" s="328"/>
      <c r="K95" s="328"/>
      <c r="L95" s="330"/>
      <c r="M95" s="331"/>
    </row>
    <row r="96" spans="1:13">
      <c r="A96" s="311"/>
      <c r="B96" s="326">
        <v>66</v>
      </c>
      <c r="C96" s="327"/>
      <c r="D96" s="318">
        <v>41998</v>
      </c>
      <c r="E96" s="328"/>
      <c r="F96" s="328"/>
      <c r="G96" s="328"/>
      <c r="H96" s="328"/>
      <c r="I96" s="328"/>
      <c r="J96" s="328"/>
      <c r="K96" s="328"/>
      <c r="L96" s="330"/>
      <c r="M96" s="331"/>
    </row>
    <row r="97" spans="1:13">
      <c r="A97" s="311"/>
      <c r="B97" s="326">
        <v>67</v>
      </c>
      <c r="C97" s="327"/>
      <c r="D97" s="318">
        <v>41999</v>
      </c>
      <c r="E97" s="328"/>
      <c r="F97" s="328"/>
      <c r="G97" s="328"/>
      <c r="H97" s="328"/>
      <c r="I97" s="328"/>
      <c r="J97" s="328"/>
      <c r="K97" s="328"/>
      <c r="L97" s="330"/>
      <c r="M97" s="331"/>
    </row>
    <row r="98" spans="1:13">
      <c r="A98" s="311"/>
      <c r="B98" s="326">
        <v>68</v>
      </c>
      <c r="C98" s="327"/>
      <c r="D98" s="318">
        <v>42002</v>
      </c>
      <c r="E98" s="328"/>
      <c r="F98" s="328"/>
      <c r="G98" s="328"/>
      <c r="H98" s="328"/>
      <c r="I98" s="328"/>
      <c r="J98" s="328"/>
      <c r="K98" s="328"/>
      <c r="L98" s="344" t="s">
        <v>1606</v>
      </c>
      <c r="M98" s="331"/>
    </row>
    <row r="99" spans="1:13">
      <c r="A99" s="311"/>
      <c r="B99" s="326">
        <v>69</v>
      </c>
      <c r="C99" s="327"/>
      <c r="D99" s="318">
        <v>42003</v>
      </c>
      <c r="E99" s="328"/>
      <c r="F99" s="328"/>
      <c r="G99" s="328"/>
      <c r="H99" s="328"/>
      <c r="I99" s="328"/>
      <c r="J99" s="328"/>
      <c r="K99" s="328"/>
      <c r="L99" s="330"/>
      <c r="M99" s="331"/>
    </row>
    <row r="100" spans="1:13">
      <c r="A100" s="311"/>
      <c r="B100" s="326">
        <v>70</v>
      </c>
      <c r="C100" s="327"/>
      <c r="D100" s="318">
        <v>42004</v>
      </c>
      <c r="E100" s="328"/>
      <c r="F100" s="328"/>
      <c r="G100" s="328"/>
      <c r="H100" s="328"/>
      <c r="I100" s="328"/>
      <c r="J100" s="328"/>
      <c r="K100" s="328"/>
      <c r="L100" s="330"/>
      <c r="M100" s="331"/>
    </row>
    <row r="104" spans="1:13">
      <c r="M104" s="288">
        <v>420</v>
      </c>
    </row>
  </sheetData>
  <phoneticPr fontId="1" type="noConversion"/>
  <pageMargins left="0.74803149606299213" right="0.74803149606299213" top="0.98425196850393704" bottom="0.98425196850393704" header="0.51181102362204722" footer="0.51181102362204722"/>
  <pageSetup paperSize="9" scale="70" orientation="landscape" horizontalDpi="300" verticalDpi="300" r:id="rId1"/>
  <headerFooter alignWithMargins="0">
    <oddHeader>&amp;C互联网产品经理方向实训教学安排</oddHead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9342F-F106-4F3B-B794-B70CB82B1685}">
  <dimension ref="A1"/>
  <sheetViews>
    <sheetView workbookViewId="0">
      <selection activeCell="C8" sqref="C8"/>
    </sheetView>
  </sheetViews>
  <sheetFormatPr defaultColWidth="9" defaultRowHeight="14.25"/>
  <cols>
    <col min="1" max="16384" width="9" style="345"/>
  </cols>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36FD8-4657-4C1B-9FA5-47130AE92604}">
  <dimension ref="B1:E49"/>
  <sheetViews>
    <sheetView workbookViewId="0">
      <selection activeCell="C8" sqref="C8"/>
    </sheetView>
  </sheetViews>
  <sheetFormatPr defaultColWidth="9" defaultRowHeight="14.25"/>
  <cols>
    <col min="1" max="1" width="9" style="345"/>
    <col min="2" max="3" width="12.75" style="345" customWidth="1"/>
    <col min="4" max="4" width="14" style="345" customWidth="1"/>
    <col min="5" max="16384" width="9" style="345"/>
  </cols>
  <sheetData>
    <row r="1" spans="2:5">
      <c r="B1" s="346" t="s">
        <v>1607</v>
      </c>
      <c r="C1" s="346" t="s">
        <v>1608</v>
      </c>
      <c r="D1" s="346" t="s">
        <v>1609</v>
      </c>
      <c r="E1" s="346" t="s">
        <v>1610</v>
      </c>
    </row>
    <row r="2" spans="2:5">
      <c r="B2" s="346" t="s">
        <v>1611</v>
      </c>
      <c r="C2" s="346"/>
    </row>
    <row r="3" spans="2:5">
      <c r="B3" s="346" t="s">
        <v>1612</v>
      </c>
    </row>
    <row r="4" spans="2:5">
      <c r="B4" s="346" t="s">
        <v>1613</v>
      </c>
    </row>
    <row r="5" spans="2:5">
      <c r="B5" s="346" t="s">
        <v>1614</v>
      </c>
    </row>
    <row r="6" spans="2:5">
      <c r="B6" s="346" t="s">
        <v>1615</v>
      </c>
    </row>
    <row r="7" spans="2:5">
      <c r="B7" s="346" t="s">
        <v>1616</v>
      </c>
    </row>
    <row r="8" spans="2:5">
      <c r="B8" s="346" t="s">
        <v>1617</v>
      </c>
    </row>
    <row r="9" spans="2:5">
      <c r="B9" s="346" t="s">
        <v>1618</v>
      </c>
    </row>
    <row r="10" spans="2:5">
      <c r="B10" s="346" t="s">
        <v>1619</v>
      </c>
    </row>
    <row r="11" spans="2:5">
      <c r="B11" s="346" t="s">
        <v>1620</v>
      </c>
    </row>
    <row r="12" spans="2:5">
      <c r="B12" s="346" t="s">
        <v>1621</v>
      </c>
    </row>
    <row r="13" spans="2:5">
      <c r="B13" s="346" t="s">
        <v>1622</v>
      </c>
    </row>
    <row r="14" spans="2:5">
      <c r="B14" s="346" t="s">
        <v>1623</v>
      </c>
    </row>
    <row r="15" spans="2:5">
      <c r="B15" s="346" t="s">
        <v>1624</v>
      </c>
    </row>
    <row r="16" spans="2:5">
      <c r="B16" s="346" t="s">
        <v>1625</v>
      </c>
    </row>
    <row r="17" spans="2:2">
      <c r="B17" s="346" t="s">
        <v>1626</v>
      </c>
    </row>
    <row r="18" spans="2:2">
      <c r="B18" s="346" t="s">
        <v>1627</v>
      </c>
    </row>
    <row r="19" spans="2:2">
      <c r="B19" s="346" t="s">
        <v>1628</v>
      </c>
    </row>
    <row r="20" spans="2:2">
      <c r="B20" s="346" t="s">
        <v>1629</v>
      </c>
    </row>
    <row r="21" spans="2:2">
      <c r="B21" s="346" t="s">
        <v>1630</v>
      </c>
    </row>
    <row r="22" spans="2:2">
      <c r="B22" s="346" t="s">
        <v>1631</v>
      </c>
    </row>
    <row r="23" spans="2:2">
      <c r="B23" s="346" t="s">
        <v>1632</v>
      </c>
    </row>
    <row r="24" spans="2:2">
      <c r="B24" s="346" t="s">
        <v>1633</v>
      </c>
    </row>
    <row r="25" spans="2:2">
      <c r="B25" s="346" t="s">
        <v>1634</v>
      </c>
    </row>
    <row r="26" spans="2:2">
      <c r="B26" s="346" t="s">
        <v>1635</v>
      </c>
    </row>
    <row r="27" spans="2:2">
      <c r="B27" s="346" t="s">
        <v>1636</v>
      </c>
    </row>
    <row r="28" spans="2:2">
      <c r="B28" s="346" t="s">
        <v>1637</v>
      </c>
    </row>
    <row r="29" spans="2:2">
      <c r="B29" s="346" t="s">
        <v>1638</v>
      </c>
    </row>
    <row r="30" spans="2:2">
      <c r="B30" s="346" t="s">
        <v>1639</v>
      </c>
    </row>
    <row r="31" spans="2:2">
      <c r="B31" s="346" t="s">
        <v>1640</v>
      </c>
    </row>
    <row r="32" spans="2:2">
      <c r="B32" s="346" t="s">
        <v>1641</v>
      </c>
    </row>
    <row r="33" spans="2:2">
      <c r="B33" s="346" t="s">
        <v>1642</v>
      </c>
    </row>
    <row r="34" spans="2:2">
      <c r="B34" s="346" t="s">
        <v>1643</v>
      </c>
    </row>
    <row r="35" spans="2:2">
      <c r="B35" s="346" t="s">
        <v>1644</v>
      </c>
    </row>
    <row r="36" spans="2:2">
      <c r="B36" s="346" t="s">
        <v>1645</v>
      </c>
    </row>
    <row r="37" spans="2:2">
      <c r="B37" s="346" t="s">
        <v>1646</v>
      </c>
    </row>
    <row r="38" spans="2:2">
      <c r="B38" s="346" t="s">
        <v>1647</v>
      </c>
    </row>
    <row r="39" spans="2:2">
      <c r="B39" s="346" t="s">
        <v>1648</v>
      </c>
    </row>
    <row r="40" spans="2:2">
      <c r="B40" s="346" t="s">
        <v>1649</v>
      </c>
    </row>
    <row r="41" spans="2:2">
      <c r="B41" s="346" t="s">
        <v>1650</v>
      </c>
    </row>
    <row r="42" spans="2:2">
      <c r="B42" s="346" t="s">
        <v>1651</v>
      </c>
    </row>
    <row r="43" spans="2:2">
      <c r="B43" s="346" t="s">
        <v>1652</v>
      </c>
    </row>
    <row r="44" spans="2:2">
      <c r="B44" s="346" t="s">
        <v>1653</v>
      </c>
    </row>
    <row r="45" spans="2:2">
      <c r="B45" s="346" t="s">
        <v>1654</v>
      </c>
    </row>
    <row r="46" spans="2:2">
      <c r="B46" s="346" t="s">
        <v>1655</v>
      </c>
    </row>
    <row r="47" spans="2:2">
      <c r="B47" s="346" t="s">
        <v>1656</v>
      </c>
    </row>
    <row r="48" spans="2:2">
      <c r="B48" s="346" t="s">
        <v>1657</v>
      </c>
    </row>
    <row r="49" spans="2:2">
      <c r="B49" s="346" t="s">
        <v>1658</v>
      </c>
    </row>
  </sheetData>
  <phoneticPr fontId="1" type="noConversion"/>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E979-FB48-4F66-AA24-6C7043DF0FE5}">
  <dimension ref="B1:Q30"/>
  <sheetViews>
    <sheetView topLeftCell="B1" workbookViewId="0">
      <selection activeCell="C8" sqref="C8"/>
    </sheetView>
  </sheetViews>
  <sheetFormatPr defaultColWidth="9" defaultRowHeight="14.25"/>
  <cols>
    <col min="1" max="1" width="9" style="345"/>
    <col min="2" max="3" width="12.75" style="345" customWidth="1"/>
    <col min="4" max="4" width="11.25" style="345" customWidth="1"/>
    <col min="5" max="5" width="10.875" style="345" customWidth="1"/>
    <col min="6" max="6" width="12.25" style="345" customWidth="1"/>
    <col min="7" max="7" width="12.75" style="345" customWidth="1"/>
    <col min="8" max="8" width="11" style="345" customWidth="1"/>
    <col min="9" max="11" width="9" style="345"/>
    <col min="12" max="12" width="16" style="345" customWidth="1"/>
    <col min="13" max="13" width="11.625" style="345" customWidth="1"/>
    <col min="14" max="14" width="11.875" style="345" customWidth="1"/>
    <col min="15" max="15" width="11.75" style="345" customWidth="1"/>
    <col min="16" max="16" width="12.25" style="345" customWidth="1"/>
    <col min="17" max="16384" width="9" style="345"/>
  </cols>
  <sheetData>
    <row r="1" spans="2:17" ht="28.5">
      <c r="B1" s="346" t="s">
        <v>1659</v>
      </c>
      <c r="C1" s="346" t="s">
        <v>1608</v>
      </c>
      <c r="D1" s="347" t="s">
        <v>1660</v>
      </c>
      <c r="E1" s="347" t="s">
        <v>1661</v>
      </c>
      <c r="F1" s="346" t="s">
        <v>1662</v>
      </c>
      <c r="G1" s="346" t="s">
        <v>1663</v>
      </c>
      <c r="H1" s="347" t="s">
        <v>1664</v>
      </c>
      <c r="I1" s="347" t="s">
        <v>1665</v>
      </c>
      <c r="J1" s="347" t="s">
        <v>1666</v>
      </c>
      <c r="K1" s="347" t="s">
        <v>1667</v>
      </c>
      <c r="L1" s="346" t="s">
        <v>1668</v>
      </c>
      <c r="M1" s="346" t="s">
        <v>1669</v>
      </c>
      <c r="N1" s="346" t="s">
        <v>1670</v>
      </c>
      <c r="O1" s="346" t="s">
        <v>1671</v>
      </c>
      <c r="P1" s="346" t="s">
        <v>1672</v>
      </c>
      <c r="Q1" s="346" t="s">
        <v>1673</v>
      </c>
    </row>
    <row r="2" spans="2:17">
      <c r="B2" s="346" t="s">
        <v>1674</v>
      </c>
      <c r="C2" s="346"/>
      <c r="D2" s="346"/>
      <c r="E2" s="346"/>
      <c r="F2" s="346"/>
      <c r="G2" s="346"/>
    </row>
    <row r="3" spans="2:17">
      <c r="B3" s="346" t="s">
        <v>1675</v>
      </c>
    </row>
    <row r="4" spans="2:17">
      <c r="B4" s="346" t="s">
        <v>1676</v>
      </c>
    </row>
    <row r="5" spans="2:17">
      <c r="B5" s="346" t="s">
        <v>1677</v>
      </c>
    </row>
    <row r="6" spans="2:17">
      <c r="B6" s="346" t="s">
        <v>1678</v>
      </c>
    </row>
    <row r="7" spans="2:17">
      <c r="B7" s="346" t="s">
        <v>1679</v>
      </c>
    </row>
    <row r="8" spans="2:17">
      <c r="B8" s="346" t="s">
        <v>1680</v>
      </c>
    </row>
    <row r="9" spans="2:17">
      <c r="B9" s="346" t="s">
        <v>1681</v>
      </c>
    </row>
    <row r="10" spans="2:17">
      <c r="B10" s="346" t="s">
        <v>1682</v>
      </c>
    </row>
    <row r="11" spans="2:17">
      <c r="B11" s="346" t="s">
        <v>1683</v>
      </c>
    </row>
    <row r="12" spans="2:17">
      <c r="B12" s="346" t="s">
        <v>1684</v>
      </c>
    </row>
    <row r="13" spans="2:17">
      <c r="B13" s="346" t="s">
        <v>1685</v>
      </c>
    </row>
    <row r="14" spans="2:17">
      <c r="B14" s="346" t="s">
        <v>1686</v>
      </c>
    </row>
    <row r="15" spans="2:17">
      <c r="B15" s="346" t="s">
        <v>1687</v>
      </c>
    </row>
    <row r="16" spans="2:17">
      <c r="B16" s="346" t="s">
        <v>1688</v>
      </c>
    </row>
    <row r="17" spans="2:2">
      <c r="B17" s="346" t="s">
        <v>1689</v>
      </c>
    </row>
    <row r="18" spans="2:2">
      <c r="B18" s="346" t="s">
        <v>1690</v>
      </c>
    </row>
    <row r="19" spans="2:2">
      <c r="B19" s="346" t="s">
        <v>1691</v>
      </c>
    </row>
    <row r="20" spans="2:2">
      <c r="B20" s="346" t="s">
        <v>1692</v>
      </c>
    </row>
    <row r="21" spans="2:2">
      <c r="B21" s="346" t="s">
        <v>1693</v>
      </c>
    </row>
    <row r="22" spans="2:2">
      <c r="B22" s="346" t="s">
        <v>1694</v>
      </c>
    </row>
    <row r="23" spans="2:2">
      <c r="B23" s="346" t="s">
        <v>1695</v>
      </c>
    </row>
    <row r="24" spans="2:2">
      <c r="B24" s="346" t="s">
        <v>1696</v>
      </c>
    </row>
    <row r="25" spans="2:2">
      <c r="B25" s="346" t="s">
        <v>1697</v>
      </c>
    </row>
    <row r="26" spans="2:2">
      <c r="B26" s="346" t="s">
        <v>1698</v>
      </c>
    </row>
    <row r="27" spans="2:2">
      <c r="B27" s="346" t="s">
        <v>1699</v>
      </c>
    </row>
    <row r="28" spans="2:2">
      <c r="B28" s="346" t="s">
        <v>1700</v>
      </c>
    </row>
    <row r="29" spans="2:2">
      <c r="B29" s="346" t="s">
        <v>1701</v>
      </c>
    </row>
    <row r="30" spans="2:2">
      <c r="B30" s="346" t="s">
        <v>1702</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FF280-616F-4A3A-B419-B07844E3A36D}">
  <dimension ref="A1:H28"/>
  <sheetViews>
    <sheetView workbookViewId="0">
      <pane ySplit="1" topLeftCell="A2" activePane="bottomLeft" state="frozen"/>
      <selection activeCell="C8" sqref="C8"/>
      <selection pane="bottomLeft" activeCell="C8" sqref="C8"/>
    </sheetView>
  </sheetViews>
  <sheetFormatPr defaultColWidth="9" defaultRowHeight="14.25"/>
  <cols>
    <col min="1" max="1" width="7.25" style="345" customWidth="1"/>
    <col min="2" max="2" width="9" style="352"/>
    <col min="3" max="3" width="23.375" style="352" customWidth="1"/>
    <col min="4" max="4" width="58.75" style="345" customWidth="1"/>
    <col min="5" max="5" width="19.625" style="345" customWidth="1"/>
    <col min="6" max="6" width="9.25" style="345" customWidth="1"/>
    <col min="7" max="16384" width="9" style="345"/>
  </cols>
  <sheetData>
    <row r="1" spans="1:7">
      <c r="A1" s="345" t="s">
        <v>1703</v>
      </c>
      <c r="B1" s="348" t="s">
        <v>1704</v>
      </c>
      <c r="C1" s="348" t="s">
        <v>1705</v>
      </c>
      <c r="D1" s="348" t="s">
        <v>1706</v>
      </c>
      <c r="E1" s="346" t="s">
        <v>1707</v>
      </c>
      <c r="F1" s="348" t="s">
        <v>1708</v>
      </c>
      <c r="G1" s="346" t="s">
        <v>1709</v>
      </c>
    </row>
    <row r="2" spans="1:7">
      <c r="A2" s="345">
        <v>1</v>
      </c>
      <c r="B2" s="349" t="s">
        <v>1710</v>
      </c>
      <c r="C2" s="348" t="s">
        <v>1711</v>
      </c>
      <c r="D2" s="346" t="s">
        <v>1712</v>
      </c>
      <c r="E2" s="346" t="s">
        <v>1713</v>
      </c>
      <c r="F2" s="346"/>
      <c r="G2" s="345" t="s">
        <v>1714</v>
      </c>
    </row>
    <row r="3" spans="1:7">
      <c r="A3" s="345">
        <v>2</v>
      </c>
      <c r="B3" s="349" t="s">
        <v>1710</v>
      </c>
      <c r="C3" s="348" t="s">
        <v>1711</v>
      </c>
      <c r="D3" s="346" t="s">
        <v>1715</v>
      </c>
      <c r="E3" s="346" t="s">
        <v>1716</v>
      </c>
      <c r="F3" s="346"/>
    </row>
    <row r="4" spans="1:7">
      <c r="A4" s="345">
        <v>3</v>
      </c>
      <c r="B4" s="348" t="s">
        <v>1717</v>
      </c>
      <c r="C4" s="348" t="s">
        <v>1718</v>
      </c>
      <c r="D4" s="346" t="s">
        <v>1719</v>
      </c>
      <c r="E4" s="346" t="s">
        <v>1720</v>
      </c>
      <c r="F4" s="345">
        <v>72</v>
      </c>
    </row>
    <row r="5" spans="1:7">
      <c r="A5" s="345">
        <v>4</v>
      </c>
      <c r="B5" s="350" t="s">
        <v>1721</v>
      </c>
      <c r="C5" s="348" t="s">
        <v>1722</v>
      </c>
      <c r="D5" s="346" t="s">
        <v>1723</v>
      </c>
      <c r="E5" s="346"/>
      <c r="F5" s="345">
        <v>52.6</v>
      </c>
    </row>
    <row r="6" spans="1:7">
      <c r="A6" s="345">
        <v>5</v>
      </c>
      <c r="B6" s="348" t="s">
        <v>1717</v>
      </c>
      <c r="C6" s="348" t="s">
        <v>1724</v>
      </c>
      <c r="D6" s="346" t="s">
        <v>1725</v>
      </c>
      <c r="F6" s="346" t="s">
        <v>1726</v>
      </c>
      <c r="G6" s="351" t="s">
        <v>1727</v>
      </c>
    </row>
    <row r="7" spans="1:7">
      <c r="A7" s="345">
        <v>6</v>
      </c>
      <c r="B7" s="349" t="s">
        <v>1710</v>
      </c>
      <c r="C7" s="348" t="s">
        <v>1724</v>
      </c>
      <c r="D7" s="346" t="s">
        <v>1728</v>
      </c>
    </row>
    <row r="8" spans="1:7">
      <c r="A8" s="345">
        <v>7</v>
      </c>
      <c r="C8" s="348" t="s">
        <v>1724</v>
      </c>
      <c r="D8" s="347" t="s">
        <v>1729</v>
      </c>
    </row>
    <row r="9" spans="1:7">
      <c r="A9" s="345">
        <v>8</v>
      </c>
      <c r="D9" s="346" t="s">
        <v>1730</v>
      </c>
    </row>
    <row r="10" spans="1:7">
      <c r="A10" s="345">
        <v>9</v>
      </c>
      <c r="C10" s="348" t="s">
        <v>1724</v>
      </c>
      <c r="D10" s="346" t="s">
        <v>1731</v>
      </c>
    </row>
    <row r="11" spans="1:7">
      <c r="A11" s="345">
        <v>10</v>
      </c>
      <c r="C11" s="348" t="s">
        <v>1732</v>
      </c>
      <c r="D11" s="346" t="s">
        <v>1733</v>
      </c>
    </row>
    <row r="12" spans="1:7">
      <c r="A12" s="345">
        <v>11</v>
      </c>
      <c r="C12" s="348" t="s">
        <v>1724</v>
      </c>
      <c r="D12" s="346" t="s">
        <v>1734</v>
      </c>
    </row>
    <row r="13" spans="1:7">
      <c r="A13" s="345">
        <v>12</v>
      </c>
      <c r="C13" s="348" t="s">
        <v>1724</v>
      </c>
      <c r="D13" s="346" t="s">
        <v>1735</v>
      </c>
    </row>
    <row r="14" spans="1:7">
      <c r="A14" s="345">
        <v>13</v>
      </c>
      <c r="C14" s="348" t="s">
        <v>1724</v>
      </c>
      <c r="D14" s="346" t="s">
        <v>1736</v>
      </c>
    </row>
    <row r="15" spans="1:7">
      <c r="A15" s="345">
        <v>14</v>
      </c>
      <c r="C15" s="348" t="s">
        <v>1724</v>
      </c>
      <c r="D15" s="346" t="s">
        <v>1737</v>
      </c>
    </row>
    <row r="16" spans="1:7">
      <c r="A16" s="345">
        <v>15</v>
      </c>
      <c r="C16" s="348" t="s">
        <v>1724</v>
      </c>
      <c r="D16" s="346" t="s">
        <v>1738</v>
      </c>
    </row>
    <row r="17" spans="1:8">
      <c r="A17" s="345">
        <v>16</v>
      </c>
      <c r="C17" s="348" t="s">
        <v>1724</v>
      </c>
      <c r="D17" s="346" t="s">
        <v>1739</v>
      </c>
      <c r="E17" s="346" t="s">
        <v>1740</v>
      </c>
    </row>
    <row r="18" spans="1:8">
      <c r="A18" s="345">
        <v>17</v>
      </c>
      <c r="B18" s="349" t="s">
        <v>1710</v>
      </c>
      <c r="C18" s="348" t="s">
        <v>1741</v>
      </c>
      <c r="D18" s="353" t="s">
        <v>1742</v>
      </c>
      <c r="E18" s="348" t="s">
        <v>1743</v>
      </c>
      <c r="F18" s="345">
        <v>29</v>
      </c>
      <c r="G18" s="354" t="s">
        <v>1744</v>
      </c>
    </row>
    <row r="19" spans="1:8">
      <c r="A19" s="345">
        <v>18</v>
      </c>
      <c r="B19" s="349" t="s">
        <v>1710</v>
      </c>
      <c r="C19" s="348" t="s">
        <v>1732</v>
      </c>
      <c r="D19" s="346" t="s">
        <v>1745</v>
      </c>
    </row>
    <row r="20" spans="1:8">
      <c r="A20" s="345">
        <v>19</v>
      </c>
      <c r="B20" s="348" t="s">
        <v>1717</v>
      </c>
      <c r="C20" s="348" t="s">
        <v>1732</v>
      </c>
      <c r="D20" s="346" t="s">
        <v>1746</v>
      </c>
    </row>
    <row r="21" spans="1:8">
      <c r="A21" s="345">
        <v>20</v>
      </c>
      <c r="B21" s="349" t="s">
        <v>1710</v>
      </c>
      <c r="C21" s="348" t="s">
        <v>1747</v>
      </c>
      <c r="D21" s="346" t="s">
        <v>1748</v>
      </c>
      <c r="F21" s="345">
        <v>44.3</v>
      </c>
      <c r="G21" s="345" t="s">
        <v>1749</v>
      </c>
    </row>
    <row r="22" spans="1:8">
      <c r="A22" s="345">
        <v>21</v>
      </c>
      <c r="B22" s="349" t="s">
        <v>1710</v>
      </c>
      <c r="C22" s="348" t="s">
        <v>1750</v>
      </c>
      <c r="D22" s="346" t="s">
        <v>1751</v>
      </c>
    </row>
    <row r="23" spans="1:8">
      <c r="A23" s="345">
        <v>22</v>
      </c>
      <c r="B23" s="349" t="s">
        <v>1710</v>
      </c>
      <c r="D23" s="346" t="s">
        <v>1752</v>
      </c>
    </row>
    <row r="24" spans="1:8">
      <c r="A24" s="345">
        <v>23</v>
      </c>
      <c r="B24" s="348" t="s">
        <v>1717</v>
      </c>
      <c r="D24" s="346" t="s">
        <v>1753</v>
      </c>
    </row>
    <row r="28" spans="1:8">
      <c r="A28" s="355"/>
      <c r="B28" s="356"/>
      <c r="C28" s="356"/>
      <c r="D28" s="355"/>
      <c r="E28" s="355"/>
      <c r="F28" s="355"/>
      <c r="G28" s="355"/>
      <c r="H28" s="355"/>
    </row>
  </sheetData>
  <autoFilter ref="A1:H27" xr:uid="{00000000-0009-0000-0000-000006000000}"/>
  <phoneticPr fontId="1" type="noConversion"/>
  <hyperlinks>
    <hyperlink ref="G18" r:id="rId1" location="catalog" xr:uid="{EFA918F8-0234-4AD6-BB2E-17A6D2AF43B9}"/>
    <hyperlink ref="G6" r:id="rId2" location="catalog" xr:uid="{5B2E4D84-C85B-4BEC-8AF8-5C1230F0B945}"/>
  </hyperlinks>
  <pageMargins left="0.7" right="0.7" top="0.75" bottom="0.75" header="0.3" footer="0.3"/>
  <pageSetup paperSize="9" orientation="portrait" horizontalDpi="1200" verticalDpi="1200"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7C72D-F6B9-4953-B02B-BFFC6F04FAF1}">
  <dimension ref="B2:C16"/>
  <sheetViews>
    <sheetView workbookViewId="0">
      <selection activeCell="C8" sqref="C8"/>
    </sheetView>
  </sheetViews>
  <sheetFormatPr defaultColWidth="9" defaultRowHeight="14.25"/>
  <cols>
    <col min="1" max="1" width="9" style="345"/>
    <col min="2" max="2" width="12.75" style="345" customWidth="1"/>
    <col min="3" max="3" width="50.75" style="345" customWidth="1"/>
    <col min="4" max="16384" width="9" style="345"/>
  </cols>
  <sheetData>
    <row r="2" spans="2:3">
      <c r="B2" s="346" t="s">
        <v>1754</v>
      </c>
      <c r="C2" s="346" t="s">
        <v>1755</v>
      </c>
    </row>
    <row r="3" spans="2:3">
      <c r="B3" s="346" t="s">
        <v>1756</v>
      </c>
      <c r="C3" s="346" t="s">
        <v>1757</v>
      </c>
    </row>
    <row r="4" spans="2:3">
      <c r="B4" s="346" t="s">
        <v>1758</v>
      </c>
      <c r="C4" s="346" t="s">
        <v>1759</v>
      </c>
    </row>
    <row r="5" spans="2:3">
      <c r="B5" s="346" t="s">
        <v>1760</v>
      </c>
      <c r="C5" s="346" t="s">
        <v>1761</v>
      </c>
    </row>
    <row r="6" spans="2:3">
      <c r="B6" s="346" t="s">
        <v>1762</v>
      </c>
      <c r="C6" s="346" t="s">
        <v>1763</v>
      </c>
    </row>
    <row r="7" spans="2:3">
      <c r="B7" s="346" t="s">
        <v>1764</v>
      </c>
      <c r="C7" s="346" t="s">
        <v>1723</v>
      </c>
    </row>
    <row r="8" spans="2:3">
      <c r="B8" s="346" t="s">
        <v>1765</v>
      </c>
      <c r="C8" s="345" t="s">
        <v>1766</v>
      </c>
    </row>
    <row r="11" spans="2:3">
      <c r="C11" s="346"/>
    </row>
    <row r="12" spans="2:3">
      <c r="C12" s="346" t="s">
        <v>1767</v>
      </c>
    </row>
    <row r="13" spans="2:3">
      <c r="C13" s="346" t="s">
        <v>1768</v>
      </c>
    </row>
    <row r="14" spans="2:3">
      <c r="C14" s="346" t="s">
        <v>1769</v>
      </c>
    </row>
    <row r="15" spans="2:3">
      <c r="C15" s="346" t="s">
        <v>1770</v>
      </c>
    </row>
    <row r="16" spans="2:3">
      <c r="C16" s="346" t="s">
        <v>1771</v>
      </c>
    </row>
  </sheetData>
  <phoneticPr fontId="1" type="noConversion"/>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AFBF7-E9DA-4467-AEDD-D18B23191299}">
  <dimension ref="B1:F49"/>
  <sheetViews>
    <sheetView workbookViewId="0">
      <selection activeCell="C8" sqref="C8"/>
    </sheetView>
  </sheetViews>
  <sheetFormatPr defaultColWidth="9" defaultRowHeight="14.25"/>
  <cols>
    <col min="1" max="1" width="9" style="345"/>
    <col min="2" max="3" width="12.75" style="345" customWidth="1"/>
    <col min="4" max="4" width="34.875" style="345" customWidth="1"/>
    <col min="5" max="5" width="10.875" style="345" customWidth="1"/>
    <col min="6" max="6" width="11.125" style="345" customWidth="1"/>
    <col min="7" max="16384" width="9" style="345"/>
  </cols>
  <sheetData>
    <row r="1" spans="2:6" s="352" customFormat="1">
      <c r="B1" s="348" t="s">
        <v>1607</v>
      </c>
      <c r="C1" s="348" t="s">
        <v>1608</v>
      </c>
      <c r="D1" s="348" t="s">
        <v>1772</v>
      </c>
      <c r="E1" s="348" t="s">
        <v>1773</v>
      </c>
      <c r="F1" s="348" t="s">
        <v>1610</v>
      </c>
    </row>
    <row r="2" spans="2:6">
      <c r="B2" s="346" t="s">
        <v>1611</v>
      </c>
      <c r="C2" s="346"/>
    </row>
    <row r="3" spans="2:6">
      <c r="B3" s="346" t="s">
        <v>1612</v>
      </c>
    </row>
    <row r="4" spans="2:6">
      <c r="B4" s="346" t="s">
        <v>1613</v>
      </c>
    </row>
    <row r="5" spans="2:6">
      <c r="B5" s="346" t="s">
        <v>1614</v>
      </c>
    </row>
    <row r="6" spans="2:6">
      <c r="B6" s="346" t="s">
        <v>1615</v>
      </c>
    </row>
    <row r="7" spans="2:6">
      <c r="B7" s="346" t="s">
        <v>1616</v>
      </c>
    </row>
    <row r="8" spans="2:6">
      <c r="B8" s="346" t="s">
        <v>1617</v>
      </c>
    </row>
    <row r="9" spans="2:6">
      <c r="B9" s="346" t="s">
        <v>1618</v>
      </c>
    </row>
    <row r="10" spans="2:6">
      <c r="B10" s="346" t="s">
        <v>1619</v>
      </c>
    </row>
    <row r="11" spans="2:6">
      <c r="B11" s="346" t="s">
        <v>1620</v>
      </c>
    </row>
    <row r="12" spans="2:6">
      <c r="B12" s="346" t="s">
        <v>1621</v>
      </c>
    </row>
    <row r="13" spans="2:6">
      <c r="B13" s="346" t="s">
        <v>1622</v>
      </c>
    </row>
    <row r="14" spans="2:6">
      <c r="B14" s="346" t="s">
        <v>1623</v>
      </c>
    </row>
    <row r="15" spans="2:6">
      <c r="B15" s="346" t="s">
        <v>1624</v>
      </c>
    </row>
    <row r="16" spans="2:6">
      <c r="B16" s="346" t="s">
        <v>1625</v>
      </c>
    </row>
    <row r="17" spans="2:2">
      <c r="B17" s="346" t="s">
        <v>1626</v>
      </c>
    </row>
    <row r="18" spans="2:2">
      <c r="B18" s="346" t="s">
        <v>1627</v>
      </c>
    </row>
    <row r="19" spans="2:2">
      <c r="B19" s="346" t="s">
        <v>1628</v>
      </c>
    </row>
    <row r="20" spans="2:2">
      <c r="B20" s="346" t="s">
        <v>1629</v>
      </c>
    </row>
    <row r="21" spans="2:2">
      <c r="B21" s="346" t="s">
        <v>1630</v>
      </c>
    </row>
    <row r="22" spans="2:2">
      <c r="B22" s="346" t="s">
        <v>1631</v>
      </c>
    </row>
    <row r="23" spans="2:2">
      <c r="B23" s="346" t="s">
        <v>1632</v>
      </c>
    </row>
    <row r="24" spans="2:2">
      <c r="B24" s="346" t="s">
        <v>1633</v>
      </c>
    </row>
    <row r="25" spans="2:2">
      <c r="B25" s="346" t="s">
        <v>1634</v>
      </c>
    </row>
    <row r="26" spans="2:2">
      <c r="B26" s="346" t="s">
        <v>1635</v>
      </c>
    </row>
    <row r="27" spans="2:2">
      <c r="B27" s="346" t="s">
        <v>1636</v>
      </c>
    </row>
    <row r="28" spans="2:2">
      <c r="B28" s="346" t="s">
        <v>1637</v>
      </c>
    </row>
    <row r="29" spans="2:2">
      <c r="B29" s="346" t="s">
        <v>1638</v>
      </c>
    </row>
    <row r="30" spans="2:2">
      <c r="B30" s="346" t="s">
        <v>1639</v>
      </c>
    </row>
    <row r="31" spans="2:2">
      <c r="B31" s="346" t="s">
        <v>1640</v>
      </c>
    </row>
    <row r="32" spans="2:2">
      <c r="B32" s="346" t="s">
        <v>1641</v>
      </c>
    </row>
    <row r="33" spans="2:2">
      <c r="B33" s="346" t="s">
        <v>1642</v>
      </c>
    </row>
    <row r="34" spans="2:2">
      <c r="B34" s="346" t="s">
        <v>1643</v>
      </c>
    </row>
    <row r="35" spans="2:2">
      <c r="B35" s="346" t="s">
        <v>1644</v>
      </c>
    </row>
    <row r="36" spans="2:2">
      <c r="B36" s="346" t="s">
        <v>1645</v>
      </c>
    </row>
    <row r="37" spans="2:2">
      <c r="B37" s="346" t="s">
        <v>1646</v>
      </c>
    </row>
    <row r="38" spans="2:2">
      <c r="B38" s="346" t="s">
        <v>1647</v>
      </c>
    </row>
    <row r="39" spans="2:2">
      <c r="B39" s="346" t="s">
        <v>1648</v>
      </c>
    </row>
    <row r="40" spans="2:2">
      <c r="B40" s="346" t="s">
        <v>1649</v>
      </c>
    </row>
    <row r="41" spans="2:2">
      <c r="B41" s="346" t="s">
        <v>1650</v>
      </c>
    </row>
    <row r="42" spans="2:2">
      <c r="B42" s="346" t="s">
        <v>1651</v>
      </c>
    </row>
    <row r="43" spans="2:2">
      <c r="B43" s="346" t="s">
        <v>1652</v>
      </c>
    </row>
    <row r="44" spans="2:2">
      <c r="B44" s="346" t="s">
        <v>1653</v>
      </c>
    </row>
    <row r="45" spans="2:2">
      <c r="B45" s="346" t="s">
        <v>1654</v>
      </c>
    </row>
    <row r="46" spans="2:2">
      <c r="B46" s="346" t="s">
        <v>1655</v>
      </c>
    </row>
    <row r="47" spans="2:2">
      <c r="B47" s="346" t="s">
        <v>1656</v>
      </c>
    </row>
    <row r="48" spans="2:2">
      <c r="B48" s="346" t="s">
        <v>1657</v>
      </c>
    </row>
    <row r="49" spans="2:2">
      <c r="B49" s="346" t="s">
        <v>1658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0FD43-ABC2-42A6-B087-7183084EA2CC}">
  <dimension ref="A1:R145"/>
  <sheetViews>
    <sheetView workbookViewId="0">
      <pane xSplit="3" ySplit="1" topLeftCell="D2" activePane="bottomRight" state="frozen"/>
      <selection pane="topRight" activeCell="D1" sqref="D1"/>
      <selection pane="bottomLeft" activeCell="A2" sqref="A2"/>
      <selection pane="bottomRight" activeCell="L47" sqref="L47"/>
    </sheetView>
  </sheetViews>
  <sheetFormatPr defaultRowHeight="14.25"/>
  <cols>
    <col min="1" max="1" width="25.25" customWidth="1"/>
    <col min="2" max="3" width="9.625" customWidth="1"/>
    <col min="4" max="5" width="22.375" customWidth="1"/>
    <col min="6" max="6" width="13.875" style="27" customWidth="1"/>
    <col min="7" max="7" width="12.75" style="27" customWidth="1"/>
    <col min="8" max="8" width="13" style="27" bestFit="1" customWidth="1"/>
    <col min="9" max="9" width="13.125" style="27" customWidth="1"/>
    <col min="10" max="10" width="8.125" style="27" customWidth="1"/>
    <col min="11" max="18" width="6.125" style="27" customWidth="1"/>
  </cols>
  <sheetData>
    <row r="1" spans="1:18">
      <c r="A1" s="25"/>
      <c r="B1" s="25" t="s">
        <v>354</v>
      </c>
      <c r="C1" s="25" t="s">
        <v>355</v>
      </c>
      <c r="D1" s="25" t="s">
        <v>356</v>
      </c>
      <c r="E1" s="25" t="s">
        <v>357</v>
      </c>
      <c r="F1" s="26"/>
      <c r="G1" s="26">
        <v>43344</v>
      </c>
      <c r="H1" s="26">
        <v>43282</v>
      </c>
      <c r="I1" s="26" t="s">
        <v>340</v>
      </c>
      <c r="J1" s="26" t="s">
        <v>353</v>
      </c>
      <c r="K1" s="26" t="s">
        <v>358</v>
      </c>
      <c r="L1" s="26" t="s">
        <v>359</v>
      </c>
      <c r="M1" s="26" t="s">
        <v>360</v>
      </c>
      <c r="N1" s="26" t="s">
        <v>361</v>
      </c>
      <c r="O1" s="26" t="s">
        <v>362</v>
      </c>
      <c r="P1" s="26" t="s">
        <v>56</v>
      </c>
      <c r="Q1" s="26"/>
      <c r="R1" s="26"/>
    </row>
    <row r="2" spans="1:18" ht="16.5" customHeight="1">
      <c r="A2" t="s">
        <v>363</v>
      </c>
      <c r="D2" t="s">
        <v>364</v>
      </c>
      <c r="I2" s="28">
        <f>0</f>
        <v>0</v>
      </c>
      <c r="J2" s="27">
        <f>300</f>
        <v>300</v>
      </c>
    </row>
    <row r="3" spans="1:18" ht="16.5" customHeight="1">
      <c r="A3" t="s">
        <v>365</v>
      </c>
      <c r="D3" t="s">
        <v>366</v>
      </c>
      <c r="I3" s="28">
        <f>0</f>
        <v>0</v>
      </c>
      <c r="J3" s="28">
        <f>30</f>
        <v>30</v>
      </c>
    </row>
    <row r="4" spans="1:18" ht="16.5" customHeight="1">
      <c r="A4" t="s">
        <v>367</v>
      </c>
      <c r="D4" t="s">
        <v>368</v>
      </c>
      <c r="I4" s="28">
        <f>0</f>
        <v>0</v>
      </c>
      <c r="J4" s="27">
        <f>30</f>
        <v>30</v>
      </c>
    </row>
    <row r="5" spans="1:18" ht="16.5" customHeight="1">
      <c r="D5" t="s">
        <v>369</v>
      </c>
      <c r="I5" s="28">
        <f>0</f>
        <v>0</v>
      </c>
      <c r="J5" s="27">
        <f>30</f>
        <v>30</v>
      </c>
    </row>
    <row r="6" spans="1:18" ht="16.5">
      <c r="A6" t="s">
        <v>370</v>
      </c>
      <c r="I6" s="28">
        <f>0</f>
        <v>0</v>
      </c>
      <c r="J6" s="28">
        <f>1</f>
        <v>1</v>
      </c>
    </row>
    <row r="7" spans="1:18" ht="16.5">
      <c r="A7" t="s">
        <v>371</v>
      </c>
      <c r="I7" s="28">
        <f>0</f>
        <v>0</v>
      </c>
      <c r="J7" s="28">
        <f>1</f>
        <v>1</v>
      </c>
    </row>
    <row r="8" spans="1:18" ht="16.5">
      <c r="A8" t="s">
        <v>372</v>
      </c>
      <c r="I8" s="28">
        <f>0</f>
        <v>0</v>
      </c>
      <c r="J8" s="28">
        <f>1</f>
        <v>1</v>
      </c>
    </row>
    <row r="9" spans="1:18" ht="16.5">
      <c r="A9" t="s">
        <v>373</v>
      </c>
      <c r="I9" s="28">
        <f>0</f>
        <v>0</v>
      </c>
      <c r="J9" s="28">
        <f>1</f>
        <v>1</v>
      </c>
    </row>
    <row r="10" spans="1:18" ht="16.5">
      <c r="A10" t="s">
        <v>374</v>
      </c>
      <c r="D10" t="s">
        <v>375</v>
      </c>
      <c r="I10" s="28">
        <f>0</f>
        <v>0</v>
      </c>
      <c r="J10" s="28">
        <f>1</f>
        <v>1</v>
      </c>
    </row>
    <row r="11" spans="1:18" ht="16.5">
      <c r="A11" t="s">
        <v>376</v>
      </c>
      <c r="I11" s="28">
        <f>0</f>
        <v>0</v>
      </c>
      <c r="J11" s="28">
        <f>1</f>
        <v>1</v>
      </c>
    </row>
    <row r="12" spans="1:18" ht="16.5">
      <c r="A12" t="s">
        <v>377</v>
      </c>
      <c r="D12" t="s">
        <v>378</v>
      </c>
      <c r="I12" s="28">
        <f>0</f>
        <v>0</v>
      </c>
      <c r="J12" s="28">
        <f>1</f>
        <v>1</v>
      </c>
    </row>
    <row r="13" spans="1:18" ht="16.5">
      <c r="A13" t="s">
        <v>379</v>
      </c>
      <c r="D13" t="s">
        <v>380</v>
      </c>
      <c r="I13" s="28">
        <f>0</f>
        <v>0</v>
      </c>
      <c r="J13" s="28">
        <f>1</f>
        <v>1</v>
      </c>
    </row>
    <row r="14" spans="1:18" ht="16.5">
      <c r="A14" t="s">
        <v>381</v>
      </c>
      <c r="D14" t="s">
        <v>382</v>
      </c>
      <c r="I14" s="28">
        <f>0</f>
        <v>0</v>
      </c>
      <c r="J14" s="28">
        <f>1</f>
        <v>1</v>
      </c>
    </row>
    <row r="15" spans="1:18" ht="16.5">
      <c r="A15" t="s">
        <v>383</v>
      </c>
      <c r="D15" t="s">
        <v>384</v>
      </c>
      <c r="I15" s="28">
        <f>0</f>
        <v>0</v>
      </c>
      <c r="J15" s="28">
        <f>1</f>
        <v>1</v>
      </c>
    </row>
    <row r="16" spans="1:18" ht="16.5">
      <c r="A16" t="s">
        <v>385</v>
      </c>
      <c r="I16" s="28">
        <f>0</f>
        <v>0</v>
      </c>
      <c r="J16" s="28">
        <f>1</f>
        <v>1</v>
      </c>
    </row>
    <row r="17" spans="1:10" ht="16.5">
      <c r="A17" t="s">
        <v>386</v>
      </c>
      <c r="D17" t="s">
        <v>387</v>
      </c>
      <c r="I17" s="28">
        <f>0</f>
        <v>0</v>
      </c>
      <c r="J17" s="28">
        <f>1</f>
        <v>1</v>
      </c>
    </row>
    <row r="18" spans="1:10" ht="16.5">
      <c r="A18" t="s">
        <v>388</v>
      </c>
      <c r="I18" s="28">
        <f>0</f>
        <v>0</v>
      </c>
      <c r="J18" s="28">
        <f>1</f>
        <v>1</v>
      </c>
    </row>
    <row r="19" spans="1:10" ht="16.5">
      <c r="A19" t="s">
        <v>389</v>
      </c>
      <c r="I19" s="28">
        <f>0</f>
        <v>0</v>
      </c>
      <c r="J19" s="28">
        <f>1</f>
        <v>1</v>
      </c>
    </row>
    <row r="20" spans="1:10" ht="16.5">
      <c r="A20" t="s">
        <v>390</v>
      </c>
      <c r="I20" s="28">
        <f>0</f>
        <v>0</v>
      </c>
      <c r="J20" s="28">
        <f>1</f>
        <v>1</v>
      </c>
    </row>
    <row r="21" spans="1:10" ht="16.5">
      <c r="A21" t="s">
        <v>391</v>
      </c>
      <c r="D21" t="s">
        <v>392</v>
      </c>
      <c r="I21" s="28">
        <f>0</f>
        <v>0</v>
      </c>
      <c r="J21" s="28">
        <f>1</f>
        <v>1</v>
      </c>
    </row>
    <row r="22" spans="1:10" ht="16.5">
      <c r="A22" t="s">
        <v>393</v>
      </c>
      <c r="I22" s="28">
        <f>0</f>
        <v>0</v>
      </c>
      <c r="J22" s="28">
        <f>1</f>
        <v>1</v>
      </c>
    </row>
    <row r="23" spans="1:10" ht="16.5">
      <c r="A23" t="s">
        <v>394</v>
      </c>
      <c r="I23" s="28">
        <f>0</f>
        <v>0</v>
      </c>
      <c r="J23" s="28">
        <f>1</f>
        <v>1</v>
      </c>
    </row>
    <row r="24" spans="1:10" ht="16.5">
      <c r="A24" t="s">
        <v>395</v>
      </c>
      <c r="I24" s="28">
        <f>0</f>
        <v>0</v>
      </c>
      <c r="J24" s="28">
        <f>1</f>
        <v>1</v>
      </c>
    </row>
    <row r="25" spans="1:10" ht="16.5">
      <c r="A25" t="s">
        <v>396</v>
      </c>
      <c r="D25" t="s">
        <v>397</v>
      </c>
      <c r="I25" s="28">
        <f>0</f>
        <v>0</v>
      </c>
      <c r="J25" s="28">
        <f>1</f>
        <v>1</v>
      </c>
    </row>
    <row r="26" spans="1:10" ht="16.5">
      <c r="A26" t="s">
        <v>398</v>
      </c>
      <c r="D26" t="s">
        <v>399</v>
      </c>
      <c r="I26" s="28">
        <f>0</f>
        <v>0</v>
      </c>
      <c r="J26" s="28">
        <f>1</f>
        <v>1</v>
      </c>
    </row>
    <row r="27" spans="1:10" ht="16.5">
      <c r="A27" t="s">
        <v>400</v>
      </c>
      <c r="I27" s="28">
        <f>0</f>
        <v>0</v>
      </c>
      <c r="J27" s="28">
        <f>1</f>
        <v>1</v>
      </c>
    </row>
    <row r="28" spans="1:10" ht="16.5">
      <c r="A28" t="s">
        <v>401</v>
      </c>
      <c r="D28" t="s">
        <v>402</v>
      </c>
      <c r="I28" s="28">
        <f>0</f>
        <v>0</v>
      </c>
      <c r="J28" s="28">
        <f>1</f>
        <v>1</v>
      </c>
    </row>
    <row r="29" spans="1:10" ht="16.5">
      <c r="A29">
        <v>2018</v>
      </c>
      <c r="I29" s="28">
        <f>1</f>
        <v>1</v>
      </c>
      <c r="J29" s="28">
        <f>0</f>
        <v>0</v>
      </c>
    </row>
    <row r="30" spans="1:10" ht="18.75">
      <c r="A30" s="29" t="s">
        <v>403</v>
      </c>
      <c r="I30" s="28">
        <f>1</f>
        <v>1</v>
      </c>
      <c r="J30" s="28">
        <f>0</f>
        <v>0</v>
      </c>
    </row>
    <row r="31" spans="1:10" ht="16.5">
      <c r="A31" t="s">
        <v>404</v>
      </c>
      <c r="I31" s="28">
        <f>1</f>
        <v>1</v>
      </c>
      <c r="J31" s="28">
        <f>0</f>
        <v>0</v>
      </c>
    </row>
    <row r="32" spans="1:10" ht="16.5">
      <c r="A32" t="s">
        <v>405</v>
      </c>
      <c r="I32" s="28">
        <f>1</f>
        <v>1</v>
      </c>
      <c r="J32" s="28">
        <f>0</f>
        <v>0</v>
      </c>
    </row>
    <row r="33" spans="1:10" ht="16.5">
      <c r="A33" t="s">
        <v>406</v>
      </c>
      <c r="I33" s="28">
        <f>1</f>
        <v>1</v>
      </c>
      <c r="J33" s="28">
        <f>0</f>
        <v>0</v>
      </c>
    </row>
    <row r="34" spans="1:10" ht="16.5">
      <c r="A34" t="s">
        <v>407</v>
      </c>
      <c r="I34" s="28">
        <f>1</f>
        <v>1</v>
      </c>
      <c r="J34" s="28">
        <f>0</f>
        <v>0</v>
      </c>
    </row>
    <row r="35" spans="1:10" ht="16.5">
      <c r="A35" t="s">
        <v>408</v>
      </c>
      <c r="I35" s="28">
        <f>1</f>
        <v>1</v>
      </c>
      <c r="J35" s="28">
        <f>0</f>
        <v>0</v>
      </c>
    </row>
    <row r="36" spans="1:10" ht="18.75">
      <c r="A36" s="29" t="s">
        <v>409</v>
      </c>
      <c r="I36" s="28">
        <f>1</f>
        <v>1</v>
      </c>
      <c r="J36" s="28">
        <f>0</f>
        <v>0</v>
      </c>
    </row>
    <row r="37" spans="1:10" ht="18.75">
      <c r="A37" s="29" t="s">
        <v>410</v>
      </c>
      <c r="I37" s="28">
        <f>1</f>
        <v>1</v>
      </c>
      <c r="J37" s="28">
        <f>0</f>
        <v>0</v>
      </c>
    </row>
    <row r="38" spans="1:10" ht="16.5">
      <c r="A38" t="s">
        <v>411</v>
      </c>
      <c r="I38" s="28">
        <f>1</f>
        <v>1</v>
      </c>
      <c r="J38" s="28">
        <f>0</f>
        <v>0</v>
      </c>
    </row>
    <row r="39" spans="1:10" ht="16.5">
      <c r="A39" t="s">
        <v>412</v>
      </c>
      <c r="I39" s="28">
        <f>1</f>
        <v>1</v>
      </c>
      <c r="J39" s="28">
        <f>0</f>
        <v>0</v>
      </c>
    </row>
    <row r="40" spans="1:10" ht="18.75">
      <c r="A40" s="29" t="s">
        <v>413</v>
      </c>
      <c r="I40" s="28">
        <f>1</f>
        <v>1</v>
      </c>
      <c r="J40" s="28">
        <f>0</f>
        <v>0</v>
      </c>
    </row>
    <row r="41" spans="1:10" ht="16.5">
      <c r="A41" t="s">
        <v>414</v>
      </c>
      <c r="I41" s="28">
        <f>0</f>
        <v>0</v>
      </c>
      <c r="J41" s="28">
        <f>0</f>
        <v>0</v>
      </c>
    </row>
    <row r="42" spans="1:10" ht="16.5">
      <c r="A42" t="s">
        <v>415</v>
      </c>
      <c r="D42" t="s">
        <v>416</v>
      </c>
      <c r="I42" s="28">
        <f>0</f>
        <v>0</v>
      </c>
      <c r="J42" s="28">
        <f>0</f>
        <v>0</v>
      </c>
    </row>
    <row r="43" spans="1:10" ht="16.5">
      <c r="A43" t="s">
        <v>417</v>
      </c>
      <c r="D43" t="s">
        <v>418</v>
      </c>
      <c r="I43" s="28">
        <f>0</f>
        <v>0</v>
      </c>
      <c r="J43" s="28">
        <f>0</f>
        <v>0</v>
      </c>
    </row>
    <row r="44" spans="1:10" ht="16.5">
      <c r="A44" t="s">
        <v>419</v>
      </c>
      <c r="I44" s="28">
        <f>0</f>
        <v>0</v>
      </c>
      <c r="J44" s="28">
        <f>0</f>
        <v>0</v>
      </c>
    </row>
    <row r="45" spans="1:10" ht="16.5">
      <c r="A45" t="s">
        <v>420</v>
      </c>
      <c r="I45" s="28">
        <f>0</f>
        <v>0</v>
      </c>
      <c r="J45" s="28">
        <f>0</f>
        <v>0</v>
      </c>
    </row>
    <row r="46" spans="1:10" ht="16.5">
      <c r="A46" t="s">
        <v>421</v>
      </c>
      <c r="D46" t="s">
        <v>422</v>
      </c>
      <c r="I46" s="28">
        <f>0</f>
        <v>0</v>
      </c>
      <c r="J46" s="28">
        <f>0</f>
        <v>0</v>
      </c>
    </row>
    <row r="47" spans="1:10" ht="16.5">
      <c r="A47" t="s">
        <v>423</v>
      </c>
      <c r="D47" t="s">
        <v>424</v>
      </c>
      <c r="I47" s="28">
        <f>0</f>
        <v>0</v>
      </c>
      <c r="J47" s="28">
        <f>0</f>
        <v>0</v>
      </c>
    </row>
    <row r="48" spans="1:10" ht="16.5">
      <c r="A48" t="s">
        <v>425</v>
      </c>
      <c r="I48" s="28">
        <f>0</f>
        <v>0</v>
      </c>
      <c r="J48" s="28">
        <f>0</f>
        <v>0</v>
      </c>
    </row>
    <row r="49" spans="1:10" ht="16.5">
      <c r="A49" t="s">
        <v>426</v>
      </c>
      <c r="D49" t="s">
        <v>427</v>
      </c>
      <c r="I49" s="28">
        <f>0</f>
        <v>0</v>
      </c>
      <c r="J49" s="28">
        <f>0</f>
        <v>0</v>
      </c>
    </row>
    <row r="50" spans="1:10" ht="16.5">
      <c r="A50" t="s">
        <v>428</v>
      </c>
      <c r="I50" s="28">
        <f>0</f>
        <v>0</v>
      </c>
      <c r="J50" s="28">
        <f>0</f>
        <v>0</v>
      </c>
    </row>
    <row r="51" spans="1:10" ht="16.5">
      <c r="A51" t="s">
        <v>429</v>
      </c>
      <c r="D51" t="s">
        <v>430</v>
      </c>
      <c r="I51" s="28">
        <f>0</f>
        <v>0</v>
      </c>
      <c r="J51" s="28">
        <f>0</f>
        <v>0</v>
      </c>
    </row>
    <row r="52" spans="1:10" ht="16.5">
      <c r="A52" t="s">
        <v>431</v>
      </c>
      <c r="D52" t="s">
        <v>432</v>
      </c>
      <c r="I52" s="28">
        <f>0</f>
        <v>0</v>
      </c>
      <c r="J52" s="28">
        <f>0</f>
        <v>0</v>
      </c>
    </row>
    <row r="53" spans="1:10" ht="16.5">
      <c r="A53" t="s">
        <v>433</v>
      </c>
      <c r="I53" s="28">
        <f>0</f>
        <v>0</v>
      </c>
      <c r="J53" s="28">
        <f>0</f>
        <v>0</v>
      </c>
    </row>
    <row r="54" spans="1:10" ht="16.5">
      <c r="A54" t="s">
        <v>434</v>
      </c>
      <c r="I54" s="28">
        <f>0</f>
        <v>0</v>
      </c>
      <c r="J54" s="28">
        <f>0</f>
        <v>0</v>
      </c>
    </row>
    <row r="55" spans="1:10" ht="16.5">
      <c r="A55" t="s">
        <v>435</v>
      </c>
      <c r="I55" s="28">
        <f>0</f>
        <v>0</v>
      </c>
      <c r="J55" s="28">
        <f>0</f>
        <v>0</v>
      </c>
    </row>
    <row r="56" spans="1:10" ht="16.5">
      <c r="A56" t="s">
        <v>436</v>
      </c>
      <c r="I56" s="28">
        <f>0</f>
        <v>0</v>
      </c>
      <c r="J56" s="28">
        <f>0</f>
        <v>0</v>
      </c>
    </row>
    <row r="57" spans="1:10" ht="16.5">
      <c r="A57" t="s">
        <v>437</v>
      </c>
      <c r="I57" s="28">
        <f>0</f>
        <v>0</v>
      </c>
      <c r="J57" s="28">
        <f>0</f>
        <v>0</v>
      </c>
    </row>
    <row r="58" spans="1:10" ht="16.5">
      <c r="A58" t="s">
        <v>438</v>
      </c>
      <c r="D58" t="s">
        <v>439</v>
      </c>
      <c r="I58" s="28">
        <f>0</f>
        <v>0</v>
      </c>
      <c r="J58" s="28">
        <f>0</f>
        <v>0</v>
      </c>
    </row>
    <row r="59" spans="1:10" ht="16.5">
      <c r="A59" t="s">
        <v>440</v>
      </c>
      <c r="I59" s="28">
        <f>0</f>
        <v>0</v>
      </c>
      <c r="J59" s="28">
        <f>0</f>
        <v>0</v>
      </c>
    </row>
    <row r="60" spans="1:10" ht="16.5">
      <c r="A60" t="s">
        <v>441</v>
      </c>
      <c r="D60" t="s">
        <v>442</v>
      </c>
      <c r="I60" s="28">
        <f>0</f>
        <v>0</v>
      </c>
      <c r="J60" s="28">
        <f>0</f>
        <v>0</v>
      </c>
    </row>
    <row r="61" spans="1:10" ht="16.5">
      <c r="A61" t="s">
        <v>443</v>
      </c>
      <c r="I61" s="28">
        <f>0</f>
        <v>0</v>
      </c>
      <c r="J61" s="28">
        <f>0</f>
        <v>0</v>
      </c>
    </row>
    <row r="62" spans="1:10" ht="16.5">
      <c r="A62" t="s">
        <v>444</v>
      </c>
      <c r="D62" t="s">
        <v>445</v>
      </c>
      <c r="I62" s="28">
        <f>0</f>
        <v>0</v>
      </c>
      <c r="J62" s="28">
        <f>0</f>
        <v>0</v>
      </c>
    </row>
    <row r="63" spans="1:10" ht="16.5">
      <c r="A63" t="s">
        <v>446</v>
      </c>
      <c r="I63" s="28">
        <f>0</f>
        <v>0</v>
      </c>
      <c r="J63" s="28">
        <f>0</f>
        <v>0</v>
      </c>
    </row>
    <row r="64" spans="1:10" ht="16.5">
      <c r="A64" t="s">
        <v>447</v>
      </c>
      <c r="D64" t="s">
        <v>448</v>
      </c>
      <c r="I64" s="28">
        <f>0</f>
        <v>0</v>
      </c>
      <c r="J64" s="28">
        <f>0</f>
        <v>0</v>
      </c>
    </row>
    <row r="65" spans="1:10" ht="16.5">
      <c r="A65" t="s">
        <v>449</v>
      </c>
      <c r="I65" s="28">
        <f>0</f>
        <v>0</v>
      </c>
      <c r="J65" s="28">
        <f>0</f>
        <v>0</v>
      </c>
    </row>
    <row r="66" spans="1:10" ht="16.5">
      <c r="A66" t="s">
        <v>450</v>
      </c>
      <c r="D66" t="s">
        <v>451</v>
      </c>
      <c r="I66" s="28">
        <f>0</f>
        <v>0</v>
      </c>
      <c r="J66" s="28">
        <f>0</f>
        <v>0</v>
      </c>
    </row>
    <row r="67" spans="1:10" ht="16.5">
      <c r="A67" t="s">
        <v>452</v>
      </c>
      <c r="I67" s="28">
        <f>0</f>
        <v>0</v>
      </c>
      <c r="J67" s="28">
        <f>0</f>
        <v>0</v>
      </c>
    </row>
    <row r="68" spans="1:10" ht="16.5">
      <c r="A68" t="s">
        <v>453</v>
      </c>
      <c r="I68" s="28">
        <f>0</f>
        <v>0</v>
      </c>
      <c r="J68" s="28">
        <f>0</f>
        <v>0</v>
      </c>
    </row>
    <row r="69" spans="1:10" ht="16.5">
      <c r="A69" t="s">
        <v>454</v>
      </c>
      <c r="D69" t="s">
        <v>455</v>
      </c>
      <c r="I69" s="28">
        <f>0</f>
        <v>0</v>
      </c>
      <c r="J69" s="28">
        <f>0</f>
        <v>0</v>
      </c>
    </row>
    <row r="70" spans="1:10" ht="16.5">
      <c r="A70" t="s">
        <v>456</v>
      </c>
      <c r="I70" s="28">
        <f>0</f>
        <v>0</v>
      </c>
      <c r="J70" s="28">
        <f>0</f>
        <v>0</v>
      </c>
    </row>
    <row r="71" spans="1:10" ht="16.5">
      <c r="A71" t="s">
        <v>457</v>
      </c>
      <c r="I71" s="28">
        <f>0</f>
        <v>0</v>
      </c>
      <c r="J71" s="28">
        <f>0</f>
        <v>0</v>
      </c>
    </row>
    <row r="72" spans="1:10" ht="16.5">
      <c r="A72" t="s">
        <v>458</v>
      </c>
      <c r="I72" s="28">
        <f>0</f>
        <v>0</v>
      </c>
      <c r="J72" s="28">
        <f>0</f>
        <v>0</v>
      </c>
    </row>
    <row r="73" spans="1:10" ht="16.5">
      <c r="A73" t="s">
        <v>459</v>
      </c>
      <c r="I73" s="28">
        <f>0</f>
        <v>0</v>
      </c>
      <c r="J73" s="28">
        <f>0</f>
        <v>0</v>
      </c>
    </row>
    <row r="74" spans="1:10" ht="16.5">
      <c r="A74" t="s">
        <v>460</v>
      </c>
      <c r="D74" t="s">
        <v>461</v>
      </c>
      <c r="I74" s="28">
        <f>0</f>
        <v>0</v>
      </c>
      <c r="J74" s="28">
        <f>0</f>
        <v>0</v>
      </c>
    </row>
    <row r="75" spans="1:10" ht="16.5">
      <c r="A75" t="s">
        <v>462</v>
      </c>
      <c r="I75" s="28">
        <f>0</f>
        <v>0</v>
      </c>
      <c r="J75" s="28">
        <f>0</f>
        <v>0</v>
      </c>
    </row>
    <row r="76" spans="1:10" ht="16.5">
      <c r="A76" t="s">
        <v>463</v>
      </c>
      <c r="I76" s="28">
        <f>0</f>
        <v>0</v>
      </c>
      <c r="J76" s="28">
        <f>0</f>
        <v>0</v>
      </c>
    </row>
    <row r="77" spans="1:10" ht="16.5">
      <c r="A77" t="s">
        <v>464</v>
      </c>
      <c r="D77" t="s">
        <v>465</v>
      </c>
      <c r="I77" s="28">
        <f>0</f>
        <v>0</v>
      </c>
      <c r="J77" s="28">
        <f>0</f>
        <v>0</v>
      </c>
    </row>
    <row r="78" spans="1:10" ht="16.5">
      <c r="A78" t="s">
        <v>466</v>
      </c>
      <c r="I78" s="28">
        <f>0</f>
        <v>0</v>
      </c>
      <c r="J78" s="28">
        <f>0</f>
        <v>0</v>
      </c>
    </row>
    <row r="79" spans="1:10" ht="16.5">
      <c r="A79" t="s">
        <v>467</v>
      </c>
      <c r="D79" t="s">
        <v>468</v>
      </c>
      <c r="I79" s="28">
        <f>0</f>
        <v>0</v>
      </c>
      <c r="J79" s="28">
        <f>0</f>
        <v>0</v>
      </c>
    </row>
    <row r="80" spans="1:10" ht="16.5">
      <c r="A80" t="s">
        <v>469</v>
      </c>
      <c r="I80" s="28">
        <f>0</f>
        <v>0</v>
      </c>
      <c r="J80" s="28">
        <f>0</f>
        <v>0</v>
      </c>
    </row>
    <row r="81" spans="1:10" ht="16.5">
      <c r="A81" t="s">
        <v>470</v>
      </c>
      <c r="I81" s="28">
        <f>0</f>
        <v>0</v>
      </c>
      <c r="J81" s="28">
        <f>0</f>
        <v>0</v>
      </c>
    </row>
    <row r="82" spans="1:10" ht="16.5">
      <c r="A82" t="s">
        <v>471</v>
      </c>
      <c r="I82" s="28">
        <f>0</f>
        <v>0</v>
      </c>
      <c r="J82" s="28">
        <f>0</f>
        <v>0</v>
      </c>
    </row>
    <row r="83" spans="1:10" ht="16.5">
      <c r="A83" t="s">
        <v>472</v>
      </c>
      <c r="I83" s="28">
        <f>0</f>
        <v>0</v>
      </c>
      <c r="J83" s="28">
        <f>0</f>
        <v>0</v>
      </c>
    </row>
    <row r="84" spans="1:10" ht="16.5">
      <c r="A84" t="s">
        <v>473</v>
      </c>
      <c r="D84" t="s">
        <v>380</v>
      </c>
      <c r="I84" s="28">
        <f>0</f>
        <v>0</v>
      </c>
      <c r="J84" s="28">
        <f>0</f>
        <v>0</v>
      </c>
    </row>
    <row r="85" spans="1:10" ht="16.5">
      <c r="A85" t="s">
        <v>474</v>
      </c>
      <c r="D85" t="s">
        <v>460</v>
      </c>
      <c r="I85" s="28">
        <f>0</f>
        <v>0</v>
      </c>
      <c r="J85" s="28">
        <f>0</f>
        <v>0</v>
      </c>
    </row>
    <row r="86" spans="1:10" ht="16.5">
      <c r="A86" t="s">
        <v>475</v>
      </c>
      <c r="I86" s="28">
        <f>0</f>
        <v>0</v>
      </c>
      <c r="J86" s="28">
        <f>0</f>
        <v>0</v>
      </c>
    </row>
    <row r="87" spans="1:10" ht="16.5">
      <c r="A87" t="s">
        <v>476</v>
      </c>
      <c r="I87" s="28">
        <f>0</f>
        <v>0</v>
      </c>
      <c r="J87" s="28">
        <f>0</f>
        <v>0</v>
      </c>
    </row>
    <row r="88" spans="1:10" ht="16.5">
      <c r="A88" t="s">
        <v>477</v>
      </c>
      <c r="D88" t="s">
        <v>478</v>
      </c>
      <c r="I88" s="28">
        <f>0</f>
        <v>0</v>
      </c>
      <c r="J88" s="28">
        <f>0</f>
        <v>0</v>
      </c>
    </row>
    <row r="89" spans="1:10" ht="16.5">
      <c r="A89" t="s">
        <v>479</v>
      </c>
      <c r="I89" s="28">
        <f>0</f>
        <v>0</v>
      </c>
      <c r="J89" s="28">
        <f>0</f>
        <v>0</v>
      </c>
    </row>
    <row r="90" spans="1:10" ht="16.5">
      <c r="A90" t="s">
        <v>480</v>
      </c>
      <c r="D90" t="s">
        <v>481</v>
      </c>
      <c r="I90" s="28">
        <f>0</f>
        <v>0</v>
      </c>
      <c r="J90" s="28">
        <f>0</f>
        <v>0</v>
      </c>
    </row>
    <row r="91" spans="1:10" ht="16.5">
      <c r="A91" t="s">
        <v>482</v>
      </c>
      <c r="D91" t="s">
        <v>483</v>
      </c>
      <c r="I91" s="28">
        <f>0</f>
        <v>0</v>
      </c>
      <c r="J91" s="28">
        <f>0</f>
        <v>0</v>
      </c>
    </row>
    <row r="92" spans="1:10" ht="16.5">
      <c r="A92" t="s">
        <v>484</v>
      </c>
      <c r="I92" s="28">
        <f>0</f>
        <v>0</v>
      </c>
      <c r="J92" s="28">
        <f>0</f>
        <v>0</v>
      </c>
    </row>
    <row r="93" spans="1:10" ht="16.5">
      <c r="A93" t="s">
        <v>485</v>
      </c>
      <c r="I93" s="28">
        <f>0</f>
        <v>0</v>
      </c>
      <c r="J93" s="28">
        <f>0</f>
        <v>0</v>
      </c>
    </row>
    <row r="94" spans="1:10" ht="16.5">
      <c r="A94" t="s">
        <v>486</v>
      </c>
      <c r="D94" t="s">
        <v>487</v>
      </c>
      <c r="I94" s="28">
        <f>0</f>
        <v>0</v>
      </c>
      <c r="J94" s="28">
        <f>0</f>
        <v>0</v>
      </c>
    </row>
    <row r="95" spans="1:10" ht="16.5">
      <c r="A95" t="s">
        <v>488</v>
      </c>
      <c r="I95" s="28">
        <f>0</f>
        <v>0</v>
      </c>
      <c r="J95" s="28">
        <f>0</f>
        <v>0</v>
      </c>
    </row>
    <row r="96" spans="1:10" ht="16.5">
      <c r="A96" t="s">
        <v>489</v>
      </c>
      <c r="I96" s="28">
        <f>0</f>
        <v>0</v>
      </c>
      <c r="J96" s="28">
        <f>0</f>
        <v>0</v>
      </c>
    </row>
    <row r="97" spans="1:10" ht="16.5">
      <c r="A97" t="s">
        <v>490</v>
      </c>
      <c r="I97" s="28">
        <f>0</f>
        <v>0</v>
      </c>
      <c r="J97" s="28">
        <f>0</f>
        <v>0</v>
      </c>
    </row>
    <row r="98" spans="1:10" ht="16.5">
      <c r="A98" t="s">
        <v>491</v>
      </c>
      <c r="D98" t="s">
        <v>492</v>
      </c>
      <c r="I98" s="28">
        <f>0</f>
        <v>0</v>
      </c>
      <c r="J98" s="28">
        <f>0</f>
        <v>0</v>
      </c>
    </row>
    <row r="99" spans="1:10" ht="16.5">
      <c r="A99" t="s">
        <v>493</v>
      </c>
      <c r="I99" s="28">
        <f>0</f>
        <v>0</v>
      </c>
      <c r="J99" s="28">
        <f>0</f>
        <v>0</v>
      </c>
    </row>
    <row r="100" spans="1:10" ht="16.5">
      <c r="A100" t="s">
        <v>494</v>
      </c>
      <c r="I100" s="28">
        <f>0</f>
        <v>0</v>
      </c>
      <c r="J100" s="28">
        <f>0</f>
        <v>0</v>
      </c>
    </row>
    <row r="101" spans="1:10" ht="16.5">
      <c r="A101" t="s">
        <v>495</v>
      </c>
      <c r="I101" s="28">
        <f>0</f>
        <v>0</v>
      </c>
      <c r="J101" s="28">
        <f>0</f>
        <v>0</v>
      </c>
    </row>
    <row r="102" spans="1:10" ht="16.5">
      <c r="A102" t="s">
        <v>496</v>
      </c>
      <c r="D102" t="s">
        <v>497</v>
      </c>
      <c r="I102" s="28">
        <f>0</f>
        <v>0</v>
      </c>
      <c r="J102" s="28">
        <f>0</f>
        <v>0</v>
      </c>
    </row>
    <row r="103" spans="1:10" ht="16.5">
      <c r="A103" t="s">
        <v>498</v>
      </c>
      <c r="D103" t="s">
        <v>499</v>
      </c>
      <c r="I103" s="28">
        <f>0</f>
        <v>0</v>
      </c>
      <c r="J103" s="28">
        <f>0</f>
        <v>0</v>
      </c>
    </row>
    <row r="104" spans="1:10" ht="16.5">
      <c r="A104" t="s">
        <v>500</v>
      </c>
      <c r="I104" s="28">
        <f>0</f>
        <v>0</v>
      </c>
      <c r="J104" s="28">
        <f>0</f>
        <v>0</v>
      </c>
    </row>
    <row r="105" spans="1:10" ht="16.5">
      <c r="A105" t="s">
        <v>501</v>
      </c>
      <c r="I105" s="28">
        <f>0</f>
        <v>0</v>
      </c>
      <c r="J105" s="28">
        <f>0</f>
        <v>0</v>
      </c>
    </row>
    <row r="106" spans="1:10" ht="16.5">
      <c r="A106" t="s">
        <v>502</v>
      </c>
      <c r="I106" s="28">
        <f>0</f>
        <v>0</v>
      </c>
      <c r="J106" s="28">
        <f>0</f>
        <v>0</v>
      </c>
    </row>
    <row r="107" spans="1:10" ht="16.5">
      <c r="A107" t="s">
        <v>503</v>
      </c>
      <c r="D107" t="s">
        <v>504</v>
      </c>
      <c r="I107" s="28">
        <f>0</f>
        <v>0</v>
      </c>
      <c r="J107" s="28">
        <f>0</f>
        <v>0</v>
      </c>
    </row>
    <row r="108" spans="1:10" ht="16.5">
      <c r="A108" t="s">
        <v>505</v>
      </c>
      <c r="D108" t="s">
        <v>506</v>
      </c>
      <c r="I108" s="28">
        <f>0</f>
        <v>0</v>
      </c>
      <c r="J108" s="28">
        <f>0</f>
        <v>0</v>
      </c>
    </row>
    <row r="109" spans="1:10" ht="16.5">
      <c r="A109" t="s">
        <v>507</v>
      </c>
      <c r="I109" s="28">
        <f>0</f>
        <v>0</v>
      </c>
      <c r="J109" s="28">
        <f>0</f>
        <v>0</v>
      </c>
    </row>
    <row r="110" spans="1:10" ht="16.5">
      <c r="A110" t="s">
        <v>508</v>
      </c>
      <c r="I110" s="28">
        <f>0</f>
        <v>0</v>
      </c>
      <c r="J110" s="28">
        <f>0</f>
        <v>0</v>
      </c>
    </row>
    <row r="111" spans="1:10" ht="14.25" customHeight="1">
      <c r="A111" t="s">
        <v>509</v>
      </c>
      <c r="I111" s="28">
        <f>0</f>
        <v>0</v>
      </c>
      <c r="J111" s="28">
        <f>0</f>
        <v>0</v>
      </c>
    </row>
    <row r="112" spans="1:10" ht="14.25" customHeight="1">
      <c r="A112" t="s">
        <v>510</v>
      </c>
      <c r="I112" s="28">
        <f>0</f>
        <v>0</v>
      </c>
      <c r="J112" s="28">
        <f>0</f>
        <v>0</v>
      </c>
    </row>
    <row r="113" spans="1:10" ht="14.25" customHeight="1">
      <c r="A113" t="s">
        <v>511</v>
      </c>
      <c r="I113" s="28">
        <f>0</f>
        <v>0</v>
      </c>
      <c r="J113" s="28">
        <f>0</f>
        <v>0</v>
      </c>
    </row>
    <row r="114" spans="1:10" ht="16.5">
      <c r="A114" t="s">
        <v>512</v>
      </c>
      <c r="D114" t="s">
        <v>513</v>
      </c>
      <c r="I114" s="28">
        <f>0</f>
        <v>0</v>
      </c>
      <c r="J114" s="28">
        <f>0</f>
        <v>0</v>
      </c>
    </row>
    <row r="115" spans="1:10" ht="16.5">
      <c r="A115" t="s">
        <v>514</v>
      </c>
      <c r="D115" t="s">
        <v>515</v>
      </c>
      <c r="I115" s="28">
        <f>0</f>
        <v>0</v>
      </c>
      <c r="J115" s="28">
        <f>0</f>
        <v>0</v>
      </c>
    </row>
    <row r="116" spans="1:10" ht="16.5">
      <c r="A116" t="s">
        <v>516</v>
      </c>
      <c r="I116" s="28">
        <f>0</f>
        <v>0</v>
      </c>
      <c r="J116" s="28">
        <f>0</f>
        <v>0</v>
      </c>
    </row>
    <row r="117" spans="1:10" ht="16.5">
      <c r="A117" t="s">
        <v>517</v>
      </c>
      <c r="D117" t="s">
        <v>518</v>
      </c>
      <c r="I117" s="28">
        <f>0</f>
        <v>0</v>
      </c>
      <c r="J117" s="28">
        <f>0</f>
        <v>0</v>
      </c>
    </row>
    <row r="118" spans="1:10" ht="16.5">
      <c r="A118" t="s">
        <v>519</v>
      </c>
      <c r="I118" s="28">
        <f>0</f>
        <v>0</v>
      </c>
      <c r="J118" s="28">
        <f>0</f>
        <v>0</v>
      </c>
    </row>
    <row r="119" spans="1:10" ht="16.5">
      <c r="A119" t="s">
        <v>520</v>
      </c>
      <c r="D119" t="s">
        <v>521</v>
      </c>
      <c r="I119" s="28">
        <f>0</f>
        <v>0</v>
      </c>
      <c r="J119" s="28">
        <f>0</f>
        <v>0</v>
      </c>
    </row>
    <row r="120" spans="1:10" ht="16.5">
      <c r="A120" t="s">
        <v>522</v>
      </c>
      <c r="I120" s="28">
        <f>0</f>
        <v>0</v>
      </c>
      <c r="J120" s="28">
        <f>0</f>
        <v>0</v>
      </c>
    </row>
    <row r="121" spans="1:10" ht="16.5">
      <c r="A121" t="s">
        <v>523</v>
      </c>
      <c r="I121" s="28">
        <f>0</f>
        <v>0</v>
      </c>
      <c r="J121" s="28">
        <f>0</f>
        <v>0</v>
      </c>
    </row>
    <row r="122" spans="1:10" ht="16.5">
      <c r="A122" t="s">
        <v>524</v>
      </c>
      <c r="I122" s="28">
        <f>0</f>
        <v>0</v>
      </c>
      <c r="J122" s="28">
        <f>0</f>
        <v>0</v>
      </c>
    </row>
    <row r="123" spans="1:10" ht="16.5">
      <c r="A123" t="s">
        <v>525</v>
      </c>
      <c r="I123" s="28">
        <f>0</f>
        <v>0</v>
      </c>
      <c r="J123" s="28">
        <f>0</f>
        <v>0</v>
      </c>
    </row>
    <row r="124" spans="1:10" ht="16.5">
      <c r="A124" t="s">
        <v>526</v>
      </c>
      <c r="I124" s="28">
        <f>0</f>
        <v>0</v>
      </c>
      <c r="J124" s="28">
        <f>0</f>
        <v>0</v>
      </c>
    </row>
    <row r="125" spans="1:10" ht="16.5">
      <c r="A125" t="s">
        <v>527</v>
      </c>
      <c r="I125" s="28">
        <f>0</f>
        <v>0</v>
      </c>
      <c r="J125" s="28">
        <f>0</f>
        <v>0</v>
      </c>
    </row>
    <row r="126" spans="1:10" ht="16.5">
      <c r="A126" t="s">
        <v>528</v>
      </c>
      <c r="D126" t="s">
        <v>529</v>
      </c>
      <c r="I126" s="28">
        <f>0</f>
        <v>0</v>
      </c>
      <c r="J126" s="28">
        <f>0</f>
        <v>0</v>
      </c>
    </row>
    <row r="127" spans="1:10" ht="16.5">
      <c r="A127" t="s">
        <v>530</v>
      </c>
      <c r="I127" s="28">
        <f>0</f>
        <v>0</v>
      </c>
      <c r="J127" s="28">
        <f>0</f>
        <v>0</v>
      </c>
    </row>
    <row r="128" spans="1:10" ht="16.5">
      <c r="A128" t="s">
        <v>531</v>
      </c>
      <c r="I128" s="28">
        <f>0</f>
        <v>0</v>
      </c>
      <c r="J128" s="28">
        <f>0</f>
        <v>0</v>
      </c>
    </row>
    <row r="129" spans="1:18" ht="16.5">
      <c r="A129" t="s">
        <v>532</v>
      </c>
      <c r="D129" t="s">
        <v>533</v>
      </c>
      <c r="I129" s="28">
        <f>0</f>
        <v>0</v>
      </c>
      <c r="J129" s="28">
        <f>0</f>
        <v>0</v>
      </c>
    </row>
    <row r="130" spans="1:18" ht="16.5">
      <c r="A130" t="s">
        <v>534</v>
      </c>
      <c r="I130" s="28">
        <f>0</f>
        <v>0</v>
      </c>
      <c r="J130" s="28">
        <f>0</f>
        <v>0</v>
      </c>
    </row>
    <row r="131" spans="1:18" ht="16.5">
      <c r="A131" t="s">
        <v>535</v>
      </c>
      <c r="I131" s="28">
        <f>0</f>
        <v>0</v>
      </c>
      <c r="J131" s="28">
        <f>0</f>
        <v>0</v>
      </c>
    </row>
    <row r="132" spans="1:18" ht="16.5">
      <c r="A132" t="s">
        <v>536</v>
      </c>
      <c r="I132" s="28">
        <f>0</f>
        <v>0</v>
      </c>
      <c r="J132" s="28">
        <f>0</f>
        <v>0</v>
      </c>
    </row>
    <row r="133" spans="1:18" ht="16.5">
      <c r="D133" t="s">
        <v>537</v>
      </c>
      <c r="I133" s="28">
        <f>0</f>
        <v>0</v>
      </c>
      <c r="J133" s="28">
        <f>0</f>
        <v>0</v>
      </c>
    </row>
    <row r="134" spans="1:18" ht="16.5">
      <c r="D134" t="s">
        <v>538</v>
      </c>
      <c r="I134" s="28">
        <f>0</f>
        <v>0</v>
      </c>
      <c r="J134" s="28">
        <f>0</f>
        <v>0</v>
      </c>
    </row>
    <row r="135" spans="1:18" ht="16.5">
      <c r="D135" t="s">
        <v>539</v>
      </c>
      <c r="I135" s="28">
        <f>0</f>
        <v>0</v>
      </c>
      <c r="J135" s="28">
        <f>0</f>
        <v>0</v>
      </c>
    </row>
    <row r="136" spans="1:18" ht="16.5">
      <c r="I136" s="28">
        <f>0</f>
        <v>0</v>
      </c>
      <c r="J136" s="28">
        <f>0</f>
        <v>0</v>
      </c>
    </row>
    <row r="137" spans="1:18" ht="16.5">
      <c r="I137" s="28">
        <f>0</f>
        <v>0</v>
      </c>
      <c r="J137" s="28">
        <f>0</f>
        <v>0</v>
      </c>
    </row>
    <row r="138" spans="1:18" ht="16.5">
      <c r="I138" s="28">
        <f>0</f>
        <v>0</v>
      </c>
      <c r="J138" s="28">
        <f>0</f>
        <v>0</v>
      </c>
    </row>
    <row r="139" spans="1:18" ht="16.5">
      <c r="I139" s="28">
        <f>0</f>
        <v>0</v>
      </c>
      <c r="J139" s="28">
        <f>0</f>
        <v>0</v>
      </c>
    </row>
    <row r="140" spans="1:18" ht="16.5">
      <c r="I140" s="28">
        <f>0</f>
        <v>0</v>
      </c>
      <c r="J140" s="28">
        <f>0</f>
        <v>0</v>
      </c>
    </row>
    <row r="141" spans="1:18" ht="16.5">
      <c r="I141" s="28">
        <f>0</f>
        <v>0</v>
      </c>
      <c r="J141" s="28">
        <f>0</f>
        <v>0</v>
      </c>
    </row>
    <row r="142" spans="1:18" ht="16.5">
      <c r="I142" s="28">
        <f>0</f>
        <v>0</v>
      </c>
      <c r="J142" s="28">
        <f>0</f>
        <v>0</v>
      </c>
    </row>
    <row r="143" spans="1:18" ht="16.5">
      <c r="I143" s="28">
        <f>0</f>
        <v>0</v>
      </c>
      <c r="J143" s="28">
        <f>0</f>
        <v>0</v>
      </c>
    </row>
    <row r="144" spans="1:18">
      <c r="A144" s="30" t="s">
        <v>540</v>
      </c>
      <c r="B144" s="30"/>
      <c r="C144" s="30"/>
      <c r="D144" s="30"/>
      <c r="E144" s="30"/>
      <c r="F144" s="31"/>
      <c r="G144" s="31"/>
      <c r="H144" s="31"/>
      <c r="I144" s="31">
        <f>SUM(I2:I143)</f>
        <v>12</v>
      </c>
      <c r="J144" s="31">
        <f>SUM(J2:J143)</f>
        <v>413</v>
      </c>
      <c r="K144" s="31">
        <f t="shared" ref="K144:P144" si="0">COUNTA(K2:K143)</f>
        <v>0</v>
      </c>
      <c r="L144" s="31">
        <f t="shared" si="0"/>
        <v>0</v>
      </c>
      <c r="M144" s="31">
        <f t="shared" si="0"/>
        <v>0</v>
      </c>
      <c r="N144" s="31">
        <f t="shared" si="0"/>
        <v>0</v>
      </c>
      <c r="O144" s="31">
        <f t="shared" si="0"/>
        <v>0</v>
      </c>
      <c r="P144" s="31">
        <f t="shared" si="0"/>
        <v>0</v>
      </c>
      <c r="Q144" s="31"/>
      <c r="R144" s="31">
        <f>COUNTA(R2:R143)</f>
        <v>0</v>
      </c>
    </row>
    <row r="145" spans="9:10">
      <c r="I145" s="27">
        <f>COUNTA(I2:I143)</f>
        <v>142</v>
      </c>
      <c r="J145" s="27">
        <f>COUNTA(J2:J143)</f>
        <v>142</v>
      </c>
    </row>
  </sheetData>
  <autoFilter ref="A1:R142" xr:uid="{040F8C60-5588-48E0-9475-671905ECC466}">
    <sortState ref="A2:R142">
      <sortCondition descending="1" ref="J1:J142"/>
    </sortState>
  </autoFilter>
  <phoneticPr fontId="1" type="noConversion"/>
  <conditionalFormatting sqref="J2:J143">
    <cfRule type="colorScale" priority="4">
      <colorScale>
        <cfvo type="min"/>
        <cfvo type="percentile" val="50"/>
        <cfvo type="max"/>
        <color rgb="FFF8696B"/>
        <color rgb="FFFFEB84"/>
        <color rgb="FF63BE7B"/>
      </colorScale>
    </cfRule>
  </conditionalFormatting>
  <conditionalFormatting sqref="I124:I143">
    <cfRule type="colorScale" priority="3">
      <colorScale>
        <cfvo type="min"/>
        <cfvo type="percentile" val="50"/>
        <cfvo type="max"/>
        <color rgb="FFF8696B"/>
        <color rgb="FFFFEB84"/>
        <color rgb="FF63BE7B"/>
      </colorScale>
    </cfRule>
  </conditionalFormatting>
  <conditionalFormatting sqref="I2:I123">
    <cfRule type="colorScale" priority="2">
      <colorScale>
        <cfvo type="min"/>
        <cfvo type="percentile" val="50"/>
        <cfvo type="max"/>
        <color rgb="FFF8696B"/>
        <color rgb="FFFFEB84"/>
        <color rgb="FF63BE7B"/>
      </colorScale>
    </cfRule>
  </conditionalFormatting>
  <conditionalFormatting sqref="I2:I143">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H2:H143" xr:uid="{F5474631-85BE-4927-8502-9DACD6019781}">
      <formula1>"SF0,SF1,SF2,SF3,SF4,SF5,SF6,SF7,SF8,SF9"</formula1>
    </dataValidation>
  </dataValidations>
  <pageMargins left="0.7" right="0.7" top="0.75" bottom="0.75" header="0.3" footer="0.3"/>
  <pageSetup paperSize="9"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74203-916C-4EEF-836A-C5D1FD681290}">
  <sheetPr>
    <tabColor rgb="FF92D050"/>
  </sheetPr>
  <dimension ref="A1:AO88"/>
  <sheetViews>
    <sheetView view="pageBreakPreview" zoomScaleNormal="100" zoomScaleSheetLayoutView="100" workbookViewId="0">
      <selection activeCell="AT28" sqref="AT28"/>
    </sheetView>
  </sheetViews>
  <sheetFormatPr defaultColWidth="9" defaultRowHeight="14.25"/>
  <cols>
    <col min="1" max="41" width="2.125" style="359" customWidth="1"/>
    <col min="42" max="16384" width="9" style="359"/>
  </cols>
  <sheetData>
    <row r="1" spans="1:41">
      <c r="A1" s="543" t="s">
        <v>1775</v>
      </c>
      <c r="B1" s="543"/>
      <c r="C1" s="543"/>
      <c r="D1" s="543"/>
      <c r="E1" s="543"/>
      <c r="F1" s="543"/>
      <c r="G1" s="543"/>
      <c r="H1" s="543"/>
      <c r="I1" s="543"/>
      <c r="J1" s="543"/>
      <c r="K1" s="543"/>
      <c r="L1" s="543"/>
      <c r="M1" s="543"/>
      <c r="N1" s="543"/>
      <c r="O1" s="543"/>
      <c r="P1" s="543"/>
      <c r="Q1" s="543"/>
      <c r="R1" s="543"/>
      <c r="S1" s="543"/>
      <c r="T1" s="543"/>
      <c r="U1" s="543"/>
      <c r="V1" s="543"/>
      <c r="W1" s="543"/>
      <c r="X1" s="543"/>
      <c r="Y1" s="543"/>
      <c r="Z1" s="543"/>
      <c r="AA1" s="543"/>
      <c r="AB1" s="543"/>
      <c r="AC1" s="543"/>
      <c r="AD1" s="543"/>
      <c r="AE1" s="543"/>
      <c r="AF1" s="543"/>
      <c r="AG1" s="543"/>
      <c r="AH1" s="543"/>
      <c r="AI1" s="543"/>
      <c r="AJ1" s="543"/>
      <c r="AK1" s="543"/>
      <c r="AL1" s="543"/>
      <c r="AM1" s="543"/>
      <c r="AN1" s="543"/>
      <c r="AO1" s="543"/>
    </row>
    <row r="2" spans="1:41">
      <c r="A2" s="539" t="s">
        <v>1776</v>
      </c>
      <c r="B2" s="539"/>
      <c r="C2" s="539"/>
      <c r="D2" s="539"/>
      <c r="E2" s="539"/>
      <c r="F2" s="539"/>
      <c r="G2" s="539"/>
      <c r="H2" s="539"/>
      <c r="I2" s="539"/>
      <c r="J2" s="539"/>
      <c r="K2" s="539"/>
      <c r="L2" s="539"/>
      <c r="M2" s="539"/>
      <c r="N2" s="539"/>
      <c r="O2" s="539"/>
      <c r="P2" s="539"/>
      <c r="Q2" s="539"/>
      <c r="R2" s="539"/>
      <c r="S2" s="539"/>
      <c r="T2" s="539"/>
      <c r="U2" s="539"/>
      <c r="V2" s="539"/>
      <c r="W2" s="539"/>
      <c r="X2" s="539"/>
      <c r="Y2" s="539"/>
      <c r="Z2" s="539"/>
      <c r="AA2" s="539"/>
      <c r="AB2" s="539"/>
      <c r="AC2" s="539"/>
      <c r="AD2" s="539"/>
      <c r="AE2" s="539"/>
      <c r="AF2" s="539"/>
      <c r="AG2" s="539"/>
      <c r="AH2" s="539"/>
      <c r="AI2" s="539"/>
      <c r="AJ2" s="539"/>
      <c r="AK2" s="539"/>
      <c r="AL2" s="539"/>
      <c r="AM2" s="539"/>
      <c r="AN2" s="539"/>
      <c r="AO2" s="539"/>
    </row>
    <row r="3" spans="1:41">
      <c r="A3" s="544" t="s">
        <v>1777</v>
      </c>
      <c r="B3" s="544"/>
      <c r="C3" s="544"/>
      <c r="D3" s="544"/>
      <c r="E3" s="544"/>
      <c r="F3" s="544"/>
      <c r="G3" s="544"/>
      <c r="H3" s="544"/>
      <c r="I3" s="544"/>
      <c r="J3" s="544"/>
      <c r="K3" s="544"/>
      <c r="L3" s="544"/>
      <c r="M3" s="544"/>
      <c r="N3" s="544"/>
      <c r="O3" s="544"/>
      <c r="P3" s="544"/>
      <c r="Q3" s="544"/>
      <c r="R3" s="544"/>
      <c r="S3" s="544"/>
      <c r="T3" s="544"/>
      <c r="U3" s="544"/>
      <c r="V3" s="544"/>
      <c r="W3" s="544"/>
      <c r="X3" s="544"/>
      <c r="Y3" s="544"/>
      <c r="Z3" s="544"/>
      <c r="AA3" s="544"/>
      <c r="AB3" s="544"/>
      <c r="AC3" s="544"/>
      <c r="AD3" s="544"/>
      <c r="AE3" s="544"/>
      <c r="AF3" s="544"/>
      <c r="AG3" s="544"/>
      <c r="AH3" s="544"/>
      <c r="AI3" s="544"/>
      <c r="AJ3" s="544"/>
      <c r="AK3" s="544"/>
      <c r="AL3" s="544"/>
      <c r="AM3" s="544"/>
      <c r="AN3" s="544"/>
      <c r="AO3" s="544"/>
    </row>
    <row r="4" spans="1:41">
      <c r="A4" s="542" t="s">
        <v>1778</v>
      </c>
      <c r="B4" s="542"/>
      <c r="C4" s="542"/>
      <c r="D4" s="542"/>
      <c r="E4" s="542"/>
      <c r="F4" s="542"/>
      <c r="G4" s="542"/>
      <c r="H4" s="542"/>
      <c r="I4" s="542"/>
      <c r="J4" s="542"/>
      <c r="K4" s="542"/>
      <c r="L4" s="542"/>
      <c r="M4" s="542"/>
      <c r="N4" s="542"/>
      <c r="O4" s="542"/>
      <c r="P4" s="542"/>
      <c r="Q4" s="542"/>
      <c r="R4" s="542"/>
      <c r="S4" s="542"/>
      <c r="T4" s="542"/>
      <c r="U4" s="542"/>
      <c r="V4" s="542"/>
      <c r="W4" s="542"/>
      <c r="X4" s="542"/>
      <c r="Y4" s="542"/>
      <c r="Z4" s="542"/>
      <c r="AA4" s="542"/>
      <c r="AB4" s="542"/>
      <c r="AC4" s="542"/>
      <c r="AD4" s="542"/>
      <c r="AE4" s="542"/>
      <c r="AF4" s="542"/>
      <c r="AG4" s="542"/>
      <c r="AH4" s="542"/>
      <c r="AI4" s="542"/>
      <c r="AJ4" s="542"/>
      <c r="AK4" s="542"/>
      <c r="AL4" s="542"/>
      <c r="AM4" s="542"/>
      <c r="AN4" s="542"/>
      <c r="AO4" s="542"/>
    </row>
    <row r="5" spans="1:41">
      <c r="A5" s="537"/>
      <c r="B5" s="537"/>
      <c r="C5" s="537"/>
      <c r="D5" s="537"/>
      <c r="E5" s="537"/>
      <c r="F5" s="537"/>
      <c r="G5" s="537"/>
      <c r="H5" s="537"/>
      <c r="I5" s="537"/>
      <c r="J5" s="537"/>
      <c r="K5" s="537"/>
      <c r="L5" s="537"/>
      <c r="M5" s="537"/>
      <c r="N5" s="537"/>
      <c r="O5" s="537"/>
      <c r="P5" s="537"/>
      <c r="Q5" s="537"/>
      <c r="R5" s="537"/>
      <c r="S5" s="537"/>
      <c r="T5" s="537"/>
      <c r="U5" s="537"/>
      <c r="V5" s="537"/>
      <c r="W5" s="537"/>
      <c r="X5" s="537"/>
      <c r="Y5" s="537"/>
      <c r="Z5" s="537"/>
      <c r="AA5" s="537"/>
      <c r="AB5" s="537"/>
      <c r="AC5" s="537"/>
      <c r="AD5" s="537"/>
      <c r="AE5" s="537"/>
      <c r="AF5" s="537"/>
      <c r="AG5" s="537"/>
      <c r="AH5" s="537"/>
      <c r="AI5" s="537"/>
      <c r="AJ5" s="537"/>
      <c r="AK5" s="537"/>
      <c r="AL5" s="537"/>
      <c r="AM5" s="537"/>
      <c r="AN5" s="537"/>
      <c r="AO5" s="537"/>
    </row>
    <row r="6" spans="1:41">
      <c r="A6" s="537"/>
      <c r="B6" s="537"/>
      <c r="C6" s="537"/>
      <c r="D6" s="537"/>
      <c r="E6" s="537"/>
      <c r="F6" s="537"/>
      <c r="G6" s="537"/>
      <c r="H6" s="537"/>
      <c r="I6" s="537"/>
      <c r="J6" s="537"/>
      <c r="K6" s="537"/>
      <c r="L6" s="537"/>
      <c r="M6" s="537"/>
      <c r="N6" s="537"/>
      <c r="O6" s="537"/>
      <c r="P6" s="537"/>
      <c r="Q6" s="537"/>
      <c r="R6" s="537"/>
      <c r="S6" s="537"/>
      <c r="T6" s="537"/>
      <c r="U6" s="537"/>
      <c r="V6" s="537"/>
      <c r="W6" s="537"/>
      <c r="X6" s="537"/>
      <c r="Y6" s="537"/>
      <c r="Z6" s="537"/>
      <c r="AA6" s="537"/>
      <c r="AB6" s="537"/>
      <c r="AC6" s="537"/>
      <c r="AD6" s="537"/>
      <c r="AE6" s="537"/>
      <c r="AF6" s="537"/>
      <c r="AG6" s="537"/>
      <c r="AH6" s="537"/>
      <c r="AI6" s="537"/>
      <c r="AJ6" s="537"/>
      <c r="AK6" s="537"/>
      <c r="AL6" s="537"/>
      <c r="AM6" s="537"/>
      <c r="AN6" s="537"/>
      <c r="AO6" s="537"/>
    </row>
    <row r="7" spans="1:41">
      <c r="A7" s="539" t="s">
        <v>1779</v>
      </c>
      <c r="B7" s="539"/>
      <c r="C7" s="539"/>
      <c r="D7" s="539"/>
      <c r="E7" s="539"/>
      <c r="F7" s="539"/>
      <c r="G7" s="539"/>
      <c r="H7" s="539"/>
      <c r="I7" s="539"/>
      <c r="J7" s="539"/>
      <c r="K7" s="539"/>
      <c r="L7" s="539"/>
      <c r="M7" s="539"/>
      <c r="N7" s="539"/>
      <c r="O7" s="539"/>
      <c r="P7" s="539"/>
      <c r="Q7" s="539"/>
      <c r="R7" s="539"/>
      <c r="S7" s="539"/>
      <c r="T7" s="539"/>
      <c r="U7" s="539"/>
      <c r="V7" s="539"/>
      <c r="W7" s="539"/>
      <c r="X7" s="539"/>
      <c r="Y7" s="539"/>
      <c r="Z7" s="539"/>
      <c r="AA7" s="539"/>
      <c r="AB7" s="539"/>
      <c r="AC7" s="539"/>
      <c r="AD7" s="539"/>
      <c r="AE7" s="539"/>
      <c r="AF7" s="539"/>
      <c r="AG7" s="539"/>
      <c r="AH7" s="539"/>
      <c r="AI7" s="539"/>
      <c r="AJ7" s="539"/>
      <c r="AK7" s="539"/>
      <c r="AL7" s="539"/>
      <c r="AM7" s="539"/>
      <c r="AN7" s="539"/>
      <c r="AO7" s="539"/>
    </row>
    <row r="8" spans="1:41">
      <c r="A8" s="537"/>
      <c r="B8" s="537"/>
      <c r="C8" s="537"/>
      <c r="D8" s="537"/>
      <c r="E8" s="537"/>
      <c r="F8" s="537"/>
      <c r="G8" s="537"/>
      <c r="H8" s="537"/>
      <c r="I8" s="537"/>
      <c r="J8" s="537"/>
      <c r="K8" s="537"/>
      <c r="L8" s="537"/>
      <c r="M8" s="537"/>
      <c r="N8" s="537"/>
      <c r="O8" s="537"/>
      <c r="P8" s="537"/>
      <c r="Q8" s="537"/>
      <c r="R8" s="537"/>
      <c r="S8" s="537"/>
      <c r="T8" s="537"/>
      <c r="U8" s="537"/>
      <c r="V8" s="537"/>
      <c r="W8" s="537"/>
      <c r="X8" s="537"/>
      <c r="Y8" s="537"/>
      <c r="Z8" s="537"/>
      <c r="AA8" s="537"/>
      <c r="AB8" s="537"/>
      <c r="AC8" s="537"/>
      <c r="AD8" s="537"/>
      <c r="AE8" s="537"/>
      <c r="AF8" s="537"/>
      <c r="AG8" s="537"/>
      <c r="AH8" s="537"/>
      <c r="AI8" s="537"/>
      <c r="AJ8" s="537"/>
      <c r="AK8" s="537"/>
      <c r="AL8" s="537"/>
      <c r="AM8" s="537"/>
      <c r="AN8" s="537"/>
      <c r="AO8" s="537"/>
    </row>
    <row r="9" spans="1:41">
      <c r="A9" s="539" t="s">
        <v>1780</v>
      </c>
      <c r="B9" s="539"/>
      <c r="C9" s="539"/>
      <c r="D9" s="539"/>
      <c r="E9" s="539"/>
      <c r="F9" s="539"/>
      <c r="G9" s="539"/>
      <c r="H9" s="539"/>
      <c r="I9" s="539"/>
      <c r="J9" s="539"/>
      <c r="K9" s="539"/>
      <c r="L9" s="539"/>
      <c r="M9" s="539"/>
      <c r="N9" s="539"/>
      <c r="O9" s="539"/>
      <c r="P9" s="539"/>
      <c r="Q9" s="539"/>
      <c r="R9" s="539"/>
      <c r="S9" s="539"/>
      <c r="T9" s="539"/>
      <c r="U9" s="539"/>
      <c r="V9" s="539"/>
      <c r="W9" s="539"/>
      <c r="X9" s="539"/>
      <c r="Y9" s="539"/>
      <c r="Z9" s="539"/>
      <c r="AA9" s="539"/>
      <c r="AB9" s="539"/>
      <c r="AC9" s="539"/>
      <c r="AD9" s="539"/>
      <c r="AE9" s="539"/>
      <c r="AF9" s="539"/>
      <c r="AG9" s="539"/>
      <c r="AH9" s="539"/>
      <c r="AI9" s="539"/>
      <c r="AJ9" s="539"/>
      <c r="AK9" s="539"/>
      <c r="AL9" s="539"/>
      <c r="AM9" s="539"/>
      <c r="AN9" s="539"/>
      <c r="AO9" s="539"/>
    </row>
    <row r="10" spans="1:41">
      <c r="A10" s="537" t="s">
        <v>1781</v>
      </c>
      <c r="B10" s="537"/>
      <c r="C10" s="537"/>
      <c r="D10" s="537"/>
      <c r="E10" s="537"/>
      <c r="F10" s="537"/>
      <c r="G10" s="537"/>
      <c r="H10" s="537"/>
      <c r="I10" s="537"/>
      <c r="J10" s="537"/>
      <c r="K10" s="537"/>
      <c r="L10" s="537"/>
      <c r="M10" s="537"/>
      <c r="N10" s="537"/>
      <c r="O10" s="537"/>
      <c r="P10" s="537"/>
      <c r="Q10" s="537"/>
      <c r="R10" s="537"/>
      <c r="S10" s="537"/>
      <c r="T10" s="537"/>
      <c r="U10" s="537"/>
      <c r="V10" s="537"/>
      <c r="W10" s="537"/>
      <c r="X10" s="537"/>
      <c r="Y10" s="537"/>
      <c r="Z10" s="537"/>
      <c r="AA10" s="537"/>
      <c r="AB10" s="537"/>
      <c r="AC10" s="537"/>
      <c r="AD10" s="537"/>
      <c r="AE10" s="537"/>
      <c r="AF10" s="537"/>
      <c r="AG10" s="537"/>
      <c r="AH10" s="537"/>
      <c r="AI10" s="537"/>
      <c r="AJ10" s="537"/>
      <c r="AK10" s="537"/>
      <c r="AL10" s="537"/>
      <c r="AM10" s="537"/>
      <c r="AN10" s="537"/>
      <c r="AO10" s="537"/>
    </row>
    <row r="11" spans="1:41">
      <c r="A11" s="537" t="s">
        <v>1782</v>
      </c>
      <c r="B11" s="537"/>
      <c r="C11" s="537"/>
      <c r="D11" s="537"/>
      <c r="E11" s="537"/>
      <c r="F11" s="537"/>
      <c r="G11" s="537"/>
      <c r="H11" s="537"/>
      <c r="I11" s="537"/>
      <c r="J11" s="537"/>
      <c r="K11" s="537"/>
      <c r="L11" s="537"/>
      <c r="M11" s="537"/>
      <c r="N11" s="537"/>
      <c r="O11" s="537"/>
      <c r="P11" s="537"/>
      <c r="Q11" s="537"/>
      <c r="R11" s="537"/>
      <c r="S11" s="537"/>
      <c r="T11" s="537"/>
      <c r="U11" s="537"/>
      <c r="V11" s="537"/>
      <c r="W11" s="537"/>
      <c r="X11" s="537"/>
      <c r="Y11" s="537"/>
      <c r="Z11" s="537"/>
      <c r="AA11" s="537"/>
      <c r="AB11" s="537"/>
      <c r="AC11" s="537"/>
      <c r="AD11" s="537"/>
      <c r="AE11" s="537"/>
      <c r="AF11" s="537"/>
      <c r="AG11" s="537"/>
      <c r="AH11" s="537"/>
      <c r="AI11" s="537"/>
      <c r="AJ11" s="537"/>
      <c r="AK11" s="537"/>
      <c r="AL11" s="537"/>
      <c r="AM11" s="537"/>
      <c r="AN11" s="537"/>
      <c r="AO11" s="537"/>
    </row>
    <row r="12" spans="1:41">
      <c r="A12" s="537" t="s">
        <v>1783</v>
      </c>
      <c r="B12" s="537"/>
      <c r="C12" s="537"/>
      <c r="D12" s="537"/>
      <c r="E12" s="537"/>
      <c r="F12" s="537"/>
      <c r="G12" s="537"/>
      <c r="H12" s="537"/>
      <c r="I12" s="537"/>
      <c r="J12" s="537"/>
      <c r="K12" s="537"/>
      <c r="L12" s="537"/>
      <c r="M12" s="537"/>
      <c r="N12" s="537"/>
      <c r="O12" s="537"/>
      <c r="P12" s="537"/>
      <c r="Q12" s="537"/>
      <c r="R12" s="537"/>
      <c r="S12" s="537"/>
      <c r="T12" s="537"/>
      <c r="U12" s="537"/>
      <c r="V12" s="537"/>
      <c r="W12" s="537"/>
      <c r="X12" s="537"/>
      <c r="Y12" s="537"/>
      <c r="Z12" s="537"/>
      <c r="AA12" s="537"/>
      <c r="AB12" s="537"/>
      <c r="AC12" s="537"/>
      <c r="AD12" s="537"/>
      <c r="AE12" s="537"/>
      <c r="AF12" s="537"/>
      <c r="AG12" s="537"/>
      <c r="AH12" s="537"/>
      <c r="AI12" s="537"/>
      <c r="AJ12" s="537"/>
      <c r="AK12" s="537"/>
      <c r="AL12" s="537"/>
      <c r="AM12" s="537"/>
      <c r="AN12" s="537"/>
      <c r="AO12" s="537"/>
    </row>
    <row r="13" spans="1:41">
      <c r="A13" s="537" t="s">
        <v>1784</v>
      </c>
      <c r="B13" s="537"/>
      <c r="C13" s="537"/>
      <c r="D13" s="537"/>
      <c r="E13" s="537"/>
      <c r="F13" s="537"/>
      <c r="G13" s="537"/>
      <c r="H13" s="537"/>
      <c r="I13" s="537"/>
      <c r="J13" s="537"/>
      <c r="K13" s="537"/>
      <c r="L13" s="537"/>
      <c r="M13" s="537"/>
      <c r="N13" s="537"/>
      <c r="O13" s="537"/>
      <c r="P13" s="537"/>
      <c r="Q13" s="537"/>
      <c r="R13" s="537"/>
      <c r="S13" s="537"/>
      <c r="T13" s="537"/>
      <c r="U13" s="537"/>
      <c r="V13" s="537"/>
      <c r="W13" s="537"/>
      <c r="X13" s="537"/>
      <c r="Y13" s="537"/>
      <c r="Z13" s="537"/>
      <c r="AA13" s="537"/>
      <c r="AB13" s="537"/>
      <c r="AC13" s="537"/>
      <c r="AD13" s="537"/>
      <c r="AE13" s="537"/>
      <c r="AF13" s="537"/>
      <c r="AG13" s="537"/>
      <c r="AH13" s="537"/>
      <c r="AI13" s="537"/>
      <c r="AJ13" s="537"/>
      <c r="AK13" s="537"/>
      <c r="AL13" s="537"/>
      <c r="AM13" s="537"/>
      <c r="AN13" s="537"/>
      <c r="AO13" s="537"/>
    </row>
    <row r="14" spans="1:41">
      <c r="A14" s="537" t="s">
        <v>1785</v>
      </c>
      <c r="B14" s="537"/>
      <c r="C14" s="537"/>
      <c r="D14" s="537"/>
      <c r="E14" s="537"/>
      <c r="F14" s="537"/>
      <c r="G14" s="537"/>
      <c r="H14" s="537"/>
      <c r="I14" s="537"/>
      <c r="J14" s="537"/>
      <c r="K14" s="537"/>
      <c r="L14" s="537"/>
      <c r="M14" s="537"/>
      <c r="N14" s="537"/>
      <c r="O14" s="537"/>
      <c r="P14" s="537"/>
      <c r="Q14" s="537"/>
      <c r="R14" s="537"/>
      <c r="S14" s="537"/>
      <c r="T14" s="537"/>
      <c r="U14" s="537"/>
      <c r="V14" s="537"/>
      <c r="W14" s="537"/>
      <c r="X14" s="537"/>
      <c r="Y14" s="537"/>
      <c r="Z14" s="537"/>
      <c r="AA14" s="537"/>
      <c r="AB14" s="537"/>
      <c r="AC14" s="537"/>
      <c r="AD14" s="537"/>
      <c r="AE14" s="537"/>
      <c r="AF14" s="537"/>
      <c r="AG14" s="537"/>
      <c r="AH14" s="537"/>
      <c r="AI14" s="537"/>
      <c r="AJ14" s="537"/>
      <c r="AK14" s="537"/>
      <c r="AL14" s="537"/>
      <c r="AM14" s="537"/>
      <c r="AN14" s="537"/>
      <c r="AO14" s="537"/>
    </row>
    <row r="15" spans="1:41">
      <c r="A15" s="537" t="s">
        <v>1786</v>
      </c>
      <c r="B15" s="537"/>
      <c r="C15" s="537"/>
      <c r="D15" s="537"/>
      <c r="E15" s="537"/>
      <c r="F15" s="537"/>
      <c r="G15" s="537"/>
      <c r="H15" s="537"/>
      <c r="I15" s="537"/>
      <c r="J15" s="537"/>
      <c r="K15" s="537"/>
      <c r="L15" s="537"/>
      <c r="M15" s="537"/>
      <c r="N15" s="537"/>
      <c r="O15" s="537"/>
      <c r="P15" s="537"/>
      <c r="Q15" s="537"/>
      <c r="R15" s="537"/>
      <c r="S15" s="537"/>
      <c r="T15" s="537"/>
      <c r="U15" s="537"/>
      <c r="V15" s="537"/>
      <c r="W15" s="537"/>
      <c r="X15" s="537"/>
      <c r="Y15" s="537"/>
      <c r="Z15" s="537"/>
      <c r="AA15" s="537"/>
      <c r="AB15" s="537"/>
      <c r="AC15" s="537"/>
      <c r="AD15" s="537"/>
      <c r="AE15" s="537"/>
      <c r="AF15" s="537"/>
      <c r="AG15" s="537"/>
      <c r="AH15" s="537"/>
      <c r="AI15" s="537"/>
      <c r="AJ15" s="537"/>
      <c r="AK15" s="537"/>
      <c r="AL15" s="537"/>
      <c r="AM15" s="537"/>
      <c r="AN15" s="537"/>
      <c r="AO15" s="537"/>
    </row>
    <row r="16" spans="1:41">
      <c r="A16" s="543"/>
      <c r="B16" s="543"/>
      <c r="C16" s="543"/>
      <c r="D16" s="543"/>
      <c r="E16" s="543"/>
      <c r="F16" s="543"/>
      <c r="G16" s="543"/>
      <c r="H16" s="543"/>
      <c r="I16" s="543"/>
      <c r="J16" s="543"/>
      <c r="K16" s="543"/>
      <c r="L16" s="543"/>
      <c r="M16" s="543"/>
      <c r="N16" s="543"/>
      <c r="O16" s="543"/>
      <c r="P16" s="543"/>
      <c r="Q16" s="543"/>
      <c r="R16" s="543"/>
      <c r="S16" s="543"/>
      <c r="T16" s="543"/>
      <c r="U16" s="543"/>
      <c r="V16" s="543"/>
      <c r="W16" s="543"/>
      <c r="X16" s="543"/>
      <c r="Y16" s="543"/>
      <c r="Z16" s="543"/>
      <c r="AA16" s="543"/>
      <c r="AB16" s="543"/>
      <c r="AC16" s="543"/>
      <c r="AD16" s="543"/>
      <c r="AE16" s="543"/>
      <c r="AF16" s="543"/>
      <c r="AG16" s="543"/>
      <c r="AH16" s="543"/>
      <c r="AI16" s="543"/>
      <c r="AJ16" s="543"/>
      <c r="AK16" s="543"/>
      <c r="AL16" s="543"/>
      <c r="AM16" s="543"/>
      <c r="AN16" s="543"/>
      <c r="AO16" s="543"/>
    </row>
    <row r="17" spans="1:41">
      <c r="A17" s="539" t="s">
        <v>1787</v>
      </c>
      <c r="B17" s="539"/>
      <c r="C17" s="539"/>
      <c r="D17" s="539"/>
      <c r="E17" s="539"/>
      <c r="F17" s="539"/>
      <c r="G17" s="539"/>
      <c r="H17" s="539"/>
      <c r="I17" s="539"/>
      <c r="J17" s="539"/>
      <c r="K17" s="539"/>
      <c r="L17" s="539"/>
      <c r="M17" s="539"/>
      <c r="N17" s="539"/>
      <c r="O17" s="539"/>
      <c r="P17" s="539"/>
      <c r="Q17" s="539"/>
      <c r="R17" s="539"/>
      <c r="S17" s="539"/>
      <c r="T17" s="539"/>
      <c r="U17" s="539"/>
      <c r="V17" s="539"/>
      <c r="W17" s="539"/>
      <c r="X17" s="539"/>
      <c r="Y17" s="539"/>
      <c r="Z17" s="539"/>
      <c r="AA17" s="539"/>
      <c r="AB17" s="539"/>
      <c r="AC17" s="539"/>
      <c r="AD17" s="539"/>
      <c r="AE17" s="539"/>
      <c r="AF17" s="539"/>
      <c r="AG17" s="539"/>
      <c r="AH17" s="539"/>
      <c r="AI17" s="539"/>
      <c r="AJ17" s="539"/>
      <c r="AK17" s="539"/>
      <c r="AL17" s="539"/>
      <c r="AM17" s="539"/>
      <c r="AN17" s="539"/>
      <c r="AO17" s="539"/>
    </row>
    <row r="18" spans="1:41">
      <c r="A18" s="537" t="s">
        <v>1781</v>
      </c>
      <c r="B18" s="537"/>
      <c r="C18" s="537"/>
      <c r="D18" s="537"/>
      <c r="E18" s="537"/>
      <c r="F18" s="537"/>
      <c r="G18" s="537"/>
      <c r="H18" s="537"/>
      <c r="I18" s="537"/>
      <c r="J18" s="537"/>
      <c r="K18" s="537"/>
      <c r="L18" s="537"/>
      <c r="M18" s="537"/>
      <c r="N18" s="537"/>
      <c r="O18" s="537"/>
      <c r="P18" s="537"/>
      <c r="Q18" s="537"/>
      <c r="R18" s="537"/>
      <c r="S18" s="537"/>
      <c r="T18" s="537"/>
      <c r="U18" s="537"/>
      <c r="V18" s="537"/>
      <c r="W18" s="537"/>
      <c r="X18" s="537"/>
      <c r="Y18" s="537"/>
      <c r="Z18" s="537"/>
      <c r="AA18" s="537"/>
      <c r="AB18" s="537"/>
      <c r="AC18" s="537"/>
      <c r="AD18" s="537"/>
      <c r="AE18" s="537"/>
      <c r="AF18" s="537"/>
      <c r="AG18" s="537"/>
      <c r="AH18" s="537"/>
      <c r="AI18" s="537"/>
      <c r="AJ18" s="537"/>
      <c r="AK18" s="537"/>
      <c r="AL18" s="537"/>
      <c r="AM18" s="537"/>
      <c r="AN18" s="537"/>
      <c r="AO18" s="537"/>
    </row>
    <row r="19" spans="1:41">
      <c r="A19" s="537" t="s">
        <v>1788</v>
      </c>
      <c r="B19" s="537"/>
      <c r="C19" s="537"/>
      <c r="D19" s="537"/>
      <c r="E19" s="537"/>
      <c r="F19" s="537"/>
      <c r="G19" s="537"/>
      <c r="H19" s="537"/>
      <c r="I19" s="537"/>
      <c r="J19" s="537"/>
      <c r="K19" s="537"/>
      <c r="L19" s="537"/>
      <c r="M19" s="537"/>
      <c r="N19" s="537"/>
      <c r="O19" s="537"/>
      <c r="P19" s="537"/>
      <c r="Q19" s="537"/>
      <c r="R19" s="537"/>
      <c r="S19" s="537"/>
      <c r="T19" s="537"/>
      <c r="U19" s="537"/>
      <c r="V19" s="537"/>
      <c r="W19" s="537"/>
      <c r="X19" s="537"/>
      <c r="Y19" s="537"/>
      <c r="Z19" s="537"/>
      <c r="AA19" s="537"/>
      <c r="AB19" s="537"/>
      <c r="AC19" s="537"/>
      <c r="AD19" s="537"/>
      <c r="AE19" s="537"/>
      <c r="AF19" s="537"/>
      <c r="AG19" s="537"/>
      <c r="AH19" s="537"/>
      <c r="AI19" s="537"/>
      <c r="AJ19" s="537"/>
      <c r="AK19" s="537"/>
      <c r="AL19" s="537"/>
      <c r="AM19" s="537"/>
      <c r="AN19" s="537"/>
      <c r="AO19" s="537"/>
    </row>
    <row r="20" spans="1:41">
      <c r="A20" s="537" t="s">
        <v>1789</v>
      </c>
      <c r="B20" s="537"/>
      <c r="C20" s="537"/>
      <c r="D20" s="537"/>
      <c r="E20" s="537"/>
      <c r="F20" s="537"/>
      <c r="G20" s="537"/>
      <c r="H20" s="537"/>
      <c r="I20" s="537"/>
      <c r="J20" s="537"/>
      <c r="K20" s="537"/>
      <c r="L20" s="537"/>
      <c r="M20" s="537"/>
      <c r="N20" s="537"/>
      <c r="O20" s="537"/>
      <c r="P20" s="537"/>
      <c r="Q20" s="537"/>
      <c r="R20" s="537"/>
      <c r="S20" s="537"/>
      <c r="T20" s="537"/>
      <c r="U20" s="537"/>
      <c r="V20" s="537"/>
      <c r="W20" s="537"/>
      <c r="X20" s="537"/>
      <c r="Y20" s="537"/>
      <c r="Z20" s="537"/>
      <c r="AA20" s="537"/>
      <c r="AB20" s="537"/>
      <c r="AC20" s="537"/>
      <c r="AD20" s="537"/>
      <c r="AE20" s="537"/>
      <c r="AF20" s="537"/>
      <c r="AG20" s="537"/>
      <c r="AH20" s="537"/>
      <c r="AI20" s="537"/>
      <c r="AJ20" s="537"/>
      <c r="AK20" s="537"/>
      <c r="AL20" s="537"/>
      <c r="AM20" s="537"/>
      <c r="AN20" s="537"/>
      <c r="AO20" s="537"/>
    </row>
    <row r="21" spans="1:41">
      <c r="A21" s="537" t="s">
        <v>1790</v>
      </c>
      <c r="B21" s="537"/>
      <c r="C21" s="537"/>
      <c r="D21" s="537"/>
      <c r="E21" s="537"/>
      <c r="F21" s="537"/>
      <c r="G21" s="537"/>
      <c r="H21" s="537"/>
      <c r="I21" s="537"/>
      <c r="J21" s="537"/>
      <c r="K21" s="537"/>
      <c r="L21" s="537"/>
      <c r="M21" s="537"/>
      <c r="N21" s="537"/>
      <c r="O21" s="537"/>
      <c r="P21" s="537"/>
      <c r="Q21" s="537"/>
      <c r="R21" s="537"/>
      <c r="S21" s="537"/>
      <c r="T21" s="537"/>
      <c r="U21" s="537"/>
      <c r="V21" s="537"/>
      <c r="W21" s="537"/>
      <c r="X21" s="537"/>
      <c r="Y21" s="537"/>
      <c r="Z21" s="537"/>
      <c r="AA21" s="537"/>
      <c r="AB21" s="537"/>
      <c r="AC21" s="537"/>
      <c r="AD21" s="537"/>
      <c r="AE21" s="537"/>
      <c r="AF21" s="537"/>
      <c r="AG21" s="537"/>
      <c r="AH21" s="537"/>
      <c r="AI21" s="537"/>
      <c r="AJ21" s="537"/>
      <c r="AK21" s="537"/>
      <c r="AL21" s="537"/>
      <c r="AM21" s="537"/>
      <c r="AN21" s="537"/>
      <c r="AO21" s="537"/>
    </row>
    <row r="22" spans="1:41">
      <c r="A22" s="538" t="s">
        <v>1791</v>
      </c>
      <c r="B22" s="537"/>
      <c r="C22" s="537"/>
      <c r="D22" s="537"/>
      <c r="E22" s="537"/>
      <c r="F22" s="537"/>
      <c r="G22" s="537"/>
      <c r="H22" s="537"/>
      <c r="I22" s="537"/>
      <c r="J22" s="537"/>
      <c r="K22" s="537"/>
      <c r="L22" s="537"/>
      <c r="M22" s="537"/>
      <c r="N22" s="537"/>
      <c r="O22" s="537"/>
      <c r="P22" s="537"/>
      <c r="Q22" s="537"/>
      <c r="R22" s="537"/>
      <c r="S22" s="537"/>
      <c r="T22" s="537"/>
      <c r="U22" s="537"/>
      <c r="V22" s="537"/>
      <c r="W22" s="537"/>
      <c r="X22" s="537"/>
      <c r="Y22" s="537"/>
      <c r="Z22" s="537"/>
      <c r="AA22" s="537"/>
      <c r="AB22" s="537"/>
      <c r="AC22" s="537"/>
      <c r="AD22" s="537"/>
      <c r="AE22" s="537"/>
      <c r="AF22" s="537"/>
      <c r="AG22" s="537"/>
      <c r="AH22" s="537"/>
      <c r="AI22" s="537"/>
      <c r="AJ22" s="537"/>
      <c r="AK22" s="537"/>
      <c r="AL22" s="537"/>
      <c r="AM22" s="537"/>
      <c r="AN22" s="537"/>
      <c r="AO22" s="537"/>
    </row>
    <row r="23" spans="1:41">
      <c r="A23" s="538" t="s">
        <v>1792</v>
      </c>
      <c r="B23" s="537"/>
      <c r="C23" s="537"/>
      <c r="D23" s="537"/>
      <c r="E23" s="537"/>
      <c r="F23" s="537"/>
      <c r="G23" s="537"/>
      <c r="H23" s="537"/>
      <c r="I23" s="537"/>
      <c r="J23" s="537"/>
      <c r="K23" s="537"/>
      <c r="L23" s="537"/>
      <c r="M23" s="537"/>
      <c r="N23" s="537"/>
      <c r="O23" s="537"/>
      <c r="P23" s="537"/>
      <c r="Q23" s="537"/>
      <c r="R23" s="537"/>
      <c r="S23" s="537"/>
      <c r="T23" s="537"/>
      <c r="U23" s="537"/>
      <c r="V23" s="537"/>
      <c r="W23" s="537"/>
      <c r="X23" s="537"/>
      <c r="Y23" s="537"/>
      <c r="Z23" s="537"/>
      <c r="AA23" s="537"/>
      <c r="AB23" s="537"/>
      <c r="AC23" s="537"/>
      <c r="AD23" s="537"/>
      <c r="AE23" s="537"/>
      <c r="AF23" s="537"/>
      <c r="AG23" s="537"/>
      <c r="AH23" s="537"/>
      <c r="AI23" s="537"/>
      <c r="AJ23" s="537"/>
      <c r="AK23" s="537"/>
      <c r="AL23" s="537"/>
      <c r="AM23" s="537"/>
      <c r="AN23" s="537"/>
      <c r="AO23" s="537"/>
    </row>
    <row r="24" spans="1:41">
      <c r="A24" s="537"/>
      <c r="B24" s="537"/>
      <c r="C24" s="537"/>
      <c r="D24" s="537"/>
      <c r="E24" s="537"/>
      <c r="F24" s="537"/>
      <c r="G24" s="537"/>
      <c r="H24" s="537"/>
      <c r="I24" s="537"/>
      <c r="J24" s="537"/>
      <c r="K24" s="537"/>
      <c r="L24" s="537"/>
      <c r="M24" s="537"/>
      <c r="N24" s="537"/>
      <c r="O24" s="537"/>
      <c r="P24" s="537"/>
      <c r="Q24" s="537"/>
      <c r="R24" s="537"/>
      <c r="S24" s="537"/>
      <c r="T24" s="537"/>
      <c r="U24" s="537"/>
      <c r="V24" s="537"/>
      <c r="W24" s="537"/>
      <c r="X24" s="537"/>
      <c r="Y24" s="537"/>
      <c r="Z24" s="537"/>
      <c r="AA24" s="537"/>
      <c r="AB24" s="537"/>
      <c r="AC24" s="537"/>
      <c r="AD24" s="537"/>
      <c r="AE24" s="537"/>
      <c r="AF24" s="537"/>
      <c r="AG24" s="537"/>
      <c r="AH24" s="537"/>
      <c r="AI24" s="537"/>
      <c r="AJ24" s="537"/>
      <c r="AK24" s="537"/>
      <c r="AL24" s="537"/>
      <c r="AM24" s="537"/>
      <c r="AN24" s="537"/>
      <c r="AO24" s="537"/>
    </row>
    <row r="25" spans="1:41">
      <c r="A25" s="539" t="s">
        <v>1793</v>
      </c>
      <c r="B25" s="539"/>
      <c r="C25" s="539"/>
      <c r="D25" s="539"/>
      <c r="E25" s="539"/>
      <c r="F25" s="539"/>
      <c r="G25" s="539"/>
      <c r="H25" s="539"/>
      <c r="I25" s="539"/>
      <c r="J25" s="539"/>
      <c r="K25" s="539"/>
      <c r="L25" s="539"/>
      <c r="M25" s="539"/>
      <c r="N25" s="539"/>
      <c r="O25" s="539"/>
      <c r="P25" s="539"/>
      <c r="Q25" s="539"/>
      <c r="R25" s="539"/>
      <c r="S25" s="539"/>
      <c r="T25" s="539"/>
      <c r="U25" s="539"/>
      <c r="V25" s="539"/>
      <c r="W25" s="539"/>
      <c r="X25" s="539"/>
      <c r="Y25" s="539"/>
      <c r="Z25" s="539"/>
      <c r="AA25" s="539"/>
      <c r="AB25" s="539"/>
      <c r="AC25" s="539"/>
      <c r="AD25" s="539"/>
      <c r="AE25" s="539"/>
      <c r="AF25" s="539"/>
      <c r="AG25" s="539"/>
      <c r="AH25" s="539"/>
      <c r="AI25" s="539"/>
      <c r="AJ25" s="539"/>
      <c r="AK25" s="539"/>
      <c r="AL25" s="539"/>
      <c r="AM25" s="539"/>
      <c r="AN25" s="539"/>
      <c r="AO25" s="539"/>
    </row>
    <row r="26" spans="1:41">
      <c r="A26" s="538" t="s">
        <v>1781</v>
      </c>
      <c r="B26" s="537"/>
      <c r="C26" s="537"/>
      <c r="D26" s="537"/>
      <c r="E26" s="537"/>
      <c r="F26" s="537"/>
      <c r="G26" s="537"/>
      <c r="H26" s="537"/>
      <c r="I26" s="537"/>
      <c r="J26" s="537"/>
      <c r="K26" s="537"/>
      <c r="L26" s="537"/>
      <c r="M26" s="537"/>
      <c r="N26" s="537"/>
      <c r="O26" s="537"/>
      <c r="P26" s="537"/>
      <c r="Q26" s="537"/>
      <c r="R26" s="537"/>
      <c r="S26" s="537"/>
      <c r="T26" s="537"/>
      <c r="U26" s="537"/>
      <c r="V26" s="537"/>
      <c r="W26" s="537"/>
      <c r="X26" s="537"/>
      <c r="Y26" s="537"/>
      <c r="Z26" s="537"/>
      <c r="AA26" s="537"/>
      <c r="AB26" s="537"/>
      <c r="AC26" s="537"/>
      <c r="AD26" s="537"/>
      <c r="AE26" s="537"/>
      <c r="AF26" s="537"/>
      <c r="AG26" s="537"/>
      <c r="AH26" s="537"/>
      <c r="AI26" s="537"/>
      <c r="AJ26" s="537"/>
      <c r="AK26" s="537"/>
      <c r="AL26" s="537"/>
      <c r="AM26" s="537"/>
      <c r="AN26" s="537"/>
      <c r="AO26" s="537"/>
    </row>
    <row r="27" spans="1:41">
      <c r="A27" s="538" t="s">
        <v>1794</v>
      </c>
      <c r="B27" s="537"/>
      <c r="C27" s="537"/>
      <c r="D27" s="537"/>
      <c r="E27" s="537"/>
      <c r="F27" s="537"/>
      <c r="G27" s="537"/>
      <c r="H27" s="537"/>
      <c r="I27" s="537"/>
      <c r="J27" s="537"/>
      <c r="K27" s="537"/>
      <c r="L27" s="537"/>
      <c r="M27" s="537"/>
      <c r="N27" s="537"/>
      <c r="O27" s="537"/>
      <c r="P27" s="537"/>
      <c r="Q27" s="537"/>
      <c r="R27" s="537"/>
      <c r="S27" s="537"/>
      <c r="T27" s="537"/>
      <c r="U27" s="537"/>
      <c r="V27" s="537"/>
      <c r="W27" s="537"/>
      <c r="X27" s="537"/>
      <c r="Y27" s="537"/>
      <c r="Z27" s="537"/>
      <c r="AA27" s="537"/>
      <c r="AB27" s="537"/>
      <c r="AC27" s="537"/>
      <c r="AD27" s="537"/>
      <c r="AE27" s="537"/>
      <c r="AF27" s="537"/>
      <c r="AG27" s="537"/>
      <c r="AH27" s="537"/>
      <c r="AI27" s="537"/>
      <c r="AJ27" s="537"/>
      <c r="AK27" s="537"/>
      <c r="AL27" s="537"/>
      <c r="AM27" s="537"/>
      <c r="AN27" s="537"/>
      <c r="AO27" s="537"/>
    </row>
    <row r="28" spans="1:41">
      <c r="A28" s="537" t="s">
        <v>1795</v>
      </c>
      <c r="B28" s="537"/>
      <c r="C28" s="537"/>
      <c r="D28" s="537"/>
      <c r="E28" s="537"/>
      <c r="F28" s="537"/>
      <c r="G28" s="537"/>
      <c r="H28" s="537"/>
      <c r="I28" s="537"/>
      <c r="J28" s="537"/>
      <c r="K28" s="537"/>
      <c r="L28" s="537"/>
      <c r="M28" s="537"/>
      <c r="N28" s="537"/>
      <c r="O28" s="537"/>
      <c r="P28" s="537"/>
      <c r="Q28" s="537"/>
      <c r="R28" s="537"/>
      <c r="S28" s="537"/>
      <c r="T28" s="537"/>
      <c r="U28" s="537"/>
      <c r="V28" s="537"/>
      <c r="W28" s="537"/>
      <c r="X28" s="537"/>
      <c r="Y28" s="537"/>
      <c r="Z28" s="537"/>
      <c r="AA28" s="537"/>
      <c r="AB28" s="537"/>
      <c r="AC28" s="537"/>
      <c r="AD28" s="537"/>
      <c r="AE28" s="537"/>
      <c r="AF28" s="537"/>
      <c r="AG28" s="537"/>
      <c r="AH28" s="537"/>
      <c r="AI28" s="537"/>
      <c r="AJ28" s="537"/>
      <c r="AK28" s="537"/>
      <c r="AL28" s="537"/>
      <c r="AM28" s="537"/>
      <c r="AN28" s="537"/>
      <c r="AO28" s="537"/>
    </row>
    <row r="29" spans="1:41">
      <c r="A29" s="537" t="s">
        <v>1796</v>
      </c>
      <c r="B29" s="537"/>
      <c r="C29" s="537"/>
      <c r="D29" s="537"/>
      <c r="E29" s="537"/>
      <c r="F29" s="537"/>
      <c r="G29" s="537"/>
      <c r="H29" s="537"/>
      <c r="I29" s="537"/>
      <c r="J29" s="537"/>
      <c r="K29" s="537"/>
      <c r="L29" s="537"/>
      <c r="M29" s="537"/>
      <c r="N29" s="537"/>
      <c r="O29" s="537"/>
      <c r="P29" s="537"/>
      <c r="Q29" s="537"/>
      <c r="R29" s="537"/>
      <c r="S29" s="537"/>
      <c r="T29" s="537"/>
      <c r="U29" s="537"/>
      <c r="V29" s="537"/>
      <c r="W29" s="537"/>
      <c r="X29" s="537"/>
      <c r="Y29" s="537"/>
      <c r="Z29" s="537"/>
      <c r="AA29" s="537"/>
      <c r="AB29" s="537"/>
      <c r="AC29" s="537"/>
      <c r="AD29" s="537"/>
      <c r="AE29" s="537"/>
      <c r="AF29" s="537"/>
      <c r="AG29" s="537"/>
      <c r="AH29" s="537"/>
      <c r="AI29" s="537"/>
      <c r="AJ29" s="537"/>
      <c r="AK29" s="537"/>
      <c r="AL29" s="537"/>
      <c r="AM29" s="537"/>
      <c r="AN29" s="537"/>
      <c r="AO29" s="537"/>
    </row>
    <row r="30" spans="1:41">
      <c r="A30" s="537"/>
      <c r="B30" s="537"/>
      <c r="C30" s="537"/>
      <c r="D30" s="537"/>
      <c r="E30" s="537"/>
      <c r="F30" s="537"/>
      <c r="G30" s="537"/>
      <c r="H30" s="537"/>
      <c r="I30" s="537"/>
      <c r="J30" s="537"/>
      <c r="K30" s="537"/>
      <c r="L30" s="537"/>
      <c r="M30" s="537"/>
      <c r="N30" s="537"/>
      <c r="O30" s="537"/>
      <c r="P30" s="537"/>
      <c r="Q30" s="537"/>
      <c r="R30" s="537"/>
      <c r="S30" s="537"/>
      <c r="T30" s="537"/>
      <c r="U30" s="537"/>
      <c r="V30" s="537"/>
      <c r="W30" s="537"/>
      <c r="X30" s="537"/>
      <c r="Y30" s="537"/>
      <c r="Z30" s="537"/>
      <c r="AA30" s="537"/>
      <c r="AB30" s="537"/>
      <c r="AC30" s="537"/>
      <c r="AD30" s="537"/>
      <c r="AE30" s="537"/>
      <c r="AF30" s="537"/>
      <c r="AG30" s="537"/>
      <c r="AH30" s="537"/>
      <c r="AI30" s="537"/>
      <c r="AJ30" s="537"/>
      <c r="AK30" s="537"/>
      <c r="AL30" s="537"/>
      <c r="AM30" s="537"/>
      <c r="AN30" s="537"/>
      <c r="AO30" s="537"/>
    </row>
    <row r="31" spans="1:41">
      <c r="A31" s="541" t="s">
        <v>1797</v>
      </c>
      <c r="B31" s="541"/>
      <c r="C31" s="541"/>
      <c r="D31" s="541"/>
      <c r="E31" s="541"/>
      <c r="F31" s="541"/>
      <c r="G31" s="541"/>
      <c r="H31" s="541"/>
      <c r="I31" s="541"/>
      <c r="J31" s="541"/>
      <c r="K31" s="541"/>
      <c r="L31" s="541"/>
      <c r="M31" s="541"/>
      <c r="N31" s="541"/>
      <c r="O31" s="541"/>
      <c r="P31" s="541"/>
      <c r="Q31" s="541"/>
      <c r="R31" s="541"/>
      <c r="S31" s="541"/>
      <c r="T31" s="541"/>
      <c r="U31" s="541"/>
      <c r="V31" s="541"/>
      <c r="W31" s="541"/>
      <c r="X31" s="541"/>
      <c r="Y31" s="541"/>
      <c r="Z31" s="541"/>
      <c r="AA31" s="541"/>
      <c r="AB31" s="541"/>
      <c r="AC31" s="541"/>
      <c r="AD31" s="541"/>
      <c r="AE31" s="541"/>
      <c r="AF31" s="541"/>
      <c r="AG31" s="541"/>
      <c r="AH31" s="541"/>
      <c r="AI31" s="541"/>
      <c r="AJ31" s="541"/>
      <c r="AK31" s="541"/>
      <c r="AL31" s="541"/>
      <c r="AM31" s="541"/>
      <c r="AN31" s="541"/>
      <c r="AO31" s="541"/>
    </row>
    <row r="32" spans="1:41">
      <c r="A32" s="542" t="s">
        <v>1781</v>
      </c>
      <c r="B32" s="542"/>
      <c r="C32" s="542"/>
      <c r="D32" s="542"/>
      <c r="E32" s="542"/>
      <c r="F32" s="542"/>
      <c r="G32" s="542"/>
      <c r="H32" s="542"/>
      <c r="I32" s="542"/>
      <c r="J32" s="542"/>
      <c r="K32" s="542"/>
      <c r="L32" s="542"/>
      <c r="M32" s="542"/>
      <c r="N32" s="542"/>
      <c r="O32" s="542"/>
      <c r="P32" s="542"/>
      <c r="Q32" s="542"/>
      <c r="R32" s="542"/>
      <c r="S32" s="542"/>
      <c r="T32" s="542"/>
      <c r="U32" s="542"/>
      <c r="V32" s="542"/>
      <c r="W32" s="542"/>
      <c r="X32" s="542"/>
      <c r="Y32" s="542"/>
      <c r="Z32" s="542"/>
      <c r="AA32" s="542"/>
      <c r="AB32" s="542"/>
      <c r="AC32" s="542"/>
      <c r="AD32" s="542"/>
      <c r="AE32" s="542"/>
      <c r="AF32" s="542"/>
      <c r="AG32" s="542"/>
      <c r="AH32" s="542"/>
      <c r="AI32" s="542"/>
      <c r="AJ32" s="542"/>
      <c r="AK32" s="542"/>
      <c r="AL32" s="542"/>
      <c r="AM32" s="542"/>
      <c r="AN32" s="542"/>
      <c r="AO32" s="542"/>
    </row>
    <row r="33" spans="1:41">
      <c r="A33" s="542" t="s">
        <v>1798</v>
      </c>
      <c r="B33" s="542"/>
      <c r="C33" s="542"/>
      <c r="D33" s="542"/>
      <c r="E33" s="542"/>
      <c r="F33" s="542"/>
      <c r="G33" s="542"/>
      <c r="H33" s="542"/>
      <c r="I33" s="542"/>
      <c r="J33" s="542"/>
      <c r="K33" s="542"/>
      <c r="L33" s="542"/>
      <c r="M33" s="542"/>
      <c r="N33" s="542"/>
      <c r="O33" s="542"/>
      <c r="P33" s="542"/>
      <c r="Q33" s="542"/>
      <c r="R33" s="542"/>
      <c r="S33" s="542"/>
      <c r="T33" s="542"/>
      <c r="U33" s="542"/>
      <c r="V33" s="542"/>
      <c r="W33" s="542"/>
      <c r="X33" s="542"/>
      <c r="Y33" s="542"/>
      <c r="Z33" s="542"/>
      <c r="AA33" s="542"/>
      <c r="AB33" s="542"/>
      <c r="AC33" s="542"/>
      <c r="AD33" s="542"/>
      <c r="AE33" s="542"/>
      <c r="AF33" s="542"/>
      <c r="AG33" s="542"/>
      <c r="AH33" s="542"/>
      <c r="AI33" s="542"/>
      <c r="AJ33" s="542"/>
      <c r="AK33" s="542"/>
      <c r="AL33" s="542"/>
      <c r="AM33" s="542"/>
      <c r="AN33" s="542"/>
      <c r="AO33" s="542"/>
    </row>
    <row r="34" spans="1:41">
      <c r="A34" s="542" t="s">
        <v>1799</v>
      </c>
      <c r="B34" s="542"/>
      <c r="C34" s="542"/>
      <c r="D34" s="542"/>
      <c r="E34" s="542"/>
      <c r="F34" s="542"/>
      <c r="G34" s="542"/>
      <c r="H34" s="542"/>
      <c r="I34" s="542"/>
      <c r="J34" s="542"/>
      <c r="K34" s="542"/>
      <c r="L34" s="542"/>
      <c r="M34" s="542"/>
      <c r="N34" s="542"/>
      <c r="O34" s="542"/>
      <c r="P34" s="542"/>
      <c r="Q34" s="542"/>
      <c r="R34" s="542"/>
      <c r="S34" s="542"/>
      <c r="T34" s="542"/>
      <c r="U34" s="542"/>
      <c r="V34" s="542"/>
      <c r="W34" s="542"/>
      <c r="X34" s="542"/>
      <c r="Y34" s="542"/>
      <c r="Z34" s="542"/>
      <c r="AA34" s="542"/>
      <c r="AB34" s="542"/>
      <c r="AC34" s="542"/>
      <c r="AD34" s="542"/>
      <c r="AE34" s="542"/>
      <c r="AF34" s="542"/>
      <c r="AG34" s="542"/>
      <c r="AH34" s="542"/>
      <c r="AI34" s="542"/>
      <c r="AJ34" s="542"/>
      <c r="AK34" s="542"/>
      <c r="AL34" s="542"/>
      <c r="AM34" s="542"/>
      <c r="AN34" s="542"/>
      <c r="AO34" s="542"/>
    </row>
    <row r="35" spans="1:41">
      <c r="A35" s="542" t="s">
        <v>1800</v>
      </c>
      <c r="B35" s="542"/>
      <c r="C35" s="542"/>
      <c r="D35" s="542"/>
      <c r="E35" s="542"/>
      <c r="F35" s="542"/>
      <c r="G35" s="542"/>
      <c r="H35" s="542"/>
      <c r="I35" s="542"/>
      <c r="J35" s="542"/>
      <c r="K35" s="542"/>
      <c r="L35" s="542"/>
      <c r="M35" s="542"/>
      <c r="N35" s="542"/>
      <c r="O35" s="542"/>
      <c r="P35" s="542"/>
      <c r="Q35" s="542"/>
      <c r="R35" s="542"/>
      <c r="S35" s="542"/>
      <c r="T35" s="542"/>
      <c r="U35" s="542"/>
      <c r="V35" s="542"/>
      <c r="W35" s="542"/>
      <c r="X35" s="542"/>
      <c r="Y35" s="542"/>
      <c r="Z35" s="542"/>
      <c r="AA35" s="542"/>
      <c r="AB35" s="542"/>
      <c r="AC35" s="542"/>
      <c r="AD35" s="542"/>
      <c r="AE35" s="542"/>
      <c r="AF35" s="542"/>
      <c r="AG35" s="542"/>
      <c r="AH35" s="542"/>
      <c r="AI35" s="542"/>
      <c r="AJ35" s="542"/>
      <c r="AK35" s="542"/>
      <c r="AL35" s="542"/>
      <c r="AM35" s="542"/>
      <c r="AN35" s="542"/>
      <c r="AO35" s="542"/>
    </row>
    <row r="36" spans="1:41">
      <c r="A36" s="542" t="s">
        <v>1797</v>
      </c>
      <c r="B36" s="542"/>
      <c r="C36" s="542"/>
      <c r="D36" s="542"/>
      <c r="E36" s="542"/>
      <c r="F36" s="542"/>
      <c r="G36" s="542"/>
      <c r="H36" s="542"/>
      <c r="I36" s="542"/>
      <c r="J36" s="542"/>
      <c r="K36" s="542"/>
      <c r="L36" s="542"/>
      <c r="M36" s="542"/>
      <c r="N36" s="542"/>
      <c r="O36" s="542"/>
      <c r="P36" s="542"/>
      <c r="Q36" s="542"/>
      <c r="R36" s="542"/>
      <c r="S36" s="542"/>
      <c r="T36" s="542"/>
      <c r="U36" s="542"/>
      <c r="V36" s="542"/>
      <c r="W36" s="542"/>
      <c r="X36" s="542"/>
      <c r="Y36" s="542"/>
      <c r="Z36" s="542"/>
      <c r="AA36" s="542"/>
      <c r="AB36" s="542"/>
      <c r="AC36" s="542"/>
      <c r="AD36" s="542"/>
      <c r="AE36" s="542"/>
      <c r="AF36" s="542"/>
      <c r="AG36" s="542"/>
      <c r="AH36" s="542"/>
      <c r="AI36" s="542"/>
      <c r="AJ36" s="542"/>
      <c r="AK36" s="542"/>
      <c r="AL36" s="542"/>
      <c r="AM36" s="542"/>
      <c r="AN36" s="542"/>
      <c r="AO36" s="542"/>
    </row>
    <row r="37" spans="1:41">
      <c r="A37" s="542" t="s">
        <v>1801</v>
      </c>
      <c r="B37" s="542"/>
      <c r="C37" s="542"/>
      <c r="D37" s="542"/>
      <c r="E37" s="542"/>
      <c r="F37" s="542"/>
      <c r="G37" s="542"/>
      <c r="H37" s="542"/>
      <c r="I37" s="542"/>
      <c r="J37" s="542"/>
      <c r="K37" s="542"/>
      <c r="L37" s="542"/>
      <c r="M37" s="542"/>
      <c r="N37" s="542"/>
      <c r="O37" s="542"/>
      <c r="P37" s="542"/>
      <c r="Q37" s="542"/>
      <c r="R37" s="542"/>
      <c r="S37" s="542"/>
      <c r="T37" s="542"/>
      <c r="U37" s="542"/>
      <c r="V37" s="542"/>
      <c r="W37" s="542"/>
      <c r="X37" s="542"/>
      <c r="Y37" s="542"/>
      <c r="Z37" s="542"/>
      <c r="AA37" s="542"/>
      <c r="AB37" s="542"/>
      <c r="AC37" s="542"/>
      <c r="AD37" s="542"/>
      <c r="AE37" s="542"/>
      <c r="AF37" s="542"/>
      <c r="AG37" s="542"/>
      <c r="AH37" s="542"/>
      <c r="AI37" s="542"/>
      <c r="AJ37" s="542"/>
      <c r="AK37" s="542"/>
      <c r="AL37" s="542"/>
      <c r="AM37" s="542"/>
      <c r="AN37" s="542"/>
      <c r="AO37" s="542"/>
    </row>
    <row r="38" spans="1:41">
      <c r="A38" s="542" t="s">
        <v>1802</v>
      </c>
      <c r="B38" s="542"/>
      <c r="C38" s="542"/>
      <c r="D38" s="542"/>
      <c r="E38" s="542"/>
      <c r="F38" s="542"/>
      <c r="G38" s="542"/>
      <c r="H38" s="542"/>
      <c r="I38" s="542"/>
      <c r="J38" s="542"/>
      <c r="K38" s="542"/>
      <c r="L38" s="542"/>
      <c r="M38" s="542"/>
      <c r="N38" s="542"/>
      <c r="O38" s="542"/>
      <c r="P38" s="542"/>
      <c r="Q38" s="542"/>
      <c r="R38" s="542"/>
      <c r="S38" s="542"/>
      <c r="T38" s="542"/>
      <c r="U38" s="542"/>
      <c r="V38" s="542"/>
      <c r="W38" s="542"/>
      <c r="X38" s="542"/>
      <c r="Y38" s="542"/>
      <c r="Z38" s="542"/>
      <c r="AA38" s="542"/>
      <c r="AB38" s="542"/>
      <c r="AC38" s="542"/>
      <c r="AD38" s="542"/>
      <c r="AE38" s="542"/>
      <c r="AF38" s="542"/>
      <c r="AG38" s="542"/>
      <c r="AH38" s="542"/>
      <c r="AI38" s="542"/>
      <c r="AJ38" s="542"/>
      <c r="AK38" s="542"/>
      <c r="AL38" s="542"/>
      <c r="AM38" s="542"/>
      <c r="AN38" s="542"/>
      <c r="AO38" s="542"/>
    </row>
    <row r="39" spans="1:41">
      <c r="A39" s="537"/>
      <c r="B39" s="537"/>
      <c r="C39" s="537"/>
      <c r="D39" s="537"/>
      <c r="E39" s="537"/>
      <c r="F39" s="537"/>
      <c r="G39" s="537"/>
      <c r="H39" s="537"/>
      <c r="I39" s="537"/>
      <c r="J39" s="537"/>
      <c r="K39" s="537"/>
      <c r="L39" s="537"/>
      <c r="M39" s="537"/>
      <c r="N39" s="537"/>
      <c r="O39" s="537"/>
      <c r="P39" s="537"/>
      <c r="Q39" s="537"/>
      <c r="R39" s="537"/>
      <c r="S39" s="537"/>
      <c r="T39" s="537"/>
      <c r="U39" s="537"/>
      <c r="V39" s="537"/>
      <c r="W39" s="537"/>
      <c r="X39" s="537"/>
      <c r="Y39" s="537"/>
      <c r="Z39" s="537"/>
      <c r="AA39" s="537"/>
      <c r="AB39" s="537"/>
      <c r="AC39" s="537"/>
      <c r="AD39" s="537"/>
      <c r="AE39" s="537"/>
      <c r="AF39" s="537"/>
      <c r="AG39" s="537"/>
      <c r="AH39" s="537"/>
      <c r="AI39" s="537"/>
      <c r="AJ39" s="537"/>
      <c r="AK39" s="537"/>
      <c r="AL39" s="537"/>
      <c r="AM39" s="537"/>
      <c r="AN39" s="537"/>
      <c r="AO39" s="537"/>
    </row>
    <row r="40" spans="1:41">
      <c r="A40" s="539" t="s">
        <v>1803</v>
      </c>
      <c r="B40" s="539"/>
      <c r="C40" s="539"/>
      <c r="D40" s="539"/>
      <c r="E40" s="539"/>
      <c r="F40" s="539"/>
      <c r="G40" s="539"/>
      <c r="H40" s="539"/>
      <c r="I40" s="539"/>
      <c r="J40" s="539"/>
      <c r="K40" s="539"/>
      <c r="L40" s="539"/>
      <c r="M40" s="539"/>
      <c r="N40" s="539"/>
      <c r="O40" s="539"/>
      <c r="P40" s="539"/>
      <c r="Q40" s="539"/>
      <c r="R40" s="539"/>
      <c r="S40" s="539"/>
      <c r="T40" s="539"/>
      <c r="U40" s="539"/>
      <c r="V40" s="539"/>
      <c r="W40" s="539"/>
      <c r="X40" s="539"/>
      <c r="Y40" s="539"/>
      <c r="Z40" s="539"/>
      <c r="AA40" s="539"/>
      <c r="AB40" s="539"/>
      <c r="AC40" s="539"/>
      <c r="AD40" s="539"/>
      <c r="AE40" s="539"/>
      <c r="AF40" s="539"/>
      <c r="AG40" s="539"/>
      <c r="AH40" s="539"/>
      <c r="AI40" s="539"/>
      <c r="AJ40" s="539"/>
      <c r="AK40" s="539"/>
      <c r="AL40" s="539"/>
      <c r="AM40" s="539"/>
      <c r="AN40" s="539"/>
      <c r="AO40" s="539"/>
    </row>
    <row r="41" spans="1:41">
      <c r="A41" s="538" t="s">
        <v>1781</v>
      </c>
      <c r="B41" s="537"/>
      <c r="C41" s="537"/>
      <c r="D41" s="537"/>
      <c r="E41" s="537"/>
      <c r="F41" s="537"/>
      <c r="G41" s="537"/>
      <c r="H41" s="537"/>
      <c r="I41" s="537"/>
      <c r="J41" s="537"/>
      <c r="K41" s="537"/>
      <c r="L41" s="537"/>
      <c r="M41" s="537"/>
      <c r="N41" s="537"/>
      <c r="O41" s="537"/>
      <c r="P41" s="537"/>
      <c r="Q41" s="537"/>
      <c r="R41" s="537"/>
      <c r="S41" s="537"/>
      <c r="T41" s="537"/>
      <c r="U41" s="537"/>
      <c r="V41" s="537"/>
      <c r="W41" s="537"/>
      <c r="X41" s="537"/>
      <c r="Y41" s="537"/>
      <c r="Z41" s="537"/>
      <c r="AA41" s="537"/>
      <c r="AB41" s="537"/>
      <c r="AC41" s="537"/>
      <c r="AD41" s="537"/>
      <c r="AE41" s="537"/>
      <c r="AF41" s="537"/>
      <c r="AG41" s="537"/>
      <c r="AH41" s="537"/>
      <c r="AI41" s="537"/>
      <c r="AJ41" s="537"/>
      <c r="AK41" s="537"/>
      <c r="AL41" s="537"/>
      <c r="AM41" s="537"/>
      <c r="AN41" s="537"/>
      <c r="AO41" s="537"/>
    </row>
    <row r="42" spans="1:41">
      <c r="A42" s="538" t="s">
        <v>1804</v>
      </c>
      <c r="B42" s="537"/>
      <c r="C42" s="537"/>
      <c r="D42" s="537"/>
      <c r="E42" s="537"/>
      <c r="F42" s="537"/>
      <c r="G42" s="537"/>
      <c r="H42" s="537"/>
      <c r="I42" s="537"/>
      <c r="J42" s="537"/>
      <c r="K42" s="537"/>
      <c r="L42" s="537"/>
      <c r="M42" s="537"/>
      <c r="N42" s="537"/>
      <c r="O42" s="537"/>
      <c r="P42" s="537"/>
      <c r="Q42" s="537"/>
      <c r="R42" s="537"/>
      <c r="S42" s="537"/>
      <c r="T42" s="537"/>
      <c r="U42" s="537"/>
      <c r="V42" s="537"/>
      <c r="W42" s="537"/>
      <c r="X42" s="537"/>
      <c r="Y42" s="537"/>
      <c r="Z42" s="537"/>
      <c r="AA42" s="537"/>
      <c r="AB42" s="537"/>
      <c r="AC42" s="537"/>
      <c r="AD42" s="537"/>
      <c r="AE42" s="537"/>
      <c r="AF42" s="537"/>
      <c r="AG42" s="537"/>
      <c r="AH42" s="537"/>
      <c r="AI42" s="537"/>
      <c r="AJ42" s="537"/>
      <c r="AK42" s="537"/>
      <c r="AL42" s="537"/>
      <c r="AM42" s="537"/>
      <c r="AN42" s="537"/>
      <c r="AO42" s="537"/>
    </row>
    <row r="43" spans="1:41">
      <c r="A43" s="538" t="s">
        <v>1805</v>
      </c>
      <c r="B43" s="537"/>
      <c r="C43" s="537"/>
      <c r="D43" s="537"/>
      <c r="E43" s="537"/>
      <c r="F43" s="537"/>
      <c r="G43" s="537"/>
      <c r="H43" s="537"/>
      <c r="I43" s="537"/>
      <c r="J43" s="537"/>
      <c r="K43" s="537"/>
      <c r="L43" s="537"/>
      <c r="M43" s="537"/>
      <c r="N43" s="537"/>
      <c r="O43" s="537"/>
      <c r="P43" s="537"/>
      <c r="Q43" s="537"/>
      <c r="R43" s="537"/>
      <c r="S43" s="537"/>
      <c r="T43" s="537"/>
      <c r="U43" s="537"/>
      <c r="V43" s="537"/>
      <c r="W43" s="537"/>
      <c r="X43" s="537"/>
      <c r="Y43" s="537"/>
      <c r="Z43" s="537"/>
      <c r="AA43" s="537"/>
      <c r="AB43" s="537"/>
      <c r="AC43" s="537"/>
      <c r="AD43" s="537"/>
      <c r="AE43" s="537"/>
      <c r="AF43" s="537"/>
      <c r="AG43" s="537"/>
      <c r="AH43" s="537"/>
      <c r="AI43" s="537"/>
      <c r="AJ43" s="537"/>
      <c r="AK43" s="537"/>
      <c r="AL43" s="537"/>
      <c r="AM43" s="537"/>
      <c r="AN43" s="537"/>
      <c r="AO43" s="537"/>
    </row>
    <row r="44" spans="1:41">
      <c r="A44" s="538" t="s">
        <v>1806</v>
      </c>
      <c r="B44" s="537"/>
      <c r="C44" s="537"/>
      <c r="D44" s="537"/>
      <c r="E44" s="537"/>
      <c r="F44" s="537"/>
      <c r="G44" s="537"/>
      <c r="H44" s="537"/>
      <c r="I44" s="537"/>
      <c r="J44" s="537"/>
      <c r="K44" s="537"/>
      <c r="L44" s="537"/>
      <c r="M44" s="537"/>
      <c r="N44" s="537"/>
      <c r="O44" s="537"/>
      <c r="P44" s="537"/>
      <c r="Q44" s="537"/>
      <c r="R44" s="537"/>
      <c r="S44" s="537"/>
      <c r="T44" s="537"/>
      <c r="U44" s="537"/>
      <c r="V44" s="537"/>
      <c r="W44" s="537"/>
      <c r="X44" s="537"/>
      <c r="Y44" s="537"/>
      <c r="Z44" s="537"/>
      <c r="AA44" s="537"/>
      <c r="AB44" s="537"/>
      <c r="AC44" s="537"/>
      <c r="AD44" s="537"/>
      <c r="AE44" s="537"/>
      <c r="AF44" s="537"/>
      <c r="AG44" s="537"/>
      <c r="AH44" s="537"/>
      <c r="AI44" s="537"/>
      <c r="AJ44" s="537"/>
      <c r="AK44" s="537"/>
      <c r="AL44" s="537"/>
      <c r="AM44" s="537"/>
      <c r="AN44" s="537"/>
      <c r="AO44" s="537"/>
    </row>
    <row r="45" spans="1:41">
      <c r="A45" s="538" t="s">
        <v>1807</v>
      </c>
      <c r="B45" s="537"/>
      <c r="C45" s="537"/>
      <c r="D45" s="537"/>
      <c r="E45" s="537"/>
      <c r="F45" s="537"/>
      <c r="G45" s="537"/>
      <c r="H45" s="537"/>
      <c r="I45" s="537"/>
      <c r="J45" s="537"/>
      <c r="K45" s="537"/>
      <c r="L45" s="537"/>
      <c r="M45" s="537"/>
      <c r="N45" s="537"/>
      <c r="O45" s="537"/>
      <c r="P45" s="537"/>
      <c r="Q45" s="537"/>
      <c r="R45" s="537"/>
      <c r="S45" s="537"/>
      <c r="T45" s="537"/>
      <c r="U45" s="537"/>
      <c r="V45" s="537"/>
      <c r="W45" s="537"/>
      <c r="X45" s="537"/>
      <c r="Y45" s="537"/>
      <c r="Z45" s="537"/>
      <c r="AA45" s="537"/>
      <c r="AB45" s="537"/>
      <c r="AC45" s="537"/>
      <c r="AD45" s="537"/>
      <c r="AE45" s="537"/>
      <c r="AF45" s="537"/>
      <c r="AG45" s="537"/>
      <c r="AH45" s="537"/>
      <c r="AI45" s="537"/>
      <c r="AJ45" s="537"/>
      <c r="AK45" s="537"/>
      <c r="AL45" s="537"/>
      <c r="AM45" s="537"/>
      <c r="AN45" s="537"/>
      <c r="AO45" s="537"/>
    </row>
    <row r="46" spans="1:41">
      <c r="A46" s="538" t="s">
        <v>1808</v>
      </c>
      <c r="B46" s="537"/>
      <c r="C46" s="537"/>
      <c r="D46" s="537"/>
      <c r="E46" s="537"/>
      <c r="F46" s="537"/>
      <c r="G46" s="537"/>
      <c r="H46" s="537"/>
      <c r="I46" s="537"/>
      <c r="J46" s="537"/>
      <c r="K46" s="537"/>
      <c r="L46" s="537"/>
      <c r="M46" s="537"/>
      <c r="N46" s="537"/>
      <c r="O46" s="537"/>
      <c r="P46" s="537"/>
      <c r="Q46" s="537"/>
      <c r="R46" s="537"/>
      <c r="S46" s="537"/>
      <c r="T46" s="537"/>
      <c r="U46" s="537"/>
      <c r="V46" s="537"/>
      <c r="W46" s="537"/>
      <c r="X46" s="537"/>
      <c r="Y46" s="537"/>
      <c r="Z46" s="537"/>
      <c r="AA46" s="537"/>
      <c r="AB46" s="537"/>
      <c r="AC46" s="537"/>
      <c r="AD46" s="537"/>
      <c r="AE46" s="537"/>
      <c r="AF46" s="537"/>
      <c r="AG46" s="537"/>
      <c r="AH46" s="537"/>
      <c r="AI46" s="537"/>
      <c r="AJ46" s="537"/>
      <c r="AK46" s="537"/>
      <c r="AL46" s="537"/>
      <c r="AM46" s="537"/>
      <c r="AN46" s="537"/>
      <c r="AO46" s="537"/>
    </row>
    <row r="47" spans="1:41">
      <c r="A47" s="538" t="s">
        <v>1809</v>
      </c>
      <c r="B47" s="537"/>
      <c r="C47" s="537"/>
      <c r="D47" s="537"/>
      <c r="E47" s="537"/>
      <c r="F47" s="537"/>
      <c r="G47" s="537"/>
      <c r="H47" s="537"/>
      <c r="I47" s="537"/>
      <c r="J47" s="537"/>
      <c r="K47" s="537"/>
      <c r="L47" s="537"/>
      <c r="M47" s="537"/>
      <c r="N47" s="537"/>
      <c r="O47" s="537"/>
      <c r="P47" s="537"/>
      <c r="Q47" s="537"/>
      <c r="R47" s="537"/>
      <c r="S47" s="537"/>
      <c r="T47" s="537"/>
      <c r="U47" s="537"/>
      <c r="V47" s="537"/>
      <c r="W47" s="537"/>
      <c r="X47" s="537"/>
      <c r="Y47" s="537"/>
      <c r="Z47" s="537"/>
      <c r="AA47" s="537"/>
      <c r="AB47" s="537"/>
      <c r="AC47" s="537"/>
      <c r="AD47" s="537"/>
      <c r="AE47" s="537"/>
      <c r="AF47" s="537"/>
      <c r="AG47" s="537"/>
      <c r="AH47" s="537"/>
      <c r="AI47" s="537"/>
      <c r="AJ47" s="537"/>
      <c r="AK47" s="537"/>
      <c r="AL47" s="537"/>
      <c r="AM47" s="537"/>
      <c r="AN47" s="537"/>
      <c r="AO47" s="537"/>
    </row>
    <row r="48" spans="1:41">
      <c r="A48" s="537"/>
      <c r="B48" s="537"/>
      <c r="C48" s="537"/>
      <c r="D48" s="537"/>
      <c r="E48" s="537"/>
      <c r="F48" s="537"/>
      <c r="G48" s="537"/>
      <c r="H48" s="537"/>
      <c r="I48" s="537"/>
      <c r="J48" s="537"/>
      <c r="K48" s="537"/>
      <c r="L48" s="537"/>
      <c r="M48" s="537"/>
      <c r="N48" s="537"/>
      <c r="O48" s="537"/>
      <c r="P48" s="537"/>
      <c r="Q48" s="537"/>
      <c r="R48" s="537"/>
      <c r="S48" s="537"/>
      <c r="T48" s="537"/>
      <c r="U48" s="537"/>
      <c r="V48" s="537"/>
      <c r="W48" s="537"/>
      <c r="X48" s="537"/>
      <c r="Y48" s="537"/>
      <c r="Z48" s="537"/>
      <c r="AA48" s="537"/>
      <c r="AB48" s="537"/>
      <c r="AC48" s="537"/>
      <c r="AD48" s="537"/>
      <c r="AE48" s="537"/>
      <c r="AF48" s="537"/>
      <c r="AG48" s="537"/>
      <c r="AH48" s="537"/>
      <c r="AI48" s="537"/>
      <c r="AJ48" s="537"/>
      <c r="AK48" s="537"/>
      <c r="AL48" s="537"/>
      <c r="AM48" s="537"/>
      <c r="AN48" s="537"/>
      <c r="AO48" s="537"/>
    </row>
    <row r="49" spans="1:41">
      <c r="A49" s="537"/>
      <c r="B49" s="537"/>
      <c r="C49" s="537"/>
      <c r="D49" s="537"/>
      <c r="E49" s="537"/>
      <c r="F49" s="537"/>
      <c r="G49" s="537"/>
      <c r="H49" s="537"/>
      <c r="I49" s="537"/>
      <c r="J49" s="537"/>
      <c r="K49" s="537"/>
      <c r="L49" s="537"/>
      <c r="M49" s="537"/>
      <c r="N49" s="537"/>
      <c r="O49" s="537"/>
      <c r="P49" s="537"/>
      <c r="Q49" s="537"/>
      <c r="R49" s="537"/>
      <c r="S49" s="537"/>
      <c r="T49" s="537"/>
      <c r="U49" s="537"/>
      <c r="V49" s="537"/>
      <c r="W49" s="537"/>
      <c r="X49" s="537"/>
      <c r="Y49" s="537"/>
      <c r="Z49" s="537"/>
      <c r="AA49" s="537"/>
      <c r="AB49" s="537"/>
      <c r="AC49" s="537"/>
      <c r="AD49" s="537"/>
      <c r="AE49" s="537"/>
      <c r="AF49" s="537"/>
      <c r="AG49" s="537"/>
      <c r="AH49" s="537"/>
      <c r="AI49" s="537"/>
      <c r="AJ49" s="537"/>
      <c r="AK49" s="537"/>
      <c r="AL49" s="537"/>
      <c r="AM49" s="537"/>
      <c r="AN49" s="537"/>
      <c r="AO49" s="537"/>
    </row>
    <row r="50" spans="1:41">
      <c r="A50" s="537"/>
      <c r="B50" s="537"/>
      <c r="C50" s="537"/>
      <c r="D50" s="537"/>
      <c r="E50" s="537"/>
      <c r="F50" s="537"/>
      <c r="G50" s="537"/>
      <c r="H50" s="537"/>
      <c r="I50" s="537"/>
      <c r="J50" s="537"/>
      <c r="K50" s="537"/>
      <c r="L50" s="537"/>
      <c r="M50" s="537"/>
      <c r="N50" s="537"/>
      <c r="O50" s="537"/>
      <c r="P50" s="537"/>
      <c r="Q50" s="537"/>
      <c r="R50" s="537"/>
      <c r="S50" s="537"/>
      <c r="T50" s="537"/>
      <c r="U50" s="537"/>
      <c r="V50" s="537"/>
      <c r="W50" s="537"/>
      <c r="X50" s="537"/>
      <c r="Y50" s="537"/>
      <c r="Z50" s="537"/>
      <c r="AA50" s="537"/>
      <c r="AB50" s="537"/>
      <c r="AC50" s="537"/>
      <c r="AD50" s="537"/>
      <c r="AE50" s="537"/>
      <c r="AF50" s="537"/>
      <c r="AG50" s="537"/>
      <c r="AH50" s="537"/>
      <c r="AI50" s="537"/>
      <c r="AJ50" s="537"/>
      <c r="AK50" s="537"/>
      <c r="AL50" s="537"/>
      <c r="AM50" s="537"/>
      <c r="AN50" s="537"/>
      <c r="AO50" s="537"/>
    </row>
    <row r="51" spans="1:41">
      <c r="A51" s="537"/>
      <c r="B51" s="537"/>
      <c r="C51" s="537"/>
      <c r="D51" s="537"/>
      <c r="E51" s="537"/>
      <c r="F51" s="537"/>
      <c r="G51" s="537"/>
      <c r="H51" s="537"/>
      <c r="I51" s="537"/>
      <c r="J51" s="537"/>
      <c r="K51" s="537"/>
      <c r="L51" s="537"/>
      <c r="M51" s="537"/>
      <c r="N51" s="537"/>
      <c r="O51" s="537"/>
      <c r="P51" s="537"/>
      <c r="Q51" s="537"/>
      <c r="R51" s="537"/>
      <c r="S51" s="537"/>
      <c r="T51" s="537"/>
      <c r="U51" s="537"/>
      <c r="V51" s="537"/>
      <c r="W51" s="537"/>
      <c r="X51" s="537"/>
      <c r="Y51" s="537"/>
      <c r="Z51" s="537"/>
      <c r="AA51" s="537"/>
      <c r="AB51" s="537"/>
      <c r="AC51" s="537"/>
      <c r="AD51" s="537"/>
      <c r="AE51" s="537"/>
      <c r="AF51" s="537"/>
      <c r="AG51" s="537"/>
      <c r="AH51" s="537"/>
      <c r="AI51" s="537"/>
      <c r="AJ51" s="537"/>
      <c r="AK51" s="537"/>
      <c r="AL51" s="537"/>
      <c r="AM51" s="537"/>
      <c r="AN51" s="537"/>
      <c r="AO51" s="537"/>
    </row>
    <row r="52" spans="1:41">
      <c r="A52" s="537"/>
      <c r="B52" s="537"/>
      <c r="C52" s="537"/>
      <c r="D52" s="537"/>
      <c r="E52" s="537"/>
      <c r="F52" s="537"/>
      <c r="G52" s="537"/>
      <c r="H52" s="537"/>
      <c r="I52" s="537"/>
      <c r="J52" s="537"/>
      <c r="K52" s="537"/>
      <c r="L52" s="537"/>
      <c r="M52" s="537"/>
      <c r="N52" s="537"/>
      <c r="O52" s="537"/>
      <c r="P52" s="537"/>
      <c r="Q52" s="537"/>
      <c r="R52" s="537"/>
      <c r="S52" s="537"/>
      <c r="T52" s="537"/>
      <c r="U52" s="537"/>
      <c r="V52" s="537"/>
      <c r="W52" s="537"/>
      <c r="X52" s="537"/>
      <c r="Y52" s="537"/>
      <c r="Z52" s="537"/>
      <c r="AA52" s="537"/>
      <c r="AB52" s="537"/>
      <c r="AC52" s="537"/>
      <c r="AD52" s="537"/>
      <c r="AE52" s="537"/>
      <c r="AF52" s="537"/>
      <c r="AG52" s="537"/>
      <c r="AH52" s="537"/>
      <c r="AI52" s="537"/>
      <c r="AJ52" s="537"/>
      <c r="AK52" s="537"/>
      <c r="AL52" s="537"/>
      <c r="AM52" s="537"/>
      <c r="AN52" s="537"/>
      <c r="AO52" s="537"/>
    </row>
    <row r="53" spans="1:41">
      <c r="A53" s="537"/>
      <c r="B53" s="537"/>
      <c r="C53" s="537"/>
      <c r="D53" s="537"/>
      <c r="E53" s="537"/>
      <c r="F53" s="537"/>
      <c r="G53" s="537"/>
      <c r="H53" s="537"/>
      <c r="I53" s="537"/>
      <c r="J53" s="537"/>
      <c r="K53" s="537"/>
      <c r="L53" s="537"/>
      <c r="M53" s="537"/>
      <c r="N53" s="537"/>
      <c r="O53" s="537"/>
      <c r="P53" s="537"/>
      <c r="Q53" s="537"/>
      <c r="R53" s="537"/>
      <c r="S53" s="537"/>
      <c r="T53" s="537"/>
      <c r="U53" s="537"/>
      <c r="V53" s="537"/>
      <c r="W53" s="537"/>
      <c r="X53" s="537"/>
      <c r="Y53" s="537"/>
      <c r="Z53" s="537"/>
      <c r="AA53" s="537"/>
      <c r="AB53" s="537"/>
      <c r="AC53" s="537"/>
      <c r="AD53" s="537"/>
      <c r="AE53" s="537"/>
      <c r="AF53" s="537"/>
      <c r="AG53" s="537"/>
      <c r="AH53" s="537"/>
      <c r="AI53" s="537"/>
      <c r="AJ53" s="537"/>
      <c r="AK53" s="537"/>
      <c r="AL53" s="537"/>
      <c r="AM53" s="537"/>
      <c r="AN53" s="537"/>
      <c r="AO53" s="537"/>
    </row>
    <row r="54" spans="1:41">
      <c r="A54" s="537"/>
      <c r="B54" s="537"/>
      <c r="C54" s="537"/>
      <c r="D54" s="537"/>
      <c r="E54" s="537"/>
      <c r="F54" s="537"/>
      <c r="G54" s="537"/>
      <c r="H54" s="537"/>
      <c r="I54" s="537"/>
      <c r="J54" s="537"/>
      <c r="K54" s="537"/>
      <c r="L54" s="537"/>
      <c r="M54" s="537"/>
      <c r="N54" s="537"/>
      <c r="O54" s="537"/>
      <c r="P54" s="537"/>
      <c r="Q54" s="537"/>
      <c r="R54" s="537"/>
      <c r="S54" s="537"/>
      <c r="T54" s="537"/>
      <c r="U54" s="537"/>
      <c r="V54" s="537"/>
      <c r="W54" s="537"/>
      <c r="X54" s="537"/>
      <c r="Y54" s="537"/>
      <c r="Z54" s="537"/>
      <c r="AA54" s="537"/>
      <c r="AB54" s="537"/>
      <c r="AC54" s="537"/>
      <c r="AD54" s="537"/>
      <c r="AE54" s="537"/>
      <c r="AF54" s="537"/>
      <c r="AG54" s="537"/>
      <c r="AH54" s="537"/>
      <c r="AI54" s="537"/>
      <c r="AJ54" s="537"/>
      <c r="AK54" s="537"/>
      <c r="AL54" s="537"/>
      <c r="AM54" s="537"/>
      <c r="AN54" s="537"/>
      <c r="AO54" s="537"/>
    </row>
    <row r="55" spans="1:41">
      <c r="A55" s="537"/>
      <c r="B55" s="537"/>
      <c r="C55" s="537"/>
      <c r="D55" s="537"/>
      <c r="E55" s="537"/>
      <c r="F55" s="537"/>
      <c r="G55" s="537"/>
      <c r="H55" s="537"/>
      <c r="I55" s="537"/>
      <c r="J55" s="537"/>
      <c r="K55" s="537"/>
      <c r="L55" s="537"/>
      <c r="M55" s="537"/>
      <c r="N55" s="537"/>
      <c r="O55" s="537"/>
      <c r="P55" s="537"/>
      <c r="Q55" s="537"/>
      <c r="R55" s="537"/>
      <c r="S55" s="537"/>
      <c r="T55" s="537"/>
      <c r="U55" s="537"/>
      <c r="V55" s="537"/>
      <c r="W55" s="537"/>
      <c r="X55" s="537"/>
      <c r="Y55" s="537"/>
      <c r="Z55" s="537"/>
      <c r="AA55" s="537"/>
      <c r="AB55" s="537"/>
      <c r="AC55" s="537"/>
      <c r="AD55" s="537"/>
      <c r="AE55" s="537"/>
      <c r="AF55" s="537"/>
      <c r="AG55" s="537"/>
      <c r="AH55" s="537"/>
      <c r="AI55" s="537"/>
      <c r="AJ55" s="537"/>
      <c r="AK55" s="537"/>
      <c r="AL55" s="537"/>
      <c r="AM55" s="537"/>
      <c r="AN55" s="537"/>
      <c r="AO55" s="537"/>
    </row>
    <row r="56" spans="1:41">
      <c r="A56" s="539" t="s">
        <v>1810</v>
      </c>
      <c r="B56" s="539"/>
      <c r="C56" s="539"/>
      <c r="D56" s="539"/>
      <c r="E56" s="539"/>
      <c r="F56" s="539"/>
      <c r="G56" s="539"/>
      <c r="H56" s="539"/>
      <c r="I56" s="539"/>
      <c r="J56" s="539"/>
      <c r="K56" s="539"/>
      <c r="L56" s="539"/>
      <c r="M56" s="539"/>
      <c r="N56" s="539"/>
      <c r="O56" s="539"/>
      <c r="P56" s="539"/>
      <c r="Q56" s="539"/>
      <c r="R56" s="539"/>
      <c r="S56" s="539"/>
      <c r="T56" s="539"/>
      <c r="U56" s="539"/>
      <c r="V56" s="539"/>
      <c r="W56" s="539"/>
      <c r="X56" s="539"/>
      <c r="Y56" s="539"/>
      <c r="Z56" s="539"/>
      <c r="AA56" s="539"/>
      <c r="AB56" s="539"/>
      <c r="AC56" s="539"/>
      <c r="AD56" s="539"/>
      <c r="AE56" s="539"/>
      <c r="AF56" s="539"/>
      <c r="AG56" s="539"/>
      <c r="AH56" s="539"/>
      <c r="AI56" s="539"/>
      <c r="AJ56" s="539"/>
      <c r="AK56" s="539"/>
      <c r="AL56" s="539"/>
      <c r="AM56" s="539"/>
      <c r="AN56" s="539"/>
      <c r="AO56" s="539"/>
    </row>
    <row r="57" spans="1:41">
      <c r="A57" s="540" t="s">
        <v>1781</v>
      </c>
      <c r="B57" s="537"/>
      <c r="C57" s="537"/>
      <c r="D57" s="537"/>
      <c r="E57" s="537"/>
      <c r="F57" s="537"/>
      <c r="G57" s="537"/>
      <c r="H57" s="537"/>
      <c r="I57" s="537"/>
      <c r="J57" s="537"/>
      <c r="K57" s="537"/>
      <c r="L57" s="537"/>
      <c r="M57" s="537"/>
      <c r="N57" s="537"/>
      <c r="O57" s="537"/>
      <c r="P57" s="537"/>
      <c r="Q57" s="537"/>
      <c r="R57" s="537"/>
      <c r="S57" s="537"/>
      <c r="T57" s="537"/>
      <c r="U57" s="537"/>
      <c r="V57" s="537"/>
      <c r="W57" s="537"/>
      <c r="X57" s="537"/>
      <c r="Y57" s="537"/>
      <c r="Z57" s="537"/>
      <c r="AA57" s="537"/>
      <c r="AB57" s="537"/>
      <c r="AC57" s="537"/>
      <c r="AD57" s="537"/>
      <c r="AE57" s="537"/>
      <c r="AF57" s="537"/>
      <c r="AG57" s="537"/>
      <c r="AH57" s="537"/>
      <c r="AI57" s="537"/>
      <c r="AJ57" s="537"/>
      <c r="AK57" s="537"/>
      <c r="AL57" s="537"/>
      <c r="AM57" s="537"/>
      <c r="AN57" s="537"/>
      <c r="AO57" s="537"/>
    </row>
    <row r="58" spans="1:41">
      <c r="A58" s="540" t="s">
        <v>1811</v>
      </c>
      <c r="B58" s="537"/>
      <c r="C58" s="537"/>
      <c r="D58" s="537"/>
      <c r="E58" s="537"/>
      <c r="F58" s="537"/>
      <c r="G58" s="537"/>
      <c r="H58" s="537"/>
      <c r="I58" s="537"/>
      <c r="J58" s="537"/>
      <c r="K58" s="537"/>
      <c r="L58" s="537"/>
      <c r="M58" s="537"/>
      <c r="N58" s="537"/>
      <c r="O58" s="537"/>
      <c r="P58" s="537"/>
      <c r="Q58" s="537"/>
      <c r="R58" s="537"/>
      <c r="S58" s="537"/>
      <c r="T58" s="537"/>
      <c r="U58" s="537"/>
      <c r="V58" s="537"/>
      <c r="W58" s="537"/>
      <c r="X58" s="537"/>
      <c r="Y58" s="537"/>
      <c r="Z58" s="537"/>
      <c r="AA58" s="537"/>
      <c r="AB58" s="537"/>
      <c r="AC58" s="537"/>
      <c r="AD58" s="537"/>
      <c r="AE58" s="537"/>
      <c r="AF58" s="537"/>
      <c r="AG58" s="537"/>
      <c r="AH58" s="537"/>
      <c r="AI58" s="537"/>
      <c r="AJ58" s="537"/>
      <c r="AK58" s="537"/>
      <c r="AL58" s="537"/>
      <c r="AM58" s="537"/>
      <c r="AN58" s="537"/>
      <c r="AO58" s="537"/>
    </row>
    <row r="59" spans="1:41">
      <c r="A59" s="540" t="s">
        <v>1812</v>
      </c>
      <c r="B59" s="537"/>
      <c r="C59" s="537"/>
      <c r="D59" s="537"/>
      <c r="E59" s="537"/>
      <c r="F59" s="537"/>
      <c r="G59" s="537"/>
      <c r="H59" s="537"/>
      <c r="I59" s="537"/>
      <c r="J59" s="537"/>
      <c r="K59" s="537"/>
      <c r="L59" s="537"/>
      <c r="M59" s="537"/>
      <c r="N59" s="537"/>
      <c r="O59" s="537"/>
      <c r="P59" s="537"/>
      <c r="Q59" s="537"/>
      <c r="R59" s="537"/>
      <c r="S59" s="537"/>
      <c r="T59" s="537"/>
      <c r="U59" s="537"/>
      <c r="V59" s="537"/>
      <c r="W59" s="537"/>
      <c r="X59" s="537"/>
      <c r="Y59" s="537"/>
      <c r="Z59" s="537"/>
      <c r="AA59" s="537"/>
      <c r="AB59" s="537"/>
      <c r="AC59" s="537"/>
      <c r="AD59" s="537"/>
      <c r="AE59" s="537"/>
      <c r="AF59" s="537"/>
      <c r="AG59" s="537"/>
      <c r="AH59" s="537"/>
      <c r="AI59" s="537"/>
      <c r="AJ59" s="537"/>
      <c r="AK59" s="537"/>
      <c r="AL59" s="537"/>
      <c r="AM59" s="537"/>
      <c r="AN59" s="537"/>
      <c r="AO59" s="537"/>
    </row>
    <row r="60" spans="1:41">
      <c r="A60" s="540" t="s">
        <v>1813</v>
      </c>
      <c r="B60" s="537"/>
      <c r="C60" s="537"/>
      <c r="D60" s="537"/>
      <c r="E60" s="537"/>
      <c r="F60" s="537"/>
      <c r="G60" s="537"/>
      <c r="H60" s="537"/>
      <c r="I60" s="537"/>
      <c r="J60" s="537"/>
      <c r="K60" s="537"/>
      <c r="L60" s="537"/>
      <c r="M60" s="537"/>
      <c r="N60" s="537"/>
      <c r="O60" s="537"/>
      <c r="P60" s="537"/>
      <c r="Q60" s="537"/>
      <c r="R60" s="537"/>
      <c r="S60" s="537"/>
      <c r="T60" s="537"/>
      <c r="U60" s="537"/>
      <c r="V60" s="537"/>
      <c r="W60" s="537"/>
      <c r="X60" s="537"/>
      <c r="Y60" s="537"/>
      <c r="Z60" s="537"/>
      <c r="AA60" s="537"/>
      <c r="AB60" s="537"/>
      <c r="AC60" s="537"/>
      <c r="AD60" s="537"/>
      <c r="AE60" s="537"/>
      <c r="AF60" s="537"/>
      <c r="AG60" s="537"/>
      <c r="AH60" s="537"/>
      <c r="AI60" s="537"/>
      <c r="AJ60" s="537"/>
      <c r="AK60" s="537"/>
      <c r="AL60" s="537"/>
      <c r="AM60" s="537"/>
      <c r="AN60" s="537"/>
      <c r="AO60" s="537"/>
    </row>
    <row r="61" spans="1:41">
      <c r="A61" s="538" t="s">
        <v>1814</v>
      </c>
      <c r="B61" s="537"/>
      <c r="C61" s="537"/>
      <c r="D61" s="537"/>
      <c r="E61" s="537"/>
      <c r="F61" s="537"/>
      <c r="G61" s="537"/>
      <c r="H61" s="537"/>
      <c r="I61" s="537"/>
      <c r="J61" s="537"/>
      <c r="K61" s="537"/>
      <c r="L61" s="537"/>
      <c r="M61" s="537"/>
      <c r="N61" s="537"/>
      <c r="O61" s="537"/>
      <c r="P61" s="537"/>
      <c r="Q61" s="537"/>
      <c r="R61" s="537"/>
      <c r="S61" s="537"/>
      <c r="T61" s="537"/>
      <c r="U61" s="537"/>
      <c r="V61" s="537"/>
      <c r="W61" s="537"/>
      <c r="X61" s="537"/>
      <c r="Y61" s="537"/>
      <c r="Z61" s="537"/>
      <c r="AA61" s="537"/>
      <c r="AB61" s="537"/>
      <c r="AC61" s="537"/>
      <c r="AD61" s="537"/>
      <c r="AE61" s="537"/>
      <c r="AF61" s="537"/>
      <c r="AG61" s="537"/>
      <c r="AH61" s="537"/>
      <c r="AI61" s="537"/>
      <c r="AJ61" s="537"/>
      <c r="AK61" s="537"/>
      <c r="AL61" s="537"/>
      <c r="AM61" s="537"/>
      <c r="AN61" s="537"/>
      <c r="AO61" s="537"/>
    </row>
    <row r="62" spans="1:41">
      <c r="A62" s="538" t="s">
        <v>1815</v>
      </c>
      <c r="B62" s="537"/>
      <c r="C62" s="537"/>
      <c r="D62" s="537"/>
      <c r="E62" s="537"/>
      <c r="F62" s="537"/>
      <c r="G62" s="537"/>
      <c r="H62" s="537"/>
      <c r="I62" s="537"/>
      <c r="J62" s="537"/>
      <c r="K62" s="537"/>
      <c r="L62" s="537"/>
      <c r="M62" s="537"/>
      <c r="N62" s="537"/>
      <c r="O62" s="537"/>
      <c r="P62" s="537"/>
      <c r="Q62" s="537"/>
      <c r="R62" s="537"/>
      <c r="S62" s="537"/>
      <c r="T62" s="537"/>
      <c r="U62" s="537"/>
      <c r="V62" s="537"/>
      <c r="W62" s="537"/>
      <c r="X62" s="537"/>
      <c r="Y62" s="537"/>
      <c r="Z62" s="537"/>
      <c r="AA62" s="537"/>
      <c r="AB62" s="537"/>
      <c r="AC62" s="537"/>
      <c r="AD62" s="537"/>
      <c r="AE62" s="537"/>
      <c r="AF62" s="537"/>
      <c r="AG62" s="537"/>
      <c r="AH62" s="537"/>
      <c r="AI62" s="537"/>
      <c r="AJ62" s="537"/>
      <c r="AK62" s="537"/>
      <c r="AL62" s="537"/>
      <c r="AM62" s="537"/>
      <c r="AN62" s="537"/>
      <c r="AO62" s="537"/>
    </row>
    <row r="63" spans="1:41">
      <c r="A63" s="538" t="s">
        <v>1816</v>
      </c>
      <c r="B63" s="537"/>
      <c r="C63" s="537"/>
      <c r="D63" s="537"/>
      <c r="E63" s="537"/>
      <c r="F63" s="537"/>
      <c r="G63" s="537"/>
      <c r="H63" s="537"/>
      <c r="I63" s="537"/>
      <c r="J63" s="537"/>
      <c r="K63" s="537"/>
      <c r="L63" s="537"/>
      <c r="M63" s="537"/>
      <c r="N63" s="537"/>
      <c r="O63" s="537"/>
      <c r="P63" s="537"/>
      <c r="Q63" s="537"/>
      <c r="R63" s="537"/>
      <c r="S63" s="537"/>
      <c r="T63" s="537"/>
      <c r="U63" s="537"/>
      <c r="V63" s="537"/>
      <c r="W63" s="537"/>
      <c r="X63" s="537"/>
      <c r="Y63" s="537"/>
      <c r="Z63" s="537"/>
      <c r="AA63" s="537"/>
      <c r="AB63" s="537"/>
      <c r="AC63" s="537"/>
      <c r="AD63" s="537"/>
      <c r="AE63" s="537"/>
      <c r="AF63" s="537"/>
      <c r="AG63" s="537"/>
      <c r="AH63" s="537"/>
      <c r="AI63" s="537"/>
      <c r="AJ63" s="537"/>
      <c r="AK63" s="537"/>
      <c r="AL63" s="537"/>
      <c r="AM63" s="537"/>
      <c r="AN63" s="537"/>
      <c r="AO63" s="537"/>
    </row>
    <row r="64" spans="1:41">
      <c r="A64" s="538" t="s">
        <v>1817</v>
      </c>
      <c r="B64" s="537"/>
      <c r="C64" s="537"/>
      <c r="D64" s="537"/>
      <c r="E64" s="537"/>
      <c r="F64" s="537"/>
      <c r="G64" s="537"/>
      <c r="H64" s="537"/>
      <c r="I64" s="537"/>
      <c r="J64" s="537"/>
      <c r="K64" s="537"/>
      <c r="L64" s="537"/>
      <c r="M64" s="537"/>
      <c r="N64" s="537"/>
      <c r="O64" s="537"/>
      <c r="P64" s="537"/>
      <c r="Q64" s="537"/>
      <c r="R64" s="537"/>
      <c r="S64" s="537"/>
      <c r="T64" s="537"/>
      <c r="U64" s="537"/>
      <c r="V64" s="537"/>
      <c r="W64" s="537"/>
      <c r="X64" s="537"/>
      <c r="Y64" s="537"/>
      <c r="Z64" s="537"/>
      <c r="AA64" s="537"/>
      <c r="AB64" s="537"/>
      <c r="AC64" s="537"/>
      <c r="AD64" s="537"/>
      <c r="AE64" s="537"/>
      <c r="AF64" s="537"/>
      <c r="AG64" s="537"/>
      <c r="AH64" s="537"/>
      <c r="AI64" s="537"/>
      <c r="AJ64" s="537"/>
      <c r="AK64" s="537"/>
      <c r="AL64" s="537"/>
      <c r="AM64" s="537"/>
      <c r="AN64" s="537"/>
      <c r="AO64" s="537"/>
    </row>
    <row r="65" spans="1:41">
      <c r="A65" s="538" t="s">
        <v>1818</v>
      </c>
      <c r="B65" s="537"/>
      <c r="C65" s="537"/>
      <c r="D65" s="537"/>
      <c r="E65" s="537"/>
      <c r="F65" s="537"/>
      <c r="G65" s="537"/>
      <c r="H65" s="537"/>
      <c r="I65" s="537"/>
      <c r="J65" s="537"/>
      <c r="K65" s="537"/>
      <c r="L65" s="537"/>
      <c r="M65" s="537"/>
      <c r="N65" s="537"/>
      <c r="O65" s="537"/>
      <c r="P65" s="537"/>
      <c r="Q65" s="537"/>
      <c r="R65" s="537"/>
      <c r="S65" s="537"/>
      <c r="T65" s="537"/>
      <c r="U65" s="537"/>
      <c r="V65" s="537"/>
      <c r="W65" s="537"/>
      <c r="X65" s="537"/>
      <c r="Y65" s="537"/>
      <c r="Z65" s="537"/>
      <c r="AA65" s="537"/>
      <c r="AB65" s="537"/>
      <c r="AC65" s="537"/>
      <c r="AD65" s="537"/>
      <c r="AE65" s="537"/>
      <c r="AF65" s="537"/>
      <c r="AG65" s="537"/>
      <c r="AH65" s="537"/>
      <c r="AI65" s="537"/>
      <c r="AJ65" s="537"/>
      <c r="AK65" s="537"/>
      <c r="AL65" s="537"/>
      <c r="AM65" s="537"/>
      <c r="AN65" s="537"/>
      <c r="AO65" s="537"/>
    </row>
    <row r="66" spans="1:41">
      <c r="A66" s="538" t="s">
        <v>1819</v>
      </c>
      <c r="B66" s="537"/>
      <c r="C66" s="537"/>
      <c r="D66" s="537"/>
      <c r="E66" s="537"/>
      <c r="F66" s="537"/>
      <c r="G66" s="537"/>
      <c r="H66" s="537"/>
      <c r="I66" s="537"/>
      <c r="J66" s="537"/>
      <c r="K66" s="537"/>
      <c r="L66" s="537"/>
      <c r="M66" s="537"/>
      <c r="N66" s="537"/>
      <c r="O66" s="537"/>
      <c r="P66" s="537"/>
      <c r="Q66" s="537"/>
      <c r="R66" s="537"/>
      <c r="S66" s="537"/>
      <c r="T66" s="537"/>
      <c r="U66" s="537"/>
      <c r="V66" s="537"/>
      <c r="W66" s="537"/>
      <c r="X66" s="537"/>
      <c r="Y66" s="537"/>
      <c r="Z66" s="537"/>
      <c r="AA66" s="537"/>
      <c r="AB66" s="537"/>
      <c r="AC66" s="537"/>
      <c r="AD66" s="537"/>
      <c r="AE66" s="537"/>
      <c r="AF66" s="537"/>
      <c r="AG66" s="537"/>
      <c r="AH66" s="537"/>
      <c r="AI66" s="537"/>
      <c r="AJ66" s="537"/>
      <c r="AK66" s="537"/>
      <c r="AL66" s="537"/>
      <c r="AM66" s="537"/>
      <c r="AN66" s="537"/>
      <c r="AO66" s="537"/>
    </row>
    <row r="67" spans="1:41">
      <c r="A67" s="538" t="s">
        <v>1820</v>
      </c>
      <c r="B67" s="537"/>
      <c r="C67" s="537"/>
      <c r="D67" s="537"/>
      <c r="E67" s="537"/>
      <c r="F67" s="537"/>
      <c r="G67" s="537"/>
      <c r="H67" s="537"/>
      <c r="I67" s="537"/>
      <c r="J67" s="537"/>
      <c r="K67" s="537"/>
      <c r="L67" s="537"/>
      <c r="M67" s="537"/>
      <c r="N67" s="537"/>
      <c r="O67" s="537"/>
      <c r="P67" s="537"/>
      <c r="Q67" s="537"/>
      <c r="R67" s="537"/>
      <c r="S67" s="537"/>
      <c r="T67" s="537"/>
      <c r="U67" s="537"/>
      <c r="V67" s="537"/>
      <c r="W67" s="537"/>
      <c r="X67" s="537"/>
      <c r="Y67" s="537"/>
      <c r="Z67" s="537"/>
      <c r="AA67" s="537"/>
      <c r="AB67" s="537"/>
      <c r="AC67" s="537"/>
      <c r="AD67" s="537"/>
      <c r="AE67" s="537"/>
      <c r="AF67" s="537"/>
      <c r="AG67" s="537"/>
      <c r="AH67" s="537"/>
      <c r="AI67" s="537"/>
      <c r="AJ67" s="537"/>
      <c r="AK67" s="537"/>
      <c r="AL67" s="537"/>
      <c r="AM67" s="537"/>
      <c r="AN67" s="537"/>
      <c r="AO67" s="537"/>
    </row>
    <row r="68" spans="1:41">
      <c r="A68" s="538" t="s">
        <v>1821</v>
      </c>
      <c r="B68" s="537"/>
      <c r="C68" s="537"/>
      <c r="D68" s="537"/>
      <c r="E68" s="537"/>
      <c r="F68" s="537"/>
      <c r="G68" s="537"/>
      <c r="H68" s="537"/>
      <c r="I68" s="537"/>
      <c r="J68" s="537"/>
      <c r="K68" s="537"/>
      <c r="L68" s="537"/>
      <c r="M68" s="537"/>
      <c r="N68" s="537"/>
      <c r="O68" s="537"/>
      <c r="P68" s="537"/>
      <c r="Q68" s="537"/>
      <c r="R68" s="537"/>
      <c r="S68" s="537"/>
      <c r="T68" s="537"/>
      <c r="U68" s="537"/>
      <c r="V68" s="537"/>
      <c r="W68" s="537"/>
      <c r="X68" s="537"/>
      <c r="Y68" s="537"/>
      <c r="Z68" s="537"/>
      <c r="AA68" s="537"/>
      <c r="AB68" s="537"/>
      <c r="AC68" s="537"/>
      <c r="AD68" s="537"/>
      <c r="AE68" s="537"/>
      <c r="AF68" s="537"/>
      <c r="AG68" s="537"/>
      <c r="AH68" s="537"/>
      <c r="AI68" s="537"/>
      <c r="AJ68" s="537"/>
      <c r="AK68" s="537"/>
      <c r="AL68" s="537"/>
      <c r="AM68" s="537"/>
      <c r="AN68" s="537"/>
      <c r="AO68" s="537"/>
    </row>
    <row r="69" spans="1:41">
      <c r="A69" s="537"/>
      <c r="B69" s="537"/>
      <c r="C69" s="537"/>
      <c r="D69" s="537"/>
      <c r="E69" s="537"/>
      <c r="F69" s="537"/>
      <c r="G69" s="537"/>
      <c r="H69" s="537"/>
      <c r="I69" s="537"/>
      <c r="J69" s="537"/>
      <c r="K69" s="537"/>
      <c r="L69" s="537"/>
      <c r="M69" s="537"/>
      <c r="N69" s="537"/>
      <c r="O69" s="537"/>
      <c r="P69" s="537"/>
      <c r="Q69" s="537"/>
      <c r="R69" s="537"/>
      <c r="S69" s="537"/>
      <c r="T69" s="537"/>
      <c r="U69" s="537"/>
      <c r="V69" s="537"/>
      <c r="W69" s="537"/>
      <c r="X69" s="537"/>
      <c r="Y69" s="537"/>
      <c r="Z69" s="537"/>
      <c r="AA69" s="537"/>
      <c r="AB69" s="537"/>
      <c r="AC69" s="537"/>
      <c r="AD69" s="537"/>
      <c r="AE69" s="537"/>
      <c r="AF69" s="537"/>
      <c r="AG69" s="537"/>
      <c r="AH69" s="537"/>
      <c r="AI69" s="537"/>
      <c r="AJ69" s="537"/>
      <c r="AK69" s="537"/>
      <c r="AL69" s="537"/>
      <c r="AM69" s="537"/>
      <c r="AN69" s="537"/>
      <c r="AO69" s="537"/>
    </row>
    <row r="70" spans="1:41">
      <c r="A70" s="537"/>
      <c r="B70" s="537"/>
      <c r="C70" s="537"/>
      <c r="D70" s="537"/>
      <c r="E70" s="537"/>
      <c r="F70" s="537"/>
      <c r="G70" s="537"/>
      <c r="H70" s="537"/>
      <c r="I70" s="537"/>
      <c r="J70" s="537"/>
      <c r="K70" s="537"/>
      <c r="L70" s="537"/>
      <c r="M70" s="537"/>
      <c r="N70" s="537"/>
      <c r="O70" s="537"/>
      <c r="P70" s="537"/>
      <c r="Q70" s="537"/>
      <c r="R70" s="537"/>
      <c r="S70" s="537"/>
      <c r="T70" s="537"/>
      <c r="U70" s="537"/>
      <c r="V70" s="537"/>
      <c r="W70" s="537"/>
      <c r="X70" s="537"/>
      <c r="Y70" s="537"/>
      <c r="Z70" s="537"/>
      <c r="AA70" s="537"/>
      <c r="AB70" s="537"/>
      <c r="AC70" s="537"/>
      <c r="AD70" s="537"/>
      <c r="AE70" s="537"/>
      <c r="AF70" s="537"/>
      <c r="AG70" s="537"/>
      <c r="AH70" s="537"/>
      <c r="AI70" s="537"/>
      <c r="AJ70" s="537"/>
      <c r="AK70" s="537"/>
      <c r="AL70" s="537"/>
      <c r="AM70" s="537"/>
      <c r="AN70" s="537"/>
      <c r="AO70" s="537"/>
    </row>
    <row r="71" spans="1:41">
      <c r="A71" s="537"/>
      <c r="B71" s="537"/>
      <c r="C71" s="537"/>
      <c r="D71" s="537"/>
      <c r="E71" s="537"/>
      <c r="F71" s="537"/>
      <c r="G71" s="537"/>
      <c r="H71" s="537"/>
      <c r="I71" s="537"/>
      <c r="J71" s="537"/>
      <c r="K71" s="537"/>
      <c r="L71" s="537"/>
      <c r="M71" s="537"/>
      <c r="N71" s="537"/>
      <c r="O71" s="537"/>
      <c r="P71" s="537"/>
      <c r="Q71" s="537"/>
      <c r="R71" s="537"/>
      <c r="S71" s="537"/>
      <c r="T71" s="537"/>
      <c r="U71" s="537"/>
      <c r="V71" s="537"/>
      <c r="W71" s="537"/>
      <c r="X71" s="537"/>
      <c r="Y71" s="537"/>
      <c r="Z71" s="537"/>
      <c r="AA71" s="537"/>
      <c r="AB71" s="537"/>
      <c r="AC71" s="537"/>
      <c r="AD71" s="537"/>
      <c r="AE71" s="537"/>
      <c r="AF71" s="537"/>
      <c r="AG71" s="537"/>
      <c r="AH71" s="537"/>
      <c r="AI71" s="537"/>
      <c r="AJ71" s="537"/>
      <c r="AK71" s="537"/>
      <c r="AL71" s="537"/>
      <c r="AM71" s="537"/>
      <c r="AN71" s="537"/>
      <c r="AO71" s="537"/>
    </row>
    <row r="72" spans="1:41">
      <c r="A72" s="537"/>
      <c r="B72" s="537"/>
      <c r="C72" s="537"/>
      <c r="D72" s="537"/>
      <c r="E72" s="537"/>
      <c r="F72" s="537"/>
      <c r="G72" s="537"/>
      <c r="H72" s="537"/>
      <c r="I72" s="537"/>
      <c r="J72" s="537"/>
      <c r="K72" s="537"/>
      <c r="L72" s="537"/>
      <c r="M72" s="537"/>
      <c r="N72" s="537"/>
      <c r="O72" s="537"/>
      <c r="P72" s="537"/>
      <c r="Q72" s="537"/>
      <c r="R72" s="537"/>
      <c r="S72" s="537"/>
      <c r="T72" s="537"/>
      <c r="U72" s="537"/>
      <c r="V72" s="537"/>
      <c r="W72" s="537"/>
      <c r="X72" s="537"/>
      <c r="Y72" s="537"/>
      <c r="Z72" s="537"/>
      <c r="AA72" s="537"/>
      <c r="AB72" s="537"/>
      <c r="AC72" s="537"/>
      <c r="AD72" s="537"/>
      <c r="AE72" s="537"/>
      <c r="AF72" s="537"/>
      <c r="AG72" s="537"/>
      <c r="AH72" s="537"/>
      <c r="AI72" s="537"/>
      <c r="AJ72" s="537"/>
      <c r="AK72" s="537"/>
      <c r="AL72" s="537"/>
      <c r="AM72" s="537"/>
      <c r="AN72" s="537"/>
      <c r="AO72" s="537"/>
    </row>
    <row r="73" spans="1:41">
      <c r="A73" s="537"/>
      <c r="B73" s="537"/>
      <c r="C73" s="537"/>
      <c r="D73" s="537"/>
      <c r="E73" s="537"/>
      <c r="F73" s="537"/>
      <c r="G73" s="537"/>
      <c r="H73" s="537"/>
      <c r="I73" s="537"/>
      <c r="J73" s="537"/>
      <c r="K73" s="537"/>
      <c r="L73" s="537"/>
      <c r="M73" s="537"/>
      <c r="N73" s="537"/>
      <c r="O73" s="537"/>
      <c r="P73" s="537"/>
      <c r="Q73" s="537"/>
      <c r="R73" s="537"/>
      <c r="S73" s="537"/>
      <c r="T73" s="537"/>
      <c r="U73" s="537"/>
      <c r="V73" s="537"/>
      <c r="W73" s="537"/>
      <c r="X73" s="537"/>
      <c r="Y73" s="537"/>
      <c r="Z73" s="537"/>
      <c r="AA73" s="537"/>
      <c r="AB73" s="537"/>
      <c r="AC73" s="537"/>
      <c r="AD73" s="537"/>
      <c r="AE73" s="537"/>
      <c r="AF73" s="537"/>
      <c r="AG73" s="537"/>
      <c r="AH73" s="537"/>
      <c r="AI73" s="537"/>
      <c r="AJ73" s="537"/>
      <c r="AK73" s="537"/>
      <c r="AL73" s="537"/>
      <c r="AM73" s="537"/>
      <c r="AN73" s="537"/>
      <c r="AO73" s="537"/>
    </row>
    <row r="74" spans="1:41">
      <c r="A74" s="537"/>
      <c r="B74" s="537"/>
      <c r="C74" s="537"/>
      <c r="D74" s="537"/>
      <c r="E74" s="537"/>
      <c r="F74" s="537"/>
      <c r="G74" s="537"/>
      <c r="H74" s="537"/>
      <c r="I74" s="537"/>
      <c r="J74" s="537"/>
      <c r="K74" s="537"/>
      <c r="L74" s="537"/>
      <c r="M74" s="537"/>
      <c r="N74" s="537"/>
      <c r="O74" s="537"/>
      <c r="P74" s="537"/>
      <c r="Q74" s="537"/>
      <c r="R74" s="537"/>
      <c r="S74" s="537"/>
      <c r="T74" s="537"/>
      <c r="U74" s="537"/>
      <c r="V74" s="537"/>
      <c r="W74" s="537"/>
      <c r="X74" s="537"/>
      <c r="Y74" s="537"/>
      <c r="Z74" s="537"/>
      <c r="AA74" s="537"/>
      <c r="AB74" s="537"/>
      <c r="AC74" s="537"/>
      <c r="AD74" s="537"/>
      <c r="AE74" s="537"/>
      <c r="AF74" s="537"/>
      <c r="AG74" s="537"/>
      <c r="AH74" s="537"/>
      <c r="AI74" s="537"/>
      <c r="AJ74" s="537"/>
      <c r="AK74" s="537"/>
      <c r="AL74" s="537"/>
      <c r="AM74" s="537"/>
      <c r="AN74" s="537"/>
      <c r="AO74" s="537"/>
    </row>
    <row r="75" spans="1:41">
      <c r="A75" s="537"/>
      <c r="B75" s="537"/>
      <c r="C75" s="537"/>
      <c r="D75" s="537"/>
      <c r="E75" s="537"/>
      <c r="F75" s="537"/>
      <c r="G75" s="537"/>
      <c r="H75" s="537"/>
      <c r="I75" s="537"/>
      <c r="J75" s="537"/>
      <c r="K75" s="537"/>
      <c r="L75" s="537"/>
      <c r="M75" s="537"/>
      <c r="N75" s="537"/>
      <c r="O75" s="537"/>
      <c r="P75" s="537"/>
      <c r="Q75" s="537"/>
      <c r="R75" s="537"/>
      <c r="S75" s="537"/>
      <c r="T75" s="537"/>
      <c r="U75" s="537"/>
      <c r="V75" s="537"/>
      <c r="W75" s="537"/>
      <c r="X75" s="537"/>
      <c r="Y75" s="537"/>
      <c r="Z75" s="537"/>
      <c r="AA75" s="537"/>
      <c r="AB75" s="537"/>
      <c r="AC75" s="537"/>
      <c r="AD75" s="537"/>
      <c r="AE75" s="537"/>
      <c r="AF75" s="537"/>
      <c r="AG75" s="537"/>
      <c r="AH75" s="537"/>
      <c r="AI75" s="537"/>
      <c r="AJ75" s="537"/>
      <c r="AK75" s="537"/>
      <c r="AL75" s="537"/>
      <c r="AM75" s="537"/>
      <c r="AN75" s="537"/>
      <c r="AO75" s="537"/>
    </row>
    <row r="76" spans="1:41">
      <c r="A76" s="537"/>
      <c r="B76" s="537"/>
      <c r="C76" s="537"/>
      <c r="D76" s="537"/>
      <c r="E76" s="537"/>
      <c r="F76" s="537"/>
      <c r="G76" s="537"/>
      <c r="H76" s="537"/>
      <c r="I76" s="537"/>
      <c r="J76" s="537"/>
      <c r="K76" s="537"/>
      <c r="L76" s="537"/>
      <c r="M76" s="537"/>
      <c r="N76" s="537"/>
      <c r="O76" s="537"/>
      <c r="P76" s="537"/>
      <c r="Q76" s="537"/>
      <c r="R76" s="537"/>
      <c r="S76" s="537"/>
      <c r="T76" s="537"/>
      <c r="U76" s="537"/>
      <c r="V76" s="537"/>
      <c r="W76" s="537"/>
      <c r="X76" s="537"/>
      <c r="Y76" s="537"/>
      <c r="Z76" s="537"/>
      <c r="AA76" s="537"/>
      <c r="AB76" s="537"/>
      <c r="AC76" s="537"/>
      <c r="AD76" s="537"/>
      <c r="AE76" s="537"/>
      <c r="AF76" s="537"/>
      <c r="AG76" s="537"/>
      <c r="AH76" s="537"/>
      <c r="AI76" s="537"/>
      <c r="AJ76" s="537"/>
      <c r="AK76" s="537"/>
      <c r="AL76" s="537"/>
      <c r="AM76" s="537"/>
      <c r="AN76" s="537"/>
      <c r="AO76" s="537"/>
    </row>
    <row r="77" spans="1:41">
      <c r="A77" s="537"/>
      <c r="B77" s="537"/>
      <c r="C77" s="537"/>
      <c r="D77" s="537"/>
      <c r="E77" s="537"/>
      <c r="F77" s="537"/>
      <c r="G77" s="537"/>
      <c r="H77" s="537"/>
      <c r="I77" s="537"/>
      <c r="J77" s="537"/>
      <c r="K77" s="537"/>
      <c r="L77" s="537"/>
      <c r="M77" s="537"/>
      <c r="N77" s="537"/>
      <c r="O77" s="537"/>
      <c r="P77" s="537"/>
      <c r="Q77" s="537"/>
      <c r="R77" s="537"/>
      <c r="S77" s="537"/>
      <c r="T77" s="537"/>
      <c r="U77" s="537"/>
      <c r="V77" s="537"/>
      <c r="W77" s="537"/>
      <c r="X77" s="537"/>
      <c r="Y77" s="537"/>
      <c r="Z77" s="537"/>
      <c r="AA77" s="537"/>
      <c r="AB77" s="537"/>
      <c r="AC77" s="537"/>
      <c r="AD77" s="537"/>
      <c r="AE77" s="537"/>
      <c r="AF77" s="537"/>
      <c r="AG77" s="537"/>
      <c r="AH77" s="537"/>
      <c r="AI77" s="537"/>
      <c r="AJ77" s="537"/>
      <c r="AK77" s="537"/>
      <c r="AL77" s="537"/>
      <c r="AM77" s="537"/>
      <c r="AN77" s="537"/>
      <c r="AO77" s="537"/>
    </row>
    <row r="78" spans="1:41">
      <c r="A78" s="537"/>
      <c r="B78" s="537"/>
      <c r="C78" s="537"/>
      <c r="D78" s="537"/>
      <c r="E78" s="537"/>
      <c r="F78" s="537"/>
      <c r="G78" s="537"/>
      <c r="H78" s="537"/>
      <c r="I78" s="537"/>
      <c r="J78" s="537"/>
      <c r="K78" s="537"/>
      <c r="L78" s="537"/>
      <c r="M78" s="537"/>
      <c r="N78" s="537"/>
      <c r="O78" s="537"/>
      <c r="P78" s="537"/>
      <c r="Q78" s="537"/>
      <c r="R78" s="537"/>
      <c r="S78" s="537"/>
      <c r="T78" s="537"/>
      <c r="U78" s="537"/>
      <c r="V78" s="537"/>
      <c r="W78" s="537"/>
      <c r="X78" s="537"/>
      <c r="Y78" s="537"/>
      <c r="Z78" s="537"/>
      <c r="AA78" s="537"/>
      <c r="AB78" s="537"/>
      <c r="AC78" s="537"/>
      <c r="AD78" s="537"/>
      <c r="AE78" s="537"/>
      <c r="AF78" s="537"/>
      <c r="AG78" s="537"/>
      <c r="AH78" s="537"/>
      <c r="AI78" s="537"/>
      <c r="AJ78" s="537"/>
      <c r="AK78" s="537"/>
      <c r="AL78" s="537"/>
      <c r="AM78" s="537"/>
      <c r="AN78" s="537"/>
      <c r="AO78" s="537"/>
    </row>
    <row r="79" spans="1:41">
      <c r="A79" s="537"/>
      <c r="B79" s="537"/>
      <c r="C79" s="537"/>
      <c r="D79" s="537"/>
      <c r="E79" s="537"/>
      <c r="F79" s="537"/>
      <c r="G79" s="537"/>
      <c r="H79" s="537"/>
      <c r="I79" s="537"/>
      <c r="J79" s="537"/>
      <c r="K79" s="537"/>
      <c r="L79" s="537"/>
      <c r="M79" s="537"/>
      <c r="N79" s="537"/>
      <c r="O79" s="537"/>
      <c r="P79" s="537"/>
      <c r="Q79" s="537"/>
      <c r="R79" s="537"/>
      <c r="S79" s="537"/>
      <c r="T79" s="537"/>
      <c r="U79" s="537"/>
      <c r="V79" s="537"/>
      <c r="W79" s="537"/>
      <c r="X79" s="537"/>
      <c r="Y79" s="537"/>
      <c r="Z79" s="537"/>
      <c r="AA79" s="537"/>
      <c r="AB79" s="537"/>
      <c r="AC79" s="537"/>
      <c r="AD79" s="537"/>
      <c r="AE79" s="537"/>
      <c r="AF79" s="537"/>
      <c r="AG79" s="537"/>
      <c r="AH79" s="537"/>
      <c r="AI79" s="537"/>
      <c r="AJ79" s="537"/>
      <c r="AK79" s="537"/>
      <c r="AL79" s="537"/>
      <c r="AM79" s="537"/>
      <c r="AN79" s="537"/>
      <c r="AO79" s="537"/>
    </row>
    <row r="80" spans="1:41">
      <c r="A80" s="537"/>
      <c r="B80" s="537"/>
      <c r="C80" s="537"/>
      <c r="D80" s="537"/>
      <c r="E80" s="537"/>
      <c r="F80" s="537"/>
      <c r="G80" s="537"/>
      <c r="H80" s="537"/>
      <c r="I80" s="537"/>
      <c r="J80" s="537"/>
      <c r="K80" s="537"/>
      <c r="L80" s="537"/>
      <c r="M80" s="537"/>
      <c r="N80" s="537"/>
      <c r="O80" s="537"/>
      <c r="P80" s="537"/>
      <c r="Q80" s="537"/>
      <c r="R80" s="537"/>
      <c r="S80" s="537"/>
      <c r="T80" s="537"/>
      <c r="U80" s="537"/>
      <c r="V80" s="537"/>
      <c r="W80" s="537"/>
      <c r="X80" s="537"/>
      <c r="Y80" s="537"/>
      <c r="Z80" s="537"/>
      <c r="AA80" s="537"/>
      <c r="AB80" s="537"/>
      <c r="AC80" s="537"/>
      <c r="AD80" s="537"/>
      <c r="AE80" s="537"/>
      <c r="AF80" s="537"/>
      <c r="AG80" s="537"/>
      <c r="AH80" s="537"/>
      <c r="AI80" s="537"/>
      <c r="AJ80" s="537"/>
      <c r="AK80" s="537"/>
      <c r="AL80" s="537"/>
      <c r="AM80" s="537"/>
      <c r="AN80" s="537"/>
      <c r="AO80" s="537"/>
    </row>
    <row r="81" spans="1:41">
      <c r="A81" s="537"/>
      <c r="B81" s="537"/>
      <c r="C81" s="537"/>
      <c r="D81" s="537"/>
      <c r="E81" s="537"/>
      <c r="F81" s="537"/>
      <c r="G81" s="537"/>
      <c r="H81" s="537"/>
      <c r="I81" s="537"/>
      <c r="J81" s="537"/>
      <c r="K81" s="537"/>
      <c r="L81" s="537"/>
      <c r="M81" s="537"/>
      <c r="N81" s="537"/>
      <c r="O81" s="537"/>
      <c r="P81" s="537"/>
      <c r="Q81" s="537"/>
      <c r="R81" s="537"/>
      <c r="S81" s="537"/>
      <c r="T81" s="537"/>
      <c r="U81" s="537"/>
      <c r="V81" s="537"/>
      <c r="W81" s="537"/>
      <c r="X81" s="537"/>
      <c r="Y81" s="537"/>
      <c r="Z81" s="537"/>
      <c r="AA81" s="537"/>
      <c r="AB81" s="537"/>
      <c r="AC81" s="537"/>
      <c r="AD81" s="537"/>
      <c r="AE81" s="537"/>
      <c r="AF81" s="537"/>
      <c r="AG81" s="537"/>
      <c r="AH81" s="537"/>
      <c r="AI81" s="537"/>
      <c r="AJ81" s="537"/>
      <c r="AK81" s="537"/>
      <c r="AL81" s="537"/>
      <c r="AM81" s="537"/>
      <c r="AN81" s="537"/>
      <c r="AO81" s="537"/>
    </row>
    <row r="82" spans="1:41">
      <c r="A82" s="537"/>
      <c r="B82" s="537"/>
      <c r="C82" s="537"/>
      <c r="D82" s="537"/>
      <c r="E82" s="537"/>
      <c r="F82" s="537"/>
      <c r="G82" s="537"/>
      <c r="H82" s="537"/>
      <c r="I82" s="537"/>
      <c r="J82" s="537"/>
      <c r="K82" s="537"/>
      <c r="L82" s="537"/>
      <c r="M82" s="537"/>
      <c r="N82" s="537"/>
      <c r="O82" s="537"/>
      <c r="P82" s="537"/>
      <c r="Q82" s="537"/>
      <c r="R82" s="537"/>
      <c r="S82" s="537"/>
      <c r="T82" s="537"/>
      <c r="U82" s="537"/>
      <c r="V82" s="537"/>
      <c r="W82" s="537"/>
      <c r="X82" s="537"/>
      <c r="Y82" s="537"/>
      <c r="Z82" s="537"/>
      <c r="AA82" s="537"/>
      <c r="AB82" s="537"/>
      <c r="AC82" s="537"/>
      <c r="AD82" s="537"/>
      <c r="AE82" s="537"/>
      <c r="AF82" s="537"/>
      <c r="AG82" s="537"/>
      <c r="AH82" s="537"/>
      <c r="AI82" s="537"/>
      <c r="AJ82" s="537"/>
      <c r="AK82" s="537"/>
      <c r="AL82" s="537"/>
      <c r="AM82" s="537"/>
      <c r="AN82" s="537"/>
      <c r="AO82" s="537"/>
    </row>
    <row r="83" spans="1:41">
      <c r="A83" s="537"/>
      <c r="B83" s="537"/>
      <c r="C83" s="537"/>
      <c r="D83" s="537"/>
      <c r="E83" s="537"/>
      <c r="F83" s="537"/>
      <c r="G83" s="537"/>
      <c r="H83" s="537"/>
      <c r="I83" s="537"/>
      <c r="J83" s="537"/>
      <c r="K83" s="537"/>
      <c r="L83" s="537"/>
      <c r="M83" s="537"/>
      <c r="N83" s="537"/>
      <c r="O83" s="537"/>
      <c r="P83" s="537"/>
      <c r="Q83" s="537"/>
      <c r="R83" s="537"/>
      <c r="S83" s="537"/>
      <c r="T83" s="537"/>
      <c r="U83" s="537"/>
      <c r="V83" s="537"/>
      <c r="W83" s="537"/>
      <c r="X83" s="537"/>
      <c r="Y83" s="537"/>
      <c r="Z83" s="537"/>
      <c r="AA83" s="537"/>
      <c r="AB83" s="537"/>
      <c r="AC83" s="537"/>
      <c r="AD83" s="537"/>
      <c r="AE83" s="537"/>
      <c r="AF83" s="537"/>
      <c r="AG83" s="537"/>
      <c r="AH83" s="537"/>
      <c r="AI83" s="537"/>
      <c r="AJ83" s="537"/>
      <c r="AK83" s="537"/>
      <c r="AL83" s="537"/>
      <c r="AM83" s="537"/>
      <c r="AN83" s="537"/>
      <c r="AO83" s="537"/>
    </row>
    <row r="84" spans="1:41">
      <c r="A84" s="537"/>
      <c r="B84" s="537"/>
      <c r="C84" s="537"/>
      <c r="D84" s="537"/>
      <c r="E84" s="537"/>
      <c r="F84" s="537"/>
      <c r="G84" s="537"/>
      <c r="H84" s="537"/>
      <c r="I84" s="537"/>
      <c r="J84" s="537"/>
      <c r="K84" s="537"/>
      <c r="L84" s="537"/>
      <c r="M84" s="537"/>
      <c r="N84" s="537"/>
      <c r="O84" s="537"/>
      <c r="P84" s="537"/>
      <c r="Q84" s="537"/>
      <c r="R84" s="537"/>
      <c r="S84" s="537"/>
      <c r="T84" s="537"/>
      <c r="U84" s="537"/>
      <c r="V84" s="537"/>
      <c r="W84" s="537"/>
      <c r="X84" s="537"/>
      <c r="Y84" s="537"/>
      <c r="Z84" s="537"/>
      <c r="AA84" s="537"/>
      <c r="AB84" s="537"/>
      <c r="AC84" s="537"/>
      <c r="AD84" s="537"/>
      <c r="AE84" s="537"/>
      <c r="AF84" s="537"/>
      <c r="AG84" s="537"/>
      <c r="AH84" s="537"/>
      <c r="AI84" s="537"/>
      <c r="AJ84" s="537"/>
      <c r="AK84" s="537"/>
      <c r="AL84" s="537"/>
      <c r="AM84" s="537"/>
      <c r="AN84" s="537"/>
      <c r="AO84" s="537"/>
    </row>
    <row r="85" spans="1:41">
      <c r="A85" s="537"/>
      <c r="B85" s="537"/>
      <c r="C85" s="537"/>
      <c r="D85" s="537"/>
      <c r="E85" s="537"/>
      <c r="F85" s="537"/>
      <c r="G85" s="537"/>
      <c r="H85" s="537"/>
      <c r="I85" s="537"/>
      <c r="J85" s="537"/>
      <c r="K85" s="537"/>
      <c r="L85" s="537"/>
      <c r="M85" s="537"/>
      <c r="N85" s="537"/>
      <c r="O85" s="537"/>
      <c r="P85" s="537"/>
      <c r="Q85" s="537"/>
      <c r="R85" s="537"/>
      <c r="S85" s="537"/>
      <c r="T85" s="537"/>
      <c r="U85" s="537"/>
      <c r="V85" s="537"/>
      <c r="W85" s="537"/>
      <c r="X85" s="537"/>
      <c r="Y85" s="537"/>
      <c r="Z85" s="537"/>
      <c r="AA85" s="537"/>
      <c r="AB85" s="537"/>
      <c r="AC85" s="537"/>
      <c r="AD85" s="537"/>
      <c r="AE85" s="537"/>
      <c r="AF85" s="537"/>
      <c r="AG85" s="537"/>
      <c r="AH85" s="537"/>
      <c r="AI85" s="537"/>
      <c r="AJ85" s="537"/>
      <c r="AK85" s="537"/>
      <c r="AL85" s="537"/>
      <c r="AM85" s="537"/>
      <c r="AN85" s="537"/>
      <c r="AO85" s="537"/>
    </row>
    <row r="86" spans="1:41">
      <c r="A86" s="537"/>
      <c r="B86" s="537"/>
      <c r="C86" s="537"/>
      <c r="D86" s="537"/>
      <c r="E86" s="537"/>
      <c r="F86" s="537"/>
      <c r="G86" s="537"/>
      <c r="H86" s="537"/>
      <c r="I86" s="537"/>
      <c r="J86" s="537"/>
      <c r="K86" s="537"/>
      <c r="L86" s="537"/>
      <c r="M86" s="537"/>
      <c r="N86" s="537"/>
      <c r="O86" s="537"/>
      <c r="P86" s="537"/>
      <c r="Q86" s="537"/>
      <c r="R86" s="537"/>
      <c r="S86" s="537"/>
      <c r="T86" s="537"/>
      <c r="U86" s="537"/>
      <c r="V86" s="537"/>
      <c r="W86" s="537"/>
      <c r="X86" s="537"/>
      <c r="Y86" s="537"/>
      <c r="Z86" s="537"/>
      <c r="AA86" s="537"/>
      <c r="AB86" s="537"/>
      <c r="AC86" s="537"/>
      <c r="AD86" s="537"/>
      <c r="AE86" s="537"/>
      <c r="AF86" s="537"/>
      <c r="AG86" s="537"/>
      <c r="AH86" s="537"/>
      <c r="AI86" s="537"/>
      <c r="AJ86" s="537"/>
      <c r="AK86" s="537"/>
      <c r="AL86" s="537"/>
      <c r="AM86" s="537"/>
      <c r="AN86" s="537"/>
      <c r="AO86" s="537"/>
    </row>
    <row r="87" spans="1:41">
      <c r="A87" s="537"/>
      <c r="B87" s="537"/>
      <c r="C87" s="537"/>
      <c r="D87" s="537"/>
      <c r="E87" s="537"/>
      <c r="F87" s="537"/>
      <c r="G87" s="537"/>
      <c r="H87" s="537"/>
      <c r="I87" s="537"/>
      <c r="J87" s="537"/>
      <c r="K87" s="537"/>
      <c r="L87" s="537"/>
      <c r="M87" s="537"/>
      <c r="N87" s="537"/>
      <c r="O87" s="537"/>
      <c r="P87" s="537"/>
      <c r="Q87" s="537"/>
      <c r="R87" s="537"/>
      <c r="S87" s="537"/>
      <c r="T87" s="537"/>
      <c r="U87" s="537"/>
      <c r="V87" s="537"/>
      <c r="W87" s="537"/>
      <c r="X87" s="537"/>
      <c r="Y87" s="537"/>
      <c r="Z87" s="537"/>
      <c r="AA87" s="537"/>
      <c r="AB87" s="537"/>
      <c r="AC87" s="537"/>
      <c r="AD87" s="537"/>
      <c r="AE87" s="537"/>
      <c r="AF87" s="537"/>
      <c r="AG87" s="537"/>
      <c r="AH87" s="537"/>
      <c r="AI87" s="537"/>
      <c r="AJ87" s="537"/>
      <c r="AK87" s="537"/>
      <c r="AL87" s="537"/>
      <c r="AM87" s="537"/>
      <c r="AN87" s="537"/>
      <c r="AO87" s="537"/>
    </row>
    <row r="88" spans="1:41">
      <c r="A88" s="537"/>
      <c r="B88" s="537"/>
      <c r="C88" s="537"/>
      <c r="D88" s="537"/>
      <c r="E88" s="537"/>
      <c r="F88" s="537"/>
      <c r="G88" s="537"/>
      <c r="H88" s="537"/>
      <c r="I88" s="537"/>
      <c r="J88" s="537"/>
      <c r="K88" s="537"/>
      <c r="L88" s="537"/>
      <c r="M88" s="537"/>
      <c r="N88" s="537"/>
      <c r="O88" s="537"/>
      <c r="P88" s="537"/>
      <c r="Q88" s="537"/>
      <c r="R88" s="537"/>
      <c r="S88" s="537"/>
      <c r="T88" s="537"/>
      <c r="U88" s="537"/>
      <c r="V88" s="537"/>
      <c r="W88" s="537"/>
      <c r="X88" s="537"/>
      <c r="Y88" s="537"/>
      <c r="Z88" s="537"/>
      <c r="AA88" s="537"/>
      <c r="AB88" s="537"/>
      <c r="AC88" s="537"/>
      <c r="AD88" s="537"/>
      <c r="AE88" s="537"/>
      <c r="AF88" s="537"/>
      <c r="AG88" s="537"/>
      <c r="AH88" s="537"/>
      <c r="AI88" s="537"/>
      <c r="AJ88" s="537"/>
      <c r="AK88" s="537"/>
      <c r="AL88" s="537"/>
      <c r="AM88" s="537"/>
      <c r="AN88" s="537"/>
      <c r="AO88" s="537"/>
    </row>
  </sheetData>
  <mergeCells count="88">
    <mergeCell ref="A6:AO6"/>
    <mergeCell ref="A1:AO1"/>
    <mergeCell ref="A2:AO2"/>
    <mergeCell ref="A3:AO3"/>
    <mergeCell ref="A4:AO4"/>
    <mergeCell ref="A5:AO5"/>
    <mergeCell ref="A18:AO18"/>
    <mergeCell ref="A7:AO7"/>
    <mergeCell ref="A8:AO8"/>
    <mergeCell ref="A9:AO9"/>
    <mergeCell ref="A10:AO10"/>
    <mergeCell ref="A11:AO11"/>
    <mergeCell ref="A12:AO12"/>
    <mergeCell ref="A13:AO13"/>
    <mergeCell ref="A14:AO14"/>
    <mergeCell ref="A15:AO15"/>
    <mergeCell ref="A16:AO16"/>
    <mergeCell ref="A17:AO17"/>
    <mergeCell ref="A30:AO30"/>
    <mergeCell ref="A19:AO19"/>
    <mergeCell ref="A20:AO20"/>
    <mergeCell ref="A21:AO21"/>
    <mergeCell ref="A22:AO22"/>
    <mergeCell ref="A23:AO23"/>
    <mergeCell ref="A24:AO24"/>
    <mergeCell ref="A25:AO25"/>
    <mergeCell ref="A26:AO26"/>
    <mergeCell ref="A27:AO27"/>
    <mergeCell ref="A28:AO28"/>
    <mergeCell ref="A29:AO29"/>
    <mergeCell ref="A42:AO42"/>
    <mergeCell ref="A31:AO31"/>
    <mergeCell ref="A32:AO32"/>
    <mergeCell ref="A33:AO33"/>
    <mergeCell ref="A34:AO34"/>
    <mergeCell ref="A35:AO35"/>
    <mergeCell ref="A36:AO36"/>
    <mergeCell ref="A37:AO37"/>
    <mergeCell ref="A38:AO38"/>
    <mergeCell ref="A39:AO39"/>
    <mergeCell ref="A40:AO40"/>
    <mergeCell ref="A41:AO41"/>
    <mergeCell ref="A54:AO54"/>
    <mergeCell ref="A43:AO43"/>
    <mergeCell ref="A44:AO44"/>
    <mergeCell ref="A45:AO45"/>
    <mergeCell ref="A46:AO46"/>
    <mergeCell ref="A47:AO47"/>
    <mergeCell ref="A48:AO48"/>
    <mergeCell ref="A49:AO49"/>
    <mergeCell ref="A50:AO50"/>
    <mergeCell ref="A51:AO51"/>
    <mergeCell ref="A52:AO52"/>
    <mergeCell ref="A53:AO53"/>
    <mergeCell ref="A66:AO66"/>
    <mergeCell ref="A55:AO55"/>
    <mergeCell ref="A56:AO56"/>
    <mergeCell ref="A57:AO57"/>
    <mergeCell ref="A58:AO58"/>
    <mergeCell ref="A59:AO59"/>
    <mergeCell ref="A60:AO60"/>
    <mergeCell ref="A61:AO61"/>
    <mergeCell ref="A62:AO62"/>
    <mergeCell ref="A63:AO63"/>
    <mergeCell ref="A64:AO64"/>
    <mergeCell ref="A65:AO65"/>
    <mergeCell ref="A78:AO78"/>
    <mergeCell ref="A67:AO67"/>
    <mergeCell ref="A68:AO68"/>
    <mergeCell ref="A69:AO69"/>
    <mergeCell ref="A70:AO70"/>
    <mergeCell ref="A71:AO71"/>
    <mergeCell ref="A72:AO72"/>
    <mergeCell ref="A73:AO73"/>
    <mergeCell ref="A74:AO74"/>
    <mergeCell ref="A75:AO75"/>
    <mergeCell ref="A76:AO76"/>
    <mergeCell ref="A77:AO77"/>
    <mergeCell ref="A85:AO85"/>
    <mergeCell ref="A86:AO86"/>
    <mergeCell ref="A87:AO87"/>
    <mergeCell ref="A88:AO88"/>
    <mergeCell ref="A79:AO79"/>
    <mergeCell ref="A80:AO80"/>
    <mergeCell ref="A81:AO81"/>
    <mergeCell ref="A82:AO82"/>
    <mergeCell ref="A83:AO83"/>
    <mergeCell ref="A84:AO84"/>
  </mergeCells>
  <phoneticPr fontId="1" type="noConversion"/>
  <pageMargins left="0.70866141732283472" right="0.70866141732283472" top="0.74803149606299213" bottom="0.74803149606299213" header="0.31496062992125984" footer="0.31496062992125984"/>
  <pageSetup paperSize="9" scale="98"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9D6D-4BB0-4C90-A3DC-BA239B5FD758}">
  <dimension ref="B2:B18"/>
  <sheetViews>
    <sheetView workbookViewId="0">
      <selection activeCell="A15" sqref="A15:AO15"/>
    </sheetView>
  </sheetViews>
  <sheetFormatPr defaultColWidth="9" defaultRowHeight="14.25"/>
  <cols>
    <col min="1" max="1" width="9" style="359"/>
    <col min="2" max="2" width="84.375" style="359" customWidth="1"/>
    <col min="3" max="16384" width="9" style="359"/>
  </cols>
  <sheetData>
    <row r="2" spans="2:2">
      <c r="B2" s="360" t="s">
        <v>1822</v>
      </c>
    </row>
    <row r="3" spans="2:2">
      <c r="B3" s="360" t="s">
        <v>1823</v>
      </c>
    </row>
    <row r="4" spans="2:2">
      <c r="B4" s="361" t="s">
        <v>1824</v>
      </c>
    </row>
    <row r="5" spans="2:2">
      <c r="B5" s="361" t="s">
        <v>1825</v>
      </c>
    </row>
    <row r="6" spans="2:2">
      <c r="B6" s="361" t="s">
        <v>1826</v>
      </c>
    </row>
    <row r="7" spans="2:2">
      <c r="B7" s="360"/>
    </row>
    <row r="8" spans="2:2">
      <c r="B8" s="360"/>
    </row>
    <row r="9" spans="2:2">
      <c r="B9" s="360" t="s">
        <v>1827</v>
      </c>
    </row>
    <row r="10" spans="2:2">
      <c r="B10" s="361" t="s">
        <v>1828</v>
      </c>
    </row>
    <row r="11" spans="2:2">
      <c r="B11" s="361" t="s">
        <v>1829</v>
      </c>
    </row>
    <row r="12" spans="2:2">
      <c r="B12" s="361" t="s">
        <v>1830</v>
      </c>
    </row>
    <row r="13" spans="2:2">
      <c r="B13" s="361" t="s">
        <v>1831</v>
      </c>
    </row>
    <row r="14" spans="2:2">
      <c r="B14" s="361" t="s">
        <v>1832</v>
      </c>
    </row>
    <row r="16" spans="2:2">
      <c r="B16" s="360" t="s">
        <v>1833</v>
      </c>
    </row>
    <row r="17" spans="2:2">
      <c r="B17" s="361" t="s">
        <v>1834</v>
      </c>
    </row>
    <row r="18" spans="2:2">
      <c r="B18" s="361" t="s">
        <v>1835</v>
      </c>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1FBE-6715-4A25-9273-58BF0F561EE7}">
  <dimension ref="B1:N118"/>
  <sheetViews>
    <sheetView zoomScale="75" zoomScaleNormal="75" workbookViewId="0">
      <pane ySplit="1" topLeftCell="A2" activePane="bottomLeft" state="frozen"/>
      <selection activeCell="A15" sqref="A15:AO15"/>
      <selection pane="bottomLeft" activeCell="A15" sqref="A15:AO15"/>
    </sheetView>
  </sheetViews>
  <sheetFormatPr defaultColWidth="9" defaultRowHeight="14.25"/>
  <cols>
    <col min="1" max="1" width="3.75" style="359" customWidth="1"/>
    <col min="2" max="2" width="5" style="368" customWidth="1"/>
    <col min="3" max="3" width="6.625" style="368" customWidth="1"/>
    <col min="4" max="4" width="36" style="359" customWidth="1"/>
    <col min="5" max="5" width="8.375" style="359" customWidth="1"/>
    <col min="6" max="6" width="13.625" style="359" customWidth="1"/>
    <col min="7" max="7" width="7" style="368" customWidth="1"/>
    <col min="8" max="8" width="6.625" style="368" customWidth="1"/>
    <col min="9" max="9" width="12.625" style="374" customWidth="1"/>
    <col min="10" max="10" width="12.875" style="374" customWidth="1"/>
    <col min="11" max="12" width="6.625" style="368" customWidth="1"/>
    <col min="13" max="13" width="22.875" style="368" customWidth="1"/>
    <col min="14" max="14" width="41.875" style="359" customWidth="1"/>
    <col min="15" max="16384" width="9" style="359"/>
  </cols>
  <sheetData>
    <row r="1" spans="2:14">
      <c r="B1" s="362" t="s">
        <v>1836</v>
      </c>
      <c r="C1" s="362" t="s">
        <v>1837</v>
      </c>
      <c r="D1" s="362" t="s">
        <v>1838</v>
      </c>
      <c r="E1" s="362" t="s">
        <v>1839</v>
      </c>
      <c r="F1" s="362" t="s">
        <v>1840</v>
      </c>
      <c r="G1" s="362" t="s">
        <v>1841</v>
      </c>
      <c r="H1" s="362" t="s">
        <v>1842</v>
      </c>
      <c r="I1" s="363" t="s">
        <v>1843</v>
      </c>
      <c r="J1" s="363" t="s">
        <v>1844</v>
      </c>
      <c r="K1" s="362" t="s">
        <v>1845</v>
      </c>
      <c r="L1" s="362" t="s">
        <v>1846</v>
      </c>
      <c r="M1" s="362" t="s">
        <v>1847</v>
      </c>
      <c r="N1" s="362" t="s">
        <v>1848</v>
      </c>
    </row>
    <row r="2" spans="2:14" s="368" customFormat="1" ht="40.5">
      <c r="B2" s="364">
        <v>1</v>
      </c>
      <c r="C2" s="364"/>
      <c r="D2" s="365" t="s">
        <v>1849</v>
      </c>
      <c r="E2" s="364"/>
      <c r="F2" s="364"/>
      <c r="G2" s="364">
        <f>SUM(G3:G59)</f>
        <v>50</v>
      </c>
      <c r="H2" s="364"/>
      <c r="I2" s="366"/>
      <c r="J2" s="366"/>
      <c r="K2" s="364"/>
      <c r="L2" s="364"/>
      <c r="M2" s="367" t="s">
        <v>1850</v>
      </c>
      <c r="N2" s="364">
        <v>64</v>
      </c>
    </row>
    <row r="3" spans="2:14" s="368" customFormat="1">
      <c r="B3" s="364"/>
      <c r="C3" s="364"/>
      <c r="D3" s="365" t="s">
        <v>1851</v>
      </c>
      <c r="E3" s="364"/>
      <c r="F3" s="364"/>
      <c r="G3" s="364"/>
      <c r="H3" s="364"/>
      <c r="I3" s="366"/>
      <c r="J3" s="366"/>
      <c r="K3" s="364"/>
      <c r="L3" s="364"/>
      <c r="M3" s="367"/>
      <c r="N3" s="364"/>
    </row>
    <row r="4" spans="2:14" s="368" customFormat="1">
      <c r="B4" s="364"/>
      <c r="C4" s="369"/>
      <c r="D4" s="370" t="s">
        <v>1852</v>
      </c>
      <c r="E4" s="364"/>
      <c r="F4" s="364"/>
      <c r="G4" s="364"/>
      <c r="H4" s="364"/>
      <c r="I4" s="366"/>
      <c r="J4" s="366"/>
      <c r="K4" s="364"/>
      <c r="L4" s="364"/>
      <c r="M4" s="367"/>
      <c r="N4" s="364"/>
    </row>
    <row r="5" spans="2:14" s="368" customFormat="1">
      <c r="B5" s="364"/>
      <c r="C5" s="369">
        <v>1</v>
      </c>
      <c r="D5" s="371" t="s">
        <v>1853</v>
      </c>
      <c r="E5" s="364"/>
      <c r="F5" s="364">
        <v>10</v>
      </c>
      <c r="G5" s="364">
        <f>F5/40</f>
        <v>0.25</v>
      </c>
      <c r="H5" s="364"/>
      <c r="I5" s="366"/>
      <c r="J5" s="366"/>
      <c r="K5" s="364"/>
      <c r="L5" s="364"/>
      <c r="M5" s="367"/>
      <c r="N5" s="364"/>
    </row>
    <row r="6" spans="2:14" s="368" customFormat="1">
      <c r="B6" s="364"/>
      <c r="C6" s="369">
        <v>2</v>
      </c>
      <c r="D6" s="371" t="s">
        <v>1854</v>
      </c>
      <c r="E6" s="364"/>
      <c r="F6" s="364">
        <v>10</v>
      </c>
      <c r="G6" s="364">
        <f>F6/40</f>
        <v>0.25</v>
      </c>
      <c r="H6" s="364"/>
      <c r="I6" s="366"/>
      <c r="J6" s="366"/>
      <c r="K6" s="364"/>
      <c r="L6" s="364"/>
      <c r="M6" s="367"/>
      <c r="N6" s="364"/>
    </row>
    <row r="7" spans="2:14" s="368" customFormat="1">
      <c r="B7" s="364"/>
      <c r="C7" s="369"/>
      <c r="D7" s="370" t="s">
        <v>1855</v>
      </c>
      <c r="E7" s="364"/>
      <c r="F7" s="364"/>
      <c r="G7" s="364"/>
      <c r="H7" s="364"/>
      <c r="I7" s="366"/>
      <c r="J7" s="366"/>
      <c r="K7" s="364"/>
      <c r="L7" s="364"/>
      <c r="M7" s="367"/>
      <c r="N7" s="364"/>
    </row>
    <row r="8" spans="2:14" s="368" customFormat="1">
      <c r="B8" s="364"/>
      <c r="C8" s="369">
        <f>C6+1</f>
        <v>3</v>
      </c>
      <c r="D8" s="371" t="s">
        <v>1856</v>
      </c>
      <c r="E8" s="364"/>
      <c r="F8" s="364">
        <v>10</v>
      </c>
      <c r="G8" s="364">
        <f t="shared" ref="G8:G9" si="0">F8/40</f>
        <v>0.25</v>
      </c>
      <c r="H8" s="364"/>
      <c r="I8" s="366"/>
      <c r="J8" s="366"/>
      <c r="K8" s="364"/>
      <c r="L8" s="364"/>
      <c r="M8" s="367"/>
      <c r="N8" s="364"/>
    </row>
    <row r="9" spans="2:14" s="368" customFormat="1">
      <c r="B9" s="364"/>
      <c r="C9" s="369">
        <f>C8+1</f>
        <v>4</v>
      </c>
      <c r="D9" s="371" t="s">
        <v>1857</v>
      </c>
      <c r="E9" s="364"/>
      <c r="F9" s="364">
        <v>10</v>
      </c>
      <c r="G9" s="364">
        <f t="shared" si="0"/>
        <v>0.25</v>
      </c>
      <c r="H9" s="364"/>
      <c r="I9" s="366"/>
      <c r="J9" s="366"/>
      <c r="K9" s="364"/>
      <c r="L9" s="364"/>
      <c r="M9" s="367"/>
      <c r="N9" s="364"/>
    </row>
    <row r="10" spans="2:14" s="368" customFormat="1">
      <c r="B10" s="364"/>
      <c r="C10" s="369"/>
      <c r="D10" s="370" t="s">
        <v>1858</v>
      </c>
      <c r="E10" s="364"/>
      <c r="F10" s="364"/>
      <c r="G10" s="364"/>
      <c r="H10" s="364"/>
      <c r="I10" s="366"/>
      <c r="J10" s="366"/>
      <c r="K10" s="364"/>
      <c r="L10" s="364"/>
      <c r="M10" s="367"/>
      <c r="N10" s="364"/>
    </row>
    <row r="11" spans="2:14" s="368" customFormat="1">
      <c r="B11" s="364"/>
      <c r="C11" s="369">
        <f>C9+1</f>
        <v>5</v>
      </c>
      <c r="D11" s="371" t="s">
        <v>1859</v>
      </c>
      <c r="E11" s="364"/>
      <c r="F11" s="364">
        <v>10</v>
      </c>
      <c r="G11" s="364">
        <f t="shared" ref="G11:G12" si="1">F11/40</f>
        <v>0.25</v>
      </c>
      <c r="H11" s="364"/>
      <c r="I11" s="366"/>
      <c r="J11" s="366"/>
      <c r="K11" s="364"/>
      <c r="L11" s="364"/>
      <c r="M11" s="367"/>
      <c r="N11" s="364"/>
    </row>
    <row r="12" spans="2:14" s="368" customFormat="1">
      <c r="B12" s="364"/>
      <c r="C12" s="369">
        <f>C11+1</f>
        <v>6</v>
      </c>
      <c r="D12" s="371" t="s">
        <v>1860</v>
      </c>
      <c r="E12" s="364"/>
      <c r="F12" s="364">
        <v>10</v>
      </c>
      <c r="G12" s="364">
        <f t="shared" si="1"/>
        <v>0.25</v>
      </c>
      <c r="H12" s="364"/>
      <c r="I12" s="366"/>
      <c r="J12" s="366"/>
      <c r="K12" s="364"/>
      <c r="L12" s="364"/>
      <c r="M12" s="367"/>
      <c r="N12" s="364"/>
    </row>
    <row r="13" spans="2:14" s="368" customFormat="1">
      <c r="B13" s="364"/>
      <c r="C13" s="369"/>
      <c r="D13" s="370" t="s">
        <v>1861</v>
      </c>
      <c r="E13" s="364"/>
      <c r="F13" s="364"/>
      <c r="G13" s="364"/>
      <c r="H13" s="364"/>
      <c r="I13" s="366"/>
      <c r="J13" s="366"/>
      <c r="K13" s="364"/>
      <c r="L13" s="364"/>
      <c r="M13" s="367"/>
      <c r="N13" s="364"/>
    </row>
    <row r="14" spans="2:14" s="368" customFormat="1">
      <c r="B14" s="364"/>
      <c r="C14" s="369">
        <f>C12+1</f>
        <v>7</v>
      </c>
      <c r="D14" s="371" t="s">
        <v>1862</v>
      </c>
      <c r="E14" s="364"/>
      <c r="F14" s="364">
        <v>10</v>
      </c>
      <c r="G14" s="364">
        <f t="shared" ref="G14:G15" si="2">F14/40</f>
        <v>0.25</v>
      </c>
      <c r="H14" s="364"/>
      <c r="I14" s="366"/>
      <c r="J14" s="366"/>
      <c r="K14" s="364"/>
      <c r="L14" s="364"/>
      <c r="M14" s="367"/>
      <c r="N14" s="364"/>
    </row>
    <row r="15" spans="2:14" s="368" customFormat="1">
      <c r="B15" s="364"/>
      <c r="C15" s="369">
        <f>C14+1</f>
        <v>8</v>
      </c>
      <c r="D15" s="371" t="s">
        <v>1863</v>
      </c>
      <c r="E15" s="364"/>
      <c r="F15" s="364">
        <v>10</v>
      </c>
      <c r="G15" s="364">
        <f t="shared" si="2"/>
        <v>0.25</v>
      </c>
      <c r="H15" s="364"/>
      <c r="I15" s="366"/>
      <c r="J15" s="366"/>
      <c r="K15" s="364"/>
      <c r="L15" s="364"/>
      <c r="M15" s="367"/>
      <c r="N15" s="364"/>
    </row>
    <row r="16" spans="2:14" s="368" customFormat="1">
      <c r="B16" s="364"/>
      <c r="C16" s="364"/>
      <c r="D16" s="364"/>
      <c r="E16" s="364"/>
      <c r="F16" s="364"/>
      <c r="G16" s="364"/>
      <c r="H16" s="364"/>
      <c r="I16" s="366"/>
      <c r="J16" s="366"/>
      <c r="K16" s="364"/>
      <c r="L16" s="364"/>
      <c r="M16" s="367"/>
      <c r="N16" s="364"/>
    </row>
    <row r="17" spans="2:14" s="368" customFormat="1">
      <c r="B17" s="364"/>
      <c r="C17" s="364"/>
      <c r="D17" s="365" t="s">
        <v>1864</v>
      </c>
      <c r="E17" s="364"/>
      <c r="F17" s="364"/>
      <c r="G17" s="364"/>
      <c r="H17" s="364"/>
      <c r="I17" s="366"/>
      <c r="J17" s="366"/>
      <c r="K17" s="364"/>
      <c r="L17" s="364"/>
      <c r="M17" s="367"/>
      <c r="N17" s="364"/>
    </row>
    <row r="18" spans="2:14" s="368" customFormat="1">
      <c r="B18" s="364"/>
      <c r="C18" s="364"/>
      <c r="D18" s="365"/>
      <c r="E18" s="364"/>
      <c r="F18" s="364"/>
      <c r="G18" s="364"/>
      <c r="H18" s="364"/>
      <c r="I18" s="366"/>
      <c r="J18" s="366"/>
      <c r="K18" s="364"/>
      <c r="L18" s="364"/>
      <c r="M18" s="367"/>
      <c r="N18" s="364"/>
    </row>
    <row r="19" spans="2:14" s="368" customFormat="1">
      <c r="B19" s="364"/>
      <c r="C19" s="547">
        <v>3</v>
      </c>
      <c r="D19" s="372" t="s">
        <v>1865</v>
      </c>
      <c r="E19" s="364"/>
      <c r="F19" s="364"/>
      <c r="G19" s="364">
        <v>1</v>
      </c>
      <c r="H19" s="364"/>
      <c r="I19" s="366"/>
      <c r="J19" s="366"/>
      <c r="K19" s="364"/>
      <c r="L19" s="364"/>
      <c r="M19" s="367"/>
      <c r="N19" s="364"/>
    </row>
    <row r="20" spans="2:14" s="368" customFormat="1">
      <c r="B20" s="364"/>
      <c r="C20" s="547"/>
      <c r="D20" s="364"/>
      <c r="E20" s="364"/>
      <c r="F20" s="364"/>
      <c r="G20" s="364"/>
      <c r="H20" s="364"/>
      <c r="I20" s="366"/>
      <c r="J20" s="366"/>
      <c r="K20" s="364"/>
      <c r="L20" s="364"/>
      <c r="M20" s="367"/>
      <c r="N20" s="364"/>
    </row>
    <row r="21" spans="2:14" s="368" customFormat="1">
      <c r="B21" s="364"/>
      <c r="C21" s="547"/>
      <c r="D21" s="365" t="s">
        <v>1866</v>
      </c>
      <c r="E21" s="364"/>
      <c r="F21" s="364"/>
      <c r="G21" s="364"/>
      <c r="H21" s="364"/>
      <c r="I21" s="366"/>
      <c r="J21" s="366"/>
      <c r="K21" s="364"/>
      <c r="L21" s="364"/>
      <c r="M21" s="367"/>
      <c r="N21" s="364"/>
    </row>
    <row r="22" spans="2:14" s="368" customFormat="1">
      <c r="C22" s="547"/>
      <c r="D22" s="373" t="s">
        <v>1867</v>
      </c>
      <c r="E22" s="368" t="s">
        <v>1868</v>
      </c>
      <c r="G22" s="368">
        <v>0.5</v>
      </c>
      <c r="I22" s="374"/>
      <c r="J22" s="374"/>
      <c r="M22" s="373"/>
      <c r="N22" s="373"/>
    </row>
    <row r="23" spans="2:14" s="368" customFormat="1">
      <c r="C23" s="547"/>
      <c r="D23" s="372" t="s">
        <v>1869</v>
      </c>
      <c r="E23" s="368" t="s">
        <v>1868</v>
      </c>
      <c r="G23" s="368">
        <v>0.5</v>
      </c>
      <c r="I23" s="374"/>
      <c r="J23" s="374"/>
      <c r="M23" s="373"/>
      <c r="N23" s="373"/>
    </row>
    <row r="24" spans="2:14" s="368" customFormat="1">
      <c r="C24" s="547"/>
      <c r="D24" s="372" t="s">
        <v>1870</v>
      </c>
      <c r="E24" s="368" t="s">
        <v>1871</v>
      </c>
      <c r="G24" s="368">
        <v>1</v>
      </c>
      <c r="I24" s="374"/>
      <c r="J24" s="374"/>
      <c r="M24" s="373"/>
      <c r="N24" s="375"/>
    </row>
    <row r="25" spans="2:14" s="368" customFormat="1">
      <c r="C25" s="543">
        <v>4</v>
      </c>
      <c r="D25" s="372" t="s">
        <v>1872</v>
      </c>
      <c r="E25" s="368" t="s">
        <v>1868</v>
      </c>
      <c r="G25" s="368">
        <v>1</v>
      </c>
      <c r="I25" s="374"/>
      <c r="J25" s="374"/>
      <c r="M25" s="373"/>
      <c r="N25" s="375"/>
    </row>
    <row r="26" spans="2:14" s="368" customFormat="1">
      <c r="C26" s="543"/>
      <c r="D26" s="372" t="s">
        <v>1873</v>
      </c>
      <c r="E26" s="368" t="s">
        <v>1868</v>
      </c>
      <c r="G26" s="368">
        <v>0.5</v>
      </c>
      <c r="I26" s="374"/>
      <c r="J26" s="374"/>
      <c r="M26" s="373"/>
      <c r="N26" s="375"/>
    </row>
    <row r="27" spans="2:14" s="368" customFormat="1">
      <c r="C27" s="543"/>
      <c r="D27" s="372" t="s">
        <v>1874</v>
      </c>
      <c r="E27" s="368" t="s">
        <v>1868</v>
      </c>
      <c r="G27" s="368">
        <v>0.5</v>
      </c>
      <c r="I27" s="374"/>
      <c r="J27" s="374"/>
      <c r="M27" s="373"/>
      <c r="N27" s="375"/>
    </row>
    <row r="28" spans="2:14" s="368" customFormat="1">
      <c r="C28" s="543"/>
      <c r="D28" s="372" t="s">
        <v>1875</v>
      </c>
      <c r="E28" s="368" t="s">
        <v>1868</v>
      </c>
      <c r="G28" s="368">
        <v>1</v>
      </c>
      <c r="I28" s="374"/>
      <c r="J28" s="374"/>
      <c r="M28" s="373"/>
      <c r="N28" s="375"/>
    </row>
    <row r="29" spans="2:14" s="368" customFormat="1">
      <c r="C29" s="543">
        <v>5</v>
      </c>
      <c r="D29" s="372" t="s">
        <v>1876</v>
      </c>
      <c r="E29" s="368" t="s">
        <v>1868</v>
      </c>
      <c r="G29" s="368">
        <v>1</v>
      </c>
      <c r="I29" s="374"/>
      <c r="J29" s="374"/>
      <c r="M29" s="373"/>
      <c r="N29" s="375"/>
    </row>
    <row r="30" spans="2:14" s="368" customFormat="1" ht="207" customHeight="1">
      <c r="C30" s="543"/>
      <c r="D30" s="372" t="s">
        <v>1877</v>
      </c>
      <c r="E30" s="368" t="s">
        <v>1868</v>
      </c>
      <c r="G30" s="368">
        <v>2</v>
      </c>
      <c r="I30" s="374"/>
      <c r="J30" s="374"/>
      <c r="M30" s="373"/>
      <c r="N30" s="375" t="s">
        <v>1878</v>
      </c>
    </row>
    <row r="31" spans="2:14" s="368" customFormat="1">
      <c r="C31" s="543">
        <v>6</v>
      </c>
      <c r="D31" s="372" t="s">
        <v>1879</v>
      </c>
      <c r="E31" s="368" t="s">
        <v>1868</v>
      </c>
      <c r="G31" s="368">
        <v>0.5</v>
      </c>
      <c r="I31" s="374"/>
      <c r="J31" s="374"/>
      <c r="M31" s="373"/>
      <c r="N31" s="375"/>
    </row>
    <row r="32" spans="2:14" s="368" customFormat="1">
      <c r="C32" s="543"/>
      <c r="D32" s="372" t="s">
        <v>1880</v>
      </c>
      <c r="E32" s="368" t="s">
        <v>1868</v>
      </c>
      <c r="G32" s="368">
        <v>0.5</v>
      </c>
      <c r="I32" s="374"/>
      <c r="J32" s="374"/>
      <c r="M32" s="373"/>
      <c r="N32" s="375"/>
    </row>
    <row r="33" spans="3:14" s="368" customFormat="1">
      <c r="C33" s="543"/>
      <c r="D33" s="372" t="s">
        <v>1881</v>
      </c>
      <c r="E33" s="368" t="s">
        <v>1868</v>
      </c>
      <c r="G33" s="368">
        <v>2</v>
      </c>
      <c r="I33" s="374"/>
      <c r="J33" s="374"/>
      <c r="M33" s="373"/>
      <c r="N33" s="372" t="s">
        <v>1882</v>
      </c>
    </row>
    <row r="34" spans="3:14" s="368" customFormat="1">
      <c r="C34" s="543">
        <v>7</v>
      </c>
      <c r="D34" s="372" t="s">
        <v>1883</v>
      </c>
      <c r="E34" s="368" t="s">
        <v>1884</v>
      </c>
      <c r="G34" s="368">
        <v>1</v>
      </c>
      <c r="I34" s="374"/>
      <c r="J34" s="374"/>
      <c r="M34" s="373"/>
      <c r="N34" s="375"/>
    </row>
    <row r="35" spans="3:14" s="368" customFormat="1">
      <c r="C35" s="543"/>
      <c r="D35" s="372" t="s">
        <v>1885</v>
      </c>
      <c r="E35" s="368" t="s">
        <v>1884</v>
      </c>
      <c r="I35" s="374"/>
      <c r="J35" s="374"/>
      <c r="M35" s="373"/>
      <c r="N35" s="375"/>
    </row>
    <row r="36" spans="3:14" s="368" customFormat="1">
      <c r="C36" s="543"/>
      <c r="D36" s="372" t="s">
        <v>1886</v>
      </c>
      <c r="E36" s="368" t="s">
        <v>1871</v>
      </c>
      <c r="G36" s="368">
        <v>2</v>
      </c>
      <c r="I36" s="374"/>
      <c r="J36" s="374"/>
      <c r="M36" s="373"/>
      <c r="N36" s="372" t="s">
        <v>1887</v>
      </c>
    </row>
    <row r="37" spans="3:14" s="368" customFormat="1">
      <c r="D37" s="376" t="s">
        <v>1888</v>
      </c>
      <c r="E37" s="368" t="s">
        <v>1871</v>
      </c>
      <c r="I37" s="374"/>
      <c r="J37" s="374"/>
      <c r="M37" s="373"/>
      <c r="N37" s="372" t="s">
        <v>1887</v>
      </c>
    </row>
    <row r="38" spans="3:14" s="368" customFormat="1">
      <c r="C38" s="543">
        <v>8</v>
      </c>
      <c r="D38" s="372" t="s">
        <v>1889</v>
      </c>
      <c r="E38" s="368" t="s">
        <v>1868</v>
      </c>
      <c r="G38" s="368">
        <v>1</v>
      </c>
      <c r="I38" s="374"/>
      <c r="J38" s="374"/>
      <c r="M38" s="373"/>
      <c r="N38" s="375"/>
    </row>
    <row r="39" spans="3:14" s="368" customFormat="1" ht="94.5">
      <c r="C39" s="543"/>
      <c r="D39" s="372" t="s">
        <v>1890</v>
      </c>
      <c r="E39" s="368" t="s">
        <v>1891</v>
      </c>
      <c r="G39" s="368">
        <v>2</v>
      </c>
      <c r="I39" s="374"/>
      <c r="J39" s="374"/>
      <c r="M39" s="373"/>
      <c r="N39" s="375" t="s">
        <v>1892</v>
      </c>
    </row>
    <row r="40" spans="3:14" s="368" customFormat="1">
      <c r="C40" s="543">
        <v>9</v>
      </c>
      <c r="D40" s="372" t="s">
        <v>1893</v>
      </c>
      <c r="E40" s="368" t="s">
        <v>1868</v>
      </c>
      <c r="G40" s="368">
        <v>1</v>
      </c>
      <c r="I40" s="374"/>
      <c r="J40" s="374"/>
      <c r="M40" s="373"/>
      <c r="N40" s="375"/>
    </row>
    <row r="41" spans="3:14" s="368" customFormat="1">
      <c r="C41" s="543"/>
      <c r="D41" s="372" t="s">
        <v>1894</v>
      </c>
      <c r="E41" s="368" t="s">
        <v>1884</v>
      </c>
      <c r="G41" s="368">
        <v>2</v>
      </c>
      <c r="I41" s="374"/>
      <c r="J41" s="374"/>
      <c r="M41" s="373"/>
      <c r="N41" s="373"/>
    </row>
    <row r="42" spans="3:14" s="368" customFormat="1">
      <c r="C42" s="543">
        <v>10</v>
      </c>
      <c r="D42" s="372" t="s">
        <v>1895</v>
      </c>
      <c r="E42" s="368" t="s">
        <v>1884</v>
      </c>
      <c r="G42" s="368">
        <v>2</v>
      </c>
      <c r="I42" s="374"/>
      <c r="J42" s="374"/>
      <c r="M42" s="373"/>
      <c r="N42" s="373"/>
    </row>
    <row r="43" spans="3:14" s="368" customFormat="1">
      <c r="C43" s="543"/>
      <c r="D43" s="372" t="s">
        <v>1896</v>
      </c>
      <c r="E43" s="368" t="s">
        <v>1871</v>
      </c>
      <c r="G43" s="368">
        <v>1</v>
      </c>
      <c r="I43" s="374"/>
      <c r="J43" s="374"/>
      <c r="M43" s="373"/>
      <c r="N43" s="375"/>
    </row>
    <row r="44" spans="3:14" s="368" customFormat="1">
      <c r="C44" s="368">
        <v>11</v>
      </c>
      <c r="D44" s="372" t="s">
        <v>1897</v>
      </c>
      <c r="E44" s="368" t="s">
        <v>1891</v>
      </c>
      <c r="G44" s="368">
        <v>3</v>
      </c>
      <c r="I44" s="374"/>
      <c r="J44" s="374"/>
      <c r="M44" s="373"/>
      <c r="N44" s="375"/>
    </row>
    <row r="45" spans="3:14" s="368" customFormat="1">
      <c r="C45" s="368">
        <v>12</v>
      </c>
      <c r="D45" s="372" t="s">
        <v>1898</v>
      </c>
      <c r="E45" s="368" t="s">
        <v>1871</v>
      </c>
      <c r="G45" s="368">
        <v>3</v>
      </c>
      <c r="I45" s="374"/>
      <c r="J45" s="374"/>
      <c r="M45" s="373"/>
      <c r="N45" s="372" t="s">
        <v>1899</v>
      </c>
    </row>
    <row r="46" spans="3:14" s="368" customFormat="1">
      <c r="C46" s="543">
        <v>13</v>
      </c>
      <c r="D46" s="377" t="s">
        <v>1900</v>
      </c>
      <c r="E46" s="368" t="s">
        <v>1901</v>
      </c>
      <c r="G46" s="368">
        <v>1</v>
      </c>
      <c r="I46" s="374"/>
      <c r="J46" s="374"/>
      <c r="M46" s="373"/>
      <c r="N46" s="373"/>
    </row>
    <row r="47" spans="3:14" s="368" customFormat="1">
      <c r="C47" s="543"/>
      <c r="D47" s="372" t="s">
        <v>1902</v>
      </c>
      <c r="E47" s="368" t="s">
        <v>1884</v>
      </c>
      <c r="G47" s="368">
        <v>2</v>
      </c>
      <c r="I47" s="374"/>
      <c r="J47" s="374"/>
      <c r="M47" s="373"/>
      <c r="N47" s="373"/>
    </row>
    <row r="48" spans="3:14" s="368" customFormat="1">
      <c r="C48" s="543">
        <v>14</v>
      </c>
      <c r="D48" s="372" t="s">
        <v>1903</v>
      </c>
      <c r="E48" s="368" t="s">
        <v>1884</v>
      </c>
      <c r="G48" s="368">
        <v>2</v>
      </c>
      <c r="I48" s="374"/>
      <c r="J48" s="374"/>
      <c r="M48" s="373"/>
      <c r="N48" s="373"/>
    </row>
    <row r="49" spans="2:14" s="368" customFormat="1">
      <c r="C49" s="543"/>
      <c r="D49" s="372" t="s">
        <v>1904</v>
      </c>
      <c r="E49" s="368" t="s">
        <v>1868</v>
      </c>
      <c r="G49" s="368">
        <v>1</v>
      </c>
      <c r="I49" s="374"/>
      <c r="J49" s="374"/>
      <c r="M49" s="373"/>
      <c r="N49" s="373"/>
    </row>
    <row r="50" spans="2:14" s="368" customFormat="1">
      <c r="C50" s="368">
        <v>15</v>
      </c>
      <c r="D50" s="372" t="s">
        <v>1905</v>
      </c>
      <c r="E50" s="368" t="s">
        <v>1871</v>
      </c>
      <c r="G50" s="368">
        <v>3</v>
      </c>
      <c r="I50" s="374"/>
      <c r="J50" s="374"/>
      <c r="M50" s="373"/>
      <c r="N50" s="373"/>
    </row>
    <row r="51" spans="2:14" s="368" customFormat="1">
      <c r="C51" s="368">
        <v>16</v>
      </c>
      <c r="D51" s="372" t="s">
        <v>1906</v>
      </c>
      <c r="E51" s="368" t="s">
        <v>1871</v>
      </c>
      <c r="G51" s="368">
        <v>3</v>
      </c>
      <c r="I51" s="374"/>
      <c r="J51" s="374"/>
      <c r="M51" s="373"/>
      <c r="N51" s="373"/>
    </row>
    <row r="52" spans="2:14" s="368" customFormat="1">
      <c r="C52" s="368">
        <v>17</v>
      </c>
      <c r="D52" s="372" t="s">
        <v>1907</v>
      </c>
      <c r="E52" s="368" t="s">
        <v>1891</v>
      </c>
      <c r="G52" s="368">
        <v>3</v>
      </c>
      <c r="I52" s="374"/>
      <c r="J52" s="374"/>
      <c r="M52" s="373"/>
      <c r="N52" s="373"/>
    </row>
    <row r="53" spans="2:14" s="368" customFormat="1">
      <c r="C53" s="368">
        <v>18</v>
      </c>
      <c r="D53" s="372" t="s">
        <v>1908</v>
      </c>
      <c r="G53" s="368">
        <v>3</v>
      </c>
      <c r="I53" s="374"/>
      <c r="J53" s="374"/>
      <c r="M53" s="373"/>
      <c r="N53" s="373"/>
    </row>
    <row r="54" spans="2:14" s="368" customFormat="1">
      <c r="B54" s="364"/>
      <c r="C54" s="364"/>
      <c r="D54" s="378" t="s">
        <v>1909</v>
      </c>
      <c r="E54" s="364"/>
      <c r="F54" s="364"/>
      <c r="G54" s="364"/>
      <c r="H54" s="364"/>
      <c r="I54" s="366"/>
      <c r="J54" s="366"/>
      <c r="K54" s="364"/>
      <c r="L54" s="364"/>
      <c r="M54" s="367"/>
      <c r="N54" s="364">
        <v>12</v>
      </c>
    </row>
    <row r="55" spans="2:14" s="383" customFormat="1">
      <c r="B55" s="379"/>
      <c r="C55" s="379"/>
      <c r="D55" s="376" t="s">
        <v>1910</v>
      </c>
      <c r="E55" s="380" t="s">
        <v>1868</v>
      </c>
      <c r="F55" s="380"/>
      <c r="G55" s="379"/>
      <c r="H55" s="379"/>
      <c r="I55" s="381"/>
      <c r="J55" s="381"/>
      <c r="K55" s="379"/>
      <c r="L55" s="379"/>
      <c r="M55" s="382"/>
      <c r="N55" s="379"/>
    </row>
    <row r="56" spans="2:14" s="383" customFormat="1">
      <c r="B56" s="379"/>
      <c r="C56" s="379"/>
      <c r="D56" s="376" t="s">
        <v>1911</v>
      </c>
      <c r="E56" s="380" t="s">
        <v>1868</v>
      </c>
      <c r="F56" s="380"/>
      <c r="G56" s="379"/>
      <c r="H56" s="379"/>
      <c r="I56" s="381"/>
      <c r="J56" s="381"/>
      <c r="K56" s="379"/>
      <c r="L56" s="379"/>
      <c r="M56" s="382"/>
      <c r="N56" s="379"/>
    </row>
    <row r="57" spans="2:14" s="383" customFormat="1">
      <c r="B57" s="379"/>
      <c r="C57" s="379"/>
      <c r="D57" s="376" t="s">
        <v>1912</v>
      </c>
      <c r="E57" s="380" t="s">
        <v>1868</v>
      </c>
      <c r="F57" s="380"/>
      <c r="G57" s="379"/>
      <c r="H57" s="379"/>
      <c r="I57" s="381"/>
      <c r="J57" s="381"/>
      <c r="K57" s="379"/>
      <c r="L57" s="379"/>
      <c r="M57" s="382"/>
      <c r="N57" s="379"/>
    </row>
    <row r="58" spans="2:14" s="383" customFormat="1">
      <c r="B58" s="379"/>
      <c r="C58" s="379"/>
      <c r="D58" s="376" t="s">
        <v>1913</v>
      </c>
      <c r="E58" s="380" t="s">
        <v>1871</v>
      </c>
      <c r="F58" s="380"/>
      <c r="G58" s="379"/>
      <c r="H58" s="379"/>
      <c r="I58" s="381"/>
      <c r="J58" s="381"/>
      <c r="K58" s="379"/>
      <c r="L58" s="379"/>
      <c r="M58" s="382"/>
      <c r="N58" s="379"/>
    </row>
    <row r="59" spans="2:14" s="368" customFormat="1">
      <c r="D59" s="376" t="s">
        <v>1914</v>
      </c>
      <c r="E59" s="380" t="s">
        <v>1871</v>
      </c>
      <c r="F59" s="380"/>
      <c r="I59" s="374"/>
      <c r="J59" s="374"/>
      <c r="M59" s="373"/>
      <c r="N59" s="373"/>
    </row>
    <row r="60" spans="2:14" s="386" customFormat="1" ht="40.5">
      <c r="B60" s="384">
        <v>2</v>
      </c>
      <c r="C60" s="384"/>
      <c r="D60" s="384" t="s">
        <v>1915</v>
      </c>
      <c r="E60" s="384"/>
      <c r="F60" s="384"/>
      <c r="G60" s="384">
        <f>SUM(G61:G88)</f>
        <v>48</v>
      </c>
      <c r="H60" s="384"/>
      <c r="I60" s="385"/>
      <c r="J60" s="385"/>
      <c r="K60" s="384"/>
      <c r="L60" s="384"/>
      <c r="M60" s="367" t="s">
        <v>1850</v>
      </c>
      <c r="N60" s="384">
        <v>80</v>
      </c>
    </row>
    <row r="61" spans="2:14" s="386" customFormat="1">
      <c r="C61" s="387"/>
      <c r="D61" s="388" t="s">
        <v>1916</v>
      </c>
      <c r="E61" s="368"/>
      <c r="F61" s="368"/>
      <c r="G61" s="387"/>
      <c r="H61" s="387"/>
      <c r="I61" s="389"/>
      <c r="J61" s="389"/>
      <c r="K61" s="387"/>
      <c r="L61" s="387"/>
      <c r="M61" s="390"/>
    </row>
    <row r="62" spans="2:14" s="386" customFormat="1">
      <c r="C62" s="546">
        <v>19</v>
      </c>
      <c r="D62" s="390" t="s">
        <v>1917</v>
      </c>
      <c r="E62" s="368"/>
      <c r="F62" s="368"/>
      <c r="G62" s="387">
        <v>1</v>
      </c>
      <c r="H62" s="387"/>
      <c r="I62" s="389"/>
      <c r="J62" s="389"/>
      <c r="K62" s="387"/>
      <c r="L62" s="387"/>
      <c r="M62" s="390"/>
    </row>
    <row r="63" spans="2:14" s="386" customFormat="1">
      <c r="C63" s="546"/>
      <c r="D63" s="390" t="s">
        <v>1918</v>
      </c>
      <c r="E63" s="368"/>
      <c r="F63" s="368"/>
      <c r="G63" s="387">
        <v>2</v>
      </c>
      <c r="H63" s="387"/>
      <c r="I63" s="389"/>
      <c r="J63" s="389"/>
      <c r="K63" s="387"/>
      <c r="L63" s="387"/>
      <c r="M63" s="390"/>
    </row>
    <row r="64" spans="2:14" s="386" customFormat="1">
      <c r="C64" s="387">
        <v>20</v>
      </c>
      <c r="D64" s="390" t="s">
        <v>1919</v>
      </c>
      <c r="E64" s="368"/>
      <c r="F64" s="368"/>
      <c r="G64" s="387">
        <v>3</v>
      </c>
      <c r="H64" s="387"/>
      <c r="I64" s="389"/>
      <c r="J64" s="389"/>
      <c r="K64" s="387"/>
      <c r="L64" s="387"/>
      <c r="M64" s="390"/>
    </row>
    <row r="65" spans="3:14" s="386" customFormat="1">
      <c r="C65" s="387">
        <v>21</v>
      </c>
      <c r="D65" s="390" t="s">
        <v>1920</v>
      </c>
      <c r="E65" s="368"/>
      <c r="F65" s="368"/>
      <c r="G65" s="387">
        <v>3</v>
      </c>
      <c r="H65" s="387"/>
      <c r="I65" s="389"/>
      <c r="J65" s="389"/>
      <c r="K65" s="387"/>
      <c r="L65" s="387"/>
      <c r="M65" s="390"/>
    </row>
    <row r="66" spans="3:14" s="386" customFormat="1">
      <c r="C66" s="387"/>
      <c r="D66" s="391" t="s">
        <v>1921</v>
      </c>
      <c r="E66" s="368"/>
      <c r="F66" s="368"/>
      <c r="G66" s="387"/>
      <c r="H66" s="387"/>
      <c r="I66" s="389"/>
      <c r="J66" s="389"/>
      <c r="K66" s="387"/>
      <c r="L66" s="387"/>
      <c r="M66" s="390"/>
    </row>
    <row r="67" spans="3:14" s="386" customFormat="1">
      <c r="C67" s="387"/>
      <c r="D67" s="391" t="s">
        <v>1922</v>
      </c>
      <c r="E67" s="368"/>
      <c r="F67" s="368"/>
      <c r="G67" s="387"/>
      <c r="H67" s="387"/>
      <c r="I67" s="389"/>
      <c r="J67" s="389"/>
      <c r="K67" s="387"/>
      <c r="L67" s="387"/>
      <c r="M67" s="390"/>
    </row>
    <row r="68" spans="3:14" s="386" customFormat="1">
      <c r="C68" s="387"/>
      <c r="D68" s="388" t="s">
        <v>1923</v>
      </c>
      <c r="E68" s="368"/>
      <c r="F68" s="368"/>
      <c r="G68" s="387"/>
      <c r="H68" s="387"/>
      <c r="I68" s="389"/>
      <c r="J68" s="389"/>
      <c r="K68" s="387"/>
      <c r="L68" s="387"/>
      <c r="M68" s="390"/>
    </row>
    <row r="69" spans="3:14" s="386" customFormat="1">
      <c r="C69" s="387">
        <v>22</v>
      </c>
      <c r="D69" s="390" t="s">
        <v>1924</v>
      </c>
      <c r="E69" s="368"/>
      <c r="F69" s="368"/>
      <c r="G69" s="387">
        <v>3</v>
      </c>
      <c r="H69" s="387"/>
      <c r="I69" s="389"/>
      <c r="J69" s="389"/>
      <c r="K69" s="387"/>
      <c r="L69" s="387"/>
      <c r="M69" s="390"/>
    </row>
    <row r="70" spans="3:14" s="386" customFormat="1">
      <c r="C70" s="387">
        <v>23</v>
      </c>
      <c r="D70" s="390" t="s">
        <v>1925</v>
      </c>
      <c r="E70" s="368"/>
      <c r="F70" s="368"/>
      <c r="G70" s="387">
        <v>3</v>
      </c>
      <c r="H70" s="387"/>
      <c r="I70" s="389"/>
      <c r="J70" s="389"/>
      <c r="K70" s="387"/>
      <c r="L70" s="387"/>
      <c r="M70" s="390"/>
    </row>
    <row r="71" spans="3:14" s="386" customFormat="1" ht="27">
      <c r="C71" s="387">
        <v>24</v>
      </c>
      <c r="D71" s="392" t="s">
        <v>1926</v>
      </c>
      <c r="E71" s="368"/>
      <c r="F71" s="368"/>
      <c r="G71" s="387">
        <v>3</v>
      </c>
      <c r="H71" s="387"/>
      <c r="I71" s="389"/>
      <c r="J71" s="389"/>
      <c r="K71" s="387"/>
      <c r="L71" s="387"/>
      <c r="M71" s="390"/>
    </row>
    <row r="72" spans="3:14" s="386" customFormat="1">
      <c r="C72" s="546">
        <v>25</v>
      </c>
      <c r="D72" s="390" t="s">
        <v>1927</v>
      </c>
      <c r="E72" s="368"/>
      <c r="F72" s="368"/>
      <c r="G72" s="387">
        <v>1</v>
      </c>
      <c r="H72" s="387"/>
      <c r="I72" s="389"/>
      <c r="J72" s="389"/>
      <c r="K72" s="387"/>
      <c r="L72" s="387"/>
      <c r="M72" s="390"/>
    </row>
    <row r="73" spans="3:14" s="386" customFormat="1">
      <c r="C73" s="546"/>
      <c r="D73" s="390" t="s">
        <v>1928</v>
      </c>
      <c r="E73" s="368"/>
      <c r="F73" s="368"/>
      <c r="G73" s="387">
        <v>2</v>
      </c>
      <c r="H73" s="387"/>
      <c r="I73" s="389"/>
      <c r="J73" s="389"/>
      <c r="K73" s="387"/>
      <c r="L73" s="387"/>
      <c r="M73" s="390"/>
    </row>
    <row r="74" spans="3:14" s="386" customFormat="1">
      <c r="C74" s="387"/>
      <c r="D74" s="390"/>
      <c r="E74" s="368"/>
      <c r="F74" s="368"/>
      <c r="G74" s="387"/>
      <c r="H74" s="387"/>
      <c r="I74" s="389"/>
      <c r="J74" s="389"/>
      <c r="K74" s="387"/>
      <c r="L74" s="387"/>
      <c r="M74" s="390"/>
    </row>
    <row r="75" spans="3:14" s="386" customFormat="1">
      <c r="C75" s="387"/>
      <c r="D75" s="390" t="s">
        <v>1929</v>
      </c>
      <c r="E75" s="368" t="s">
        <v>1891</v>
      </c>
      <c r="F75" s="368"/>
      <c r="G75" s="387"/>
      <c r="H75" s="387"/>
      <c r="I75" s="389"/>
      <c r="J75" s="389"/>
      <c r="K75" s="387"/>
      <c r="L75" s="387"/>
      <c r="M75" s="390"/>
      <c r="N75" s="387" t="s">
        <v>1930</v>
      </c>
    </row>
    <row r="76" spans="3:14" s="386" customFormat="1">
      <c r="C76" s="387">
        <v>26</v>
      </c>
      <c r="D76" s="390" t="s">
        <v>1931</v>
      </c>
      <c r="E76" s="368"/>
      <c r="F76" s="368"/>
      <c r="G76" s="387">
        <v>3</v>
      </c>
      <c r="H76" s="387"/>
      <c r="I76" s="389"/>
      <c r="J76" s="389"/>
      <c r="K76" s="387"/>
      <c r="L76" s="387"/>
      <c r="M76" s="390"/>
      <c r="N76" s="387"/>
    </row>
    <row r="77" spans="3:14" s="386" customFormat="1">
      <c r="C77" s="387">
        <v>27</v>
      </c>
      <c r="D77" s="390" t="s">
        <v>1932</v>
      </c>
      <c r="E77" s="368"/>
      <c r="F77" s="368"/>
      <c r="G77" s="387">
        <v>3</v>
      </c>
      <c r="H77" s="387"/>
      <c r="I77" s="389"/>
      <c r="J77" s="389"/>
      <c r="K77" s="387"/>
      <c r="L77" s="387"/>
      <c r="M77" s="390"/>
      <c r="N77" s="387"/>
    </row>
    <row r="78" spans="3:14" s="386" customFormat="1">
      <c r="C78" s="387">
        <v>28</v>
      </c>
      <c r="D78" s="390" t="s">
        <v>1933</v>
      </c>
      <c r="E78" s="368"/>
      <c r="F78" s="368"/>
      <c r="G78" s="387">
        <v>3</v>
      </c>
      <c r="H78" s="387"/>
      <c r="I78" s="389"/>
      <c r="J78" s="389"/>
      <c r="K78" s="387"/>
      <c r="L78" s="387"/>
      <c r="M78" s="390"/>
      <c r="N78" s="387"/>
    </row>
    <row r="79" spans="3:14" s="386" customFormat="1">
      <c r="C79" s="387">
        <v>29</v>
      </c>
      <c r="D79" s="390" t="s">
        <v>1934</v>
      </c>
      <c r="E79" s="368"/>
      <c r="F79" s="368"/>
      <c r="G79" s="387">
        <v>3</v>
      </c>
      <c r="H79" s="387"/>
      <c r="I79" s="389"/>
      <c r="J79" s="389"/>
      <c r="K79" s="387"/>
      <c r="L79" s="387"/>
      <c r="M79" s="390"/>
      <c r="N79" s="387"/>
    </row>
    <row r="80" spans="3:14" s="386" customFormat="1">
      <c r="C80" s="387"/>
      <c r="D80" s="388" t="s">
        <v>1935</v>
      </c>
      <c r="E80" s="368"/>
      <c r="F80" s="368"/>
      <c r="G80" s="387"/>
      <c r="H80" s="387"/>
      <c r="I80" s="389"/>
      <c r="J80" s="389"/>
      <c r="K80" s="387"/>
      <c r="L80" s="387"/>
      <c r="M80" s="390"/>
      <c r="N80" s="387"/>
    </row>
    <row r="81" spans="2:14" s="386" customFormat="1">
      <c r="C81" s="545">
        <v>30</v>
      </c>
      <c r="D81" s="390" t="s">
        <v>1936</v>
      </c>
      <c r="E81" s="383"/>
      <c r="F81" s="383"/>
      <c r="G81" s="393">
        <v>1</v>
      </c>
      <c r="H81" s="393"/>
      <c r="I81" s="394"/>
      <c r="J81" s="394"/>
      <c r="K81" s="393"/>
      <c r="L81" s="393"/>
      <c r="M81" s="395"/>
      <c r="N81" s="387"/>
    </row>
    <row r="82" spans="2:14" s="386" customFormat="1">
      <c r="C82" s="545"/>
      <c r="D82" s="390" t="s">
        <v>1937</v>
      </c>
      <c r="E82" s="383"/>
      <c r="F82" s="383"/>
      <c r="G82" s="393">
        <v>2</v>
      </c>
      <c r="H82" s="393"/>
      <c r="I82" s="394"/>
      <c r="J82" s="394"/>
      <c r="K82" s="393"/>
      <c r="L82" s="393"/>
      <c r="M82" s="395"/>
      <c r="N82" s="387"/>
    </row>
    <row r="83" spans="2:14" s="386" customFormat="1">
      <c r="C83" s="545">
        <v>31</v>
      </c>
      <c r="D83" s="390" t="s">
        <v>1938</v>
      </c>
      <c r="E83" s="383"/>
      <c r="F83" s="383"/>
      <c r="G83" s="393">
        <v>1</v>
      </c>
      <c r="H83" s="393"/>
      <c r="I83" s="394"/>
      <c r="J83" s="394"/>
      <c r="K83" s="393"/>
      <c r="L83" s="393"/>
      <c r="M83" s="395"/>
      <c r="N83" s="387"/>
    </row>
    <row r="84" spans="2:14" s="386" customFormat="1">
      <c r="C84" s="545"/>
      <c r="D84" s="390" t="s">
        <v>1939</v>
      </c>
      <c r="E84" s="383"/>
      <c r="F84" s="383"/>
      <c r="G84" s="393">
        <v>2</v>
      </c>
      <c r="H84" s="393"/>
      <c r="I84" s="394"/>
      <c r="J84" s="394"/>
      <c r="K84" s="393"/>
      <c r="L84" s="393"/>
      <c r="M84" s="395"/>
      <c r="N84" s="387"/>
    </row>
    <row r="85" spans="2:14" s="386" customFormat="1">
      <c r="C85" s="393">
        <v>32</v>
      </c>
      <c r="D85" s="390" t="s">
        <v>1940</v>
      </c>
      <c r="E85" s="383"/>
      <c r="F85" s="383"/>
      <c r="G85" s="393">
        <v>3</v>
      </c>
      <c r="H85" s="393"/>
      <c r="I85" s="394"/>
      <c r="J85" s="394"/>
      <c r="K85" s="393"/>
      <c r="L85" s="393"/>
      <c r="M85" s="395"/>
      <c r="N85" s="387"/>
    </row>
    <row r="86" spans="2:14" s="386" customFormat="1">
      <c r="C86" s="393">
        <v>33</v>
      </c>
      <c r="D86" s="390" t="s">
        <v>1941</v>
      </c>
      <c r="E86" s="383"/>
      <c r="F86" s="383"/>
      <c r="G86" s="393">
        <v>3</v>
      </c>
      <c r="H86" s="393"/>
      <c r="I86" s="394"/>
      <c r="J86" s="394"/>
      <c r="K86" s="393"/>
      <c r="L86" s="393"/>
      <c r="M86" s="395"/>
      <c r="N86" s="387"/>
    </row>
    <row r="87" spans="2:14" s="386" customFormat="1">
      <c r="C87" s="393">
        <v>34</v>
      </c>
      <c r="D87" s="390" t="s">
        <v>1942</v>
      </c>
      <c r="E87" s="383"/>
      <c r="F87" s="383"/>
      <c r="G87" s="393">
        <v>3</v>
      </c>
      <c r="H87" s="393"/>
      <c r="I87" s="394"/>
      <c r="J87" s="394"/>
      <c r="K87" s="393"/>
      <c r="L87" s="393"/>
      <c r="M87" s="395"/>
      <c r="N87" s="387"/>
    </row>
    <row r="88" spans="2:14" s="386" customFormat="1">
      <c r="C88" s="387"/>
      <c r="D88" s="387"/>
      <c r="E88" s="368"/>
      <c r="F88" s="368"/>
      <c r="G88" s="387"/>
      <c r="H88" s="387"/>
      <c r="I88" s="389"/>
      <c r="J88" s="389"/>
      <c r="K88" s="387"/>
      <c r="L88" s="387"/>
      <c r="M88" s="390"/>
    </row>
    <row r="89" spans="2:14" s="386" customFormat="1">
      <c r="B89" s="384">
        <v>3</v>
      </c>
      <c r="C89" s="384"/>
      <c r="D89" s="384" t="s">
        <v>1943</v>
      </c>
      <c r="E89" s="384"/>
      <c r="F89" s="384"/>
      <c r="G89" s="384">
        <f>SUM(G90:G99)</f>
        <v>24</v>
      </c>
      <c r="H89" s="384"/>
      <c r="I89" s="385"/>
      <c r="J89" s="385"/>
      <c r="K89" s="384"/>
      <c r="L89" s="384"/>
      <c r="M89" s="388" t="s">
        <v>1944</v>
      </c>
      <c r="N89" s="384">
        <v>48</v>
      </c>
    </row>
    <row r="90" spans="2:14" s="386" customFormat="1">
      <c r="C90" s="546">
        <v>35</v>
      </c>
      <c r="D90" s="390" t="s">
        <v>1945</v>
      </c>
      <c r="E90" s="368" t="s">
        <v>1868</v>
      </c>
      <c r="F90" s="368"/>
      <c r="G90" s="387">
        <v>1</v>
      </c>
      <c r="H90" s="387"/>
      <c r="I90" s="389"/>
      <c r="J90" s="389"/>
      <c r="K90" s="387"/>
      <c r="L90" s="387"/>
      <c r="M90" s="390"/>
    </row>
    <row r="91" spans="2:14" s="386" customFormat="1">
      <c r="C91" s="546"/>
      <c r="D91" s="390" t="s">
        <v>1946</v>
      </c>
      <c r="E91" s="368" t="s">
        <v>1868</v>
      </c>
      <c r="F91" s="368"/>
      <c r="G91" s="387">
        <v>2</v>
      </c>
      <c r="H91" s="387"/>
      <c r="I91" s="389"/>
      <c r="J91" s="389"/>
      <c r="K91" s="387"/>
      <c r="L91" s="387"/>
      <c r="M91" s="390"/>
    </row>
    <row r="92" spans="2:14" s="386" customFormat="1">
      <c r="C92" s="387">
        <v>36</v>
      </c>
      <c r="D92" s="390" t="s">
        <v>1947</v>
      </c>
      <c r="E92" s="368" t="s">
        <v>1868</v>
      </c>
      <c r="F92" s="368"/>
      <c r="G92" s="387">
        <v>3</v>
      </c>
      <c r="H92" s="387"/>
      <c r="I92" s="389"/>
      <c r="J92" s="389"/>
      <c r="K92" s="387"/>
      <c r="L92" s="387"/>
      <c r="M92" s="390"/>
    </row>
    <row r="93" spans="2:14" s="386" customFormat="1">
      <c r="C93" s="387">
        <v>37</v>
      </c>
      <c r="D93" s="390" t="s">
        <v>1948</v>
      </c>
      <c r="E93" s="368" t="s">
        <v>1868</v>
      </c>
      <c r="F93" s="368"/>
      <c r="G93" s="387">
        <v>3</v>
      </c>
      <c r="H93" s="387"/>
      <c r="I93" s="389"/>
      <c r="J93" s="389"/>
      <c r="K93" s="387"/>
      <c r="L93" s="387"/>
      <c r="M93" s="390"/>
    </row>
    <row r="94" spans="2:14" s="386" customFormat="1">
      <c r="C94" s="387">
        <v>38</v>
      </c>
      <c r="D94" s="390" t="s">
        <v>1949</v>
      </c>
      <c r="E94" s="368" t="s">
        <v>1868</v>
      </c>
      <c r="F94" s="368"/>
      <c r="G94" s="387">
        <v>3</v>
      </c>
      <c r="H94" s="387"/>
      <c r="I94" s="389"/>
      <c r="J94" s="389"/>
      <c r="K94" s="387"/>
      <c r="L94" s="387"/>
      <c r="M94" s="390"/>
    </row>
    <row r="95" spans="2:14" s="386" customFormat="1">
      <c r="C95" s="387">
        <v>39</v>
      </c>
      <c r="D95" s="390" t="s">
        <v>1950</v>
      </c>
      <c r="E95" s="368" t="s">
        <v>1868</v>
      </c>
      <c r="F95" s="368"/>
      <c r="G95" s="387">
        <v>3</v>
      </c>
      <c r="H95" s="387"/>
      <c r="I95" s="389"/>
      <c r="J95" s="389"/>
      <c r="K95" s="387"/>
      <c r="L95" s="387"/>
      <c r="M95" s="390"/>
    </row>
    <row r="96" spans="2:14" s="386" customFormat="1">
      <c r="C96" s="387">
        <v>40</v>
      </c>
      <c r="D96" s="390" t="s">
        <v>1951</v>
      </c>
      <c r="E96" s="368" t="s">
        <v>1868</v>
      </c>
      <c r="F96" s="368"/>
      <c r="G96" s="387">
        <v>3</v>
      </c>
      <c r="H96" s="387"/>
      <c r="I96" s="389"/>
      <c r="J96" s="389"/>
      <c r="K96" s="387"/>
      <c r="L96" s="387"/>
      <c r="M96" s="390"/>
    </row>
    <row r="97" spans="2:14" s="386" customFormat="1">
      <c r="C97" s="387">
        <v>41</v>
      </c>
      <c r="D97" s="390" t="s">
        <v>1952</v>
      </c>
      <c r="E97" s="368" t="s">
        <v>1868</v>
      </c>
      <c r="F97" s="368"/>
      <c r="G97" s="387">
        <v>3</v>
      </c>
      <c r="H97" s="387"/>
      <c r="I97" s="389"/>
      <c r="J97" s="389"/>
      <c r="K97" s="387"/>
      <c r="L97" s="387"/>
      <c r="M97" s="390"/>
    </row>
    <row r="98" spans="2:14" s="386" customFormat="1">
      <c r="C98" s="387">
        <v>42</v>
      </c>
      <c r="D98" s="390" t="s">
        <v>1953</v>
      </c>
      <c r="E98" s="368" t="s">
        <v>1871</v>
      </c>
      <c r="F98" s="368"/>
      <c r="G98" s="387">
        <v>3</v>
      </c>
      <c r="H98" s="387"/>
      <c r="I98" s="389"/>
      <c r="J98" s="389"/>
      <c r="K98" s="387"/>
      <c r="L98" s="387"/>
      <c r="M98" s="390"/>
    </row>
    <row r="99" spans="2:14" s="386" customFormat="1">
      <c r="C99" s="387"/>
      <c r="D99" s="387"/>
      <c r="E99" s="368"/>
      <c r="F99" s="368"/>
      <c r="G99" s="387"/>
      <c r="H99" s="387"/>
      <c r="I99" s="389"/>
      <c r="J99" s="389"/>
      <c r="K99" s="387"/>
      <c r="L99" s="387"/>
      <c r="M99" s="390"/>
    </row>
    <row r="100" spans="2:14" s="368" customFormat="1">
      <c r="B100" s="364">
        <v>4</v>
      </c>
      <c r="C100" s="364"/>
      <c r="D100" s="364" t="s">
        <v>1954</v>
      </c>
      <c r="E100" s="364"/>
      <c r="F100" s="364"/>
      <c r="G100" s="364">
        <f>SUM(G101:G105)</f>
        <v>15</v>
      </c>
      <c r="H100" s="364"/>
      <c r="I100" s="366"/>
      <c r="J100" s="366"/>
      <c r="K100" s="364"/>
      <c r="L100" s="364"/>
      <c r="M100" s="388" t="s">
        <v>1944</v>
      </c>
      <c r="N100" s="364">
        <v>64</v>
      </c>
    </row>
    <row r="101" spans="2:14" s="368" customFormat="1">
      <c r="C101" s="368">
        <v>43</v>
      </c>
      <c r="D101" s="373" t="s">
        <v>1955</v>
      </c>
      <c r="E101" s="368" t="s">
        <v>1868</v>
      </c>
      <c r="G101" s="368">
        <v>3</v>
      </c>
      <c r="I101" s="374"/>
      <c r="J101" s="374"/>
      <c r="M101" s="373"/>
    </row>
    <row r="102" spans="2:14" s="368" customFormat="1">
      <c r="C102" s="368">
        <v>44</v>
      </c>
      <c r="D102" s="377" t="s">
        <v>1956</v>
      </c>
      <c r="G102" s="368">
        <v>3</v>
      </c>
      <c r="I102" s="374"/>
      <c r="J102" s="374"/>
      <c r="M102" s="373"/>
    </row>
    <row r="103" spans="2:14" s="368" customFormat="1">
      <c r="C103" s="368">
        <v>45</v>
      </c>
      <c r="D103" s="377" t="s">
        <v>1957</v>
      </c>
      <c r="G103" s="368">
        <v>3</v>
      </c>
      <c r="I103" s="374"/>
      <c r="J103" s="374"/>
      <c r="M103" s="373"/>
    </row>
    <row r="104" spans="2:14" s="368" customFormat="1">
      <c r="C104" s="368">
        <v>46</v>
      </c>
      <c r="D104" s="377" t="s">
        <v>1958</v>
      </c>
      <c r="G104" s="368">
        <v>3</v>
      </c>
      <c r="I104" s="374"/>
      <c r="J104" s="374"/>
      <c r="M104" s="373"/>
    </row>
    <row r="105" spans="2:14" s="368" customFormat="1">
      <c r="C105" s="368">
        <v>47</v>
      </c>
      <c r="D105" s="377" t="s">
        <v>1959</v>
      </c>
      <c r="G105" s="368">
        <v>3</v>
      </c>
      <c r="I105" s="374"/>
      <c r="J105" s="374"/>
      <c r="M105" s="373"/>
    </row>
    <row r="106" spans="2:14" s="368" customFormat="1">
      <c r="D106" s="373"/>
      <c r="I106" s="374"/>
      <c r="J106" s="374"/>
      <c r="M106" s="373"/>
    </row>
    <row r="107" spans="2:14" s="368" customFormat="1">
      <c r="D107" s="376"/>
      <c r="I107" s="374"/>
      <c r="J107" s="374"/>
      <c r="M107" s="373"/>
    </row>
    <row r="108" spans="2:14" s="368" customFormat="1">
      <c r="B108" s="364">
        <v>6</v>
      </c>
      <c r="C108" s="364"/>
      <c r="D108" s="378" t="s">
        <v>1960</v>
      </c>
      <c r="E108" s="364"/>
      <c r="F108" s="364"/>
      <c r="G108" s="364">
        <f>SUM(G109:G111)</f>
        <v>0</v>
      </c>
      <c r="H108" s="364"/>
      <c r="I108" s="366"/>
      <c r="J108" s="366"/>
      <c r="K108" s="364"/>
      <c r="L108" s="364"/>
      <c r="M108" s="388" t="s">
        <v>1944</v>
      </c>
      <c r="N108" s="364">
        <v>48</v>
      </c>
    </row>
    <row r="109" spans="2:14" s="368" customFormat="1">
      <c r="D109" s="396" t="s">
        <v>1961</v>
      </c>
      <c r="E109" s="368" t="s">
        <v>1868</v>
      </c>
      <c r="I109" s="374"/>
      <c r="J109" s="374"/>
      <c r="M109" s="373"/>
      <c r="N109" s="373"/>
    </row>
    <row r="110" spans="2:14" s="368" customFormat="1">
      <c r="D110" s="373"/>
      <c r="I110" s="374"/>
      <c r="J110" s="374"/>
      <c r="M110" s="373"/>
      <c r="N110" s="373"/>
    </row>
    <row r="111" spans="2:14" s="368" customFormat="1">
      <c r="D111" s="373"/>
      <c r="I111" s="374"/>
      <c r="J111" s="374"/>
      <c r="M111" s="373"/>
    </row>
    <row r="112" spans="2:14" s="368" customFormat="1" ht="67.5">
      <c r="B112" s="364" t="s">
        <v>1962</v>
      </c>
      <c r="C112" s="364"/>
      <c r="D112" s="364" t="s">
        <v>1963</v>
      </c>
      <c r="E112" s="364"/>
      <c r="F112" s="364"/>
      <c r="G112" s="364">
        <f>SUM(G113:G116)</f>
        <v>39</v>
      </c>
      <c r="H112" s="364"/>
      <c r="I112" s="366"/>
      <c r="J112" s="366"/>
      <c r="K112" s="364"/>
      <c r="L112" s="364"/>
      <c r="M112" s="367" t="s">
        <v>1964</v>
      </c>
      <c r="N112" s="364"/>
    </row>
    <row r="113" spans="2:14" s="368" customFormat="1">
      <c r="D113" s="372" t="s">
        <v>1965</v>
      </c>
      <c r="E113" s="368" t="s">
        <v>1891</v>
      </c>
      <c r="G113" s="368">
        <v>30</v>
      </c>
      <c r="I113" s="374"/>
      <c r="J113" s="374"/>
      <c r="M113" s="373"/>
    </row>
    <row r="114" spans="2:14" s="368" customFormat="1">
      <c r="D114" s="379" t="s">
        <v>1966</v>
      </c>
      <c r="G114" s="368">
        <v>9</v>
      </c>
      <c r="I114" s="374"/>
      <c r="J114" s="374"/>
      <c r="M114" s="372"/>
    </row>
    <row r="115" spans="2:14" s="368" customFormat="1">
      <c r="D115" s="379"/>
      <c r="I115" s="374"/>
      <c r="J115" s="374"/>
      <c r="M115" s="373"/>
    </row>
    <row r="116" spans="2:14" s="368" customFormat="1">
      <c r="I116" s="374"/>
      <c r="J116" s="374"/>
      <c r="M116" s="373"/>
    </row>
    <row r="117" spans="2:14">
      <c r="B117" s="397"/>
      <c r="C117" s="398"/>
      <c r="D117" s="397" t="s">
        <v>1967</v>
      </c>
      <c r="E117" s="399"/>
      <c r="F117" s="399">
        <f>SUM(F2:F116)</f>
        <v>80</v>
      </c>
      <c r="G117" s="398">
        <f t="array" ref="G117">SUM((B2:B116&lt;&gt;"")*G2:G116)</f>
        <v>176</v>
      </c>
      <c r="H117" s="398"/>
      <c r="I117" s="400"/>
      <c r="J117" s="400"/>
      <c r="K117" s="398"/>
      <c r="L117" s="398"/>
      <c r="M117" s="401" t="s">
        <v>1968</v>
      </c>
      <c r="N117" s="402">
        <f>N2+N60+N89+N100+N108</f>
        <v>304</v>
      </c>
    </row>
    <row r="118" spans="2:14">
      <c r="B118" s="397"/>
      <c r="C118" s="398"/>
      <c r="D118" s="403" t="s">
        <v>1969</v>
      </c>
      <c r="E118" s="399"/>
      <c r="F118" s="399"/>
      <c r="G118" s="398">
        <f t="array" ref="G118">SUM(($B$2:$B116="")*$G$2:$G116)</f>
        <v>176</v>
      </c>
      <c r="H118" s="398"/>
      <c r="I118" s="400"/>
      <c r="J118" s="400"/>
      <c r="K118" s="398"/>
      <c r="L118" s="398"/>
      <c r="M118" s="404" t="s">
        <v>1970</v>
      </c>
      <c r="N118" s="399">
        <f>G117-N117</f>
        <v>-128</v>
      </c>
    </row>
  </sheetData>
  <mergeCells count="15">
    <mergeCell ref="C38:C39"/>
    <mergeCell ref="C19:C24"/>
    <mergeCell ref="C25:C28"/>
    <mergeCell ref="C29:C30"/>
    <mergeCell ref="C31:C33"/>
    <mergeCell ref="C34:C36"/>
    <mergeCell ref="C81:C82"/>
    <mergeCell ref="C83:C84"/>
    <mergeCell ref="C90:C91"/>
    <mergeCell ref="C40:C41"/>
    <mergeCell ref="C42:C43"/>
    <mergeCell ref="C46:C47"/>
    <mergeCell ref="C48:C49"/>
    <mergeCell ref="C62:C63"/>
    <mergeCell ref="C72:C73"/>
  </mergeCells>
  <phoneticPr fontId="1" type="noConversion"/>
  <conditionalFormatting sqref="E2:F41 E43:F116">
    <cfRule type="cellIs" dxfId="1" priority="2" operator="equal">
      <formula>"难"</formula>
    </cfRule>
  </conditionalFormatting>
  <conditionalFormatting sqref="E42:F42">
    <cfRule type="cellIs" dxfId="0" priority="1" operator="equal">
      <formula>"难"</formula>
    </cfRule>
  </conditionalFormatting>
  <dataValidations count="1">
    <dataValidation type="list" allowBlank="1" showInputMessage="1" showErrorMessage="1" sqref="E109:F116 E61:F88 E55:F59 E101:F107 E22:F53 E90:F99" xr:uid="{CDD6A32A-424A-40C0-B92B-F3B5D2C00808}">
      <formula1>"简单,中等,稍难,难"</formula1>
    </dataValidation>
  </dataValidations>
  <pageMargins left="0.70866141732283472" right="0.70866141732283472" top="0.74803149606299213" bottom="0.74803149606299213" header="0.31496062992125984" footer="0.31496062992125984"/>
  <pageSetup paperSize="9" scale="80"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8CFED-B675-4D27-A629-D8952FD54DAD}">
  <dimension ref="A1:E1"/>
  <sheetViews>
    <sheetView workbookViewId="0">
      <selection activeCell="A15" sqref="A15:AO15"/>
    </sheetView>
  </sheetViews>
  <sheetFormatPr defaultColWidth="9" defaultRowHeight="14.25"/>
  <cols>
    <col min="1" max="2" width="9" style="359"/>
    <col min="3" max="4" width="10.125" style="359" customWidth="1"/>
    <col min="5" max="5" width="22.25" style="359" customWidth="1"/>
    <col min="6" max="16384" width="9" style="359"/>
  </cols>
  <sheetData>
    <row r="1" spans="1:5" s="405" customFormat="1">
      <c r="A1" s="405" t="s">
        <v>1971</v>
      </c>
      <c r="B1" s="406" t="s">
        <v>1608</v>
      </c>
      <c r="C1" s="405" t="s">
        <v>1659</v>
      </c>
      <c r="D1" s="405" t="s">
        <v>1972</v>
      </c>
      <c r="E1" s="405" t="s">
        <v>1973</v>
      </c>
    </row>
  </sheetData>
  <phoneticPr fontId="1" type="noConversion"/>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27BEC-E6FE-4F28-8287-2218AD8AAF9F}">
  <dimension ref="A1:K15"/>
  <sheetViews>
    <sheetView zoomScaleNormal="100" workbookViewId="0">
      <selection activeCell="A15" sqref="A15:AO15"/>
    </sheetView>
  </sheetViews>
  <sheetFormatPr defaultColWidth="9" defaultRowHeight="14.25"/>
  <cols>
    <col min="1" max="1" width="9" style="368"/>
    <col min="2" max="8" width="15.375" style="368" customWidth="1"/>
    <col min="9" max="16384" width="9" style="368"/>
  </cols>
  <sheetData>
    <row r="1" spans="1:11">
      <c r="B1" s="368" t="s">
        <v>1974</v>
      </c>
      <c r="C1" s="368" t="s">
        <v>1975</v>
      </c>
      <c r="D1" s="368" t="s">
        <v>1976</v>
      </c>
      <c r="E1" s="368" t="s">
        <v>1977</v>
      </c>
      <c r="F1" s="368" t="s">
        <v>1978</v>
      </c>
      <c r="G1" s="368" t="s">
        <v>1979</v>
      </c>
      <c r="H1" s="368" t="s">
        <v>1980</v>
      </c>
    </row>
    <row r="2" spans="1:11">
      <c r="A2" s="368" t="s">
        <v>1981</v>
      </c>
      <c r="B2" s="407"/>
      <c r="C2" s="407"/>
      <c r="D2" s="407"/>
      <c r="E2" s="407"/>
      <c r="F2" s="408">
        <v>40459</v>
      </c>
      <c r="G2" s="407">
        <v>40460</v>
      </c>
      <c r="H2" s="407">
        <v>40461</v>
      </c>
    </row>
    <row r="3" spans="1:11">
      <c r="A3" s="368" t="s">
        <v>1982</v>
      </c>
      <c r="B3" s="374">
        <v>40462</v>
      </c>
      <c r="C3" s="374">
        <v>40463</v>
      </c>
      <c r="D3" s="374">
        <v>40464</v>
      </c>
      <c r="E3" s="374">
        <v>40465</v>
      </c>
      <c r="F3" s="374">
        <v>40466</v>
      </c>
      <c r="G3" s="407">
        <v>40467</v>
      </c>
      <c r="H3" s="407">
        <v>40468</v>
      </c>
      <c r="I3" s="368">
        <v>1</v>
      </c>
      <c r="J3" s="368" t="s">
        <v>1983</v>
      </c>
    </row>
    <row r="4" spans="1:11">
      <c r="A4" s="368" t="s">
        <v>1984</v>
      </c>
      <c r="B4" s="374">
        <v>40469</v>
      </c>
      <c r="C4" s="374">
        <v>40470</v>
      </c>
      <c r="D4" s="374">
        <v>40471</v>
      </c>
      <c r="E4" s="374">
        <v>40472</v>
      </c>
      <c r="F4" s="374">
        <v>40473</v>
      </c>
      <c r="G4" s="407">
        <v>40474</v>
      </c>
      <c r="H4" s="407">
        <v>40475</v>
      </c>
      <c r="I4" s="368">
        <v>2</v>
      </c>
      <c r="J4" s="368" t="s">
        <v>1983</v>
      </c>
    </row>
    <row r="5" spans="1:11">
      <c r="A5" s="368" t="s">
        <v>1985</v>
      </c>
      <c r="B5" s="374">
        <v>40476</v>
      </c>
      <c r="C5" s="374">
        <v>40477</v>
      </c>
      <c r="D5" s="374">
        <v>40478</v>
      </c>
      <c r="E5" s="374">
        <v>40479</v>
      </c>
      <c r="F5" s="374">
        <v>40480</v>
      </c>
      <c r="G5" s="407">
        <v>40481</v>
      </c>
      <c r="H5" s="407">
        <v>40482</v>
      </c>
      <c r="I5" s="368">
        <v>3</v>
      </c>
      <c r="J5" s="368" t="s">
        <v>1983</v>
      </c>
      <c r="K5" s="368">
        <f>3*5*6</f>
        <v>90</v>
      </c>
    </row>
    <row r="6" spans="1:11">
      <c r="A6" s="368" t="s">
        <v>1986</v>
      </c>
      <c r="B6" s="374">
        <v>40483</v>
      </c>
      <c r="C6" s="374">
        <v>40484</v>
      </c>
      <c r="D6" s="374">
        <v>40485</v>
      </c>
      <c r="E6" s="374">
        <v>40486</v>
      </c>
      <c r="F6" s="374">
        <v>40487</v>
      </c>
      <c r="G6" s="407">
        <v>40488</v>
      </c>
      <c r="H6" s="407">
        <v>40489</v>
      </c>
      <c r="I6" s="368">
        <v>4</v>
      </c>
      <c r="J6" s="368" t="s">
        <v>1987</v>
      </c>
    </row>
    <row r="7" spans="1:11">
      <c r="A7" s="368" t="s">
        <v>1988</v>
      </c>
      <c r="B7" s="374">
        <v>40490</v>
      </c>
      <c r="C7" s="374">
        <v>40491</v>
      </c>
      <c r="D7" s="374">
        <v>40492</v>
      </c>
      <c r="E7" s="374">
        <v>40493</v>
      </c>
      <c r="F7" s="374">
        <v>40494</v>
      </c>
      <c r="G7" s="407">
        <v>40495</v>
      </c>
      <c r="H7" s="407">
        <v>40496</v>
      </c>
      <c r="I7" s="368">
        <v>5</v>
      </c>
      <c r="J7" s="368" t="s">
        <v>1987</v>
      </c>
      <c r="K7" s="368">
        <f>2*5*6</f>
        <v>60</v>
      </c>
    </row>
    <row r="8" spans="1:11">
      <c r="A8" s="368" t="s">
        <v>1989</v>
      </c>
      <c r="B8" s="374">
        <v>40497</v>
      </c>
      <c r="C8" s="374">
        <v>40498</v>
      </c>
      <c r="D8" s="374">
        <v>40499</v>
      </c>
      <c r="E8" s="374">
        <v>40500</v>
      </c>
      <c r="F8" s="374">
        <v>40501</v>
      </c>
      <c r="G8" s="407">
        <v>40502</v>
      </c>
      <c r="H8" s="407">
        <v>40503</v>
      </c>
      <c r="I8" s="368">
        <v>6</v>
      </c>
    </row>
    <row r="9" spans="1:11">
      <c r="A9" s="368" t="s">
        <v>1990</v>
      </c>
      <c r="B9" s="374">
        <v>40504</v>
      </c>
      <c r="C9" s="374">
        <v>40505</v>
      </c>
      <c r="D9" s="374">
        <v>40506</v>
      </c>
      <c r="E9" s="374">
        <v>40507</v>
      </c>
      <c r="F9" s="374">
        <v>40508</v>
      </c>
      <c r="G9" s="407">
        <v>40509</v>
      </c>
      <c r="H9" s="407">
        <v>40510</v>
      </c>
      <c r="I9" s="368">
        <v>7</v>
      </c>
    </row>
    <row r="10" spans="1:11">
      <c r="A10" s="368" t="s">
        <v>1991</v>
      </c>
      <c r="B10" s="374">
        <v>40511</v>
      </c>
      <c r="C10" s="374">
        <v>40512</v>
      </c>
      <c r="D10" s="374">
        <v>40513</v>
      </c>
      <c r="E10" s="374">
        <v>40514</v>
      </c>
      <c r="F10" s="374">
        <v>40515</v>
      </c>
      <c r="G10" s="407">
        <v>40516</v>
      </c>
      <c r="H10" s="407">
        <v>40517</v>
      </c>
      <c r="I10" s="368">
        <v>8</v>
      </c>
    </row>
    <row r="11" spans="1:11">
      <c r="A11" s="368" t="s">
        <v>1992</v>
      </c>
      <c r="B11" s="374">
        <v>40518</v>
      </c>
      <c r="C11" s="374">
        <v>40519</v>
      </c>
      <c r="D11" s="374">
        <v>40520</v>
      </c>
      <c r="E11" s="374">
        <v>40521</v>
      </c>
      <c r="F11" s="374">
        <v>40522</v>
      </c>
      <c r="G11" s="407">
        <v>40523</v>
      </c>
      <c r="H11" s="407">
        <v>40524</v>
      </c>
      <c r="I11" s="368">
        <v>9</v>
      </c>
    </row>
    <row r="12" spans="1:11">
      <c r="A12" s="368" t="s">
        <v>1993</v>
      </c>
      <c r="B12" s="374">
        <v>40525</v>
      </c>
      <c r="C12" s="374">
        <v>40526</v>
      </c>
      <c r="D12" s="374">
        <v>40527</v>
      </c>
      <c r="E12" s="374">
        <v>40528</v>
      </c>
      <c r="F12" s="374">
        <v>40529</v>
      </c>
      <c r="G12" s="407">
        <v>40530</v>
      </c>
      <c r="H12" s="407">
        <v>40531</v>
      </c>
      <c r="I12" s="368">
        <v>10</v>
      </c>
    </row>
    <row r="13" spans="1:11">
      <c r="A13" s="368" t="s">
        <v>1994</v>
      </c>
      <c r="B13" s="374">
        <v>40532</v>
      </c>
      <c r="C13" s="374">
        <v>40533</v>
      </c>
      <c r="D13" s="374">
        <v>40534</v>
      </c>
      <c r="E13" s="374">
        <v>40535</v>
      </c>
      <c r="F13" s="374">
        <v>40536</v>
      </c>
      <c r="G13" s="407">
        <v>40537</v>
      </c>
      <c r="H13" s="407">
        <v>40538</v>
      </c>
    </row>
    <row r="14" spans="1:11">
      <c r="A14" s="368" t="s">
        <v>1995</v>
      </c>
      <c r="B14" s="374">
        <v>40539</v>
      </c>
      <c r="C14" s="374">
        <v>40540</v>
      </c>
      <c r="D14" s="374">
        <v>40541</v>
      </c>
      <c r="E14" s="374">
        <v>40542</v>
      </c>
      <c r="F14" s="374">
        <v>40543</v>
      </c>
      <c r="G14" s="407">
        <v>40544</v>
      </c>
      <c r="H14" s="407">
        <v>40545</v>
      </c>
    </row>
    <row r="15" spans="1:11">
      <c r="A15" s="368" t="s">
        <v>1996</v>
      </c>
      <c r="B15" s="374">
        <v>40546</v>
      </c>
      <c r="C15" s="374">
        <v>40547</v>
      </c>
      <c r="D15" s="374">
        <v>40548</v>
      </c>
      <c r="E15" s="374">
        <v>40549</v>
      </c>
      <c r="F15" s="374">
        <v>40550</v>
      </c>
      <c r="G15" s="407">
        <v>40551</v>
      </c>
      <c r="H15" s="407">
        <v>40552</v>
      </c>
    </row>
  </sheetData>
  <phoneticPr fontId="1" type="noConversion"/>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EF71-C259-4B0E-89A7-D57E810FBC92}">
  <dimension ref="A1:D56"/>
  <sheetViews>
    <sheetView workbookViewId="0">
      <pane xSplit="2" ySplit="1" topLeftCell="C5" activePane="bottomRight" state="frozen"/>
      <selection activeCell="A15" sqref="A15:AO15"/>
      <selection pane="topRight" activeCell="A15" sqref="A15:AO15"/>
      <selection pane="bottomLeft" activeCell="A15" sqref="A15:AO15"/>
      <selection pane="bottomRight" activeCell="A15" sqref="A15:AO15"/>
    </sheetView>
  </sheetViews>
  <sheetFormatPr defaultColWidth="9" defaultRowHeight="14.25"/>
  <cols>
    <col min="1" max="1" width="19.375" style="418" customWidth="1"/>
    <col min="2" max="2" width="43.875" style="412" customWidth="1"/>
    <col min="3" max="3" width="21.625" style="412" customWidth="1"/>
    <col min="4" max="4" width="28.125" style="412" customWidth="1"/>
    <col min="5" max="16384" width="9" style="359"/>
  </cols>
  <sheetData>
    <row r="1" spans="1:4">
      <c r="A1" s="409" t="s">
        <v>1997</v>
      </c>
      <c r="B1" s="410" t="s">
        <v>1998</v>
      </c>
      <c r="C1" s="362" t="s">
        <v>1999</v>
      </c>
      <c r="D1" s="362" t="s">
        <v>2000</v>
      </c>
    </row>
    <row r="2" spans="1:4">
      <c r="A2" s="411">
        <v>40458</v>
      </c>
      <c r="C2" s="411">
        <v>40459</v>
      </c>
    </row>
    <row r="3" spans="1:4">
      <c r="A3" s="411">
        <v>40458</v>
      </c>
      <c r="C3" s="411">
        <v>40459</v>
      </c>
    </row>
    <row r="4" spans="1:4">
      <c r="A4" s="411">
        <v>40458</v>
      </c>
      <c r="C4" s="411">
        <v>40459</v>
      </c>
    </row>
    <row r="5" spans="1:4">
      <c r="A5" s="411"/>
      <c r="C5" s="411"/>
    </row>
    <row r="6" spans="1:4">
      <c r="A6" s="411"/>
      <c r="C6" s="411"/>
    </row>
    <row r="7" spans="1:4">
      <c r="A7" s="411"/>
      <c r="C7" s="411"/>
    </row>
    <row r="8" spans="1:4">
      <c r="A8" s="411"/>
      <c r="B8" s="413"/>
      <c r="C8" s="411"/>
    </row>
    <row r="9" spans="1:4">
      <c r="A9" s="411"/>
      <c r="B9" s="413"/>
      <c r="C9" s="411"/>
    </row>
    <row r="10" spans="1:4">
      <c r="A10" s="411"/>
      <c r="B10" s="413"/>
      <c r="C10" s="411"/>
    </row>
    <row r="11" spans="1:4">
      <c r="A11" s="411"/>
      <c r="B11" s="413"/>
      <c r="C11" s="411"/>
    </row>
    <row r="12" spans="1:4">
      <c r="A12" s="411"/>
      <c r="B12" s="413"/>
      <c r="C12" s="411"/>
    </row>
    <row r="13" spans="1:4">
      <c r="A13" s="414"/>
      <c r="B13" s="415"/>
      <c r="C13" s="414"/>
    </row>
    <row r="14" spans="1:4">
      <c r="A14" s="411"/>
      <c r="C14" s="411"/>
    </row>
    <row r="15" spans="1:4">
      <c r="A15" s="411"/>
      <c r="B15" s="416"/>
      <c r="C15" s="411"/>
    </row>
    <row r="16" spans="1:4">
      <c r="A16" s="411"/>
      <c r="B16" s="416"/>
      <c r="C16" s="411"/>
    </row>
    <row r="17" spans="1:3">
      <c r="A17" s="411"/>
      <c r="B17" s="416"/>
      <c r="C17" s="411"/>
    </row>
    <row r="18" spans="1:3">
      <c r="A18" s="411"/>
      <c r="B18" s="416"/>
      <c r="C18" s="411"/>
    </row>
    <row r="19" spans="1:3">
      <c r="A19" s="411"/>
      <c r="B19" s="417"/>
      <c r="C19" s="411"/>
    </row>
    <row r="20" spans="1:3">
      <c r="A20" s="411"/>
      <c r="B20" s="416"/>
      <c r="C20" s="411"/>
    </row>
    <row r="21" spans="1:3">
      <c r="A21" s="411"/>
      <c r="B21" s="416"/>
      <c r="C21" s="411"/>
    </row>
    <row r="22" spans="1:3">
      <c r="A22" s="411"/>
      <c r="B22" s="416"/>
      <c r="C22" s="411"/>
    </row>
    <row r="23" spans="1:3">
      <c r="A23" s="411"/>
      <c r="B23" s="416"/>
      <c r="C23" s="411"/>
    </row>
    <row r="24" spans="1:3">
      <c r="A24" s="411"/>
      <c r="B24" s="416"/>
      <c r="C24" s="411"/>
    </row>
    <row r="25" spans="1:3">
      <c r="A25" s="411"/>
      <c r="B25" s="416"/>
      <c r="C25" s="411"/>
    </row>
    <row r="26" spans="1:3">
      <c r="A26" s="411"/>
      <c r="B26" s="416"/>
      <c r="C26" s="411"/>
    </row>
    <row r="27" spans="1:3">
      <c r="A27" s="411"/>
      <c r="B27" s="416"/>
      <c r="C27" s="411"/>
    </row>
    <row r="28" spans="1:3">
      <c r="A28" s="411"/>
      <c r="C28" s="411"/>
    </row>
    <row r="29" spans="1:3">
      <c r="A29" s="411"/>
      <c r="B29" s="416"/>
      <c r="C29" s="411"/>
    </row>
    <row r="30" spans="1:3">
      <c r="A30" s="411"/>
      <c r="B30" s="416"/>
      <c r="C30" s="411"/>
    </row>
    <row r="31" spans="1:3">
      <c r="A31" s="411"/>
      <c r="B31" s="416"/>
      <c r="C31" s="411"/>
    </row>
    <row r="32" spans="1:3">
      <c r="A32" s="411"/>
      <c r="B32" s="416"/>
      <c r="C32" s="411"/>
    </row>
    <row r="33" spans="1:3">
      <c r="A33" s="411"/>
      <c r="C33" s="411"/>
    </row>
    <row r="34" spans="1:3">
      <c r="A34" s="411"/>
      <c r="C34" s="411"/>
    </row>
    <row r="35" spans="1:3">
      <c r="A35" s="411"/>
      <c r="C35" s="411"/>
    </row>
    <row r="36" spans="1:3">
      <c r="A36" s="411"/>
      <c r="C36" s="411"/>
    </row>
    <row r="37" spans="1:3">
      <c r="A37" s="411"/>
      <c r="C37" s="411"/>
    </row>
    <row r="38" spans="1:3">
      <c r="A38" s="411"/>
      <c r="C38" s="411"/>
    </row>
    <row r="39" spans="1:3">
      <c r="A39" s="411"/>
      <c r="C39" s="411"/>
    </row>
    <row r="40" spans="1:3">
      <c r="C40" s="411"/>
    </row>
    <row r="44" spans="1:3">
      <c r="B44" s="412" t="s">
        <v>2001</v>
      </c>
    </row>
    <row r="45" spans="1:3">
      <c r="B45" s="412" t="s">
        <v>2002</v>
      </c>
    </row>
    <row r="46" spans="1:3">
      <c r="B46" s="412" t="s">
        <v>2003</v>
      </c>
    </row>
    <row r="47" spans="1:3">
      <c r="B47" s="412" t="s">
        <v>2004</v>
      </c>
    </row>
    <row r="48" spans="1:3">
      <c r="B48" s="412" t="s">
        <v>2005</v>
      </c>
    </row>
    <row r="49" spans="1:4">
      <c r="B49" s="412" t="s">
        <v>2006</v>
      </c>
    </row>
    <row r="56" spans="1:4">
      <c r="A56" s="419"/>
      <c r="B56" s="420"/>
      <c r="C56" s="420"/>
      <c r="D56" s="420"/>
    </row>
  </sheetData>
  <autoFilter ref="A1:D55" xr:uid="{00000000-0009-0000-0000-000008000000}">
    <sortState ref="A2:D41">
      <sortCondition ref="A1:A41"/>
    </sortState>
  </autoFilter>
  <phoneticPr fontId="1" type="noConversion"/>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9C991-395E-4935-AF2C-B9950C7475A8}">
  <dimension ref="A1:H10"/>
  <sheetViews>
    <sheetView workbookViewId="0">
      <selection activeCell="A15" sqref="A15:AO15"/>
    </sheetView>
  </sheetViews>
  <sheetFormatPr defaultRowHeight="14.25"/>
  <cols>
    <col min="1" max="8" width="14.625" style="421" customWidth="1"/>
    <col min="9" max="256" width="9" style="421"/>
    <col min="257" max="264" width="14.625" style="421" customWidth="1"/>
    <col min="265" max="512" width="9" style="421"/>
    <col min="513" max="520" width="14.625" style="421" customWidth="1"/>
    <col min="521" max="768" width="9" style="421"/>
    <col min="769" max="776" width="14.625" style="421" customWidth="1"/>
    <col min="777" max="1024" width="9" style="421"/>
    <col min="1025" max="1032" width="14.625" style="421" customWidth="1"/>
    <col min="1033" max="1280" width="9" style="421"/>
    <col min="1281" max="1288" width="14.625" style="421" customWidth="1"/>
    <col min="1289" max="1536" width="9" style="421"/>
    <col min="1537" max="1544" width="14.625" style="421" customWidth="1"/>
    <col min="1545" max="1792" width="9" style="421"/>
    <col min="1793" max="1800" width="14.625" style="421" customWidth="1"/>
    <col min="1801" max="2048" width="9" style="421"/>
    <col min="2049" max="2056" width="14.625" style="421" customWidth="1"/>
    <col min="2057" max="2304" width="9" style="421"/>
    <col min="2305" max="2312" width="14.625" style="421" customWidth="1"/>
    <col min="2313" max="2560" width="9" style="421"/>
    <col min="2561" max="2568" width="14.625" style="421" customWidth="1"/>
    <col min="2569" max="2816" width="9" style="421"/>
    <col min="2817" max="2824" width="14.625" style="421" customWidth="1"/>
    <col min="2825" max="3072" width="9" style="421"/>
    <col min="3073" max="3080" width="14.625" style="421" customWidth="1"/>
    <col min="3081" max="3328" width="9" style="421"/>
    <col min="3329" max="3336" width="14.625" style="421" customWidth="1"/>
    <col min="3337" max="3584" width="9" style="421"/>
    <col min="3585" max="3592" width="14.625" style="421" customWidth="1"/>
    <col min="3593" max="3840" width="9" style="421"/>
    <col min="3841" max="3848" width="14.625" style="421" customWidth="1"/>
    <col min="3849" max="4096" width="9" style="421"/>
    <col min="4097" max="4104" width="14.625" style="421" customWidth="1"/>
    <col min="4105" max="4352" width="9" style="421"/>
    <col min="4353" max="4360" width="14.625" style="421" customWidth="1"/>
    <col min="4361" max="4608" width="9" style="421"/>
    <col min="4609" max="4616" width="14.625" style="421" customWidth="1"/>
    <col min="4617" max="4864" width="9" style="421"/>
    <col min="4865" max="4872" width="14.625" style="421" customWidth="1"/>
    <col min="4873" max="5120" width="9" style="421"/>
    <col min="5121" max="5128" width="14.625" style="421" customWidth="1"/>
    <col min="5129" max="5376" width="9" style="421"/>
    <col min="5377" max="5384" width="14.625" style="421" customWidth="1"/>
    <col min="5385" max="5632" width="9" style="421"/>
    <col min="5633" max="5640" width="14.625" style="421" customWidth="1"/>
    <col min="5641" max="5888" width="9" style="421"/>
    <col min="5889" max="5896" width="14.625" style="421" customWidth="1"/>
    <col min="5897" max="6144" width="9" style="421"/>
    <col min="6145" max="6152" width="14.625" style="421" customWidth="1"/>
    <col min="6153" max="6400" width="9" style="421"/>
    <col min="6401" max="6408" width="14.625" style="421" customWidth="1"/>
    <col min="6409" max="6656" width="9" style="421"/>
    <col min="6657" max="6664" width="14.625" style="421" customWidth="1"/>
    <col min="6665" max="6912" width="9" style="421"/>
    <col min="6913" max="6920" width="14.625" style="421" customWidth="1"/>
    <col min="6921" max="7168" width="9" style="421"/>
    <col min="7169" max="7176" width="14.625" style="421" customWidth="1"/>
    <col min="7177" max="7424" width="9" style="421"/>
    <col min="7425" max="7432" width="14.625" style="421" customWidth="1"/>
    <col min="7433" max="7680" width="9" style="421"/>
    <col min="7681" max="7688" width="14.625" style="421" customWidth="1"/>
    <col min="7689" max="7936" width="9" style="421"/>
    <col min="7937" max="7944" width="14.625" style="421" customWidth="1"/>
    <col min="7945" max="8192" width="9" style="421"/>
    <col min="8193" max="8200" width="14.625" style="421" customWidth="1"/>
    <col min="8201" max="8448" width="9" style="421"/>
    <col min="8449" max="8456" width="14.625" style="421" customWidth="1"/>
    <col min="8457" max="8704" width="9" style="421"/>
    <col min="8705" max="8712" width="14.625" style="421" customWidth="1"/>
    <col min="8713" max="8960" width="9" style="421"/>
    <col min="8961" max="8968" width="14.625" style="421" customWidth="1"/>
    <col min="8969" max="9216" width="9" style="421"/>
    <col min="9217" max="9224" width="14.625" style="421" customWidth="1"/>
    <col min="9225" max="9472" width="9" style="421"/>
    <col min="9473" max="9480" width="14.625" style="421" customWidth="1"/>
    <col min="9481" max="9728" width="9" style="421"/>
    <col min="9729" max="9736" width="14.625" style="421" customWidth="1"/>
    <col min="9737" max="9984" width="9" style="421"/>
    <col min="9985" max="9992" width="14.625" style="421" customWidth="1"/>
    <col min="9993" max="10240" width="9" style="421"/>
    <col min="10241" max="10248" width="14.625" style="421" customWidth="1"/>
    <col min="10249" max="10496" width="9" style="421"/>
    <col min="10497" max="10504" width="14.625" style="421" customWidth="1"/>
    <col min="10505" max="10752" width="9" style="421"/>
    <col min="10753" max="10760" width="14.625" style="421" customWidth="1"/>
    <col min="10761" max="11008" width="9" style="421"/>
    <col min="11009" max="11016" width="14.625" style="421" customWidth="1"/>
    <col min="11017" max="11264" width="9" style="421"/>
    <col min="11265" max="11272" width="14.625" style="421" customWidth="1"/>
    <col min="11273" max="11520" width="9" style="421"/>
    <col min="11521" max="11528" width="14.625" style="421" customWidth="1"/>
    <col min="11529" max="11776" width="9" style="421"/>
    <col min="11777" max="11784" width="14.625" style="421" customWidth="1"/>
    <col min="11785" max="12032" width="9" style="421"/>
    <col min="12033" max="12040" width="14.625" style="421" customWidth="1"/>
    <col min="12041" max="12288" width="9" style="421"/>
    <col min="12289" max="12296" width="14.625" style="421" customWidth="1"/>
    <col min="12297" max="12544" width="9" style="421"/>
    <col min="12545" max="12552" width="14.625" style="421" customWidth="1"/>
    <col min="12553" max="12800" width="9" style="421"/>
    <col min="12801" max="12808" width="14.625" style="421" customWidth="1"/>
    <col min="12809" max="13056" width="9" style="421"/>
    <col min="13057" max="13064" width="14.625" style="421" customWidth="1"/>
    <col min="13065" max="13312" width="9" style="421"/>
    <col min="13313" max="13320" width="14.625" style="421" customWidth="1"/>
    <col min="13321" max="13568" width="9" style="421"/>
    <col min="13569" max="13576" width="14.625" style="421" customWidth="1"/>
    <col min="13577" max="13824" width="9" style="421"/>
    <col min="13825" max="13832" width="14.625" style="421" customWidth="1"/>
    <col min="13833" max="14080" width="9" style="421"/>
    <col min="14081" max="14088" width="14.625" style="421" customWidth="1"/>
    <col min="14089" max="14336" width="9" style="421"/>
    <col min="14337" max="14344" width="14.625" style="421" customWidth="1"/>
    <col min="14345" max="14592" width="9" style="421"/>
    <col min="14593" max="14600" width="14.625" style="421" customWidth="1"/>
    <col min="14601" max="14848" width="9" style="421"/>
    <col min="14849" max="14856" width="14.625" style="421" customWidth="1"/>
    <col min="14857" max="15104" width="9" style="421"/>
    <col min="15105" max="15112" width="14.625" style="421" customWidth="1"/>
    <col min="15113" max="15360" width="9" style="421"/>
    <col min="15361" max="15368" width="14.625" style="421" customWidth="1"/>
    <col min="15369" max="15616" width="9" style="421"/>
    <col min="15617" max="15624" width="14.625" style="421" customWidth="1"/>
    <col min="15625" max="15872" width="9" style="421"/>
    <col min="15873" max="15880" width="14.625" style="421" customWidth="1"/>
    <col min="15881" max="16128" width="9" style="421"/>
    <col min="16129" max="16136" width="14.625" style="421" customWidth="1"/>
    <col min="16137" max="16384" width="9" style="421"/>
  </cols>
  <sheetData>
    <row r="1" spans="1:8" ht="31.5">
      <c r="A1" s="548" t="s">
        <v>2007</v>
      </c>
      <c r="B1" s="548"/>
      <c r="C1" s="548"/>
      <c r="D1" s="548"/>
      <c r="E1" s="548"/>
      <c r="F1" s="548"/>
      <c r="G1" s="548"/>
      <c r="H1" s="548"/>
    </row>
    <row r="2" spans="1:8" ht="25.5">
      <c r="A2" s="422"/>
      <c r="B2" s="423"/>
      <c r="C2" s="422"/>
      <c r="D2" s="424"/>
      <c r="E2" s="422"/>
      <c r="F2" s="422"/>
      <c r="G2" s="422"/>
      <c r="H2" s="422"/>
    </row>
    <row r="3" spans="1:8" ht="25.5">
      <c r="A3" s="425"/>
      <c r="B3" s="422"/>
      <c r="C3" s="423"/>
      <c r="D3" s="426"/>
      <c r="E3" s="423"/>
      <c r="F3" s="422"/>
      <c r="G3" s="422"/>
      <c r="H3" s="422"/>
    </row>
    <row r="4" spans="1:8" ht="25.5">
      <c r="A4" s="423"/>
      <c r="B4" s="422"/>
      <c r="C4" s="422"/>
      <c r="D4" s="426"/>
      <c r="E4" s="427"/>
      <c r="F4" s="423"/>
      <c r="G4" s="423"/>
      <c r="H4" s="423"/>
    </row>
    <row r="5" spans="1:8" ht="25.5">
      <c r="A5" s="422"/>
      <c r="B5" s="428"/>
      <c r="C5" s="422"/>
      <c r="D5" s="426"/>
      <c r="E5" s="423"/>
      <c r="F5" s="423"/>
      <c r="G5" s="423"/>
      <c r="H5" s="423"/>
    </row>
    <row r="6" spans="1:8" ht="25.5">
      <c r="A6" s="425"/>
      <c r="B6" s="422"/>
      <c r="C6" s="423"/>
      <c r="D6" s="426"/>
      <c r="E6" s="429"/>
      <c r="F6" s="423"/>
      <c r="G6" s="427"/>
      <c r="H6" s="423"/>
    </row>
    <row r="7" spans="1:8" ht="25.5">
      <c r="A7" s="422"/>
      <c r="B7" s="422"/>
      <c r="C7" s="422"/>
      <c r="D7" s="426"/>
      <c r="E7" s="422"/>
      <c r="F7" s="423"/>
      <c r="G7" s="422"/>
      <c r="H7" s="422"/>
    </row>
    <row r="8" spans="1:8" ht="25.5">
      <c r="A8" s="422"/>
      <c r="B8" s="425"/>
      <c r="C8" s="422"/>
      <c r="D8" s="426"/>
      <c r="E8" s="422"/>
      <c r="F8" s="422"/>
      <c r="G8" s="425"/>
      <c r="H8" s="422"/>
    </row>
    <row r="9" spans="1:8" ht="25.5">
      <c r="A9" s="422"/>
      <c r="B9" s="423"/>
      <c r="C9" s="422"/>
      <c r="D9" s="426"/>
      <c r="E9" s="422"/>
      <c r="F9" s="422"/>
      <c r="G9" s="422"/>
      <c r="H9" s="422"/>
    </row>
    <row r="10" spans="1:8" ht="25.5">
      <c r="A10" s="422"/>
      <c r="B10" s="422"/>
      <c r="C10" s="425"/>
      <c r="D10" s="430"/>
      <c r="E10" s="425"/>
      <c r="F10" s="422"/>
      <c r="G10" s="422"/>
      <c r="H10" s="423"/>
    </row>
  </sheetData>
  <mergeCells count="1">
    <mergeCell ref="A1:H1"/>
  </mergeCells>
  <phoneticPr fontId="1" type="noConversion"/>
  <pageMargins left="0.75" right="0.75" top="1" bottom="1" header="0.5" footer="0.5"/>
  <pageSetup paperSize="9"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A6D51-EC20-43F9-A44B-8287412E6C2D}">
  <dimension ref="A1:I10"/>
  <sheetViews>
    <sheetView workbookViewId="0">
      <selection activeCell="A15" sqref="A15:AO15"/>
    </sheetView>
  </sheetViews>
  <sheetFormatPr defaultRowHeight="27"/>
  <cols>
    <col min="1" max="4" width="13.625" style="433" customWidth="1"/>
    <col min="5" max="5" width="7.75" style="433" customWidth="1"/>
    <col min="6" max="9" width="13.625" style="433" customWidth="1"/>
    <col min="10" max="256" width="9" style="433"/>
    <col min="257" max="260" width="13.625" style="433" customWidth="1"/>
    <col min="261" max="261" width="7.75" style="433" customWidth="1"/>
    <col min="262" max="265" width="13.625" style="433" customWidth="1"/>
    <col min="266" max="512" width="9" style="433"/>
    <col min="513" max="516" width="13.625" style="433" customWidth="1"/>
    <col min="517" max="517" width="7.75" style="433" customWidth="1"/>
    <col min="518" max="521" width="13.625" style="433" customWidth="1"/>
    <col min="522" max="768" width="9" style="433"/>
    <col min="769" max="772" width="13.625" style="433" customWidth="1"/>
    <col min="773" max="773" width="7.75" style="433" customWidth="1"/>
    <col min="774" max="777" width="13.625" style="433" customWidth="1"/>
    <col min="778" max="1024" width="9" style="433"/>
    <col min="1025" max="1028" width="13.625" style="433" customWidth="1"/>
    <col min="1029" max="1029" width="7.75" style="433" customWidth="1"/>
    <col min="1030" max="1033" width="13.625" style="433" customWidth="1"/>
    <col min="1034" max="1280" width="9" style="433"/>
    <col min="1281" max="1284" width="13.625" style="433" customWidth="1"/>
    <col min="1285" max="1285" width="7.75" style="433" customWidth="1"/>
    <col min="1286" max="1289" width="13.625" style="433" customWidth="1"/>
    <col min="1290" max="1536" width="9" style="433"/>
    <col min="1537" max="1540" width="13.625" style="433" customWidth="1"/>
    <col min="1541" max="1541" width="7.75" style="433" customWidth="1"/>
    <col min="1542" max="1545" width="13.625" style="433" customWidth="1"/>
    <col min="1546" max="1792" width="9" style="433"/>
    <col min="1793" max="1796" width="13.625" style="433" customWidth="1"/>
    <col min="1797" max="1797" width="7.75" style="433" customWidth="1"/>
    <col min="1798" max="1801" width="13.625" style="433" customWidth="1"/>
    <col min="1802" max="2048" width="9" style="433"/>
    <col min="2049" max="2052" width="13.625" style="433" customWidth="1"/>
    <col min="2053" max="2053" width="7.75" style="433" customWidth="1"/>
    <col min="2054" max="2057" width="13.625" style="433" customWidth="1"/>
    <col min="2058" max="2304" width="9" style="433"/>
    <col min="2305" max="2308" width="13.625" style="433" customWidth="1"/>
    <col min="2309" max="2309" width="7.75" style="433" customWidth="1"/>
    <col min="2310" max="2313" width="13.625" style="433" customWidth="1"/>
    <col min="2314" max="2560" width="9" style="433"/>
    <col min="2561" max="2564" width="13.625" style="433" customWidth="1"/>
    <col min="2565" max="2565" width="7.75" style="433" customWidth="1"/>
    <col min="2566" max="2569" width="13.625" style="433" customWidth="1"/>
    <col min="2570" max="2816" width="9" style="433"/>
    <col min="2817" max="2820" width="13.625" style="433" customWidth="1"/>
    <col min="2821" max="2821" width="7.75" style="433" customWidth="1"/>
    <col min="2822" max="2825" width="13.625" style="433" customWidth="1"/>
    <col min="2826" max="3072" width="9" style="433"/>
    <col min="3073" max="3076" width="13.625" style="433" customWidth="1"/>
    <col min="3077" max="3077" width="7.75" style="433" customWidth="1"/>
    <col min="3078" max="3081" width="13.625" style="433" customWidth="1"/>
    <col min="3082" max="3328" width="9" style="433"/>
    <col min="3329" max="3332" width="13.625" style="433" customWidth="1"/>
    <col min="3333" max="3333" width="7.75" style="433" customWidth="1"/>
    <col min="3334" max="3337" width="13.625" style="433" customWidth="1"/>
    <col min="3338" max="3584" width="9" style="433"/>
    <col min="3585" max="3588" width="13.625" style="433" customWidth="1"/>
    <col min="3589" max="3589" width="7.75" style="433" customWidth="1"/>
    <col min="3590" max="3593" width="13.625" style="433" customWidth="1"/>
    <col min="3594" max="3840" width="9" style="433"/>
    <col min="3841" max="3844" width="13.625" style="433" customWidth="1"/>
    <col min="3845" max="3845" width="7.75" style="433" customWidth="1"/>
    <col min="3846" max="3849" width="13.625" style="433" customWidth="1"/>
    <col min="3850" max="4096" width="9" style="433"/>
    <col min="4097" max="4100" width="13.625" style="433" customWidth="1"/>
    <col min="4101" max="4101" width="7.75" style="433" customWidth="1"/>
    <col min="4102" max="4105" width="13.625" style="433" customWidth="1"/>
    <col min="4106" max="4352" width="9" style="433"/>
    <col min="4353" max="4356" width="13.625" style="433" customWidth="1"/>
    <col min="4357" max="4357" width="7.75" style="433" customWidth="1"/>
    <col min="4358" max="4361" width="13.625" style="433" customWidth="1"/>
    <col min="4362" max="4608" width="9" style="433"/>
    <col min="4609" max="4612" width="13.625" style="433" customWidth="1"/>
    <col min="4613" max="4613" width="7.75" style="433" customWidth="1"/>
    <col min="4614" max="4617" width="13.625" style="433" customWidth="1"/>
    <col min="4618" max="4864" width="9" style="433"/>
    <col min="4865" max="4868" width="13.625" style="433" customWidth="1"/>
    <col min="4869" max="4869" width="7.75" style="433" customWidth="1"/>
    <col min="4870" max="4873" width="13.625" style="433" customWidth="1"/>
    <col min="4874" max="5120" width="9" style="433"/>
    <col min="5121" max="5124" width="13.625" style="433" customWidth="1"/>
    <col min="5125" max="5125" width="7.75" style="433" customWidth="1"/>
    <col min="5126" max="5129" width="13.625" style="433" customWidth="1"/>
    <col min="5130" max="5376" width="9" style="433"/>
    <col min="5377" max="5380" width="13.625" style="433" customWidth="1"/>
    <col min="5381" max="5381" width="7.75" style="433" customWidth="1"/>
    <col min="5382" max="5385" width="13.625" style="433" customWidth="1"/>
    <col min="5386" max="5632" width="9" style="433"/>
    <col min="5633" max="5636" width="13.625" style="433" customWidth="1"/>
    <col min="5637" max="5637" width="7.75" style="433" customWidth="1"/>
    <col min="5638" max="5641" width="13.625" style="433" customWidth="1"/>
    <col min="5642" max="5888" width="9" style="433"/>
    <col min="5889" max="5892" width="13.625" style="433" customWidth="1"/>
    <col min="5893" max="5893" width="7.75" style="433" customWidth="1"/>
    <col min="5894" max="5897" width="13.625" style="433" customWidth="1"/>
    <col min="5898" max="6144" width="9" style="433"/>
    <col min="6145" max="6148" width="13.625" style="433" customWidth="1"/>
    <col min="6149" max="6149" width="7.75" style="433" customWidth="1"/>
    <col min="6150" max="6153" width="13.625" style="433" customWidth="1"/>
    <col min="6154" max="6400" width="9" style="433"/>
    <col min="6401" max="6404" width="13.625" style="433" customWidth="1"/>
    <col min="6405" max="6405" width="7.75" style="433" customWidth="1"/>
    <col min="6406" max="6409" width="13.625" style="433" customWidth="1"/>
    <col min="6410" max="6656" width="9" style="433"/>
    <col min="6657" max="6660" width="13.625" style="433" customWidth="1"/>
    <col min="6661" max="6661" width="7.75" style="433" customWidth="1"/>
    <col min="6662" max="6665" width="13.625" style="433" customWidth="1"/>
    <col min="6666" max="6912" width="9" style="433"/>
    <col min="6913" max="6916" width="13.625" style="433" customWidth="1"/>
    <col min="6917" max="6917" width="7.75" style="433" customWidth="1"/>
    <col min="6918" max="6921" width="13.625" style="433" customWidth="1"/>
    <col min="6922" max="7168" width="9" style="433"/>
    <col min="7169" max="7172" width="13.625" style="433" customWidth="1"/>
    <col min="7173" max="7173" width="7.75" style="433" customWidth="1"/>
    <col min="7174" max="7177" width="13.625" style="433" customWidth="1"/>
    <col min="7178" max="7424" width="9" style="433"/>
    <col min="7425" max="7428" width="13.625" style="433" customWidth="1"/>
    <col min="7429" max="7429" width="7.75" style="433" customWidth="1"/>
    <col min="7430" max="7433" width="13.625" style="433" customWidth="1"/>
    <col min="7434" max="7680" width="9" style="433"/>
    <col min="7681" max="7684" width="13.625" style="433" customWidth="1"/>
    <col min="7685" max="7685" width="7.75" style="433" customWidth="1"/>
    <col min="7686" max="7689" width="13.625" style="433" customWidth="1"/>
    <col min="7690" max="7936" width="9" style="433"/>
    <col min="7937" max="7940" width="13.625" style="433" customWidth="1"/>
    <col min="7941" max="7941" width="7.75" style="433" customWidth="1"/>
    <col min="7942" max="7945" width="13.625" style="433" customWidth="1"/>
    <col min="7946" max="8192" width="9" style="433"/>
    <col min="8193" max="8196" width="13.625" style="433" customWidth="1"/>
    <col min="8197" max="8197" width="7.75" style="433" customWidth="1"/>
    <col min="8198" max="8201" width="13.625" style="433" customWidth="1"/>
    <col min="8202" max="8448" width="9" style="433"/>
    <col min="8449" max="8452" width="13.625" style="433" customWidth="1"/>
    <col min="8453" max="8453" width="7.75" style="433" customWidth="1"/>
    <col min="8454" max="8457" width="13.625" style="433" customWidth="1"/>
    <col min="8458" max="8704" width="9" style="433"/>
    <col min="8705" max="8708" width="13.625" style="433" customWidth="1"/>
    <col min="8709" max="8709" width="7.75" style="433" customWidth="1"/>
    <col min="8710" max="8713" width="13.625" style="433" customWidth="1"/>
    <col min="8714" max="8960" width="9" style="433"/>
    <col min="8961" max="8964" width="13.625" style="433" customWidth="1"/>
    <col min="8965" max="8965" width="7.75" style="433" customWidth="1"/>
    <col min="8966" max="8969" width="13.625" style="433" customWidth="1"/>
    <col min="8970" max="9216" width="9" style="433"/>
    <col min="9217" max="9220" width="13.625" style="433" customWidth="1"/>
    <col min="9221" max="9221" width="7.75" style="433" customWidth="1"/>
    <col min="9222" max="9225" width="13.625" style="433" customWidth="1"/>
    <col min="9226" max="9472" width="9" style="433"/>
    <col min="9473" max="9476" width="13.625" style="433" customWidth="1"/>
    <col min="9477" max="9477" width="7.75" style="433" customWidth="1"/>
    <col min="9478" max="9481" width="13.625" style="433" customWidth="1"/>
    <col min="9482" max="9728" width="9" style="433"/>
    <col min="9729" max="9732" width="13.625" style="433" customWidth="1"/>
    <col min="9733" max="9733" width="7.75" style="433" customWidth="1"/>
    <col min="9734" max="9737" width="13.625" style="433" customWidth="1"/>
    <col min="9738" max="9984" width="9" style="433"/>
    <col min="9985" max="9988" width="13.625" style="433" customWidth="1"/>
    <col min="9989" max="9989" width="7.75" style="433" customWidth="1"/>
    <col min="9990" max="9993" width="13.625" style="433" customWidth="1"/>
    <col min="9994" max="10240" width="9" style="433"/>
    <col min="10241" max="10244" width="13.625" style="433" customWidth="1"/>
    <col min="10245" max="10245" width="7.75" style="433" customWidth="1"/>
    <col min="10246" max="10249" width="13.625" style="433" customWidth="1"/>
    <col min="10250" max="10496" width="9" style="433"/>
    <col min="10497" max="10500" width="13.625" style="433" customWidth="1"/>
    <col min="10501" max="10501" width="7.75" style="433" customWidth="1"/>
    <col min="10502" max="10505" width="13.625" style="433" customWidth="1"/>
    <col min="10506" max="10752" width="9" style="433"/>
    <col min="10753" max="10756" width="13.625" style="433" customWidth="1"/>
    <col min="10757" max="10757" width="7.75" style="433" customWidth="1"/>
    <col min="10758" max="10761" width="13.625" style="433" customWidth="1"/>
    <col min="10762" max="11008" width="9" style="433"/>
    <col min="11009" max="11012" width="13.625" style="433" customWidth="1"/>
    <col min="11013" max="11013" width="7.75" style="433" customWidth="1"/>
    <col min="11014" max="11017" width="13.625" style="433" customWidth="1"/>
    <col min="11018" max="11264" width="9" style="433"/>
    <col min="11265" max="11268" width="13.625" style="433" customWidth="1"/>
    <col min="11269" max="11269" width="7.75" style="433" customWidth="1"/>
    <col min="11270" max="11273" width="13.625" style="433" customWidth="1"/>
    <col min="11274" max="11520" width="9" style="433"/>
    <col min="11521" max="11524" width="13.625" style="433" customWidth="1"/>
    <col min="11525" max="11525" width="7.75" style="433" customWidth="1"/>
    <col min="11526" max="11529" width="13.625" style="433" customWidth="1"/>
    <col min="11530" max="11776" width="9" style="433"/>
    <col min="11777" max="11780" width="13.625" style="433" customWidth="1"/>
    <col min="11781" max="11781" width="7.75" style="433" customWidth="1"/>
    <col min="11782" max="11785" width="13.625" style="433" customWidth="1"/>
    <col min="11786" max="12032" width="9" style="433"/>
    <col min="12033" max="12036" width="13.625" style="433" customWidth="1"/>
    <col min="12037" max="12037" width="7.75" style="433" customWidth="1"/>
    <col min="12038" max="12041" width="13.625" style="433" customWidth="1"/>
    <col min="12042" max="12288" width="9" style="433"/>
    <col min="12289" max="12292" width="13.625" style="433" customWidth="1"/>
    <col min="12293" max="12293" width="7.75" style="433" customWidth="1"/>
    <col min="12294" max="12297" width="13.625" style="433" customWidth="1"/>
    <col min="12298" max="12544" width="9" style="433"/>
    <col min="12545" max="12548" width="13.625" style="433" customWidth="1"/>
    <col min="12549" max="12549" width="7.75" style="433" customWidth="1"/>
    <col min="12550" max="12553" width="13.625" style="433" customWidth="1"/>
    <col min="12554" max="12800" width="9" style="433"/>
    <col min="12801" max="12804" width="13.625" style="433" customWidth="1"/>
    <col min="12805" max="12805" width="7.75" style="433" customWidth="1"/>
    <col min="12806" max="12809" width="13.625" style="433" customWidth="1"/>
    <col min="12810" max="13056" width="9" style="433"/>
    <col min="13057" max="13060" width="13.625" style="433" customWidth="1"/>
    <col min="13061" max="13061" width="7.75" style="433" customWidth="1"/>
    <col min="13062" max="13065" width="13.625" style="433" customWidth="1"/>
    <col min="13066" max="13312" width="9" style="433"/>
    <col min="13313" max="13316" width="13.625" style="433" customWidth="1"/>
    <col min="13317" max="13317" width="7.75" style="433" customWidth="1"/>
    <col min="13318" max="13321" width="13.625" style="433" customWidth="1"/>
    <col min="13322" max="13568" width="9" style="433"/>
    <col min="13569" max="13572" width="13.625" style="433" customWidth="1"/>
    <col min="13573" max="13573" width="7.75" style="433" customWidth="1"/>
    <col min="13574" max="13577" width="13.625" style="433" customWidth="1"/>
    <col min="13578" max="13824" width="9" style="433"/>
    <col min="13825" max="13828" width="13.625" style="433" customWidth="1"/>
    <col min="13829" max="13829" width="7.75" style="433" customWidth="1"/>
    <col min="13830" max="13833" width="13.625" style="433" customWidth="1"/>
    <col min="13834" max="14080" width="9" style="433"/>
    <col min="14081" max="14084" width="13.625" style="433" customWidth="1"/>
    <col min="14085" max="14085" width="7.75" style="433" customWidth="1"/>
    <col min="14086" max="14089" width="13.625" style="433" customWidth="1"/>
    <col min="14090" max="14336" width="9" style="433"/>
    <col min="14337" max="14340" width="13.625" style="433" customWidth="1"/>
    <col min="14341" max="14341" width="7.75" style="433" customWidth="1"/>
    <col min="14342" max="14345" width="13.625" style="433" customWidth="1"/>
    <col min="14346" max="14592" width="9" style="433"/>
    <col min="14593" max="14596" width="13.625" style="433" customWidth="1"/>
    <col min="14597" max="14597" width="7.75" style="433" customWidth="1"/>
    <col min="14598" max="14601" width="13.625" style="433" customWidth="1"/>
    <col min="14602" max="14848" width="9" style="433"/>
    <col min="14849" max="14852" width="13.625" style="433" customWidth="1"/>
    <col min="14853" max="14853" width="7.75" style="433" customWidth="1"/>
    <col min="14854" max="14857" width="13.625" style="433" customWidth="1"/>
    <col min="14858" max="15104" width="9" style="433"/>
    <col min="15105" max="15108" width="13.625" style="433" customWidth="1"/>
    <col min="15109" max="15109" width="7.75" style="433" customWidth="1"/>
    <col min="15110" max="15113" width="13.625" style="433" customWidth="1"/>
    <col min="15114" max="15360" width="9" style="433"/>
    <col min="15361" max="15364" width="13.625" style="433" customWidth="1"/>
    <col min="15365" max="15365" width="7.75" style="433" customWidth="1"/>
    <col min="15366" max="15369" width="13.625" style="433" customWidth="1"/>
    <col min="15370" max="15616" width="9" style="433"/>
    <col min="15617" max="15620" width="13.625" style="433" customWidth="1"/>
    <col min="15621" max="15621" width="7.75" style="433" customWidth="1"/>
    <col min="15622" max="15625" width="13.625" style="433" customWidth="1"/>
    <col min="15626" max="15872" width="9" style="433"/>
    <col min="15873" max="15876" width="13.625" style="433" customWidth="1"/>
    <col min="15877" max="15877" width="7.75" style="433" customWidth="1"/>
    <col min="15878" max="15881" width="13.625" style="433" customWidth="1"/>
    <col min="15882" max="16128" width="9" style="433"/>
    <col min="16129" max="16132" width="13.625" style="433" customWidth="1"/>
    <col min="16133" max="16133" width="7.75" style="433" customWidth="1"/>
    <col min="16134" max="16137" width="13.625" style="433" customWidth="1"/>
    <col min="16138" max="16384" width="9" style="433"/>
  </cols>
  <sheetData>
    <row r="1" spans="1:9">
      <c r="A1" s="431" t="s">
        <v>2008</v>
      </c>
      <c r="B1" s="431" t="s">
        <v>2009</v>
      </c>
      <c r="C1" s="431" t="s">
        <v>2010</v>
      </c>
      <c r="D1" s="431" t="s">
        <v>2011</v>
      </c>
      <c r="E1" s="432"/>
      <c r="F1" s="431" t="s">
        <v>2012</v>
      </c>
      <c r="G1" s="431" t="s">
        <v>2013</v>
      </c>
      <c r="H1" s="431" t="s">
        <v>2014</v>
      </c>
      <c r="I1" s="431" t="s">
        <v>2015</v>
      </c>
    </row>
    <row r="2" spans="1:9">
      <c r="A2" s="434"/>
      <c r="B2" s="434"/>
      <c r="C2" s="434"/>
      <c r="D2" s="434"/>
      <c r="E2" s="435"/>
      <c r="F2" s="434"/>
      <c r="G2" s="434"/>
      <c r="H2" s="434"/>
      <c r="I2" s="434"/>
    </row>
    <row r="3" spans="1:9">
      <c r="A3" s="422"/>
      <c r="B3" s="422"/>
      <c r="C3" s="422"/>
      <c r="D3" s="422"/>
      <c r="E3" s="435"/>
      <c r="F3" s="422"/>
      <c r="G3" s="422"/>
      <c r="H3" s="422"/>
      <c r="I3" s="423"/>
    </row>
    <row r="4" spans="1:9">
      <c r="A4" s="422"/>
      <c r="B4" s="422"/>
      <c r="C4" s="422"/>
      <c r="D4" s="422"/>
      <c r="E4" s="435"/>
      <c r="F4" s="422"/>
      <c r="G4" s="423"/>
      <c r="H4" s="422"/>
      <c r="I4" s="422"/>
    </row>
    <row r="5" spans="1:9">
      <c r="A5" s="422"/>
      <c r="B5" s="422"/>
      <c r="C5" s="422"/>
      <c r="D5" s="423"/>
      <c r="E5" s="435"/>
      <c r="F5" s="422"/>
      <c r="G5" s="422"/>
      <c r="H5" s="422"/>
      <c r="I5" s="422"/>
    </row>
    <row r="6" spans="1:9">
      <c r="A6" s="423"/>
      <c r="B6" s="422"/>
      <c r="C6" s="423"/>
      <c r="D6" s="422"/>
      <c r="E6" s="435"/>
      <c r="F6" s="422"/>
      <c r="G6" s="422"/>
      <c r="H6" s="422"/>
      <c r="I6" s="423"/>
    </row>
    <row r="7" spans="1:9">
      <c r="A7" s="423"/>
      <c r="B7" s="423"/>
      <c r="C7" s="422"/>
      <c r="D7" s="422"/>
      <c r="E7" s="435"/>
      <c r="F7" s="422"/>
      <c r="G7" s="422"/>
      <c r="H7" s="422"/>
      <c r="I7" s="422"/>
    </row>
    <row r="8" spans="1:9">
      <c r="A8" s="423"/>
      <c r="B8" s="422"/>
      <c r="C8" s="436"/>
      <c r="D8" s="423"/>
      <c r="E8" s="435"/>
      <c r="F8" s="423"/>
      <c r="G8" s="423"/>
      <c r="H8" s="422"/>
      <c r="I8" s="423"/>
    </row>
    <row r="9" spans="1:9">
      <c r="A9" s="423"/>
      <c r="B9" s="422"/>
      <c r="C9" s="436"/>
      <c r="D9" s="422"/>
      <c r="E9" s="435"/>
      <c r="F9" s="422"/>
      <c r="G9" s="422"/>
      <c r="H9" s="422"/>
      <c r="I9" s="422"/>
    </row>
    <row r="10" spans="1:9">
      <c r="A10" s="549"/>
      <c r="B10" s="549"/>
      <c r="C10" s="549"/>
      <c r="D10" s="549"/>
      <c r="E10" s="435"/>
      <c r="F10" s="549"/>
      <c r="G10" s="549"/>
      <c r="H10" s="549"/>
      <c r="I10" s="549"/>
    </row>
  </sheetData>
  <mergeCells count="2">
    <mergeCell ref="A10:D10"/>
    <mergeCell ref="F10:I10"/>
  </mergeCells>
  <phoneticPr fontId="1" type="noConversion"/>
  <pageMargins left="0.75" right="0.75" top="1" bottom="1" header="0.5" footer="0.5"/>
  <pageSetup paperSize="9" orientation="landscape"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F0881-63B4-45ED-9CFA-3F807130BF21}">
  <dimension ref="A1:D19"/>
  <sheetViews>
    <sheetView topLeftCell="A4" workbookViewId="0">
      <selection activeCell="D17" sqref="D17"/>
    </sheetView>
  </sheetViews>
  <sheetFormatPr defaultColWidth="9" defaultRowHeight="14.25"/>
  <cols>
    <col min="1" max="1" width="49.625" style="359" customWidth="1"/>
    <col min="2" max="2" width="9" style="437"/>
    <col min="3" max="3" width="9" style="359"/>
    <col min="4" max="4" width="33.75" style="359" customWidth="1"/>
    <col min="5" max="16384" width="9" style="359"/>
  </cols>
  <sheetData>
    <row r="1" spans="1:4">
      <c r="A1" s="359" t="s">
        <v>2016</v>
      </c>
    </row>
    <row r="3" spans="1:4">
      <c r="A3" s="360" t="s">
        <v>2017</v>
      </c>
      <c r="B3" s="437">
        <v>23.3</v>
      </c>
    </row>
    <row r="4" spans="1:4">
      <c r="A4" s="359" t="s">
        <v>2018</v>
      </c>
      <c r="B4" s="437">
        <v>16</v>
      </c>
    </row>
    <row r="5" spans="1:4">
      <c r="A5" s="360" t="s">
        <v>2019</v>
      </c>
      <c r="B5" s="437">
        <v>19.600000000000001</v>
      </c>
    </row>
    <row r="6" spans="1:4">
      <c r="A6" s="360" t="s">
        <v>2020</v>
      </c>
      <c r="B6" s="437">
        <v>23.3</v>
      </c>
    </row>
    <row r="7" spans="1:4">
      <c r="A7" s="360" t="s">
        <v>2021</v>
      </c>
      <c r="B7" s="437">
        <v>23.6</v>
      </c>
    </row>
    <row r="8" spans="1:4">
      <c r="A8" s="360" t="s">
        <v>2022</v>
      </c>
      <c r="B8" s="437">
        <v>24.1</v>
      </c>
    </row>
    <row r="9" spans="1:4">
      <c r="A9" s="360" t="s">
        <v>2023</v>
      </c>
      <c r="B9" s="437">
        <v>26.4</v>
      </c>
    </row>
    <row r="10" spans="1:4">
      <c r="A10" s="360" t="s">
        <v>2024</v>
      </c>
      <c r="B10" s="437">
        <v>20</v>
      </c>
    </row>
    <row r="11" spans="1:4">
      <c r="A11" s="438" t="s">
        <v>2025</v>
      </c>
      <c r="B11" s="437">
        <v>31.2</v>
      </c>
      <c r="D11" s="439"/>
    </row>
    <row r="12" spans="1:4">
      <c r="A12" s="360" t="s">
        <v>2026</v>
      </c>
      <c r="B12" s="437">
        <v>22.1</v>
      </c>
    </row>
    <row r="14" spans="1:4">
      <c r="A14" s="440"/>
      <c r="B14" s="441">
        <f>SUM(B3:B13)</f>
        <v>229.6</v>
      </c>
    </row>
    <row r="18" spans="1:2">
      <c r="A18" s="359" t="s">
        <v>2027</v>
      </c>
      <c r="B18" s="437" t="s">
        <v>2028</v>
      </c>
    </row>
    <row r="19" spans="1:2">
      <c r="A19" s="359" t="s">
        <v>2029</v>
      </c>
      <c r="B19" s="437" t="s">
        <v>2028</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A9E73-C5B8-4856-BE29-6DC160A81131}">
  <dimension ref="A1:AC56"/>
  <sheetViews>
    <sheetView workbookViewId="0">
      <pane xSplit="5" ySplit="4" topLeftCell="F29" activePane="bottomRight" state="frozen"/>
      <selection pane="topRight" activeCell="F1" sqref="F1"/>
      <selection pane="bottomLeft" activeCell="A5" sqref="A5"/>
      <selection pane="bottomRight" activeCell="A29" sqref="A29:XFD29"/>
    </sheetView>
  </sheetViews>
  <sheetFormatPr defaultRowHeight="14.25"/>
  <cols>
    <col min="1" max="1" width="4.375" customWidth="1"/>
    <col min="2" max="2" width="10.625" customWidth="1"/>
    <col min="3" max="3" width="7.125" style="8" customWidth="1"/>
    <col min="4" max="4" width="8" style="8" customWidth="1"/>
    <col min="5" max="5" width="10.625" style="8" customWidth="1"/>
    <col min="6" max="6" width="15" style="8" customWidth="1"/>
    <col min="7" max="7" width="25.125" style="8" customWidth="1"/>
    <col min="8" max="8" width="8.875" style="8" customWidth="1"/>
    <col min="9" max="9" width="31.375" customWidth="1"/>
    <col min="10" max="10" width="8.875" style="8" customWidth="1"/>
    <col min="11" max="11" width="25.75" customWidth="1"/>
    <col min="12" max="12" width="11" customWidth="1"/>
    <col min="13" max="13" width="9.875" customWidth="1"/>
    <col min="14" max="14" width="9.375" customWidth="1"/>
    <col min="15" max="15" width="8" customWidth="1"/>
    <col min="16" max="16" width="8.75" customWidth="1"/>
    <col min="17" max="17" width="16.75" customWidth="1"/>
    <col min="18" max="18" width="12.25" customWidth="1"/>
    <col min="19" max="20" width="8.75" customWidth="1"/>
    <col min="21" max="21" width="10" customWidth="1"/>
    <col min="22" max="22" width="26.25" customWidth="1"/>
    <col min="23" max="23" width="8.75" customWidth="1"/>
    <col min="24" max="24" width="19.375" customWidth="1"/>
    <col min="25" max="26" width="11.875" customWidth="1"/>
    <col min="27" max="27" width="24.875" customWidth="1"/>
    <col min="28" max="29" width="9.375" customWidth="1"/>
  </cols>
  <sheetData>
    <row r="1" spans="1:29" ht="15" thickBot="1">
      <c r="B1" t="s">
        <v>541</v>
      </c>
    </row>
    <row r="2" spans="1:29">
      <c r="A2" s="32"/>
      <c r="B2" s="480" t="s">
        <v>542</v>
      </c>
      <c r="C2" s="481" t="s">
        <v>543</v>
      </c>
      <c r="D2" s="481" t="s">
        <v>544</v>
      </c>
      <c r="E2" s="484" t="s">
        <v>545</v>
      </c>
      <c r="F2" s="475" t="s">
        <v>546</v>
      </c>
      <c r="G2" s="476"/>
      <c r="H2" s="477"/>
      <c r="I2" s="478" t="s">
        <v>547</v>
      </c>
      <c r="J2" s="479"/>
      <c r="K2" s="472" t="s">
        <v>548</v>
      </c>
      <c r="L2" s="473"/>
      <c r="M2" s="473"/>
      <c r="N2" s="473"/>
      <c r="O2" s="473"/>
      <c r="P2" s="474"/>
      <c r="Q2" s="472" t="s">
        <v>549</v>
      </c>
      <c r="R2" s="473"/>
      <c r="S2" s="473"/>
      <c r="T2" s="473"/>
      <c r="U2" s="474"/>
      <c r="V2" s="472" t="s">
        <v>550</v>
      </c>
      <c r="W2" s="474"/>
      <c r="X2" s="475" t="s">
        <v>551</v>
      </c>
      <c r="Y2" s="476"/>
      <c r="Z2" s="477"/>
      <c r="AA2" s="475" t="s">
        <v>552</v>
      </c>
      <c r="AB2" s="477"/>
      <c r="AC2" s="33"/>
    </row>
    <row r="3" spans="1:29">
      <c r="A3" s="34"/>
      <c r="B3" s="480"/>
      <c r="C3" s="482"/>
      <c r="D3" s="482"/>
      <c r="E3" s="485"/>
      <c r="F3" s="35" t="s">
        <v>553</v>
      </c>
      <c r="G3" s="36" t="s">
        <v>554</v>
      </c>
      <c r="H3" s="37" t="s">
        <v>555</v>
      </c>
      <c r="I3" s="35" t="s">
        <v>556</v>
      </c>
      <c r="J3" s="37" t="s">
        <v>555</v>
      </c>
      <c r="K3" s="35" t="s">
        <v>556</v>
      </c>
      <c r="L3" s="36" t="s">
        <v>557</v>
      </c>
      <c r="M3" s="36" t="s">
        <v>555</v>
      </c>
      <c r="N3" s="36" t="s">
        <v>558</v>
      </c>
      <c r="O3" s="36" t="s">
        <v>559</v>
      </c>
      <c r="P3" s="37" t="s">
        <v>560</v>
      </c>
      <c r="Q3" s="35" t="s">
        <v>556</v>
      </c>
      <c r="R3" s="36" t="s">
        <v>557</v>
      </c>
      <c r="S3" s="36" t="s">
        <v>555</v>
      </c>
      <c r="T3" s="36" t="s">
        <v>561</v>
      </c>
      <c r="U3" s="36" t="s">
        <v>559</v>
      </c>
      <c r="V3" s="35"/>
      <c r="W3" s="37"/>
      <c r="X3" s="35"/>
      <c r="Y3" s="38"/>
      <c r="Z3" s="37" t="s">
        <v>555</v>
      </c>
      <c r="AA3" s="39"/>
      <c r="AB3" s="37" t="s">
        <v>555</v>
      </c>
      <c r="AC3" s="33"/>
    </row>
    <row r="4" spans="1:29">
      <c r="A4" s="40"/>
      <c r="B4" s="480"/>
      <c r="C4" s="483"/>
      <c r="D4" s="483"/>
      <c r="E4" s="486"/>
      <c r="F4" s="35"/>
      <c r="G4" s="36" t="str">
        <f>"总" &amp; COUNTA(G5:G56)&amp;"个群"</f>
        <v>总6个群</v>
      </c>
      <c r="H4" s="37" t="str">
        <f>"总"&amp;SUM(H5:H56)&amp;"人"</f>
        <v>总0人</v>
      </c>
      <c r="I4" s="36" t="str">
        <f>"总" &amp; COUNTA(I5:I56)&amp;"个群"</f>
        <v>总40个群</v>
      </c>
      <c r="J4" s="37" t="str">
        <f>"总"&amp;SUM(J5:J56)&amp;"人"</f>
        <v>总1790人</v>
      </c>
      <c r="K4" s="35"/>
      <c r="L4" s="36" t="str">
        <f>"总" &amp; COUNTA(L5:L56)&amp;"个群"</f>
        <v>总18个群</v>
      </c>
      <c r="M4" s="37" t="str">
        <f>"总"&amp;SUM(M5:M56)&amp;"人"</f>
        <v>总520人</v>
      </c>
      <c r="N4" s="37" t="str">
        <f>"总"&amp;SUM(N5:N56)&amp;"人"</f>
        <v>总6500人</v>
      </c>
      <c r="O4" s="36"/>
      <c r="P4" s="37"/>
      <c r="Q4" s="35"/>
      <c r="R4" s="36" t="str">
        <f>"总" &amp; COUNTA(R5:R56)&amp;"个群"</f>
        <v>总0个群</v>
      </c>
      <c r="S4" s="37" t="str">
        <f>"总"&amp;SUM(S5:S56)&amp;"人"</f>
        <v>总0人</v>
      </c>
      <c r="T4" s="37"/>
      <c r="U4" s="37"/>
      <c r="V4" s="35"/>
      <c r="W4" s="37"/>
      <c r="X4" s="35"/>
      <c r="Y4" s="38"/>
      <c r="Z4" s="41"/>
      <c r="AA4" s="39"/>
      <c r="AB4" s="42"/>
      <c r="AC4" s="33"/>
    </row>
    <row r="5" spans="1:29">
      <c r="A5" s="43">
        <v>1</v>
      </c>
      <c r="B5" s="43" t="s">
        <v>562</v>
      </c>
      <c r="C5" s="44" t="s">
        <v>563</v>
      </c>
      <c r="D5" s="44" t="s">
        <v>564</v>
      </c>
      <c r="E5" s="45" t="s">
        <v>565</v>
      </c>
      <c r="F5" s="46" t="s">
        <v>566</v>
      </c>
      <c r="G5" s="88" t="s">
        <v>567</v>
      </c>
      <c r="H5" s="47"/>
      <c r="I5" s="48"/>
      <c r="J5" s="47"/>
      <c r="K5" s="48" t="s">
        <v>568</v>
      </c>
      <c r="L5" s="43">
        <v>330511118</v>
      </c>
      <c r="M5" s="43">
        <v>400</v>
      </c>
      <c r="N5" s="43">
        <v>2000</v>
      </c>
      <c r="O5" s="43"/>
      <c r="P5" s="47" t="s">
        <v>65</v>
      </c>
      <c r="Q5" s="46"/>
      <c r="R5" s="44"/>
      <c r="S5" s="44"/>
      <c r="T5" s="45"/>
      <c r="U5" s="47"/>
      <c r="V5" s="46"/>
      <c r="W5" s="47"/>
      <c r="X5" s="48"/>
      <c r="Y5" s="49"/>
      <c r="Z5" s="50"/>
      <c r="AA5" s="48"/>
      <c r="AB5" s="51"/>
      <c r="AC5" s="49"/>
    </row>
    <row r="6" spans="1:29">
      <c r="A6" s="43">
        <v>2</v>
      </c>
      <c r="B6" s="43" t="s">
        <v>562</v>
      </c>
      <c r="C6" s="44" t="s">
        <v>563</v>
      </c>
      <c r="D6" s="44" t="s">
        <v>564</v>
      </c>
      <c r="E6" s="45" t="s">
        <v>565</v>
      </c>
      <c r="F6" s="46"/>
      <c r="G6" s="44"/>
      <c r="H6" s="47"/>
      <c r="I6" s="48" t="s">
        <v>569</v>
      </c>
      <c r="J6" s="47">
        <v>400</v>
      </c>
      <c r="K6" s="48"/>
      <c r="L6" s="43"/>
      <c r="M6" s="43"/>
      <c r="N6" s="43"/>
      <c r="O6" s="43"/>
      <c r="P6" s="47"/>
      <c r="Q6" s="46"/>
      <c r="R6" s="44"/>
      <c r="S6" s="44"/>
      <c r="T6" s="45"/>
      <c r="U6" s="47"/>
      <c r="V6" s="46"/>
      <c r="W6" s="47"/>
      <c r="X6" s="48"/>
      <c r="Y6" s="49"/>
      <c r="Z6" s="50"/>
      <c r="AA6" s="48"/>
      <c r="AB6" s="51"/>
      <c r="AC6" s="49"/>
    </row>
    <row r="7" spans="1:29">
      <c r="A7" s="43">
        <v>3</v>
      </c>
      <c r="B7" s="43" t="s">
        <v>562</v>
      </c>
      <c r="C7" s="44" t="s">
        <v>563</v>
      </c>
      <c r="D7" s="44" t="s">
        <v>564</v>
      </c>
      <c r="E7" s="45" t="s">
        <v>565</v>
      </c>
      <c r="F7" s="46"/>
      <c r="G7" s="44"/>
      <c r="H7" s="47"/>
      <c r="I7" s="48" t="s">
        <v>570</v>
      </c>
      <c r="J7" s="47"/>
      <c r="K7" s="48"/>
      <c r="L7" s="43"/>
      <c r="M7" s="43"/>
      <c r="N7" s="43"/>
      <c r="O7" s="43"/>
      <c r="P7" s="47"/>
      <c r="Q7" s="46"/>
      <c r="R7" s="44"/>
      <c r="S7" s="44"/>
      <c r="T7" s="45"/>
      <c r="U7" s="47"/>
      <c r="V7" s="46"/>
      <c r="W7" s="47"/>
      <c r="X7" s="48"/>
      <c r="Y7" s="49"/>
      <c r="Z7" s="50"/>
      <c r="AA7" s="48"/>
      <c r="AB7" s="51"/>
      <c r="AC7" s="49"/>
    </row>
    <row r="8" spans="1:29">
      <c r="A8" s="43">
        <v>4</v>
      </c>
      <c r="B8" s="43" t="s">
        <v>562</v>
      </c>
      <c r="C8" s="44" t="s">
        <v>571</v>
      </c>
      <c r="D8" s="44" t="s">
        <v>564</v>
      </c>
      <c r="E8" s="45" t="s">
        <v>565</v>
      </c>
      <c r="F8" s="46"/>
      <c r="G8" s="44"/>
      <c r="H8" s="47"/>
      <c r="I8" s="48" t="s">
        <v>572</v>
      </c>
      <c r="J8" s="47">
        <v>80</v>
      </c>
      <c r="K8" s="48" t="s">
        <v>573</v>
      </c>
      <c r="L8" s="43">
        <v>57015918</v>
      </c>
      <c r="M8" s="43"/>
      <c r="N8" s="43">
        <v>1000</v>
      </c>
      <c r="O8" s="43"/>
      <c r="P8" s="51"/>
      <c r="Q8" s="48"/>
      <c r="R8" s="43"/>
      <c r="S8" s="43"/>
      <c r="T8" s="52"/>
      <c r="U8" s="51"/>
      <c r="V8" s="48"/>
      <c r="W8" s="51"/>
      <c r="X8" s="48"/>
      <c r="Y8" s="49"/>
      <c r="Z8" s="50"/>
      <c r="AA8" s="48"/>
      <c r="AB8" s="51"/>
      <c r="AC8" s="49"/>
    </row>
    <row r="9" spans="1:29">
      <c r="A9" s="43">
        <v>5</v>
      </c>
      <c r="B9" s="43" t="s">
        <v>562</v>
      </c>
      <c r="C9" s="44" t="s">
        <v>571</v>
      </c>
      <c r="D9" s="44" t="s">
        <v>564</v>
      </c>
      <c r="E9" s="45" t="s">
        <v>565</v>
      </c>
      <c r="F9" s="46"/>
      <c r="G9" s="44"/>
      <c r="H9" s="47"/>
      <c r="I9" s="48" t="s">
        <v>574</v>
      </c>
      <c r="J9" s="47"/>
      <c r="K9" s="48"/>
      <c r="L9" s="43"/>
      <c r="M9" s="43"/>
      <c r="N9" s="43"/>
      <c r="O9" s="43"/>
      <c r="P9" s="51"/>
      <c r="Q9" s="48"/>
      <c r="R9" s="43"/>
      <c r="S9" s="43"/>
      <c r="T9" s="52"/>
      <c r="U9" s="51"/>
      <c r="V9" s="48"/>
      <c r="W9" s="51"/>
      <c r="X9" s="48"/>
      <c r="Y9" s="49"/>
      <c r="Z9" s="50"/>
      <c r="AA9" s="48"/>
      <c r="AB9" s="51"/>
      <c r="AC9" s="49"/>
    </row>
    <row r="10" spans="1:29">
      <c r="A10" s="43">
        <v>6</v>
      </c>
      <c r="B10" s="53" t="s">
        <v>575</v>
      </c>
      <c r="C10" s="54" t="s">
        <v>563</v>
      </c>
      <c r="D10" s="44" t="s">
        <v>571</v>
      </c>
      <c r="E10" s="45" t="s">
        <v>576</v>
      </c>
      <c r="F10" s="55" t="s">
        <v>577</v>
      </c>
      <c r="G10" s="44" t="s">
        <v>578</v>
      </c>
      <c r="H10" s="47"/>
      <c r="I10" s="48" t="s">
        <v>579</v>
      </c>
      <c r="J10" s="47">
        <v>130</v>
      </c>
      <c r="K10" s="48"/>
      <c r="L10" s="43"/>
      <c r="M10" s="43"/>
      <c r="N10" s="43"/>
      <c r="O10" s="43"/>
      <c r="P10" s="51"/>
      <c r="Q10" s="48"/>
      <c r="R10" s="43"/>
      <c r="S10" s="43"/>
      <c r="T10" s="52"/>
      <c r="U10" s="51"/>
      <c r="V10" s="48"/>
      <c r="W10" s="51"/>
      <c r="X10" s="48"/>
      <c r="Y10" s="49"/>
      <c r="Z10" s="50"/>
      <c r="AA10" s="56"/>
      <c r="AB10" s="57"/>
      <c r="AC10" s="49"/>
    </row>
    <row r="11" spans="1:29">
      <c r="A11" s="43">
        <v>7</v>
      </c>
      <c r="B11" s="53" t="s">
        <v>575</v>
      </c>
      <c r="C11" s="54" t="s">
        <v>580</v>
      </c>
      <c r="D11" s="44" t="s">
        <v>571</v>
      </c>
      <c r="E11" s="45" t="s">
        <v>576</v>
      </c>
      <c r="F11" s="55"/>
      <c r="G11" s="44"/>
      <c r="H11" s="47"/>
      <c r="I11" s="48" t="s">
        <v>581</v>
      </c>
      <c r="J11" s="47"/>
      <c r="K11" s="48"/>
      <c r="L11" s="43"/>
      <c r="M11" s="43"/>
      <c r="N11" s="43"/>
      <c r="O11" s="43"/>
      <c r="P11" s="51"/>
      <c r="Q11" s="48"/>
      <c r="R11" s="43"/>
      <c r="S11" s="43"/>
      <c r="T11" s="52"/>
      <c r="U11" s="51"/>
      <c r="V11" s="48"/>
      <c r="W11" s="51"/>
      <c r="X11" s="48"/>
      <c r="Y11" s="49"/>
      <c r="Z11" s="50"/>
      <c r="AA11" s="56"/>
      <c r="AB11" s="57"/>
      <c r="AC11" s="49"/>
    </row>
    <row r="12" spans="1:29">
      <c r="A12" s="43">
        <v>8</v>
      </c>
      <c r="B12" s="53" t="s">
        <v>575</v>
      </c>
      <c r="C12" s="54" t="s">
        <v>580</v>
      </c>
      <c r="D12" s="44" t="s">
        <v>571</v>
      </c>
      <c r="E12" s="45" t="s">
        <v>576</v>
      </c>
      <c r="F12" s="55"/>
      <c r="G12" s="44"/>
      <c r="H12" s="47"/>
      <c r="I12" s="48" t="s">
        <v>582</v>
      </c>
      <c r="J12" s="47"/>
      <c r="K12" s="48"/>
      <c r="L12" s="43"/>
      <c r="M12" s="43"/>
      <c r="N12" s="43"/>
      <c r="O12" s="43"/>
      <c r="P12" s="51"/>
      <c r="Q12" s="48"/>
      <c r="R12" s="43"/>
      <c r="S12" s="43"/>
      <c r="T12" s="52"/>
      <c r="U12" s="51"/>
      <c r="V12" s="48"/>
      <c r="W12" s="51"/>
      <c r="X12" s="48"/>
      <c r="Y12" s="49"/>
      <c r="Z12" s="50"/>
      <c r="AA12" s="56"/>
      <c r="AB12" s="57"/>
      <c r="AC12" s="49"/>
    </row>
    <row r="13" spans="1:29">
      <c r="A13" s="43">
        <v>9</v>
      </c>
      <c r="B13" s="53" t="s">
        <v>575</v>
      </c>
      <c r="C13" s="54" t="s">
        <v>563</v>
      </c>
      <c r="D13" s="44" t="s">
        <v>571</v>
      </c>
      <c r="E13" s="45" t="s">
        <v>576</v>
      </c>
      <c r="F13" s="46"/>
      <c r="G13" s="44"/>
      <c r="H13" s="47"/>
      <c r="I13" s="48" t="s">
        <v>583</v>
      </c>
      <c r="J13" s="47">
        <v>100</v>
      </c>
      <c r="K13" s="48" t="s">
        <v>584</v>
      </c>
      <c r="L13" s="43">
        <v>334252777</v>
      </c>
      <c r="M13" s="43">
        <v>50</v>
      </c>
      <c r="N13" s="43">
        <v>500</v>
      </c>
      <c r="O13" s="43"/>
      <c r="P13" s="51"/>
      <c r="Q13" s="46"/>
      <c r="R13" s="44"/>
      <c r="S13" s="44"/>
      <c r="T13" s="45"/>
      <c r="U13" s="47"/>
      <c r="V13" s="48"/>
      <c r="W13" s="51"/>
      <c r="X13" s="48"/>
      <c r="Y13" s="49"/>
      <c r="Z13" s="50"/>
      <c r="AA13" s="56"/>
      <c r="AB13" s="57"/>
      <c r="AC13" s="49"/>
    </row>
    <row r="14" spans="1:29">
      <c r="A14" s="43">
        <v>10</v>
      </c>
      <c r="B14" s="53" t="s">
        <v>575</v>
      </c>
      <c r="C14" s="54" t="s">
        <v>563</v>
      </c>
      <c r="D14" s="44" t="s">
        <v>571</v>
      </c>
      <c r="E14" s="45" t="s">
        <v>576</v>
      </c>
      <c r="F14" s="46"/>
      <c r="G14" s="44"/>
      <c r="H14" s="47"/>
      <c r="I14" s="48" t="s">
        <v>585</v>
      </c>
      <c r="J14" s="47">
        <v>50</v>
      </c>
      <c r="K14" s="48"/>
      <c r="L14" s="43"/>
      <c r="M14" s="43"/>
      <c r="N14" s="43"/>
      <c r="O14" s="43"/>
      <c r="P14" s="51"/>
      <c r="Q14" s="48"/>
      <c r="R14" s="43"/>
      <c r="S14" s="43"/>
      <c r="T14" s="52"/>
      <c r="U14" s="51"/>
      <c r="V14" s="48"/>
      <c r="W14" s="51"/>
      <c r="X14" s="48"/>
      <c r="Y14" s="49"/>
      <c r="Z14" s="50"/>
      <c r="AA14" s="56"/>
      <c r="AB14" s="57"/>
      <c r="AC14" s="49"/>
    </row>
    <row r="15" spans="1:29">
      <c r="A15" s="43">
        <v>11</v>
      </c>
      <c r="B15" s="53" t="s">
        <v>575</v>
      </c>
      <c r="C15" s="54" t="s">
        <v>563</v>
      </c>
      <c r="D15" s="44" t="s">
        <v>571</v>
      </c>
      <c r="E15" s="45" t="s">
        <v>576</v>
      </c>
      <c r="F15" s="46"/>
      <c r="G15" s="44"/>
      <c r="H15" s="47"/>
      <c r="I15" s="48" t="s">
        <v>586</v>
      </c>
      <c r="J15" s="47">
        <v>70</v>
      </c>
      <c r="K15" s="48"/>
      <c r="L15" s="43"/>
      <c r="M15" s="43"/>
      <c r="N15" s="43"/>
      <c r="O15" s="43"/>
      <c r="P15" s="51"/>
      <c r="Q15" s="48"/>
      <c r="R15" s="43"/>
      <c r="S15" s="43"/>
      <c r="T15" s="52"/>
      <c r="U15" s="51"/>
      <c r="V15" s="48"/>
      <c r="W15" s="51"/>
      <c r="X15" s="48"/>
      <c r="Y15" s="49"/>
      <c r="Z15" s="50"/>
      <c r="AA15" s="56"/>
      <c r="AB15" s="57"/>
      <c r="AC15" s="49"/>
    </row>
    <row r="16" spans="1:29">
      <c r="A16" s="43">
        <v>12</v>
      </c>
      <c r="B16" s="53" t="s">
        <v>575</v>
      </c>
      <c r="C16" s="54" t="s">
        <v>563</v>
      </c>
      <c r="D16" s="44" t="s">
        <v>571</v>
      </c>
      <c r="E16" s="45" t="s">
        <v>576</v>
      </c>
      <c r="F16" s="46"/>
      <c r="G16" s="44"/>
      <c r="H16" s="47"/>
      <c r="I16" s="48" t="s">
        <v>587</v>
      </c>
      <c r="J16" s="47">
        <v>100</v>
      </c>
      <c r="K16" s="48"/>
      <c r="L16" s="43"/>
      <c r="M16" s="43"/>
      <c r="N16" s="43"/>
      <c r="O16" s="43"/>
      <c r="P16" s="51"/>
      <c r="Q16" s="48"/>
      <c r="R16" s="43"/>
      <c r="S16" s="43"/>
      <c r="T16" s="52"/>
      <c r="U16" s="51"/>
      <c r="V16" s="48"/>
      <c r="W16" s="51"/>
      <c r="X16" s="48"/>
      <c r="Y16" s="49"/>
      <c r="Z16" s="50"/>
      <c r="AA16" s="56"/>
      <c r="AB16" s="57"/>
      <c r="AC16" s="49"/>
    </row>
    <row r="17" spans="1:29">
      <c r="A17" s="43">
        <v>14</v>
      </c>
      <c r="B17" s="53" t="s">
        <v>588</v>
      </c>
      <c r="C17" s="44" t="s">
        <v>571</v>
      </c>
      <c r="D17" s="44" t="s">
        <v>564</v>
      </c>
      <c r="E17" s="45" t="s">
        <v>589</v>
      </c>
      <c r="F17" s="58"/>
      <c r="G17" s="54"/>
      <c r="H17" s="59"/>
      <c r="I17" s="48" t="s">
        <v>590</v>
      </c>
      <c r="J17" s="47">
        <v>100</v>
      </c>
      <c r="K17" s="60"/>
      <c r="L17" s="61"/>
      <c r="M17" s="61"/>
      <c r="N17" s="61"/>
      <c r="O17" s="61"/>
      <c r="P17" s="47"/>
      <c r="Q17" s="48"/>
      <c r="R17" s="43"/>
      <c r="S17" s="43"/>
      <c r="T17" s="52"/>
      <c r="U17" s="51"/>
      <c r="V17" s="46"/>
      <c r="W17" s="47"/>
      <c r="X17" s="48"/>
      <c r="Y17" s="49"/>
      <c r="Z17" s="50"/>
      <c r="AA17" s="56"/>
      <c r="AB17" s="57"/>
      <c r="AC17" s="49"/>
    </row>
    <row r="18" spans="1:29">
      <c r="A18" s="43">
        <v>15</v>
      </c>
      <c r="B18" s="53" t="s">
        <v>588</v>
      </c>
      <c r="C18" s="44" t="s">
        <v>571</v>
      </c>
      <c r="D18" s="44" t="s">
        <v>564</v>
      </c>
      <c r="E18" s="45" t="s">
        <v>589</v>
      </c>
      <c r="F18" s="58"/>
      <c r="G18" s="54"/>
      <c r="H18" s="59"/>
      <c r="I18" s="48" t="s">
        <v>591</v>
      </c>
      <c r="J18" s="47">
        <v>50</v>
      </c>
      <c r="K18" s="48"/>
      <c r="L18" s="43"/>
      <c r="M18" s="43"/>
      <c r="N18" s="43"/>
      <c r="O18" s="43"/>
      <c r="P18" s="51"/>
      <c r="Q18" s="48"/>
      <c r="R18" s="43"/>
      <c r="S18" s="43"/>
      <c r="T18" s="52"/>
      <c r="U18" s="51"/>
      <c r="V18" s="48"/>
      <c r="W18" s="51"/>
      <c r="X18" s="48"/>
      <c r="Y18" s="49"/>
      <c r="Z18" s="50"/>
      <c r="AA18" s="56"/>
      <c r="AB18" s="57"/>
      <c r="AC18" s="49"/>
    </row>
    <row r="19" spans="1:29">
      <c r="A19" s="43">
        <v>16</v>
      </c>
      <c r="B19" s="53" t="s">
        <v>588</v>
      </c>
      <c r="C19" s="44" t="s">
        <v>571</v>
      </c>
      <c r="D19" s="44" t="s">
        <v>564</v>
      </c>
      <c r="E19" s="45" t="s">
        <v>589</v>
      </c>
      <c r="F19" s="58"/>
      <c r="G19" s="54"/>
      <c r="H19" s="59"/>
      <c r="I19" s="48" t="s">
        <v>592</v>
      </c>
      <c r="J19" s="47">
        <v>50</v>
      </c>
      <c r="K19" s="48"/>
      <c r="L19" s="43"/>
      <c r="M19" s="43"/>
      <c r="N19" s="43"/>
      <c r="O19" s="43"/>
      <c r="P19" s="51"/>
      <c r="Q19" s="48"/>
      <c r="R19" s="43"/>
      <c r="S19" s="43"/>
      <c r="T19" s="52"/>
      <c r="U19" s="51"/>
      <c r="V19" s="48"/>
      <c r="W19" s="51"/>
      <c r="X19" s="48"/>
      <c r="Y19" s="49"/>
      <c r="Z19" s="50"/>
      <c r="AA19" s="56"/>
      <c r="AB19" s="57"/>
      <c r="AC19" s="49"/>
    </row>
    <row r="20" spans="1:29">
      <c r="A20" s="43">
        <v>17</v>
      </c>
      <c r="B20" s="53" t="s">
        <v>588</v>
      </c>
      <c r="C20" s="44" t="s">
        <v>571</v>
      </c>
      <c r="D20" s="44" t="s">
        <v>564</v>
      </c>
      <c r="E20" s="45" t="s">
        <v>589</v>
      </c>
      <c r="F20" s="46"/>
      <c r="G20" s="44"/>
      <c r="H20" s="47"/>
      <c r="I20" s="48" t="s">
        <v>593</v>
      </c>
      <c r="J20" s="47">
        <v>150</v>
      </c>
      <c r="K20" s="48"/>
      <c r="L20" s="43"/>
      <c r="M20" s="43"/>
      <c r="N20" s="43"/>
      <c r="O20" s="43"/>
      <c r="P20" s="51"/>
      <c r="Q20" s="48"/>
      <c r="R20" s="43"/>
      <c r="S20" s="43"/>
      <c r="T20" s="52"/>
      <c r="U20" s="51"/>
      <c r="V20" s="48"/>
      <c r="W20" s="51"/>
      <c r="X20" s="48"/>
      <c r="Y20" s="49"/>
      <c r="Z20" s="50"/>
      <c r="AA20" s="56"/>
      <c r="AB20" s="57"/>
      <c r="AC20" s="49"/>
    </row>
    <row r="21" spans="1:29">
      <c r="A21" s="43">
        <v>18</v>
      </c>
      <c r="B21" s="53" t="s">
        <v>594</v>
      </c>
      <c r="C21" s="44" t="s">
        <v>571</v>
      </c>
      <c r="D21" s="44" t="s">
        <v>564</v>
      </c>
      <c r="E21" s="45" t="s">
        <v>589</v>
      </c>
      <c r="F21" s="46"/>
      <c r="G21" s="44"/>
      <c r="H21" s="47"/>
      <c r="I21" s="48" t="s">
        <v>595</v>
      </c>
      <c r="J21" s="47"/>
      <c r="K21" s="48"/>
      <c r="L21" s="43"/>
      <c r="M21" s="43"/>
      <c r="N21" s="43"/>
      <c r="O21" s="43"/>
      <c r="P21" s="51"/>
      <c r="Q21" s="48"/>
      <c r="R21" s="43"/>
      <c r="S21" s="43"/>
      <c r="T21" s="52"/>
      <c r="U21" s="51"/>
      <c r="V21" s="48"/>
      <c r="W21" s="51"/>
      <c r="X21" s="48"/>
      <c r="Y21" s="49"/>
      <c r="Z21" s="50"/>
      <c r="AA21" s="56"/>
      <c r="AB21" s="57"/>
      <c r="AC21" s="49"/>
    </row>
    <row r="22" spans="1:29">
      <c r="A22" s="43">
        <v>19</v>
      </c>
      <c r="B22" s="53" t="s">
        <v>594</v>
      </c>
      <c r="C22" s="44" t="s">
        <v>571</v>
      </c>
      <c r="D22" s="44" t="s">
        <v>564</v>
      </c>
      <c r="E22" s="45" t="s">
        <v>589</v>
      </c>
      <c r="F22" s="46"/>
      <c r="G22" s="44"/>
      <c r="H22" s="47"/>
      <c r="I22" s="48" t="s">
        <v>596</v>
      </c>
      <c r="J22" s="47"/>
      <c r="K22" s="48"/>
      <c r="L22" s="43"/>
      <c r="M22" s="43"/>
      <c r="N22" s="43"/>
      <c r="O22" s="43"/>
      <c r="P22" s="51"/>
      <c r="Q22" s="48"/>
      <c r="R22" s="43"/>
      <c r="S22" s="43"/>
      <c r="T22" s="52"/>
      <c r="U22" s="51"/>
      <c r="V22" s="48"/>
      <c r="W22" s="51"/>
      <c r="X22" s="48"/>
      <c r="Y22" s="49"/>
      <c r="Z22" s="50"/>
      <c r="AA22" s="56"/>
      <c r="AB22" s="57"/>
      <c r="AC22" s="49"/>
    </row>
    <row r="23" spans="1:29">
      <c r="A23" s="43">
        <v>20</v>
      </c>
      <c r="B23" s="43" t="s">
        <v>594</v>
      </c>
      <c r="C23" s="44" t="s">
        <v>571</v>
      </c>
      <c r="D23" s="44" t="s">
        <v>564</v>
      </c>
      <c r="E23" s="45" t="s">
        <v>589</v>
      </c>
      <c r="F23" s="46"/>
      <c r="G23" s="44"/>
      <c r="H23" s="47"/>
      <c r="I23" s="48" t="s">
        <v>597</v>
      </c>
      <c r="J23" s="47"/>
      <c r="K23" s="48" t="s">
        <v>598</v>
      </c>
      <c r="L23" s="43">
        <v>459980558</v>
      </c>
      <c r="M23" s="43">
        <v>50</v>
      </c>
      <c r="N23" s="43">
        <v>200</v>
      </c>
      <c r="O23" s="43"/>
      <c r="P23" s="47" t="s">
        <v>65</v>
      </c>
      <c r="Q23" s="48"/>
      <c r="R23" s="43"/>
      <c r="S23" s="43"/>
      <c r="T23" s="52"/>
      <c r="U23" s="51"/>
      <c r="V23" s="46"/>
      <c r="W23" s="47"/>
      <c r="X23" s="48"/>
      <c r="Y23" s="49"/>
      <c r="Z23" s="50"/>
      <c r="AA23" s="56"/>
      <c r="AB23" s="57"/>
      <c r="AC23" s="49"/>
    </row>
    <row r="24" spans="1:29">
      <c r="A24" s="43">
        <v>21</v>
      </c>
      <c r="B24" s="43" t="s">
        <v>594</v>
      </c>
      <c r="C24" s="44" t="s">
        <v>571</v>
      </c>
      <c r="D24" s="44" t="s">
        <v>564</v>
      </c>
      <c r="E24" s="45" t="s">
        <v>589</v>
      </c>
      <c r="F24" s="46"/>
      <c r="G24" s="44"/>
      <c r="H24" s="47"/>
      <c r="I24" s="48" t="s">
        <v>599</v>
      </c>
      <c r="J24" s="47"/>
      <c r="K24" s="48"/>
      <c r="L24" s="43"/>
      <c r="M24" s="43"/>
      <c r="N24" s="43"/>
      <c r="O24" s="43"/>
      <c r="P24" s="51"/>
      <c r="Q24" s="48"/>
      <c r="R24" s="43"/>
      <c r="S24" s="43"/>
      <c r="T24" s="52"/>
      <c r="U24" s="51"/>
      <c r="V24" s="48"/>
      <c r="W24" s="51"/>
      <c r="X24" s="48"/>
      <c r="Y24" s="49"/>
      <c r="Z24" s="50"/>
      <c r="AA24" s="48"/>
      <c r="AB24" s="51"/>
      <c r="AC24" s="49"/>
    </row>
    <row r="25" spans="1:29">
      <c r="A25" s="43">
        <v>26</v>
      </c>
      <c r="B25" s="53" t="s">
        <v>600</v>
      </c>
      <c r="C25" s="44" t="s">
        <v>571</v>
      </c>
      <c r="D25" s="44" t="s">
        <v>571</v>
      </c>
      <c r="E25" s="45" t="s">
        <v>589</v>
      </c>
      <c r="F25" s="46"/>
      <c r="G25" s="44"/>
      <c r="H25" s="47"/>
      <c r="I25" s="62" t="s">
        <v>601</v>
      </c>
      <c r="J25" s="47"/>
      <c r="K25" s="48" t="s">
        <v>602</v>
      </c>
      <c r="L25" s="43">
        <v>347073138</v>
      </c>
      <c r="M25" s="43"/>
      <c r="N25" s="43">
        <v>200</v>
      </c>
      <c r="O25" s="43"/>
      <c r="P25" s="47" t="s">
        <v>65</v>
      </c>
      <c r="Q25" s="48"/>
      <c r="R25" s="43"/>
      <c r="S25" s="43"/>
      <c r="T25" s="52"/>
      <c r="U25" s="51"/>
      <c r="V25" s="46"/>
      <c r="W25" s="47"/>
      <c r="X25" s="48"/>
      <c r="Y25" s="49"/>
      <c r="Z25" s="50"/>
      <c r="AA25" s="56"/>
      <c r="AB25" s="57"/>
      <c r="AC25" s="49"/>
    </row>
    <row r="26" spans="1:29">
      <c r="A26" s="43">
        <v>27</v>
      </c>
      <c r="B26" s="53" t="s">
        <v>600</v>
      </c>
      <c r="C26" s="44" t="s">
        <v>571</v>
      </c>
      <c r="D26" s="44" t="s">
        <v>571</v>
      </c>
      <c r="E26" s="45" t="s">
        <v>589</v>
      </c>
      <c r="F26" s="46"/>
      <c r="G26" s="44"/>
      <c r="H26" s="47"/>
      <c r="I26" s="48"/>
      <c r="J26" s="47"/>
      <c r="K26" s="48" t="s">
        <v>603</v>
      </c>
      <c r="L26" s="43">
        <v>348567838</v>
      </c>
      <c r="M26" s="43"/>
      <c r="N26" s="43">
        <v>200</v>
      </c>
      <c r="O26" s="43"/>
      <c r="P26" s="47" t="s">
        <v>65</v>
      </c>
      <c r="Q26" s="48"/>
      <c r="R26" s="43"/>
      <c r="S26" s="43"/>
      <c r="T26" s="52"/>
      <c r="U26" s="51"/>
      <c r="V26" s="46"/>
      <c r="W26" s="47"/>
      <c r="X26" s="48"/>
      <c r="Y26" s="49"/>
      <c r="Z26" s="50"/>
      <c r="AA26" s="56"/>
      <c r="AB26" s="57"/>
      <c r="AC26" s="49"/>
    </row>
    <row r="27" spans="1:29">
      <c r="A27" s="43">
        <v>28</v>
      </c>
      <c r="B27" s="53" t="s">
        <v>600</v>
      </c>
      <c r="C27" s="44" t="s">
        <v>571</v>
      </c>
      <c r="D27" s="44" t="s">
        <v>571</v>
      </c>
      <c r="E27" s="45" t="s">
        <v>589</v>
      </c>
      <c r="F27" s="46"/>
      <c r="G27" s="44"/>
      <c r="H27" s="47"/>
      <c r="I27" s="48"/>
      <c r="J27" s="47"/>
      <c r="K27" s="48" t="s">
        <v>604</v>
      </c>
      <c r="L27" s="43">
        <v>361670408</v>
      </c>
      <c r="M27" s="43"/>
      <c r="N27" s="43">
        <v>200</v>
      </c>
      <c r="O27" s="43"/>
      <c r="P27" s="47" t="s">
        <v>65</v>
      </c>
      <c r="Q27" s="48"/>
      <c r="R27" s="43"/>
      <c r="S27" s="43"/>
      <c r="T27" s="52"/>
      <c r="U27" s="51"/>
      <c r="V27" s="46"/>
      <c r="W27" s="47"/>
      <c r="X27" s="48"/>
      <c r="Y27" s="49"/>
      <c r="Z27" s="50"/>
      <c r="AA27" s="56"/>
      <c r="AB27" s="57"/>
      <c r="AC27" s="49"/>
    </row>
    <row r="28" spans="1:29">
      <c r="A28" s="43">
        <v>29</v>
      </c>
      <c r="B28" s="53" t="s">
        <v>600</v>
      </c>
      <c r="C28" s="44" t="s">
        <v>571</v>
      </c>
      <c r="D28" s="44"/>
      <c r="E28" s="45" t="s">
        <v>589</v>
      </c>
      <c r="F28" s="46"/>
      <c r="G28" s="44"/>
      <c r="H28" s="47"/>
      <c r="I28" s="48"/>
      <c r="J28" s="47"/>
      <c r="K28" s="48"/>
      <c r="L28" s="43"/>
      <c r="M28" s="43"/>
      <c r="N28" s="43"/>
      <c r="O28" s="43"/>
      <c r="P28" s="51"/>
      <c r="Q28" s="48"/>
      <c r="R28" s="43"/>
      <c r="S28" s="43"/>
      <c r="T28" s="52"/>
      <c r="U28" s="51"/>
      <c r="V28" s="48"/>
      <c r="W28" s="51"/>
      <c r="X28" s="48"/>
      <c r="Y28" s="49"/>
      <c r="Z28" s="50"/>
      <c r="AA28" s="56"/>
      <c r="AB28" s="57"/>
      <c r="AC28" s="49"/>
    </row>
    <row r="29" spans="1:29">
      <c r="A29" s="43">
        <v>31</v>
      </c>
      <c r="B29" s="43" t="s">
        <v>605</v>
      </c>
      <c r="C29" s="44" t="s">
        <v>571</v>
      </c>
      <c r="D29" s="44" t="s">
        <v>564</v>
      </c>
      <c r="E29" s="45" t="s">
        <v>589</v>
      </c>
      <c r="F29" s="46" t="s">
        <v>606</v>
      </c>
      <c r="G29" s="43" t="s">
        <v>607</v>
      </c>
      <c r="H29" s="51"/>
      <c r="I29" s="48" t="s">
        <v>607</v>
      </c>
      <c r="J29" s="47">
        <v>80</v>
      </c>
      <c r="K29" s="48" t="s">
        <v>607</v>
      </c>
      <c r="L29" s="43">
        <v>460239480</v>
      </c>
      <c r="M29" s="43">
        <v>20</v>
      </c>
      <c r="N29" s="43">
        <v>200</v>
      </c>
      <c r="O29" s="43"/>
      <c r="P29" s="47" t="s">
        <v>65</v>
      </c>
      <c r="Q29" s="48"/>
      <c r="R29" s="43"/>
      <c r="S29" s="43"/>
      <c r="T29" s="52"/>
      <c r="U29" s="51"/>
      <c r="V29" s="46"/>
      <c r="W29" s="47"/>
      <c r="X29" s="48"/>
      <c r="Y29" s="49"/>
      <c r="Z29" s="50"/>
      <c r="AA29" s="48"/>
      <c r="AB29" s="51"/>
      <c r="AC29" s="49"/>
    </row>
    <row r="30" spans="1:29">
      <c r="A30" s="43">
        <v>32</v>
      </c>
      <c r="B30" s="43" t="s">
        <v>605</v>
      </c>
      <c r="C30" s="44" t="s">
        <v>571</v>
      </c>
      <c r="D30" s="44" t="s">
        <v>564</v>
      </c>
      <c r="E30" s="45" t="s">
        <v>589</v>
      </c>
      <c r="F30" s="46" t="s">
        <v>606</v>
      </c>
      <c r="G30" s="43" t="s">
        <v>608</v>
      </c>
      <c r="H30" s="51"/>
      <c r="I30" s="48"/>
      <c r="J30" s="47"/>
      <c r="K30" s="48"/>
      <c r="L30" s="43"/>
      <c r="M30" s="43"/>
      <c r="N30" s="43"/>
      <c r="O30" s="43"/>
      <c r="P30" s="47"/>
      <c r="Q30" s="48"/>
      <c r="R30" s="43"/>
      <c r="S30" s="43"/>
      <c r="T30" s="52"/>
      <c r="U30" s="51"/>
      <c r="V30" s="46"/>
      <c r="W30" s="47"/>
      <c r="X30" s="48"/>
      <c r="Y30" s="49"/>
      <c r="Z30" s="50"/>
      <c r="AA30" s="48"/>
      <c r="AB30" s="51"/>
      <c r="AC30" s="49"/>
    </row>
    <row r="31" spans="1:29">
      <c r="A31" s="43">
        <v>33</v>
      </c>
      <c r="B31" s="43" t="s">
        <v>605</v>
      </c>
      <c r="C31" s="44" t="s">
        <v>571</v>
      </c>
      <c r="D31" s="44" t="s">
        <v>564</v>
      </c>
      <c r="E31" s="45" t="s">
        <v>589</v>
      </c>
      <c r="F31" s="46" t="s">
        <v>609</v>
      </c>
      <c r="G31" s="43" t="s">
        <v>610</v>
      </c>
      <c r="H31" s="51"/>
      <c r="I31" s="48" t="s">
        <v>610</v>
      </c>
      <c r="J31" s="47">
        <v>110</v>
      </c>
      <c r="K31" s="48" t="s">
        <v>610</v>
      </c>
      <c r="L31" s="43">
        <v>460240686</v>
      </c>
      <c r="M31" s="43"/>
      <c r="N31" s="43">
        <v>200</v>
      </c>
      <c r="O31" s="43"/>
      <c r="P31" s="47" t="s">
        <v>65</v>
      </c>
      <c r="Q31" s="48"/>
      <c r="R31" s="43"/>
      <c r="S31" s="43"/>
      <c r="T31" s="52"/>
      <c r="U31" s="51"/>
      <c r="V31" s="46"/>
      <c r="W31" s="47"/>
      <c r="X31" s="48"/>
      <c r="Y31" s="49"/>
      <c r="Z31" s="50"/>
      <c r="AA31" s="48"/>
      <c r="AB31" s="51"/>
      <c r="AC31" s="49"/>
    </row>
    <row r="32" spans="1:29">
      <c r="A32" s="43">
        <v>34</v>
      </c>
      <c r="B32" s="43" t="s">
        <v>605</v>
      </c>
      <c r="C32" s="44" t="s">
        <v>571</v>
      </c>
      <c r="D32" s="44" t="s">
        <v>564</v>
      </c>
      <c r="E32" s="45" t="s">
        <v>589</v>
      </c>
      <c r="F32" s="46" t="s">
        <v>609</v>
      </c>
      <c r="G32" s="43" t="s">
        <v>611</v>
      </c>
      <c r="H32" s="51"/>
      <c r="I32" s="48"/>
      <c r="J32" s="47"/>
      <c r="K32" s="48"/>
      <c r="L32" s="43"/>
      <c r="M32" s="43"/>
      <c r="N32" s="43"/>
      <c r="O32" s="43"/>
      <c r="P32" s="47"/>
      <c r="Q32" s="48"/>
      <c r="R32" s="43"/>
      <c r="S32" s="43"/>
      <c r="T32" s="52"/>
      <c r="U32" s="51"/>
      <c r="V32" s="48" t="s">
        <v>608</v>
      </c>
      <c r="W32" s="47"/>
      <c r="X32" s="48"/>
      <c r="Y32" s="49"/>
      <c r="Z32" s="50"/>
      <c r="AA32" s="48"/>
      <c r="AB32" s="51"/>
      <c r="AC32" s="49"/>
    </row>
    <row r="33" spans="1:29">
      <c r="A33" s="43">
        <v>35</v>
      </c>
      <c r="B33" s="43" t="s">
        <v>605</v>
      </c>
      <c r="C33" s="44" t="s">
        <v>571</v>
      </c>
      <c r="D33" s="44" t="s">
        <v>564</v>
      </c>
      <c r="E33" s="45" t="s">
        <v>589</v>
      </c>
      <c r="F33" s="46"/>
      <c r="G33" s="43"/>
      <c r="H33" s="51"/>
      <c r="I33" s="48" t="s">
        <v>612</v>
      </c>
      <c r="J33" s="47"/>
      <c r="K33" s="48" t="s">
        <v>612</v>
      </c>
      <c r="L33" s="43"/>
      <c r="M33" s="43"/>
      <c r="N33" s="43"/>
      <c r="O33" s="43"/>
      <c r="P33" s="51"/>
      <c r="Q33" s="48"/>
      <c r="R33" s="43"/>
      <c r="S33" s="43"/>
      <c r="T33" s="52"/>
      <c r="U33" s="51"/>
      <c r="V33" s="48"/>
      <c r="W33" s="51"/>
      <c r="X33" s="48"/>
      <c r="Y33" s="49"/>
      <c r="Z33" s="50"/>
      <c r="AA33" s="48"/>
      <c r="AB33" s="51"/>
      <c r="AC33" s="49"/>
    </row>
    <row r="34" spans="1:29">
      <c r="A34" s="43">
        <v>36</v>
      </c>
      <c r="B34" s="43" t="s">
        <v>605</v>
      </c>
      <c r="C34" s="44" t="s">
        <v>571</v>
      </c>
      <c r="D34" s="44" t="s">
        <v>564</v>
      </c>
      <c r="E34" s="45" t="s">
        <v>589</v>
      </c>
      <c r="F34" s="46"/>
      <c r="G34" s="44"/>
      <c r="H34" s="47"/>
      <c r="I34" s="48"/>
      <c r="J34" s="47"/>
      <c r="K34" s="48"/>
      <c r="L34" s="43"/>
      <c r="M34" s="43"/>
      <c r="N34" s="43"/>
      <c r="O34" s="43"/>
      <c r="P34" s="51"/>
      <c r="Q34" s="48"/>
      <c r="R34" s="43"/>
      <c r="S34" s="43"/>
      <c r="T34" s="52"/>
      <c r="U34" s="51"/>
      <c r="V34" s="48" t="s">
        <v>611</v>
      </c>
      <c r="W34" s="51"/>
      <c r="X34" s="48"/>
      <c r="Y34" s="49"/>
      <c r="Z34" s="50"/>
      <c r="AA34" s="48"/>
      <c r="AB34" s="51"/>
      <c r="AC34" s="49"/>
    </row>
    <row r="35" spans="1:29">
      <c r="A35" s="43">
        <v>37</v>
      </c>
      <c r="B35" s="43" t="s">
        <v>605</v>
      </c>
      <c r="C35" s="44" t="s">
        <v>571</v>
      </c>
      <c r="D35" s="44" t="s">
        <v>564</v>
      </c>
      <c r="E35" s="45" t="s">
        <v>589</v>
      </c>
      <c r="F35" s="46"/>
      <c r="G35" s="44"/>
      <c r="H35" s="47"/>
      <c r="I35" s="48" t="s">
        <v>613</v>
      </c>
      <c r="J35" s="47"/>
      <c r="K35" s="48" t="s">
        <v>614</v>
      </c>
      <c r="L35" s="43">
        <v>460591743</v>
      </c>
      <c r="M35" s="43"/>
      <c r="N35" s="43">
        <v>200</v>
      </c>
      <c r="O35" s="43"/>
      <c r="P35" s="47" t="s">
        <v>65</v>
      </c>
      <c r="Q35" s="48"/>
      <c r="R35" s="43"/>
      <c r="S35" s="43"/>
      <c r="T35" s="52"/>
      <c r="U35" s="51"/>
      <c r="V35" s="46"/>
      <c r="W35" s="47"/>
      <c r="X35" s="48"/>
      <c r="Y35" s="49"/>
      <c r="Z35" s="50"/>
      <c r="AA35" s="48"/>
      <c r="AB35" s="51"/>
      <c r="AC35" s="49"/>
    </row>
    <row r="36" spans="1:29">
      <c r="A36" s="43">
        <v>38</v>
      </c>
      <c r="B36" s="43" t="s">
        <v>605</v>
      </c>
      <c r="C36" s="44" t="s">
        <v>571</v>
      </c>
      <c r="D36" s="44" t="s">
        <v>564</v>
      </c>
      <c r="E36" s="45" t="s">
        <v>589</v>
      </c>
      <c r="F36" s="46"/>
      <c r="G36" s="44"/>
      <c r="H36" s="47"/>
      <c r="I36" s="48" t="s">
        <v>615</v>
      </c>
      <c r="J36" s="47"/>
      <c r="K36" s="48" t="s">
        <v>616</v>
      </c>
      <c r="L36" s="43">
        <v>461885973</v>
      </c>
      <c r="M36" s="43"/>
      <c r="N36" s="43">
        <v>200</v>
      </c>
      <c r="O36" s="43"/>
      <c r="P36" s="47" t="s">
        <v>65</v>
      </c>
      <c r="Q36" s="48"/>
      <c r="R36" s="43"/>
      <c r="S36" s="43"/>
      <c r="T36" s="52"/>
      <c r="U36" s="51"/>
      <c r="V36" s="46"/>
      <c r="W36" s="47"/>
      <c r="X36" s="48"/>
      <c r="Y36" s="49"/>
      <c r="Z36" s="50"/>
      <c r="AA36" s="48"/>
      <c r="AB36" s="51"/>
      <c r="AC36" s="49"/>
    </row>
    <row r="37" spans="1:29">
      <c r="A37" s="43">
        <v>39</v>
      </c>
      <c r="B37" s="43" t="s">
        <v>605</v>
      </c>
      <c r="C37" s="44" t="s">
        <v>571</v>
      </c>
      <c r="D37" s="44" t="s">
        <v>564</v>
      </c>
      <c r="E37" s="45" t="s">
        <v>589</v>
      </c>
      <c r="F37" s="46"/>
      <c r="G37" s="44"/>
      <c r="H37" s="47"/>
      <c r="I37" s="48" t="s">
        <v>617</v>
      </c>
      <c r="J37" s="47"/>
      <c r="K37" s="48"/>
      <c r="L37" s="43"/>
      <c r="M37" s="43"/>
      <c r="N37" s="43"/>
      <c r="O37" s="43"/>
      <c r="P37" s="51"/>
      <c r="Q37" s="48"/>
      <c r="R37" s="43"/>
      <c r="S37" s="43"/>
      <c r="T37" s="52"/>
      <c r="U37" s="51"/>
      <c r="V37" s="48"/>
      <c r="W37" s="51"/>
      <c r="X37" s="48"/>
      <c r="Y37" s="49"/>
      <c r="Z37" s="50"/>
      <c r="AA37" s="48"/>
      <c r="AB37" s="51"/>
      <c r="AC37" s="49"/>
    </row>
    <row r="38" spans="1:29">
      <c r="A38" s="43">
        <v>40</v>
      </c>
      <c r="B38" s="43" t="s">
        <v>605</v>
      </c>
      <c r="C38" s="44" t="s">
        <v>571</v>
      </c>
      <c r="D38" s="44" t="s">
        <v>564</v>
      </c>
      <c r="E38" s="45" t="s">
        <v>589</v>
      </c>
      <c r="F38" s="46"/>
      <c r="G38" s="44"/>
      <c r="H38" s="47"/>
      <c r="I38" s="48" t="s">
        <v>58</v>
      </c>
      <c r="J38" s="47"/>
      <c r="K38" s="48"/>
      <c r="L38" s="43"/>
      <c r="M38" s="43"/>
      <c r="N38" s="43"/>
      <c r="O38" s="43"/>
      <c r="P38" s="51"/>
      <c r="Q38" s="48"/>
      <c r="R38" s="43"/>
      <c r="S38" s="43"/>
      <c r="T38" s="52"/>
      <c r="U38" s="51"/>
      <c r="V38" s="48"/>
      <c r="W38" s="51"/>
      <c r="X38" s="48"/>
      <c r="Y38" s="49"/>
      <c r="Z38" s="50"/>
      <c r="AA38" s="48"/>
      <c r="AB38" s="51"/>
      <c r="AC38" s="49"/>
    </row>
    <row r="39" spans="1:29">
      <c r="A39" s="43">
        <v>41</v>
      </c>
      <c r="B39" s="43" t="s">
        <v>605</v>
      </c>
      <c r="C39" s="44" t="s">
        <v>571</v>
      </c>
      <c r="D39" s="44" t="s">
        <v>564</v>
      </c>
      <c r="E39" s="45" t="s">
        <v>589</v>
      </c>
      <c r="F39" s="46"/>
      <c r="G39" s="44"/>
      <c r="H39" s="47"/>
      <c r="I39" s="48" t="s">
        <v>59</v>
      </c>
      <c r="J39" s="47"/>
      <c r="K39" s="48"/>
      <c r="L39" s="43"/>
      <c r="M39" s="43"/>
      <c r="N39" s="43"/>
      <c r="O39" s="43"/>
      <c r="P39" s="51"/>
      <c r="Q39" s="48"/>
      <c r="R39" s="43"/>
      <c r="S39" s="43"/>
      <c r="T39" s="52"/>
      <c r="U39" s="51"/>
      <c r="V39" s="48"/>
      <c r="W39" s="51"/>
      <c r="X39" s="48"/>
      <c r="Y39" s="49"/>
      <c r="Z39" s="50"/>
      <c r="AA39" s="48"/>
      <c r="AB39" s="51"/>
      <c r="AC39" s="49"/>
    </row>
    <row r="40" spans="1:29">
      <c r="A40" s="43">
        <v>42</v>
      </c>
      <c r="B40" s="43" t="s">
        <v>618</v>
      </c>
      <c r="C40" s="44" t="s">
        <v>571</v>
      </c>
      <c r="D40" s="44" t="s">
        <v>564</v>
      </c>
      <c r="E40" s="45" t="s">
        <v>589</v>
      </c>
      <c r="F40" s="46"/>
      <c r="G40" s="44"/>
      <c r="H40" s="47"/>
      <c r="I40" s="48" t="s">
        <v>619</v>
      </c>
      <c r="J40" s="47"/>
      <c r="K40" s="48" t="s">
        <v>619</v>
      </c>
      <c r="L40" s="43">
        <v>445340268</v>
      </c>
      <c r="M40" s="43"/>
      <c r="N40" s="43">
        <v>200</v>
      </c>
      <c r="O40" s="43"/>
      <c r="P40" s="47" t="s">
        <v>65</v>
      </c>
      <c r="Q40" s="48"/>
      <c r="R40" s="43"/>
      <c r="S40" s="43"/>
      <c r="T40" s="52"/>
      <c r="U40" s="51"/>
      <c r="V40" s="46"/>
      <c r="W40" s="47"/>
      <c r="X40" s="48"/>
      <c r="Y40" s="49"/>
      <c r="Z40" s="50"/>
      <c r="AA40" s="48"/>
      <c r="AB40" s="51"/>
      <c r="AC40" s="49"/>
    </row>
    <row r="41" spans="1:29">
      <c r="A41" s="43">
        <v>43</v>
      </c>
      <c r="B41" s="43" t="s">
        <v>618</v>
      </c>
      <c r="C41" s="44" t="s">
        <v>571</v>
      </c>
      <c r="D41" s="44" t="s">
        <v>564</v>
      </c>
      <c r="E41" s="45" t="s">
        <v>589</v>
      </c>
      <c r="F41" s="46"/>
      <c r="G41" s="44"/>
      <c r="H41" s="47"/>
      <c r="I41" s="48" t="s">
        <v>620</v>
      </c>
      <c r="J41" s="47"/>
      <c r="K41" s="48" t="s">
        <v>620</v>
      </c>
      <c r="L41" s="43">
        <v>453116216</v>
      </c>
      <c r="M41" s="43"/>
      <c r="N41" s="43">
        <v>200</v>
      </c>
      <c r="O41" s="43"/>
      <c r="P41" s="47" t="s">
        <v>65</v>
      </c>
      <c r="Q41" s="48"/>
      <c r="R41" s="43"/>
      <c r="S41" s="43"/>
      <c r="T41" s="52"/>
      <c r="U41" s="51"/>
      <c r="V41" s="46"/>
      <c r="W41" s="47"/>
      <c r="X41" s="48"/>
      <c r="Y41" s="49"/>
      <c r="Z41" s="50"/>
      <c r="AA41" s="48"/>
      <c r="AB41" s="51"/>
      <c r="AC41" s="49"/>
    </row>
    <row r="42" spans="1:29">
      <c r="A42" s="43">
        <v>44</v>
      </c>
      <c r="B42" s="43" t="s">
        <v>618</v>
      </c>
      <c r="C42" s="44" t="s">
        <v>571</v>
      </c>
      <c r="D42" s="44" t="s">
        <v>564</v>
      </c>
      <c r="E42" s="45" t="s">
        <v>589</v>
      </c>
      <c r="F42" s="46"/>
      <c r="G42" s="44"/>
      <c r="H42" s="47"/>
      <c r="I42" s="48" t="s">
        <v>621</v>
      </c>
      <c r="J42" s="47"/>
      <c r="K42" s="56" t="s">
        <v>621</v>
      </c>
      <c r="L42" s="43">
        <v>453594384</v>
      </c>
      <c r="M42" s="43"/>
      <c r="N42" s="43">
        <v>200</v>
      </c>
      <c r="O42" s="43"/>
      <c r="P42" s="47" t="s">
        <v>65</v>
      </c>
      <c r="Q42" s="48"/>
      <c r="R42" s="43"/>
      <c r="S42" s="43"/>
      <c r="T42" s="52"/>
      <c r="U42" s="51"/>
      <c r="V42" s="46"/>
      <c r="W42" s="47"/>
      <c r="X42" s="48"/>
      <c r="Y42" s="49"/>
      <c r="Z42" s="50"/>
      <c r="AA42" s="48"/>
      <c r="AB42" s="51"/>
      <c r="AC42" s="49"/>
    </row>
    <row r="43" spans="1:29">
      <c r="A43" s="43">
        <v>45</v>
      </c>
      <c r="B43" s="43" t="s">
        <v>618</v>
      </c>
      <c r="C43" s="44" t="s">
        <v>571</v>
      </c>
      <c r="D43" s="44" t="s">
        <v>564</v>
      </c>
      <c r="E43" s="45" t="s">
        <v>589</v>
      </c>
      <c r="F43" s="46"/>
      <c r="G43" s="44"/>
      <c r="H43" s="47"/>
      <c r="I43" s="48" t="s">
        <v>622</v>
      </c>
      <c r="J43" s="47"/>
      <c r="K43" s="48" t="s">
        <v>622</v>
      </c>
      <c r="L43" s="43">
        <v>456022094</v>
      </c>
      <c r="M43" s="43"/>
      <c r="N43" s="43">
        <v>200</v>
      </c>
      <c r="O43" s="43"/>
      <c r="P43" s="47" t="s">
        <v>65</v>
      </c>
      <c r="Q43" s="48"/>
      <c r="R43" s="43"/>
      <c r="S43" s="43"/>
      <c r="T43" s="52"/>
      <c r="U43" s="51"/>
      <c r="V43" s="46"/>
      <c r="W43" s="47"/>
      <c r="X43" s="48"/>
      <c r="Y43" s="49"/>
      <c r="Z43" s="50"/>
      <c r="AA43" s="48"/>
      <c r="AB43" s="51"/>
      <c r="AC43" s="49"/>
    </row>
    <row r="44" spans="1:29">
      <c r="A44" s="43">
        <v>46</v>
      </c>
      <c r="B44" s="43" t="s">
        <v>618</v>
      </c>
      <c r="C44" s="44" t="s">
        <v>571</v>
      </c>
      <c r="D44" s="44" t="s">
        <v>564</v>
      </c>
      <c r="E44" s="45" t="s">
        <v>589</v>
      </c>
      <c r="F44" s="46"/>
      <c r="G44" s="44"/>
      <c r="H44" s="47"/>
      <c r="I44" s="48" t="s">
        <v>623</v>
      </c>
      <c r="J44" s="47"/>
      <c r="K44" s="48" t="s">
        <v>623</v>
      </c>
      <c r="L44" s="43">
        <v>456598591</v>
      </c>
      <c r="M44" s="43"/>
      <c r="N44" s="43">
        <v>200</v>
      </c>
      <c r="O44" s="43"/>
      <c r="P44" s="47" t="s">
        <v>65</v>
      </c>
      <c r="Q44" s="48"/>
      <c r="R44" s="43"/>
      <c r="S44" s="43"/>
      <c r="T44" s="52"/>
      <c r="U44" s="51"/>
      <c r="V44" s="46"/>
      <c r="W44" s="47"/>
      <c r="X44" s="48"/>
      <c r="Y44" s="49"/>
      <c r="Z44" s="50"/>
      <c r="AA44" s="48"/>
      <c r="AB44" s="51"/>
      <c r="AC44" s="49"/>
    </row>
    <row r="45" spans="1:29">
      <c r="A45" s="43">
        <v>47</v>
      </c>
      <c r="B45" s="43" t="s">
        <v>618</v>
      </c>
      <c r="C45" s="44" t="s">
        <v>571</v>
      </c>
      <c r="D45" s="44" t="s">
        <v>564</v>
      </c>
      <c r="E45" s="45" t="s">
        <v>589</v>
      </c>
      <c r="F45" s="46"/>
      <c r="G45" s="44"/>
      <c r="H45" s="47"/>
      <c r="I45" s="48" t="s">
        <v>624</v>
      </c>
      <c r="J45" s="47"/>
      <c r="K45" s="48"/>
      <c r="L45" s="43"/>
      <c r="M45" s="43"/>
      <c r="N45" s="43"/>
      <c r="O45" s="43"/>
      <c r="P45" s="51"/>
      <c r="Q45" s="48"/>
      <c r="R45" s="43"/>
      <c r="S45" s="43"/>
      <c r="T45" s="52"/>
      <c r="U45" s="51"/>
      <c r="V45" s="48"/>
      <c r="W45" s="51"/>
      <c r="X45" s="48"/>
      <c r="Y45" s="49"/>
      <c r="Z45" s="50"/>
      <c r="AA45" s="48"/>
      <c r="AB45" s="51"/>
      <c r="AC45" s="49"/>
    </row>
    <row r="46" spans="1:29">
      <c r="A46" s="43">
        <v>48</v>
      </c>
      <c r="B46" s="43" t="s">
        <v>618</v>
      </c>
      <c r="C46" s="44" t="s">
        <v>571</v>
      </c>
      <c r="D46" s="44" t="s">
        <v>564</v>
      </c>
      <c r="E46" s="45" t="s">
        <v>589</v>
      </c>
      <c r="F46" s="46"/>
      <c r="G46" s="44"/>
      <c r="H46" s="47"/>
      <c r="I46" s="48" t="s">
        <v>625</v>
      </c>
      <c r="J46" s="47"/>
      <c r="K46" s="48"/>
      <c r="L46" s="43"/>
      <c r="M46" s="43"/>
      <c r="N46" s="43"/>
      <c r="O46" s="43"/>
      <c r="P46" s="51"/>
      <c r="Q46" s="48"/>
      <c r="R46" s="43"/>
      <c r="S46" s="43"/>
      <c r="T46" s="52"/>
      <c r="U46" s="51"/>
      <c r="V46" s="48"/>
      <c r="W46" s="51"/>
      <c r="X46" s="48"/>
      <c r="Y46" s="49"/>
      <c r="Z46" s="50"/>
      <c r="AA46" s="48"/>
      <c r="AB46" s="51"/>
      <c r="AC46" s="49"/>
    </row>
    <row r="47" spans="1:29">
      <c r="A47" s="43">
        <v>49</v>
      </c>
      <c r="B47" s="43" t="s">
        <v>618</v>
      </c>
      <c r="C47" s="44" t="s">
        <v>571</v>
      </c>
      <c r="D47" s="44" t="s">
        <v>564</v>
      </c>
      <c r="E47" s="45" t="s">
        <v>589</v>
      </c>
      <c r="F47" s="46"/>
      <c r="G47" s="44"/>
      <c r="H47" s="47"/>
      <c r="I47" s="48" t="s">
        <v>626</v>
      </c>
      <c r="J47" s="47"/>
      <c r="K47" s="48" t="s">
        <v>626</v>
      </c>
      <c r="L47" s="43">
        <v>456620874</v>
      </c>
      <c r="M47" s="43"/>
      <c r="N47" s="43">
        <v>200</v>
      </c>
      <c r="O47" s="43"/>
      <c r="P47" s="47" t="s">
        <v>65</v>
      </c>
      <c r="Q47" s="48"/>
      <c r="R47" s="43"/>
      <c r="S47" s="43"/>
      <c r="T47" s="52"/>
      <c r="U47" s="51"/>
      <c r="V47" s="46"/>
      <c r="W47" s="47"/>
      <c r="X47" s="48"/>
      <c r="Y47" s="49"/>
      <c r="Z47" s="50"/>
      <c r="AA47" s="48"/>
      <c r="AB47" s="51"/>
      <c r="AC47" s="49"/>
    </row>
    <row r="48" spans="1:29">
      <c r="A48" s="43">
        <v>50</v>
      </c>
      <c r="B48" s="43" t="s">
        <v>618</v>
      </c>
      <c r="C48" s="44" t="s">
        <v>571</v>
      </c>
      <c r="D48" s="44" t="s">
        <v>564</v>
      </c>
      <c r="E48" s="45" t="s">
        <v>589</v>
      </c>
      <c r="F48" s="46"/>
      <c r="G48" s="44"/>
      <c r="H48" s="47"/>
      <c r="I48" s="48" t="s">
        <v>627</v>
      </c>
      <c r="J48" s="47"/>
      <c r="K48" s="48"/>
      <c r="L48" s="43"/>
      <c r="M48" s="43"/>
      <c r="N48" s="43"/>
      <c r="O48" s="43"/>
      <c r="P48" s="51"/>
      <c r="Q48" s="48"/>
      <c r="R48" s="43"/>
      <c r="S48" s="43"/>
      <c r="T48" s="52"/>
      <c r="U48" s="51"/>
      <c r="V48" s="48"/>
      <c r="W48" s="51"/>
      <c r="X48" s="48"/>
      <c r="Y48" s="49"/>
      <c r="Z48" s="50"/>
      <c r="AA48" s="48"/>
      <c r="AB48" s="51"/>
      <c r="AC48" s="49"/>
    </row>
    <row r="49" spans="1:29">
      <c r="A49" s="43">
        <v>63</v>
      </c>
      <c r="B49" s="43" t="s">
        <v>632</v>
      </c>
      <c r="C49" s="44" t="s">
        <v>633</v>
      </c>
      <c r="D49" s="44" t="s">
        <v>571</v>
      </c>
      <c r="E49" s="45" t="s">
        <v>634</v>
      </c>
      <c r="F49" s="46"/>
      <c r="G49" s="44"/>
      <c r="H49" s="47"/>
      <c r="I49" s="48" t="s">
        <v>635</v>
      </c>
      <c r="J49" s="47">
        <v>110</v>
      </c>
      <c r="K49" s="48"/>
      <c r="L49" s="43"/>
      <c r="M49" s="43"/>
      <c r="N49" s="43"/>
      <c r="O49" s="43"/>
      <c r="P49" s="51"/>
      <c r="Q49" s="48"/>
      <c r="R49" s="43"/>
      <c r="S49" s="43"/>
      <c r="T49" s="52"/>
      <c r="U49" s="51"/>
      <c r="V49" s="48"/>
      <c r="W49" s="51"/>
      <c r="X49" s="48"/>
      <c r="Y49" s="49"/>
      <c r="Z49" s="50"/>
      <c r="AA49" s="48"/>
      <c r="AB49" s="51"/>
      <c r="AC49" s="49"/>
    </row>
    <row r="50" spans="1:29">
      <c r="A50" s="43">
        <v>64</v>
      </c>
      <c r="B50" s="43" t="s">
        <v>632</v>
      </c>
      <c r="C50" s="44" t="s">
        <v>571</v>
      </c>
      <c r="D50" s="44" t="s">
        <v>571</v>
      </c>
      <c r="E50" s="45" t="s">
        <v>634</v>
      </c>
      <c r="F50" s="46"/>
      <c r="G50" s="44"/>
      <c r="H50" s="47"/>
      <c r="I50" s="48" t="s">
        <v>636</v>
      </c>
      <c r="J50" s="47">
        <v>100</v>
      </c>
      <c r="K50" s="62" t="s">
        <v>637</v>
      </c>
      <c r="L50" s="63">
        <v>104011161</v>
      </c>
      <c r="M50" s="63"/>
      <c r="N50" s="63">
        <v>200</v>
      </c>
      <c r="O50" s="63" t="s">
        <v>638</v>
      </c>
      <c r="P50" s="47" t="s">
        <v>65</v>
      </c>
      <c r="Q50" s="48"/>
      <c r="R50" s="43"/>
      <c r="S50" s="43"/>
      <c r="T50" s="52"/>
      <c r="U50" s="51"/>
      <c r="V50" s="46"/>
      <c r="W50" s="47"/>
      <c r="X50" s="48"/>
      <c r="Y50" s="49"/>
      <c r="Z50" s="50"/>
      <c r="AA50" s="48"/>
      <c r="AB50" s="51"/>
      <c r="AC50" s="49"/>
    </row>
    <row r="51" spans="1:29">
      <c r="A51" s="43">
        <v>65</v>
      </c>
      <c r="B51" s="43" t="s">
        <v>632</v>
      </c>
      <c r="C51" s="44" t="s">
        <v>571</v>
      </c>
      <c r="D51" s="44" t="s">
        <v>571</v>
      </c>
      <c r="E51" s="45" t="s">
        <v>634</v>
      </c>
      <c r="F51" s="46"/>
      <c r="G51" s="44"/>
      <c r="H51" s="47"/>
      <c r="I51" s="48" t="s">
        <v>639</v>
      </c>
      <c r="J51" s="47">
        <v>110</v>
      </c>
      <c r="K51" s="48"/>
      <c r="L51" s="43"/>
      <c r="M51" s="43"/>
      <c r="N51" s="43"/>
      <c r="O51" s="43"/>
      <c r="P51" s="51"/>
      <c r="Q51" s="48"/>
      <c r="R51" s="43"/>
      <c r="S51" s="43"/>
      <c r="T51" s="52"/>
      <c r="U51" s="51"/>
      <c r="V51" s="48"/>
      <c r="W51" s="51"/>
      <c r="X51" s="48"/>
      <c r="Y51" s="49"/>
      <c r="Z51" s="50"/>
      <c r="AA51" s="48"/>
      <c r="AB51" s="51"/>
      <c r="AC51" s="49"/>
    </row>
    <row r="52" spans="1:29">
      <c r="A52" s="43">
        <v>66</v>
      </c>
      <c r="B52" s="43"/>
      <c r="C52" s="44"/>
      <c r="D52" s="44"/>
      <c r="E52" s="45"/>
      <c r="F52" s="46"/>
      <c r="G52" s="44"/>
      <c r="H52" s="47"/>
      <c r="I52" s="48"/>
      <c r="J52" s="47"/>
      <c r="K52" s="48"/>
      <c r="L52" s="43"/>
      <c r="M52" s="43"/>
      <c r="N52" s="43"/>
      <c r="O52" s="43"/>
      <c r="P52" s="51"/>
      <c r="Q52" s="48"/>
      <c r="R52" s="43"/>
      <c r="S52" s="43"/>
      <c r="T52" s="52"/>
      <c r="U52" s="51"/>
      <c r="V52" s="48"/>
      <c r="W52" s="51"/>
      <c r="X52" s="48"/>
      <c r="Y52" s="49"/>
      <c r="Z52" s="50"/>
      <c r="AA52" s="48"/>
      <c r="AB52" s="51"/>
      <c r="AC52" s="49"/>
    </row>
    <row r="53" spans="1:29">
      <c r="A53" s="43">
        <v>67</v>
      </c>
      <c r="B53" s="43"/>
      <c r="C53" s="44"/>
      <c r="D53" s="44"/>
      <c r="E53" s="45"/>
      <c r="F53" s="46"/>
      <c r="G53" s="44"/>
      <c r="H53" s="47"/>
      <c r="I53" s="48"/>
      <c r="J53" s="47"/>
      <c r="K53" s="48"/>
      <c r="L53" s="43"/>
      <c r="M53" s="43"/>
      <c r="N53" s="43"/>
      <c r="O53" s="43"/>
      <c r="P53" s="51"/>
      <c r="Q53" s="48"/>
      <c r="R53" s="43"/>
      <c r="S53" s="43"/>
      <c r="T53" s="52"/>
      <c r="U53" s="51"/>
      <c r="V53" s="48"/>
      <c r="W53" s="51"/>
      <c r="X53" s="48"/>
      <c r="Y53" s="49"/>
      <c r="Z53" s="50"/>
      <c r="AA53" s="48"/>
      <c r="AB53" s="51"/>
      <c r="AC53" s="49"/>
    </row>
    <row r="54" spans="1:29">
      <c r="A54" s="43">
        <v>68</v>
      </c>
      <c r="B54" s="43"/>
      <c r="C54" s="44"/>
      <c r="D54" s="44"/>
      <c r="E54" s="45"/>
      <c r="F54" s="46"/>
      <c r="G54" s="44"/>
      <c r="H54" s="47"/>
      <c r="I54" s="48"/>
      <c r="J54" s="47"/>
      <c r="K54" s="48"/>
      <c r="L54" s="43"/>
      <c r="M54" s="43"/>
      <c r="N54" s="43"/>
      <c r="O54" s="43"/>
      <c r="P54" s="51"/>
      <c r="Q54" s="48"/>
      <c r="R54" s="43"/>
      <c r="S54" s="43"/>
      <c r="T54" s="52"/>
      <c r="U54" s="51"/>
      <c r="V54" s="48"/>
      <c r="W54" s="51"/>
      <c r="X54" s="48"/>
      <c r="Y54" s="49"/>
      <c r="Z54" s="50"/>
      <c r="AA54" s="48"/>
      <c r="AB54" s="51"/>
      <c r="AC54" s="49"/>
    </row>
    <row r="55" spans="1:29">
      <c r="A55" s="43">
        <v>69</v>
      </c>
      <c r="B55" s="43"/>
      <c r="C55" s="44"/>
      <c r="D55" s="44"/>
      <c r="E55" s="45"/>
      <c r="F55" s="46"/>
      <c r="G55" s="44"/>
      <c r="H55" s="47"/>
      <c r="I55" s="48"/>
      <c r="J55" s="47"/>
      <c r="K55" s="48"/>
      <c r="L55" s="43"/>
      <c r="M55" s="43"/>
      <c r="N55" s="43"/>
      <c r="O55" s="43"/>
      <c r="P55" s="51"/>
      <c r="Q55" s="48"/>
      <c r="R55" s="43"/>
      <c r="S55" s="43"/>
      <c r="T55" s="52"/>
      <c r="U55" s="51"/>
      <c r="V55" s="48"/>
      <c r="W55" s="51"/>
      <c r="X55" s="48"/>
      <c r="Y55" s="49"/>
      <c r="Z55" s="50"/>
      <c r="AA55" s="48"/>
      <c r="AB55" s="51"/>
      <c r="AC55" s="49"/>
    </row>
    <row r="56" spans="1:29" ht="15" thickBot="1">
      <c r="A56" s="43">
        <v>70</v>
      </c>
      <c r="B56" s="43"/>
      <c r="C56" s="44"/>
      <c r="D56" s="44"/>
      <c r="E56" s="45"/>
      <c r="F56" s="64"/>
      <c r="G56" s="65"/>
      <c r="H56" s="66"/>
      <c r="I56" s="67"/>
      <c r="J56" s="66"/>
      <c r="K56" s="67"/>
      <c r="L56" s="68"/>
      <c r="M56" s="68"/>
      <c r="N56" s="68"/>
      <c r="O56" s="68"/>
      <c r="P56" s="69"/>
      <c r="Q56" s="67"/>
      <c r="R56" s="68"/>
      <c r="S56" s="68"/>
      <c r="T56" s="70"/>
      <c r="U56" s="69"/>
      <c r="V56" s="67"/>
      <c r="W56" s="69"/>
      <c r="X56" s="67"/>
      <c r="Y56" s="71"/>
      <c r="Z56" s="72"/>
      <c r="AA56" s="67"/>
      <c r="AB56" s="69"/>
      <c r="AC56" s="49"/>
    </row>
  </sheetData>
  <mergeCells count="11">
    <mergeCell ref="I2:J2"/>
    <mergeCell ref="B2:B4"/>
    <mergeCell ref="C2:C4"/>
    <mergeCell ref="D2:D4"/>
    <mergeCell ref="E2:E4"/>
    <mergeCell ref="F2:H2"/>
    <mergeCell ref="K2:P2"/>
    <mergeCell ref="Q2:U2"/>
    <mergeCell ref="V2:W2"/>
    <mergeCell ref="X2:Z2"/>
    <mergeCell ref="AA2:AB2"/>
  </mergeCells>
  <phoneticPr fontId="1" type="noConversion"/>
  <conditionalFormatting sqref="J22:J56">
    <cfRule type="colorScale" priority="253">
      <colorScale>
        <cfvo type="min"/>
        <cfvo type="percentile" val="50"/>
        <cfvo type="max"/>
        <color rgb="FFF8696B"/>
        <color rgb="FFFFEB84"/>
        <color rgb="FF63BE7B"/>
      </colorScale>
    </cfRule>
  </conditionalFormatting>
  <conditionalFormatting sqref="M5:M56">
    <cfRule type="colorScale" priority="255">
      <colorScale>
        <cfvo type="min"/>
        <cfvo type="percentile" val="50"/>
        <cfvo type="max"/>
        <color rgb="FFF8696B"/>
        <color rgb="FFFFEB84"/>
        <color rgb="FF63BE7B"/>
      </colorScale>
    </cfRule>
  </conditionalFormatting>
  <conditionalFormatting sqref="J5:J56">
    <cfRule type="colorScale" priority="257">
      <colorScale>
        <cfvo type="min"/>
        <cfvo type="percentile" val="50"/>
        <cfvo type="max"/>
        <color rgb="FFF8696B"/>
        <color rgb="FFFFEB84"/>
        <color rgb="FF63BE7B"/>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CDE15-B17A-4B39-A1DE-F0BFA3B1CCFE}">
  <sheetPr>
    <tabColor rgb="FF00B050"/>
  </sheetPr>
  <dimension ref="A1:P428"/>
  <sheetViews>
    <sheetView zoomScale="90" zoomScaleNormal="90" workbookViewId="0">
      <pane xSplit="6" ySplit="2" topLeftCell="G45" activePane="bottomRight" state="frozen"/>
      <selection pane="topRight" activeCell="F1" sqref="F1"/>
      <selection pane="bottomLeft" activeCell="A3" sqref="A3"/>
      <selection pane="bottomRight" activeCell="E11" sqref="E11:F11"/>
    </sheetView>
  </sheetViews>
  <sheetFormatPr defaultColWidth="9" defaultRowHeight="14.25"/>
  <cols>
    <col min="1" max="1" width="9" style="3"/>
    <col min="2" max="2" width="23.375" style="3" customWidth="1"/>
    <col min="3" max="3" width="21.75" style="3" customWidth="1"/>
    <col min="4" max="4" width="25.875" style="3" customWidth="1"/>
    <col min="5" max="5" width="23" style="3" customWidth="1"/>
    <col min="6" max="7" width="24.75" style="3" customWidth="1"/>
    <col min="8" max="8" width="29" style="3" customWidth="1"/>
    <col min="9" max="9" width="10.125" style="3" customWidth="1"/>
    <col min="10" max="11" width="10.875" style="3" customWidth="1"/>
    <col min="12" max="15" width="10.125" style="3" customWidth="1"/>
    <col min="16" max="16" width="67.75" style="3" customWidth="1"/>
    <col min="17" max="17" width="23.125" style="3" customWidth="1"/>
    <col min="18" max="16384" width="9" style="3"/>
  </cols>
  <sheetData>
    <row r="1" spans="1:16">
      <c r="A1" s="488" t="s">
        <v>2238</v>
      </c>
      <c r="H1" s="488" t="s">
        <v>677</v>
      </c>
      <c r="I1" s="488"/>
      <c r="J1" s="487" t="s">
        <v>918</v>
      </c>
      <c r="K1" s="487"/>
      <c r="L1" s="8" t="s">
        <v>350</v>
      </c>
      <c r="M1" s="3" t="s">
        <v>676</v>
      </c>
      <c r="N1" s="487" t="s">
        <v>349</v>
      </c>
      <c r="O1" s="487"/>
    </row>
    <row r="2" spans="1:16" s="8" customFormat="1">
      <c r="A2" s="488"/>
      <c r="B2" s="8" t="s">
        <v>10</v>
      </c>
      <c r="C2" s="8" t="s">
        <v>11</v>
      </c>
      <c r="D2" s="8" t="s">
        <v>12</v>
      </c>
      <c r="E2" s="117" t="s">
        <v>1385</v>
      </c>
      <c r="F2" s="8" t="s">
        <v>41</v>
      </c>
      <c r="G2" s="442" t="s">
        <v>2040</v>
      </c>
      <c r="H2" s="36" t="str">
        <f>"总" &amp; COUNTA(H135:H427)&amp;"个群"</f>
        <v>总23个群</v>
      </c>
      <c r="I2" s="37" t="str">
        <f>"总"&amp;SUM(I135:I427)&amp;"人"</f>
        <v>总1084人</v>
      </c>
      <c r="J2" s="36" t="str">
        <f>"总" &amp; COUNTA(J49:J427)&amp;"个群"</f>
        <v>总41个群</v>
      </c>
      <c r="K2" s="37" t="str">
        <f>"总"&amp;SUM(K135:K427)&amp;"人"</f>
        <v>总3436人</v>
      </c>
      <c r="L2" s="36" t="str">
        <f>"总" &amp; COUNTA(L135:L427)&amp;"个群"</f>
        <v>总0个群</v>
      </c>
      <c r="M2" s="36" t="str">
        <f>"总" &amp; COUNTA(M135:M427)&amp;"个群"</f>
        <v>总0个群</v>
      </c>
      <c r="N2" s="36" t="str">
        <f>"总" &amp; COUNTA(N135:N427)&amp;"个群"</f>
        <v>总3个群</v>
      </c>
      <c r="O2" s="37" t="str">
        <f>"总"&amp;SUM(O135:O427)&amp;"人"</f>
        <v>总0人</v>
      </c>
      <c r="P2" s="8" t="s">
        <v>31</v>
      </c>
    </row>
    <row r="3" spans="1:16" s="461" customFormat="1">
      <c r="A3" s="464" t="s">
        <v>2240</v>
      </c>
      <c r="B3" s="461" t="s">
        <v>2241</v>
      </c>
      <c r="F3" s="461" t="s">
        <v>2257</v>
      </c>
      <c r="H3" s="465"/>
      <c r="I3" s="465"/>
      <c r="J3" s="465"/>
      <c r="K3" s="465"/>
      <c r="L3" s="465"/>
      <c r="M3" s="465"/>
      <c r="N3" s="465"/>
      <c r="O3" s="465"/>
    </row>
    <row r="4" spans="1:16" s="467" customFormat="1">
      <c r="A4" s="464" t="s">
        <v>2169</v>
      </c>
      <c r="H4" s="465"/>
      <c r="I4" s="465"/>
      <c r="J4" s="465"/>
      <c r="K4" s="465"/>
      <c r="L4" s="465"/>
      <c r="M4" s="465"/>
      <c r="N4" s="465"/>
      <c r="O4" s="465"/>
    </row>
    <row r="5" spans="1:16" s="467" customFormat="1">
      <c r="A5" s="464" t="s">
        <v>2169</v>
      </c>
      <c r="H5" s="465"/>
      <c r="I5" s="465"/>
      <c r="J5" s="465"/>
      <c r="K5" s="465"/>
      <c r="L5" s="465"/>
      <c r="M5" s="465"/>
      <c r="N5" s="465"/>
      <c r="O5" s="465"/>
    </row>
    <row r="6" spans="1:16" s="467" customFormat="1" ht="16.5">
      <c r="A6" s="464" t="s">
        <v>2169</v>
      </c>
      <c r="B6" s="468" t="s">
        <v>2280</v>
      </c>
      <c r="F6" s="467" t="s">
        <v>2281</v>
      </c>
      <c r="H6" s="465"/>
      <c r="I6" s="465"/>
      <c r="J6" s="465"/>
      <c r="K6" s="465"/>
      <c r="L6" s="465"/>
      <c r="M6" s="465"/>
      <c r="N6" s="465"/>
      <c r="O6" s="465"/>
    </row>
    <row r="7" spans="1:16" s="467" customFormat="1" ht="16.5">
      <c r="A7" s="464" t="s">
        <v>2169</v>
      </c>
      <c r="C7" s="468" t="s">
        <v>2278</v>
      </c>
      <c r="F7" s="467" t="s">
        <v>2279</v>
      </c>
      <c r="H7" s="465"/>
      <c r="I7" s="465"/>
      <c r="J7" s="465"/>
      <c r="K7" s="465"/>
      <c r="L7" s="465"/>
      <c r="M7" s="465"/>
      <c r="N7" s="465"/>
      <c r="O7" s="465"/>
    </row>
    <row r="8" spans="1:16" s="467" customFormat="1" ht="16.5">
      <c r="A8" s="464" t="s">
        <v>2169</v>
      </c>
      <c r="B8" s="468"/>
      <c r="E8" s="468" t="s">
        <v>2276</v>
      </c>
      <c r="F8" s="467" t="s">
        <v>2277</v>
      </c>
      <c r="H8" s="465"/>
      <c r="I8" s="465"/>
      <c r="J8" s="465"/>
      <c r="K8" s="465"/>
      <c r="L8" s="465"/>
      <c r="M8" s="465"/>
      <c r="N8" s="465"/>
      <c r="O8" s="465"/>
    </row>
    <row r="9" spans="1:16" s="467" customFormat="1">
      <c r="A9" s="464" t="s">
        <v>2169</v>
      </c>
      <c r="H9" s="465"/>
      <c r="I9" s="465"/>
      <c r="J9" s="465"/>
      <c r="K9" s="465"/>
      <c r="L9" s="465"/>
      <c r="M9" s="465"/>
      <c r="N9" s="465"/>
      <c r="O9" s="465"/>
    </row>
    <row r="10" spans="1:16" s="467" customFormat="1">
      <c r="A10" s="464" t="s">
        <v>2169</v>
      </c>
      <c r="H10" s="465"/>
      <c r="I10" s="465"/>
      <c r="J10" s="465"/>
      <c r="K10" s="465"/>
      <c r="L10" s="465"/>
      <c r="M10" s="465"/>
      <c r="N10" s="465"/>
      <c r="O10" s="465"/>
    </row>
    <row r="11" spans="1:16" s="467" customFormat="1" ht="16.5">
      <c r="A11" s="464" t="s">
        <v>2169</v>
      </c>
      <c r="E11" s="468"/>
      <c r="H11" s="465"/>
      <c r="I11" s="465"/>
      <c r="J11" s="465"/>
      <c r="K11" s="465"/>
      <c r="L11" s="465"/>
      <c r="M11" s="465"/>
      <c r="N11" s="465"/>
      <c r="O11" s="465"/>
    </row>
    <row r="12" spans="1:16" s="467" customFormat="1">
      <c r="A12" s="464" t="s">
        <v>2169</v>
      </c>
      <c r="H12" s="465"/>
      <c r="I12" s="465"/>
      <c r="J12" s="465"/>
      <c r="K12" s="465"/>
      <c r="L12" s="465"/>
      <c r="M12" s="465"/>
      <c r="N12" s="465"/>
      <c r="O12" s="465"/>
    </row>
    <row r="13" spans="1:16" s="467" customFormat="1">
      <c r="A13" s="464" t="s">
        <v>2169</v>
      </c>
      <c r="H13" s="465"/>
      <c r="I13" s="465"/>
      <c r="J13" s="465"/>
      <c r="K13" s="465"/>
      <c r="L13" s="465"/>
      <c r="M13" s="465"/>
      <c r="N13" s="465"/>
      <c r="O13" s="465"/>
    </row>
    <row r="14" spans="1:16" s="467" customFormat="1">
      <c r="A14" s="464" t="s">
        <v>2169</v>
      </c>
      <c r="H14" s="465"/>
      <c r="I14" s="465"/>
      <c r="J14" s="465"/>
      <c r="K14" s="465"/>
      <c r="L14" s="465"/>
      <c r="M14" s="465"/>
      <c r="N14" s="465"/>
      <c r="O14" s="465"/>
    </row>
    <row r="15" spans="1:16" s="463" customFormat="1" ht="16.5">
      <c r="A15" s="464" t="s">
        <v>2169</v>
      </c>
      <c r="E15" s="468" t="s">
        <v>2274</v>
      </c>
      <c r="F15" s="463" t="s">
        <v>2275</v>
      </c>
      <c r="H15" s="465"/>
      <c r="I15" s="465"/>
      <c r="J15" s="465"/>
      <c r="K15" s="465"/>
      <c r="L15" s="465"/>
      <c r="M15" s="465"/>
      <c r="N15" s="465"/>
      <c r="O15" s="465"/>
    </row>
    <row r="16" spans="1:16" s="463" customFormat="1">
      <c r="A16" s="464" t="s">
        <v>2169</v>
      </c>
      <c r="E16" s="463" t="s">
        <v>2262</v>
      </c>
      <c r="F16" s="463" t="s">
        <v>2263</v>
      </c>
      <c r="H16" s="465"/>
      <c r="I16" s="465"/>
      <c r="J16" s="465"/>
      <c r="K16" s="465"/>
      <c r="L16" s="465"/>
      <c r="M16" s="465"/>
      <c r="N16" s="465"/>
      <c r="O16" s="465"/>
    </row>
    <row r="17" spans="1:15" s="467" customFormat="1" ht="16.5">
      <c r="A17" s="464" t="s">
        <v>2169</v>
      </c>
      <c r="E17" s="468" t="s">
        <v>2260</v>
      </c>
      <c r="F17" s="467" t="s">
        <v>2261</v>
      </c>
      <c r="H17" s="465"/>
      <c r="I17" s="465"/>
      <c r="J17" s="465"/>
      <c r="K17" s="465"/>
      <c r="L17" s="465"/>
      <c r="M17" s="465"/>
      <c r="N17" s="465"/>
      <c r="O17" s="465"/>
    </row>
    <row r="18" spans="1:15" s="467" customFormat="1">
      <c r="A18" s="464" t="s">
        <v>2169</v>
      </c>
      <c r="E18" s="467" t="s">
        <v>2259</v>
      </c>
      <c r="F18" s="467" t="s">
        <v>2258</v>
      </c>
      <c r="H18" s="465"/>
      <c r="I18" s="465"/>
      <c r="J18" s="465"/>
      <c r="K18" s="465"/>
      <c r="L18" s="465"/>
      <c r="M18" s="465"/>
      <c r="N18" s="465"/>
      <c r="O18" s="465"/>
    </row>
    <row r="19" spans="1:15" s="467" customFormat="1" ht="16.5">
      <c r="A19" s="464" t="s">
        <v>2169</v>
      </c>
      <c r="E19" s="468" t="s">
        <v>2264</v>
      </c>
      <c r="F19" s="467" t="s">
        <v>2265</v>
      </c>
      <c r="H19" s="465"/>
      <c r="I19" s="465"/>
      <c r="J19" s="465"/>
      <c r="K19" s="465"/>
      <c r="L19" s="465"/>
      <c r="M19" s="465"/>
      <c r="N19" s="465"/>
      <c r="O19" s="465"/>
    </row>
    <row r="20" spans="1:15" s="467" customFormat="1">
      <c r="A20" s="464" t="s">
        <v>2169</v>
      </c>
      <c r="E20" s="467" t="s">
        <v>2266</v>
      </c>
      <c r="F20" s="467" t="s">
        <v>2267</v>
      </c>
      <c r="H20" s="465"/>
      <c r="I20" s="465"/>
      <c r="J20" s="465"/>
      <c r="K20" s="465"/>
      <c r="L20" s="465"/>
      <c r="M20" s="465"/>
      <c r="N20" s="465"/>
      <c r="O20" s="465"/>
    </row>
    <row r="21" spans="1:15" s="467" customFormat="1" ht="16.5">
      <c r="A21" s="464" t="s">
        <v>2169</v>
      </c>
      <c r="E21" s="468" t="s">
        <v>2268</v>
      </c>
      <c r="F21" s="467" t="s">
        <v>2269</v>
      </c>
      <c r="H21" s="465"/>
      <c r="I21" s="465"/>
      <c r="J21" s="465"/>
      <c r="K21" s="465"/>
      <c r="L21" s="465"/>
      <c r="M21" s="465"/>
      <c r="N21" s="465"/>
      <c r="O21" s="465"/>
    </row>
    <row r="22" spans="1:15" s="467" customFormat="1" ht="16.5">
      <c r="A22" s="464" t="s">
        <v>2169</v>
      </c>
      <c r="E22" s="468" t="s">
        <v>2270</v>
      </c>
      <c r="F22" s="467" t="s">
        <v>2271</v>
      </c>
      <c r="H22" s="465"/>
      <c r="I22" s="465"/>
      <c r="J22" s="465"/>
      <c r="K22" s="465"/>
      <c r="L22" s="465"/>
      <c r="M22" s="465"/>
      <c r="N22" s="465"/>
      <c r="O22" s="465"/>
    </row>
    <row r="23" spans="1:15" s="467" customFormat="1">
      <c r="A23" s="464" t="s">
        <v>2169</v>
      </c>
      <c r="E23" s="467" t="s">
        <v>2272</v>
      </c>
      <c r="F23" s="467" t="s">
        <v>2273</v>
      </c>
      <c r="H23" s="465"/>
      <c r="I23" s="465"/>
      <c r="J23" s="465"/>
      <c r="K23" s="465"/>
      <c r="L23" s="465"/>
      <c r="M23" s="465"/>
      <c r="N23" s="465"/>
      <c r="O23" s="465"/>
    </row>
    <row r="24" spans="1:15" s="467" customFormat="1">
      <c r="A24" s="464" t="s">
        <v>2169</v>
      </c>
      <c r="H24" s="465"/>
      <c r="I24" s="465"/>
      <c r="J24" s="465"/>
      <c r="K24" s="465"/>
      <c r="L24" s="465"/>
      <c r="M24" s="465"/>
      <c r="N24" s="465"/>
      <c r="O24" s="465"/>
    </row>
    <row r="25" spans="1:15" s="467" customFormat="1">
      <c r="A25" s="464" t="s">
        <v>2169</v>
      </c>
      <c r="H25" s="465"/>
      <c r="I25" s="465"/>
      <c r="J25" s="465"/>
      <c r="K25" s="465"/>
      <c r="L25" s="465"/>
      <c r="M25" s="465"/>
      <c r="N25" s="465"/>
      <c r="O25" s="465"/>
    </row>
    <row r="26" spans="1:15" s="467" customFormat="1">
      <c r="A26" s="464" t="s">
        <v>2169</v>
      </c>
      <c r="H26" s="465"/>
      <c r="I26" s="465"/>
      <c r="J26" s="465"/>
      <c r="K26" s="465"/>
      <c r="L26" s="465"/>
      <c r="M26" s="465"/>
      <c r="N26" s="465"/>
      <c r="O26" s="465"/>
    </row>
    <row r="27" spans="1:15" s="467" customFormat="1">
      <c r="A27" s="464" t="s">
        <v>2169</v>
      </c>
      <c r="H27" s="465"/>
      <c r="I27" s="465"/>
      <c r="J27" s="465"/>
      <c r="K27" s="465"/>
      <c r="L27" s="465"/>
      <c r="M27" s="465"/>
      <c r="N27" s="465"/>
      <c r="O27" s="465"/>
    </row>
    <row r="28" spans="1:15" s="467" customFormat="1">
      <c r="A28" s="464" t="s">
        <v>2169</v>
      </c>
      <c r="H28" s="465"/>
      <c r="I28" s="465"/>
      <c r="J28" s="465"/>
      <c r="K28" s="465"/>
      <c r="L28" s="465"/>
      <c r="M28" s="465"/>
      <c r="N28" s="465"/>
      <c r="O28" s="465"/>
    </row>
    <row r="29" spans="1:15" s="467" customFormat="1">
      <c r="A29" s="464"/>
      <c r="H29" s="465"/>
      <c r="I29" s="465"/>
      <c r="J29" s="465"/>
      <c r="K29" s="465"/>
      <c r="L29" s="465"/>
      <c r="M29" s="465"/>
      <c r="N29" s="465"/>
      <c r="O29" s="465"/>
    </row>
    <row r="30" spans="1:15" s="467" customFormat="1">
      <c r="A30" s="464"/>
      <c r="H30" s="465"/>
      <c r="I30" s="465"/>
      <c r="J30" s="465"/>
      <c r="K30" s="465"/>
      <c r="L30" s="465"/>
      <c r="M30" s="465"/>
      <c r="N30" s="465"/>
      <c r="O30" s="465"/>
    </row>
    <row r="31" spans="1:15" s="467" customFormat="1">
      <c r="A31" s="464"/>
      <c r="H31" s="465"/>
      <c r="I31" s="465"/>
      <c r="J31" s="465"/>
      <c r="K31" s="465"/>
      <c r="L31" s="465"/>
      <c r="M31" s="465"/>
      <c r="N31" s="465"/>
      <c r="O31" s="465"/>
    </row>
    <row r="32" spans="1:15" s="463" customFormat="1">
      <c r="A32" s="279" t="s">
        <v>2245</v>
      </c>
      <c r="B32" s="463" t="s">
        <v>2243</v>
      </c>
      <c r="F32" s="463" t="s">
        <v>2242</v>
      </c>
      <c r="H32" s="465"/>
      <c r="I32" s="465"/>
      <c r="J32" s="465"/>
      <c r="K32" s="465"/>
      <c r="L32" s="465"/>
      <c r="M32" s="465"/>
      <c r="N32" s="465"/>
      <c r="O32" s="465"/>
    </row>
    <row r="33" spans="1:16" s="463" customFormat="1">
      <c r="A33" s="279" t="s">
        <v>2245</v>
      </c>
      <c r="B33" s="463" t="s">
        <v>2243</v>
      </c>
      <c r="F33" s="463" t="s">
        <v>2244</v>
      </c>
      <c r="H33" s="465"/>
      <c r="I33" s="465"/>
      <c r="J33" s="465"/>
      <c r="K33" s="465"/>
      <c r="L33" s="465"/>
      <c r="M33" s="465"/>
      <c r="N33" s="465"/>
      <c r="O33" s="465"/>
    </row>
    <row r="34" spans="1:16" s="466" customFormat="1">
      <c r="A34" s="464"/>
      <c r="H34" s="465"/>
      <c r="I34" s="465"/>
      <c r="J34" s="465"/>
      <c r="K34" s="465"/>
      <c r="L34" s="465"/>
      <c r="M34" s="465"/>
      <c r="N34" s="465"/>
      <c r="O34" s="465"/>
    </row>
    <row r="35" spans="1:16" s="279" customFormat="1" ht="27" customHeight="1">
      <c r="A35" s="279" t="s">
        <v>2245</v>
      </c>
      <c r="B35" s="282" t="s">
        <v>313</v>
      </c>
      <c r="F35" s="279" t="s">
        <v>310</v>
      </c>
      <c r="P35" s="448"/>
    </row>
    <row r="36" spans="1:16" ht="20.25" customHeight="1">
      <c r="A36" s="3" t="s">
        <v>2245</v>
      </c>
      <c r="B36" s="446" t="s">
        <v>2246</v>
      </c>
      <c r="C36" s="453" t="s">
        <v>2249</v>
      </c>
      <c r="P36" s="445"/>
    </row>
    <row r="37" spans="1:16" ht="20.25" customHeight="1">
      <c r="A37" s="3" t="s">
        <v>2245</v>
      </c>
      <c r="B37" s="446" t="s">
        <v>2246</v>
      </c>
      <c r="C37" s="453" t="s">
        <v>2252</v>
      </c>
      <c r="P37" s="445"/>
    </row>
    <row r="38" spans="1:16" ht="20.25" customHeight="1">
      <c r="A38" s="3" t="s">
        <v>2245</v>
      </c>
      <c r="B38" s="446" t="s">
        <v>2246</v>
      </c>
      <c r="C38" s="453" t="s">
        <v>2253</v>
      </c>
      <c r="P38" s="445"/>
    </row>
    <row r="39" spans="1:16" ht="20.25" customHeight="1">
      <c r="A39" s="3" t="s">
        <v>2245</v>
      </c>
      <c r="B39" s="446" t="s">
        <v>2246</v>
      </c>
      <c r="C39" s="453" t="s">
        <v>2250</v>
      </c>
      <c r="P39" s="445"/>
    </row>
    <row r="40" spans="1:16" ht="20.25" customHeight="1">
      <c r="A40" s="3" t="s">
        <v>2245</v>
      </c>
      <c r="B40" s="446" t="s">
        <v>2246</v>
      </c>
      <c r="C40" s="453" t="s">
        <v>2251</v>
      </c>
      <c r="P40" s="445"/>
    </row>
    <row r="41" spans="1:16" ht="20.25" customHeight="1">
      <c r="B41" s="446"/>
      <c r="C41" s="453"/>
      <c r="P41" s="445"/>
    </row>
    <row r="42" spans="1:16" ht="20.25" customHeight="1">
      <c r="A42" s="3" t="s">
        <v>2245</v>
      </c>
      <c r="B42" s="446" t="s">
        <v>2247</v>
      </c>
      <c r="P42" s="445"/>
    </row>
    <row r="43" spans="1:16" ht="20.25" customHeight="1">
      <c r="A43" s="3" t="s">
        <v>2245</v>
      </c>
      <c r="B43" s="446" t="s">
        <v>2247</v>
      </c>
      <c r="P43" s="445"/>
    </row>
    <row r="44" spans="1:16" ht="20.25" customHeight="1">
      <c r="A44" s="3" t="s">
        <v>2245</v>
      </c>
      <c r="B44" s="446" t="s">
        <v>2247</v>
      </c>
      <c r="P44" s="445"/>
    </row>
    <row r="45" spans="1:16" ht="20.25" customHeight="1">
      <c r="A45" s="3" t="s">
        <v>2245</v>
      </c>
      <c r="B45" s="446" t="s">
        <v>2247</v>
      </c>
      <c r="P45" s="445"/>
    </row>
    <row r="46" spans="1:16" ht="20.25" customHeight="1">
      <c r="A46" s="3" t="s">
        <v>2245</v>
      </c>
      <c r="B46" s="446" t="s">
        <v>2248</v>
      </c>
      <c r="P46" s="445"/>
    </row>
    <row r="47" spans="1:16" ht="20.25" customHeight="1">
      <c r="A47" s="3" t="s">
        <v>2245</v>
      </c>
      <c r="B47" s="446" t="s">
        <v>2248</v>
      </c>
      <c r="P47" s="445"/>
    </row>
    <row r="48" spans="1:16" ht="20.25" customHeight="1">
      <c r="A48" s="3" t="s">
        <v>2245</v>
      </c>
      <c r="B48" s="446" t="s">
        <v>2248</v>
      </c>
      <c r="P48" s="445"/>
    </row>
    <row r="49" spans="1:16" ht="16.5">
      <c r="A49" s="3" t="s">
        <v>2245</v>
      </c>
      <c r="B49" s="24" t="s">
        <v>2074</v>
      </c>
      <c r="C49" s="3" t="s">
        <v>2077</v>
      </c>
      <c r="D49" s="3" t="s">
        <v>2254</v>
      </c>
      <c r="J49" s="3">
        <v>346070907</v>
      </c>
      <c r="P49" s="4"/>
    </row>
    <row r="50" spans="1:16" ht="16.5">
      <c r="A50" s="3" t="s">
        <v>2245</v>
      </c>
      <c r="B50" s="24" t="s">
        <v>2074</v>
      </c>
      <c r="C50" s="3" t="s">
        <v>2077</v>
      </c>
      <c r="D50" s="3" t="s">
        <v>2256</v>
      </c>
      <c r="J50" s="3">
        <v>383091181</v>
      </c>
      <c r="P50" s="4"/>
    </row>
    <row r="51" spans="1:16" ht="16.5">
      <c r="A51" s="3" t="s">
        <v>2245</v>
      </c>
      <c r="B51" s="24" t="s">
        <v>2074</v>
      </c>
      <c r="C51" s="3" t="s">
        <v>2077</v>
      </c>
      <c r="D51" s="3" t="s">
        <v>2255</v>
      </c>
      <c r="J51" s="3">
        <v>383372083</v>
      </c>
      <c r="P51" s="4"/>
    </row>
    <row r="52" spans="1:16" ht="16.5">
      <c r="A52" s="3" t="s">
        <v>2245</v>
      </c>
      <c r="B52" s="24" t="s">
        <v>2074</v>
      </c>
      <c r="C52" s="3" t="s">
        <v>2077</v>
      </c>
      <c r="P52" s="4"/>
    </row>
    <row r="53" spans="1:16" ht="16.5">
      <c r="A53" s="3" t="s">
        <v>2245</v>
      </c>
      <c r="B53" s="24" t="s">
        <v>2074</v>
      </c>
      <c r="C53" s="3" t="s">
        <v>2077</v>
      </c>
      <c r="E53" s="3" t="s">
        <v>681</v>
      </c>
      <c r="F53" s="3" t="s">
        <v>753</v>
      </c>
      <c r="H53" s="3" t="s">
        <v>683</v>
      </c>
      <c r="I53" s="3">
        <v>100</v>
      </c>
      <c r="J53" s="3">
        <v>324788838</v>
      </c>
      <c r="K53" s="3">
        <v>60</v>
      </c>
      <c r="P53" s="3" t="s">
        <v>760</v>
      </c>
    </row>
    <row r="54" spans="1:16" ht="16.5">
      <c r="A54" s="3" t="s">
        <v>2245</v>
      </c>
      <c r="B54" s="24" t="s">
        <v>2074</v>
      </c>
      <c r="C54" s="3" t="s">
        <v>2077</v>
      </c>
      <c r="E54" s="3" t="s">
        <v>777</v>
      </c>
      <c r="F54" s="3" t="s">
        <v>775</v>
      </c>
      <c r="P54" s="3" t="s">
        <v>778</v>
      </c>
    </row>
    <row r="55" spans="1:16" ht="16.5">
      <c r="A55" s="3" t="s">
        <v>2245</v>
      </c>
      <c r="B55" s="24" t="s">
        <v>2074</v>
      </c>
      <c r="C55" s="3" t="s">
        <v>2077</v>
      </c>
      <c r="E55" s="3" t="s">
        <v>682</v>
      </c>
      <c r="F55" s="3" t="s">
        <v>755</v>
      </c>
      <c r="P55" s="3" t="s">
        <v>776</v>
      </c>
    </row>
    <row r="56" spans="1:16" ht="20.25" customHeight="1">
      <c r="B56" s="446"/>
      <c r="P56" s="445"/>
    </row>
    <row r="57" spans="1:16" ht="16.5">
      <c r="A57" s="3" t="s">
        <v>2239</v>
      </c>
      <c r="B57" s="446" t="s">
        <v>2108</v>
      </c>
      <c r="C57" s="449"/>
      <c r="E57" s="449"/>
      <c r="F57" s="449" t="s">
        <v>2109</v>
      </c>
      <c r="P57" s="4"/>
    </row>
    <row r="58" spans="1:16" ht="18.75">
      <c r="A58" s="3" t="s">
        <v>2239</v>
      </c>
      <c r="B58" s="446" t="s">
        <v>2108</v>
      </c>
      <c r="C58" s="449" t="s">
        <v>2110</v>
      </c>
      <c r="D58" s="449" t="s">
        <v>2111</v>
      </c>
      <c r="E58" s="449" t="s">
        <v>2081</v>
      </c>
      <c r="F58" s="449" t="s">
        <v>2146</v>
      </c>
      <c r="P58" s="4"/>
    </row>
    <row r="59" spans="1:16" ht="16.5">
      <c r="A59" s="3" t="s">
        <v>2239</v>
      </c>
      <c r="B59" s="446" t="s">
        <v>2108</v>
      </c>
      <c r="C59" s="449"/>
      <c r="E59" s="449"/>
      <c r="P59" s="4"/>
    </row>
    <row r="60" spans="1:16" ht="16.5">
      <c r="A60" s="3" t="s">
        <v>2239</v>
      </c>
      <c r="B60" s="446" t="s">
        <v>2108</v>
      </c>
      <c r="C60" s="449"/>
      <c r="E60" s="449"/>
      <c r="P60" s="4"/>
    </row>
    <row r="61" spans="1:16" ht="16.5">
      <c r="A61" s="3" t="s">
        <v>2239</v>
      </c>
      <c r="B61" s="446" t="s">
        <v>2108</v>
      </c>
      <c r="C61" s="449"/>
      <c r="E61" s="449"/>
      <c r="P61" s="4"/>
    </row>
    <row r="62" spans="1:16" ht="16.5">
      <c r="A62" s="3" t="s">
        <v>2239</v>
      </c>
      <c r="B62" s="446" t="s">
        <v>2108</v>
      </c>
      <c r="C62" s="449"/>
      <c r="E62" s="449"/>
      <c r="P62" s="4"/>
    </row>
    <row r="63" spans="1:16" ht="16.5">
      <c r="A63" s="3" t="s">
        <v>2239</v>
      </c>
      <c r="B63" s="446" t="s">
        <v>2108</v>
      </c>
      <c r="C63" s="449"/>
      <c r="E63" s="449"/>
      <c r="P63" s="4"/>
    </row>
    <row r="64" spans="1:16" s="279" customFormat="1" ht="20.25" customHeight="1">
      <c r="A64" s="3" t="s">
        <v>2239</v>
      </c>
      <c r="B64" s="447" t="s">
        <v>2074</v>
      </c>
      <c r="D64" s="282"/>
      <c r="F64" s="279" t="s">
        <v>2075</v>
      </c>
      <c r="N64" s="279">
        <v>48158911</v>
      </c>
      <c r="P64" s="448"/>
    </row>
    <row r="65" spans="1:16">
      <c r="A65" s="3" t="s">
        <v>2239</v>
      </c>
      <c r="B65" s="24"/>
    </row>
    <row r="66" spans="1:16" ht="16.5">
      <c r="A66" s="3" t="s">
        <v>2239</v>
      </c>
      <c r="B66" s="24" t="s">
        <v>2074</v>
      </c>
      <c r="C66" s="449"/>
      <c r="E66" s="449" t="s">
        <v>2081</v>
      </c>
      <c r="F66" s="3" t="s">
        <v>2099</v>
      </c>
      <c r="G66" s="449" t="s">
        <v>2079</v>
      </c>
      <c r="J66" s="450">
        <v>208940118</v>
      </c>
    </row>
    <row r="67" spans="1:16" ht="18.75">
      <c r="A67" s="3" t="s">
        <v>2239</v>
      </c>
      <c r="B67" s="24" t="s">
        <v>2074</v>
      </c>
      <c r="C67" s="451" t="s">
        <v>2103</v>
      </c>
      <c r="D67" s="3" t="s">
        <v>2104</v>
      </c>
      <c r="E67" s="449" t="s">
        <v>2081</v>
      </c>
      <c r="F67" s="3" t="s">
        <v>2105</v>
      </c>
      <c r="P67" s="4"/>
    </row>
    <row r="68" spans="1:16" ht="18.75">
      <c r="A68" s="3" t="s">
        <v>2239</v>
      </c>
      <c r="B68" s="24" t="s">
        <v>2074</v>
      </c>
      <c r="C68" s="451" t="s">
        <v>2100</v>
      </c>
      <c r="D68" s="3" t="s">
        <v>2101</v>
      </c>
      <c r="E68" s="449" t="s">
        <v>2081</v>
      </c>
      <c r="F68" s="3" t="s">
        <v>2102</v>
      </c>
      <c r="P68" s="4"/>
    </row>
    <row r="69" spans="1:16" ht="18.75">
      <c r="A69" s="3" t="s">
        <v>2239</v>
      </c>
      <c r="B69" s="24" t="s">
        <v>2074</v>
      </c>
      <c r="C69" s="451" t="s">
        <v>2112</v>
      </c>
      <c r="D69" s="3" t="s">
        <v>2113</v>
      </c>
      <c r="E69" s="449" t="s">
        <v>2114</v>
      </c>
      <c r="F69" s="3" t="s">
        <v>2115</v>
      </c>
      <c r="P69" s="4"/>
    </row>
    <row r="70" spans="1:16" ht="18.75">
      <c r="A70" s="3" t="s">
        <v>2239</v>
      </c>
      <c r="B70" s="24" t="s">
        <v>2074</v>
      </c>
      <c r="C70" s="451" t="s">
        <v>2112</v>
      </c>
      <c r="D70" s="449" t="s">
        <v>2143</v>
      </c>
      <c r="E70" s="449" t="s">
        <v>2081</v>
      </c>
      <c r="F70" s="3" t="s">
        <v>2120</v>
      </c>
      <c r="P70" s="4"/>
    </row>
    <row r="71" spans="1:16" ht="18.75">
      <c r="A71" s="3" t="s">
        <v>2239</v>
      </c>
      <c r="B71" s="24" t="s">
        <v>2074</v>
      </c>
      <c r="C71" s="451" t="s">
        <v>2097</v>
      </c>
      <c r="D71" s="451" t="s">
        <v>2096</v>
      </c>
      <c r="E71" s="449" t="s">
        <v>2081</v>
      </c>
      <c r="F71" s="3" t="s">
        <v>2098</v>
      </c>
      <c r="P71" s="4"/>
    </row>
    <row r="72" spans="1:16" ht="18.75">
      <c r="A72" s="3" t="s">
        <v>2239</v>
      </c>
      <c r="B72" s="24" t="s">
        <v>2074</v>
      </c>
      <c r="C72" s="451" t="s">
        <v>2097</v>
      </c>
      <c r="D72" s="451" t="s">
        <v>2118</v>
      </c>
      <c r="E72" s="449" t="s">
        <v>2081</v>
      </c>
      <c r="F72" s="3" t="s">
        <v>2119</v>
      </c>
      <c r="P72" s="4"/>
    </row>
    <row r="73" spans="1:16" ht="18.75">
      <c r="A73" s="3" t="s">
        <v>2239</v>
      </c>
      <c r="B73" s="24" t="s">
        <v>2074</v>
      </c>
      <c r="C73" s="451" t="s">
        <v>2097</v>
      </c>
      <c r="D73" s="451" t="s">
        <v>2141</v>
      </c>
      <c r="E73" s="449" t="s">
        <v>2081</v>
      </c>
      <c r="F73" s="3" t="s">
        <v>2142</v>
      </c>
      <c r="P73" s="4"/>
    </row>
    <row r="74" spans="1:16" s="279" customFormat="1" ht="25.5" customHeight="1">
      <c r="A74" s="3" t="s">
        <v>2239</v>
      </c>
      <c r="B74" s="447" t="s">
        <v>2076</v>
      </c>
      <c r="C74" s="282" t="s">
        <v>2147</v>
      </c>
      <c r="D74" s="282"/>
      <c r="F74" s="282" t="s">
        <v>2078</v>
      </c>
      <c r="P74" s="448"/>
    </row>
    <row r="75" spans="1:16" ht="16.5">
      <c r="A75" s="3" t="s">
        <v>2239</v>
      </c>
      <c r="B75" s="24" t="s">
        <v>2074</v>
      </c>
      <c r="C75" s="282" t="s">
        <v>2147</v>
      </c>
      <c r="E75" s="449" t="s">
        <v>2081</v>
      </c>
      <c r="F75" s="3" t="s">
        <v>2149</v>
      </c>
      <c r="G75" s="449"/>
      <c r="J75" s="279"/>
    </row>
    <row r="76" spans="1:16" ht="16.5">
      <c r="A76" s="3" t="s">
        <v>2239</v>
      </c>
      <c r="B76" s="24" t="s">
        <v>2074</v>
      </c>
      <c r="C76" s="282" t="s">
        <v>2147</v>
      </c>
      <c r="D76" s="3" t="s">
        <v>2148</v>
      </c>
      <c r="E76" s="449" t="s">
        <v>2081</v>
      </c>
      <c r="F76" s="3" t="s">
        <v>2150</v>
      </c>
      <c r="P76" s="4"/>
    </row>
    <row r="77" spans="1:16" ht="16.5">
      <c r="A77" s="3" t="s">
        <v>2239</v>
      </c>
      <c r="B77" s="24" t="s">
        <v>2074</v>
      </c>
      <c r="C77" s="282" t="s">
        <v>2147</v>
      </c>
      <c r="D77" s="449" t="s">
        <v>2088</v>
      </c>
      <c r="E77" s="449" t="s">
        <v>2081</v>
      </c>
      <c r="F77" s="3" t="s">
        <v>2087</v>
      </c>
      <c r="G77" s="449"/>
      <c r="J77" s="279"/>
      <c r="P77" s="4"/>
    </row>
    <row r="78" spans="1:16" ht="16.5">
      <c r="A78" s="3" t="s">
        <v>2239</v>
      </c>
      <c r="B78" s="24" t="s">
        <v>2074</v>
      </c>
      <c r="C78" s="282" t="s">
        <v>2147</v>
      </c>
      <c r="D78" s="3" t="s">
        <v>2106</v>
      </c>
      <c r="E78" s="449" t="s">
        <v>2081</v>
      </c>
      <c r="F78" s="3" t="s">
        <v>2107</v>
      </c>
      <c r="P78" s="4"/>
    </row>
    <row r="79" spans="1:16" ht="16.5">
      <c r="A79" s="3" t="s">
        <v>2239</v>
      </c>
      <c r="B79" s="24" t="s">
        <v>2074</v>
      </c>
      <c r="C79" s="282" t="s">
        <v>2147</v>
      </c>
      <c r="D79" s="449" t="s">
        <v>2094</v>
      </c>
      <c r="E79" s="449" t="s">
        <v>2081</v>
      </c>
      <c r="F79" s="3" t="s">
        <v>2095</v>
      </c>
      <c r="G79" s="449"/>
      <c r="J79" s="279"/>
      <c r="P79" s="4"/>
    </row>
    <row r="80" spans="1:16" ht="16.5">
      <c r="A80" s="3" t="s">
        <v>2239</v>
      </c>
      <c r="B80" s="24" t="s">
        <v>2074</v>
      </c>
      <c r="C80" s="282" t="s">
        <v>2147</v>
      </c>
      <c r="D80" s="449" t="s">
        <v>2122</v>
      </c>
      <c r="E80" s="449" t="s">
        <v>2081</v>
      </c>
      <c r="F80" s="3" t="s">
        <v>2121</v>
      </c>
      <c r="G80" s="449"/>
      <c r="J80" s="279"/>
      <c r="P80" s="4"/>
    </row>
    <row r="81" spans="1:16" ht="16.5">
      <c r="A81" s="3" t="s">
        <v>2239</v>
      </c>
      <c r="B81" s="24" t="s">
        <v>2074</v>
      </c>
      <c r="C81" s="282" t="s">
        <v>2147</v>
      </c>
      <c r="D81" s="449" t="s">
        <v>2116</v>
      </c>
      <c r="E81" s="449" t="s">
        <v>2081</v>
      </c>
      <c r="F81" s="449" t="s">
        <v>2117</v>
      </c>
      <c r="P81" s="4"/>
    </row>
    <row r="82" spans="1:16" ht="16.5">
      <c r="A82" s="3" t="s">
        <v>2239</v>
      </c>
      <c r="B82" s="24" t="s">
        <v>2074</v>
      </c>
      <c r="C82" s="282" t="s">
        <v>2147</v>
      </c>
      <c r="D82" s="449" t="s">
        <v>2083</v>
      </c>
      <c r="E82" s="449" t="s">
        <v>2081</v>
      </c>
      <c r="F82" s="3" t="s">
        <v>2084</v>
      </c>
      <c r="G82" s="449"/>
      <c r="J82" s="279"/>
      <c r="P82" s="4"/>
    </row>
    <row r="83" spans="1:16" ht="16.5">
      <c r="A83" s="3" t="s">
        <v>2239</v>
      </c>
      <c r="B83" s="24" t="s">
        <v>2074</v>
      </c>
      <c r="C83" s="282" t="s">
        <v>2147</v>
      </c>
      <c r="D83" s="449" t="s">
        <v>2144</v>
      </c>
      <c r="E83" s="449" t="s">
        <v>2081</v>
      </c>
      <c r="F83" s="3" t="s">
        <v>2145</v>
      </c>
      <c r="G83" s="449"/>
      <c r="J83" s="279"/>
      <c r="P83" s="4"/>
    </row>
    <row r="84" spans="1:16" ht="16.5">
      <c r="A84" s="3" t="s">
        <v>2239</v>
      </c>
      <c r="B84" s="24" t="s">
        <v>2074</v>
      </c>
      <c r="C84" s="282" t="s">
        <v>2147</v>
      </c>
      <c r="D84" s="3" t="s">
        <v>2082</v>
      </c>
      <c r="E84" s="449" t="s">
        <v>2081</v>
      </c>
      <c r="F84" s="3" t="s">
        <v>2080</v>
      </c>
      <c r="P84" s="4"/>
    </row>
    <row r="85" spans="1:16" ht="16.5">
      <c r="A85" s="3" t="s">
        <v>2239</v>
      </c>
      <c r="B85" s="24" t="s">
        <v>2074</v>
      </c>
      <c r="C85" s="282" t="s">
        <v>2147</v>
      </c>
      <c r="D85" s="3" t="s">
        <v>2123</v>
      </c>
      <c r="E85" s="449" t="s">
        <v>2081</v>
      </c>
      <c r="F85" s="3" t="s">
        <v>2124</v>
      </c>
      <c r="P85" s="4"/>
    </row>
    <row r="86" spans="1:16" ht="16.5">
      <c r="A86" s="3" t="s">
        <v>2239</v>
      </c>
      <c r="B86" s="24" t="s">
        <v>2091</v>
      </c>
      <c r="C86" s="282" t="s">
        <v>2147</v>
      </c>
      <c r="D86" s="449" t="s">
        <v>2092</v>
      </c>
      <c r="E86" s="449" t="s">
        <v>2081</v>
      </c>
      <c r="F86" s="3" t="s">
        <v>2093</v>
      </c>
      <c r="G86" s="449"/>
      <c r="J86" s="279"/>
      <c r="P86" s="4"/>
    </row>
    <row r="87" spans="1:16" ht="16.5">
      <c r="A87" s="3" t="s">
        <v>2239</v>
      </c>
      <c r="B87" s="24" t="s">
        <v>2074</v>
      </c>
      <c r="C87" s="282" t="s">
        <v>2147</v>
      </c>
      <c r="D87" s="449" t="s">
        <v>2085</v>
      </c>
      <c r="E87" s="449" t="s">
        <v>2081</v>
      </c>
      <c r="F87" s="3" t="s">
        <v>2086</v>
      </c>
      <c r="G87" s="449"/>
      <c r="J87" s="279"/>
      <c r="P87" s="4"/>
    </row>
    <row r="88" spans="1:16" ht="16.5">
      <c r="A88" s="3" t="s">
        <v>2239</v>
      </c>
      <c r="B88" s="24" t="s">
        <v>2074</v>
      </c>
      <c r="C88" s="282" t="s">
        <v>2147</v>
      </c>
      <c r="D88" s="449" t="s">
        <v>2151</v>
      </c>
      <c r="E88" s="449" t="s">
        <v>2081</v>
      </c>
      <c r="F88" s="453" t="s">
        <v>2152</v>
      </c>
      <c r="G88" s="449"/>
      <c r="J88" s="279"/>
      <c r="P88" s="4"/>
    </row>
    <row r="89" spans="1:16" ht="16.5">
      <c r="A89" s="3" t="s">
        <v>2239</v>
      </c>
      <c r="B89" s="24" t="s">
        <v>2074</v>
      </c>
      <c r="C89" s="282" t="s">
        <v>2147</v>
      </c>
      <c r="D89" s="449" t="s">
        <v>2125</v>
      </c>
      <c r="E89" s="449" t="s">
        <v>2081</v>
      </c>
      <c r="F89" s="3" t="s">
        <v>2126</v>
      </c>
      <c r="G89" s="449"/>
      <c r="J89" s="279"/>
      <c r="P89" s="4"/>
    </row>
    <row r="90" spans="1:16" ht="16.5">
      <c r="A90" s="3" t="s">
        <v>2239</v>
      </c>
      <c r="B90" s="24" t="s">
        <v>2074</v>
      </c>
      <c r="C90" s="282" t="s">
        <v>2147</v>
      </c>
      <c r="D90" s="449" t="s">
        <v>2089</v>
      </c>
      <c r="E90" s="449" t="s">
        <v>2081</v>
      </c>
      <c r="F90" s="3" t="s">
        <v>2090</v>
      </c>
      <c r="G90" s="449"/>
      <c r="J90" s="279"/>
      <c r="P90" s="4"/>
    </row>
    <row r="91" spans="1:16" ht="16.5">
      <c r="A91" s="3" t="s">
        <v>2239</v>
      </c>
      <c r="B91" s="24" t="s">
        <v>2074</v>
      </c>
      <c r="C91" s="282" t="s">
        <v>2147</v>
      </c>
      <c r="E91" s="449"/>
      <c r="P91" s="4"/>
    </row>
    <row r="92" spans="1:16" ht="16.5">
      <c r="A92" s="3" t="s">
        <v>2239</v>
      </c>
      <c r="B92" s="24" t="s">
        <v>2074</v>
      </c>
      <c r="C92" s="282" t="s">
        <v>2147</v>
      </c>
      <c r="E92" s="449"/>
      <c r="P92" s="4"/>
    </row>
    <row r="93" spans="1:16" ht="16.5">
      <c r="A93" s="3" t="s">
        <v>2239</v>
      </c>
      <c r="B93" s="24" t="s">
        <v>2074</v>
      </c>
      <c r="C93" s="282" t="s">
        <v>2147</v>
      </c>
      <c r="E93" s="449"/>
      <c r="P93" s="4"/>
    </row>
    <row r="94" spans="1:16" ht="16.5">
      <c r="A94" s="3" t="s">
        <v>2239</v>
      </c>
      <c r="B94" s="24" t="s">
        <v>2074</v>
      </c>
      <c r="C94" s="449"/>
      <c r="E94" s="449"/>
      <c r="P94" s="4"/>
    </row>
    <row r="95" spans="1:16" ht="16.5">
      <c r="A95" s="3" t="s">
        <v>2239</v>
      </c>
      <c r="B95" s="24" t="s">
        <v>2074</v>
      </c>
      <c r="C95" s="449" t="s">
        <v>2127</v>
      </c>
      <c r="D95" s="3" t="s">
        <v>2128</v>
      </c>
      <c r="E95" s="449" t="s">
        <v>2129</v>
      </c>
      <c r="F95" s="452" t="s">
        <v>2130</v>
      </c>
      <c r="P95" s="4"/>
    </row>
    <row r="96" spans="1:16" ht="16.5">
      <c r="A96" s="3" t="s">
        <v>2239</v>
      </c>
      <c r="B96" s="24" t="s">
        <v>2074</v>
      </c>
      <c r="C96" s="449"/>
      <c r="E96" s="449"/>
      <c r="P96" s="4"/>
    </row>
    <row r="97" spans="1:16" ht="16.5">
      <c r="A97" s="3" t="s">
        <v>2239</v>
      </c>
      <c r="B97" s="24"/>
      <c r="C97" s="449"/>
      <c r="E97" s="449"/>
      <c r="P97" s="4"/>
    </row>
    <row r="98" spans="1:16" ht="16.5">
      <c r="A98" s="3" t="s">
        <v>2239</v>
      </c>
      <c r="B98" s="456"/>
      <c r="C98" s="449"/>
      <c r="E98" s="449"/>
      <c r="P98" s="4"/>
    </row>
    <row r="99" spans="1:16" ht="16.5">
      <c r="A99" s="3" t="s">
        <v>2239</v>
      </c>
      <c r="B99" s="92" t="s">
        <v>2160</v>
      </c>
      <c r="C99" s="455"/>
      <c r="D99" s="92"/>
      <c r="E99" s="455"/>
      <c r="F99" s="92" t="s">
        <v>2168</v>
      </c>
      <c r="P99" s="4"/>
    </row>
    <row r="100" spans="1:16" ht="16.5">
      <c r="A100" s="3" t="s">
        <v>2239</v>
      </c>
      <c r="B100" s="279" t="s">
        <v>2160</v>
      </c>
      <c r="C100" s="22" t="s">
        <v>2177</v>
      </c>
      <c r="D100" s="3" t="s">
        <v>2180</v>
      </c>
      <c r="E100" s="449"/>
      <c r="P100" s="4"/>
    </row>
    <row r="101" spans="1:16" ht="16.5">
      <c r="A101" s="3" t="s">
        <v>2239</v>
      </c>
      <c r="B101" s="279" t="s">
        <v>2160</v>
      </c>
      <c r="C101" s="22" t="s">
        <v>2177</v>
      </c>
      <c r="D101" s="3" t="s">
        <v>2181</v>
      </c>
      <c r="E101" s="449"/>
      <c r="P101" s="4"/>
    </row>
    <row r="102" spans="1:16" ht="16.5">
      <c r="A102" s="3" t="s">
        <v>2239</v>
      </c>
      <c r="B102" s="279" t="s">
        <v>2160</v>
      </c>
      <c r="C102" s="22" t="s">
        <v>2177</v>
      </c>
      <c r="D102" s="3" t="s">
        <v>2182</v>
      </c>
      <c r="E102" s="449"/>
      <c r="P102" s="4"/>
    </row>
    <row r="103" spans="1:16" ht="16.5">
      <c r="A103" s="3" t="s">
        <v>2239</v>
      </c>
      <c r="B103" s="279" t="s">
        <v>2160</v>
      </c>
      <c r="C103" s="22" t="s">
        <v>2176</v>
      </c>
      <c r="D103" s="3" t="s">
        <v>2178</v>
      </c>
      <c r="E103" s="449"/>
      <c r="P103" s="4"/>
    </row>
    <row r="104" spans="1:16" ht="16.5">
      <c r="A104" s="3" t="s">
        <v>2239</v>
      </c>
      <c r="B104" s="279" t="s">
        <v>2160</v>
      </c>
      <c r="C104" s="22" t="s">
        <v>2176</v>
      </c>
      <c r="D104" s="3" t="s">
        <v>2183</v>
      </c>
      <c r="E104" s="449"/>
      <c r="P104" s="4"/>
    </row>
    <row r="105" spans="1:16" ht="16.5">
      <c r="A105" s="3" t="s">
        <v>2239</v>
      </c>
      <c r="B105" s="279" t="s">
        <v>2160</v>
      </c>
      <c r="C105" s="22" t="s">
        <v>2179</v>
      </c>
      <c r="E105" s="449"/>
      <c r="P105" s="4"/>
    </row>
    <row r="106" spans="1:16" ht="16.5">
      <c r="A106" s="3" t="s">
        <v>2239</v>
      </c>
      <c r="B106" s="279" t="s">
        <v>2160</v>
      </c>
      <c r="C106" s="22" t="s">
        <v>2179</v>
      </c>
      <c r="E106" s="449"/>
      <c r="P106" s="4"/>
    </row>
    <row r="107" spans="1:16" ht="16.5">
      <c r="A107" s="3" t="s">
        <v>2239</v>
      </c>
      <c r="B107" s="279" t="s">
        <v>2160</v>
      </c>
      <c r="C107" s="22" t="s">
        <v>2179</v>
      </c>
      <c r="E107" s="449"/>
      <c r="P107" s="4"/>
    </row>
    <row r="108" spans="1:16" ht="16.5">
      <c r="A108" s="3" t="s">
        <v>2239</v>
      </c>
      <c r="B108" s="279" t="s">
        <v>2160</v>
      </c>
      <c r="C108" s="22" t="s">
        <v>2179</v>
      </c>
      <c r="E108" s="449"/>
      <c r="P108" s="4"/>
    </row>
    <row r="109" spans="1:16" ht="16.5">
      <c r="A109" s="3" t="s">
        <v>2239</v>
      </c>
      <c r="B109" s="279" t="s">
        <v>2160</v>
      </c>
      <c r="C109" s="457" t="s">
        <v>2162</v>
      </c>
      <c r="E109" s="449"/>
      <c r="P109" s="4"/>
    </row>
    <row r="110" spans="1:16" ht="16.5">
      <c r="A110" s="3" t="s">
        <v>2239</v>
      </c>
      <c r="B110" s="279" t="s">
        <v>2160</v>
      </c>
      <c r="C110" s="457" t="s">
        <v>2162</v>
      </c>
      <c r="E110" s="449"/>
      <c r="P110" s="4"/>
    </row>
    <row r="111" spans="1:16" ht="16.5">
      <c r="A111" s="3" t="s">
        <v>2239</v>
      </c>
      <c r="B111" s="279" t="s">
        <v>2160</v>
      </c>
      <c r="C111" s="457" t="s">
        <v>2162</v>
      </c>
      <c r="E111" s="449"/>
      <c r="P111" s="4"/>
    </row>
    <row r="112" spans="1:16" ht="16.5">
      <c r="A112" s="3" t="s">
        <v>2239</v>
      </c>
      <c r="B112" s="279" t="s">
        <v>2160</v>
      </c>
      <c r="C112" s="457" t="s">
        <v>2162</v>
      </c>
      <c r="E112" s="449"/>
      <c r="P112" s="4"/>
    </row>
    <row r="113" spans="1:16" ht="16.5">
      <c r="A113" s="3" t="s">
        <v>2239</v>
      </c>
      <c r="B113" s="279" t="s">
        <v>2160</v>
      </c>
      <c r="C113" s="457" t="s">
        <v>2171</v>
      </c>
      <c r="D113" s="3" t="s">
        <v>2172</v>
      </c>
      <c r="E113" s="449"/>
      <c r="P113" s="4"/>
    </row>
    <row r="114" spans="1:16" ht="16.5">
      <c r="A114" s="3" t="s">
        <v>2239</v>
      </c>
      <c r="B114" s="279" t="s">
        <v>2160</v>
      </c>
      <c r="C114" s="457" t="s">
        <v>2171</v>
      </c>
      <c r="D114" s="3" t="s">
        <v>2175</v>
      </c>
      <c r="E114" s="449"/>
      <c r="P114" s="4"/>
    </row>
    <row r="115" spans="1:16" ht="16.5">
      <c r="A115" s="3" t="s">
        <v>2239</v>
      </c>
      <c r="B115" s="279" t="s">
        <v>2160</v>
      </c>
      <c r="C115" s="457" t="s">
        <v>2171</v>
      </c>
      <c r="D115" s="3" t="s">
        <v>2173</v>
      </c>
      <c r="E115" s="449"/>
      <c r="P115" s="4"/>
    </row>
    <row r="116" spans="1:16" ht="16.5">
      <c r="A116" s="3" t="s">
        <v>2239</v>
      </c>
      <c r="B116" s="279" t="s">
        <v>2160</v>
      </c>
      <c r="C116" s="457" t="s">
        <v>2171</v>
      </c>
      <c r="D116" s="3" t="s">
        <v>2174</v>
      </c>
      <c r="E116" s="449"/>
      <c r="P116" s="4"/>
    </row>
    <row r="117" spans="1:16" ht="16.5">
      <c r="A117" s="3" t="s">
        <v>2239</v>
      </c>
      <c r="B117" s="279" t="s">
        <v>2160</v>
      </c>
      <c r="C117" s="457" t="s">
        <v>2171</v>
      </c>
      <c r="D117" s="3" t="s">
        <v>2184</v>
      </c>
      <c r="E117" s="449"/>
      <c r="P117" s="4"/>
    </row>
    <row r="118" spans="1:16" ht="16.5">
      <c r="A118" s="3" t="s">
        <v>2239</v>
      </c>
      <c r="B118" s="279" t="s">
        <v>2160</v>
      </c>
      <c r="C118" s="457" t="s">
        <v>2170</v>
      </c>
      <c r="E118" s="449"/>
      <c r="P118" s="4"/>
    </row>
    <row r="119" spans="1:16" ht="16.5">
      <c r="A119" s="3" t="s">
        <v>2239</v>
      </c>
      <c r="B119" s="279" t="s">
        <v>2160</v>
      </c>
      <c r="C119" s="457" t="s">
        <v>2170</v>
      </c>
      <c r="E119" s="449"/>
      <c r="P119" s="4"/>
    </row>
    <row r="120" spans="1:16" ht="16.5">
      <c r="A120" s="3" t="s">
        <v>2239</v>
      </c>
      <c r="B120" s="279" t="s">
        <v>2160</v>
      </c>
      <c r="C120" s="457" t="s">
        <v>2170</v>
      </c>
      <c r="E120" s="449"/>
      <c r="P120" s="4"/>
    </row>
    <row r="121" spans="1:16" ht="16.5">
      <c r="A121" s="3" t="s">
        <v>2239</v>
      </c>
      <c r="B121" s="279" t="s">
        <v>2160</v>
      </c>
      <c r="C121" s="457" t="s">
        <v>2170</v>
      </c>
      <c r="D121" s="3" t="s">
        <v>2185</v>
      </c>
      <c r="E121" s="449"/>
      <c r="P121" s="4"/>
    </row>
    <row r="122" spans="1:16" ht="16.5">
      <c r="A122" s="3" t="s">
        <v>2239</v>
      </c>
      <c r="B122" s="92" t="s">
        <v>2153</v>
      </c>
      <c r="C122" s="455"/>
      <c r="D122" s="92"/>
      <c r="E122" s="455"/>
      <c r="F122" s="92" t="s">
        <v>2167</v>
      </c>
      <c r="P122" s="4"/>
    </row>
    <row r="123" spans="1:16" ht="16.5">
      <c r="A123" s="3" t="s">
        <v>2239</v>
      </c>
      <c r="B123" s="279" t="s">
        <v>2153</v>
      </c>
      <c r="C123" s="449" t="s">
        <v>2154</v>
      </c>
      <c r="E123" s="449"/>
      <c r="P123" s="4"/>
    </row>
    <row r="124" spans="1:16" ht="16.5">
      <c r="A124" s="3" t="s">
        <v>2239</v>
      </c>
      <c r="B124" s="279" t="s">
        <v>2153</v>
      </c>
      <c r="C124" s="458" t="s">
        <v>2163</v>
      </c>
      <c r="E124" s="449"/>
      <c r="P124" s="4"/>
    </row>
    <row r="125" spans="1:16" ht="16.5">
      <c r="A125" s="3" t="s">
        <v>2239</v>
      </c>
      <c r="B125" s="279" t="s">
        <v>2153</v>
      </c>
      <c r="C125" s="282" t="s">
        <v>2165</v>
      </c>
      <c r="E125" s="449"/>
      <c r="P125" s="4"/>
    </row>
    <row r="126" spans="1:16" ht="16.5">
      <c r="A126" s="3" t="s">
        <v>2239</v>
      </c>
      <c r="B126" s="279" t="s">
        <v>2153</v>
      </c>
      <c r="C126" s="282" t="s">
        <v>2155</v>
      </c>
      <c r="E126" s="449"/>
      <c r="P126" s="4"/>
    </row>
    <row r="127" spans="1:16" ht="16.5">
      <c r="A127" s="3" t="s">
        <v>2239</v>
      </c>
      <c r="B127" s="279" t="s">
        <v>2153</v>
      </c>
      <c r="C127" s="282" t="s">
        <v>2164</v>
      </c>
      <c r="E127" s="449"/>
      <c r="P127" s="4"/>
    </row>
    <row r="128" spans="1:16" ht="16.5">
      <c r="A128" s="3" t="s">
        <v>2239</v>
      </c>
      <c r="B128" s="92" t="s">
        <v>2161</v>
      </c>
      <c r="C128" s="455"/>
      <c r="D128" s="92"/>
      <c r="E128" s="455"/>
      <c r="F128" s="92" t="s">
        <v>2166</v>
      </c>
      <c r="P128" s="4"/>
    </row>
    <row r="129" spans="1:16" ht="16.5">
      <c r="A129" s="3" t="s">
        <v>2239</v>
      </c>
      <c r="B129" s="279" t="s">
        <v>2237</v>
      </c>
      <c r="C129" s="449" t="s">
        <v>2156</v>
      </c>
      <c r="E129" s="449"/>
      <c r="P129" s="4"/>
    </row>
    <row r="130" spans="1:16" ht="16.5">
      <c r="A130" s="3" t="s">
        <v>2239</v>
      </c>
      <c r="B130" s="279" t="s">
        <v>2237</v>
      </c>
      <c r="C130" s="457" t="s">
        <v>2157</v>
      </c>
      <c r="E130" s="449"/>
      <c r="P130" s="4"/>
    </row>
    <row r="131" spans="1:16" ht="16.5">
      <c r="A131" s="3" t="s">
        <v>2239</v>
      </c>
      <c r="B131" s="279" t="s">
        <v>2237</v>
      </c>
      <c r="C131" s="454" t="s">
        <v>2158</v>
      </c>
      <c r="E131" s="449"/>
      <c r="P131" s="4"/>
    </row>
    <row r="132" spans="1:16" ht="16.5">
      <c r="A132" s="3" t="s">
        <v>2239</v>
      </c>
      <c r="B132" s="279" t="s">
        <v>2237</v>
      </c>
      <c r="C132" s="282" t="s">
        <v>2159</v>
      </c>
      <c r="E132" s="449"/>
      <c r="P132" s="4"/>
    </row>
    <row r="133" spans="1:16" ht="16.5">
      <c r="A133" s="3" t="s">
        <v>2239</v>
      </c>
      <c r="B133" s="279" t="s">
        <v>2237</v>
      </c>
      <c r="C133" s="454" t="s">
        <v>2186</v>
      </c>
      <c r="E133" s="449"/>
      <c r="P133" s="4"/>
    </row>
    <row r="134" spans="1:16" ht="16.5">
      <c r="A134" s="3" t="s">
        <v>2239</v>
      </c>
      <c r="B134" s="279"/>
      <c r="C134" s="449"/>
      <c r="E134" s="449"/>
      <c r="P134" s="4"/>
    </row>
    <row r="135" spans="1:16" ht="16.5">
      <c r="A135" s="3" t="s">
        <v>2239</v>
      </c>
      <c r="B135" s="3" t="s">
        <v>2056</v>
      </c>
      <c r="G135" s="449"/>
      <c r="P135" s="4"/>
    </row>
    <row r="136" spans="1:16">
      <c r="A136" s="3" t="s">
        <v>2239</v>
      </c>
      <c r="B136" s="3" t="s">
        <v>2056</v>
      </c>
      <c r="C136" s="443" t="s">
        <v>2058</v>
      </c>
      <c r="F136" s="24"/>
      <c r="G136" s="24"/>
      <c r="P136" s="4"/>
    </row>
    <row r="137" spans="1:16" ht="18.75">
      <c r="A137" s="3" t="s">
        <v>2239</v>
      </c>
      <c r="B137" s="3" t="s">
        <v>2056</v>
      </c>
      <c r="C137" s="357" t="s">
        <v>1382</v>
      </c>
      <c r="D137" s="3" t="s">
        <v>1393</v>
      </c>
      <c r="F137" s="281" t="s">
        <v>1391</v>
      </c>
      <c r="G137" s="281"/>
      <c r="P137" s="4"/>
    </row>
    <row r="138" spans="1:16">
      <c r="A138" s="3" t="s">
        <v>2239</v>
      </c>
      <c r="B138" s="3" t="s">
        <v>2056</v>
      </c>
      <c r="C138" s="357" t="s">
        <v>1382</v>
      </c>
      <c r="D138" s="3" t="s">
        <v>1393</v>
      </c>
      <c r="E138" s="3" t="s">
        <v>686</v>
      </c>
      <c r="F138" s="3" t="s">
        <v>685</v>
      </c>
      <c r="H138" s="3" t="s">
        <v>684</v>
      </c>
      <c r="J138" s="92">
        <v>365070660</v>
      </c>
      <c r="P138" s="4" t="s">
        <v>733</v>
      </c>
    </row>
    <row r="139" spans="1:16">
      <c r="A139" s="3" t="s">
        <v>2239</v>
      </c>
      <c r="B139" s="3" t="s">
        <v>2056</v>
      </c>
      <c r="C139" s="357" t="s">
        <v>1382</v>
      </c>
      <c r="D139" s="3" t="s">
        <v>1393</v>
      </c>
      <c r="E139" s="3" t="s">
        <v>687</v>
      </c>
      <c r="F139" s="3" t="s">
        <v>690</v>
      </c>
      <c r="P139" s="4"/>
    </row>
    <row r="140" spans="1:16">
      <c r="A140" s="3" t="s">
        <v>2239</v>
      </c>
      <c r="B140" s="3" t="s">
        <v>2056</v>
      </c>
      <c r="C140" s="357" t="s">
        <v>1382</v>
      </c>
      <c r="D140" s="3" t="s">
        <v>1393</v>
      </c>
      <c r="E140" s="3" t="s">
        <v>688</v>
      </c>
      <c r="F140" s="3" t="s">
        <v>691</v>
      </c>
      <c r="P140" s="4"/>
    </row>
    <row r="141" spans="1:16">
      <c r="A141" s="3" t="s">
        <v>2239</v>
      </c>
      <c r="B141" s="3" t="s">
        <v>2056</v>
      </c>
      <c r="C141" s="357" t="s">
        <v>1382</v>
      </c>
      <c r="D141" s="3" t="s">
        <v>1393</v>
      </c>
      <c r="E141" s="3" t="s">
        <v>689</v>
      </c>
      <c r="F141" s="3" t="s">
        <v>692</v>
      </c>
      <c r="P141" s="4"/>
    </row>
    <row r="142" spans="1:16">
      <c r="A142" s="3" t="s">
        <v>2239</v>
      </c>
      <c r="B142" s="3" t="s">
        <v>2056</v>
      </c>
      <c r="C142" s="357" t="s">
        <v>1382</v>
      </c>
      <c r="D142" s="3" t="s">
        <v>1393</v>
      </c>
      <c r="E142" s="3" t="s">
        <v>719</v>
      </c>
      <c r="F142" s="3" t="s">
        <v>720</v>
      </c>
      <c r="P142" s="4"/>
    </row>
    <row r="143" spans="1:16">
      <c r="A143" s="3" t="s">
        <v>2239</v>
      </c>
      <c r="B143" s="3" t="s">
        <v>2056</v>
      </c>
      <c r="C143" s="357" t="s">
        <v>1382</v>
      </c>
      <c r="D143" s="3" t="s">
        <v>1393</v>
      </c>
      <c r="E143" s="3" t="s">
        <v>682</v>
      </c>
      <c r="F143" s="3" t="s">
        <v>713</v>
      </c>
      <c r="P143" s="4"/>
    </row>
    <row r="144" spans="1:16">
      <c r="A144" s="3" t="s">
        <v>2239</v>
      </c>
      <c r="B144" s="3" t="s">
        <v>2056</v>
      </c>
      <c r="C144" s="357" t="s">
        <v>1382</v>
      </c>
      <c r="D144" s="3" t="s">
        <v>1392</v>
      </c>
      <c r="E144" s="3" t="s">
        <v>724</v>
      </c>
      <c r="F144" s="3" t="s">
        <v>754</v>
      </c>
      <c r="P144" s="3" t="s">
        <v>752</v>
      </c>
    </row>
    <row r="145" spans="1:16">
      <c r="A145" s="3" t="s">
        <v>2239</v>
      </c>
      <c r="B145" s="3" t="s">
        <v>2056</v>
      </c>
      <c r="C145" s="357" t="s">
        <v>1382</v>
      </c>
      <c r="D145" s="3" t="s">
        <v>1392</v>
      </c>
      <c r="E145" s="3" t="s">
        <v>769</v>
      </c>
      <c r="F145" s="3" t="s">
        <v>770</v>
      </c>
      <c r="P145" s="3" t="s">
        <v>771</v>
      </c>
    </row>
    <row r="146" spans="1:16">
      <c r="A146" s="3" t="s">
        <v>2239</v>
      </c>
      <c r="B146" s="3" t="s">
        <v>2056</v>
      </c>
      <c r="C146" s="357" t="s">
        <v>1382</v>
      </c>
      <c r="D146" s="3" t="s">
        <v>1392</v>
      </c>
      <c r="E146" s="3" t="s">
        <v>772</v>
      </c>
      <c r="F146" s="3" t="s">
        <v>770</v>
      </c>
      <c r="P146" s="3" t="s">
        <v>773</v>
      </c>
    </row>
    <row r="147" spans="1:16">
      <c r="A147" s="3" t="s">
        <v>2239</v>
      </c>
      <c r="B147" s="3" t="s">
        <v>2056</v>
      </c>
      <c r="C147" s="357" t="s">
        <v>1382</v>
      </c>
      <c r="D147" s="3" t="s">
        <v>1392</v>
      </c>
      <c r="E147" s="3" t="s">
        <v>762</v>
      </c>
      <c r="N147" s="3">
        <v>346070907</v>
      </c>
      <c r="P147" s="3" t="s">
        <v>762</v>
      </c>
    </row>
    <row r="148" spans="1:16">
      <c r="A148" s="3" t="s">
        <v>2239</v>
      </c>
      <c r="B148" s="3" t="s">
        <v>2056</v>
      </c>
      <c r="C148" s="357" t="s">
        <v>1382</v>
      </c>
      <c r="D148" s="3" t="s">
        <v>1392</v>
      </c>
      <c r="E148" s="3" t="s">
        <v>763</v>
      </c>
      <c r="N148" s="3">
        <v>344197208</v>
      </c>
      <c r="P148" s="4"/>
    </row>
    <row r="149" spans="1:16">
      <c r="A149" s="3" t="s">
        <v>2239</v>
      </c>
      <c r="B149" s="3" t="s">
        <v>2056</v>
      </c>
      <c r="C149" s="357" t="s">
        <v>1382</v>
      </c>
      <c r="D149" s="3" t="s">
        <v>1392</v>
      </c>
      <c r="E149" s="3" t="s">
        <v>764</v>
      </c>
      <c r="N149" s="3">
        <v>345393748</v>
      </c>
      <c r="P149" s="4"/>
    </row>
    <row r="150" spans="1:16">
      <c r="A150" s="3" t="s">
        <v>2239</v>
      </c>
      <c r="B150" s="3" t="s">
        <v>2056</v>
      </c>
      <c r="C150" s="357" t="s">
        <v>1382</v>
      </c>
      <c r="D150" s="3" t="s">
        <v>1392</v>
      </c>
    </row>
    <row r="151" spans="1:16">
      <c r="A151" s="3" t="s">
        <v>2239</v>
      </c>
      <c r="B151" s="3" t="s">
        <v>2056</v>
      </c>
      <c r="C151" s="357" t="s">
        <v>1382</v>
      </c>
      <c r="D151" s="3" t="s">
        <v>1392</v>
      </c>
    </row>
    <row r="152" spans="1:16">
      <c r="A152" s="3" t="s">
        <v>2239</v>
      </c>
      <c r="B152" s="3" t="s">
        <v>2056</v>
      </c>
      <c r="C152" s="357" t="s">
        <v>1382</v>
      </c>
      <c r="D152" s="3" t="s">
        <v>1392</v>
      </c>
    </row>
    <row r="153" spans="1:16">
      <c r="A153" s="3" t="s">
        <v>2239</v>
      </c>
      <c r="B153" s="3" t="s">
        <v>2056</v>
      </c>
      <c r="C153" s="357" t="s">
        <v>1382</v>
      </c>
      <c r="D153" s="3" t="s">
        <v>712</v>
      </c>
      <c r="P153" s="3" t="s">
        <v>749</v>
      </c>
    </row>
    <row r="154" spans="1:16">
      <c r="A154" s="3" t="s">
        <v>2239</v>
      </c>
      <c r="B154" s="3" t="s">
        <v>2056</v>
      </c>
      <c r="C154" s="357" t="s">
        <v>1382</v>
      </c>
      <c r="D154" s="3" t="s">
        <v>712</v>
      </c>
    </row>
    <row r="155" spans="1:16">
      <c r="A155" s="3" t="s">
        <v>2239</v>
      </c>
      <c r="B155" s="3" t="s">
        <v>2056</v>
      </c>
      <c r="C155" s="357" t="s">
        <v>1382</v>
      </c>
      <c r="D155" s="3" t="s">
        <v>712</v>
      </c>
      <c r="E155" s="3" t="s">
        <v>721</v>
      </c>
      <c r="F155" s="3" t="s">
        <v>756</v>
      </c>
      <c r="P155" s="3" t="s">
        <v>750</v>
      </c>
    </row>
    <row r="156" spans="1:16">
      <c r="A156" s="3" t="s">
        <v>2239</v>
      </c>
      <c r="B156" s="3" t="s">
        <v>2056</v>
      </c>
      <c r="C156" s="357" t="s">
        <v>1382</v>
      </c>
      <c r="D156" s="3" t="s">
        <v>712</v>
      </c>
      <c r="E156" s="3" t="s">
        <v>682</v>
      </c>
      <c r="F156" s="3" t="s">
        <v>757</v>
      </c>
    </row>
    <row r="157" spans="1:16">
      <c r="A157" s="3" t="s">
        <v>2239</v>
      </c>
      <c r="B157" s="3" t="s">
        <v>2056</v>
      </c>
      <c r="C157" s="357" t="s">
        <v>1382</v>
      </c>
      <c r="D157" s="3" t="s">
        <v>712</v>
      </c>
    </row>
    <row r="158" spans="1:16">
      <c r="A158" s="3" t="s">
        <v>2239</v>
      </c>
      <c r="B158" s="3" t="s">
        <v>2056</v>
      </c>
      <c r="C158" s="357" t="s">
        <v>1382</v>
      </c>
      <c r="D158" s="3" t="s">
        <v>748</v>
      </c>
      <c r="F158" s="3" t="s">
        <v>758</v>
      </c>
      <c r="H158" s="3" t="s">
        <v>759</v>
      </c>
      <c r="J158" s="3">
        <v>365606176</v>
      </c>
      <c r="P158" s="3" t="s">
        <v>751</v>
      </c>
    </row>
    <row r="159" spans="1:16">
      <c r="A159" s="3" t="s">
        <v>2239</v>
      </c>
      <c r="B159" s="3" t="s">
        <v>2056</v>
      </c>
      <c r="C159" s="357" t="s">
        <v>1382</v>
      </c>
      <c r="D159" s="3" t="s">
        <v>748</v>
      </c>
    </row>
    <row r="160" spans="1:16">
      <c r="A160" s="3" t="s">
        <v>2239</v>
      </c>
      <c r="B160" s="3" t="s">
        <v>2056</v>
      </c>
      <c r="C160" s="357" t="s">
        <v>1382</v>
      </c>
      <c r="D160" s="3" t="s">
        <v>748</v>
      </c>
    </row>
    <row r="161" spans="1:16">
      <c r="A161" s="3" t="s">
        <v>2239</v>
      </c>
      <c r="B161" s="3" t="s">
        <v>2056</v>
      </c>
      <c r="C161" s="357" t="s">
        <v>1382</v>
      </c>
      <c r="D161" s="3" t="s">
        <v>748</v>
      </c>
    </row>
    <row r="162" spans="1:16">
      <c r="A162" s="3" t="s">
        <v>2239</v>
      </c>
      <c r="B162" s="3" t="s">
        <v>2056</v>
      </c>
      <c r="C162" s="357" t="s">
        <v>1382</v>
      </c>
      <c r="D162" s="3" t="s">
        <v>748</v>
      </c>
    </row>
    <row r="163" spans="1:16">
      <c r="A163" s="3" t="s">
        <v>2239</v>
      </c>
      <c r="B163" s="3" t="s">
        <v>2056</v>
      </c>
      <c r="C163" s="357" t="s">
        <v>1382</v>
      </c>
      <c r="D163" s="3" t="s">
        <v>748</v>
      </c>
    </row>
    <row r="164" spans="1:16">
      <c r="A164" s="3" t="s">
        <v>2239</v>
      </c>
      <c r="B164" s="3" t="s">
        <v>2056</v>
      </c>
      <c r="C164" s="357" t="s">
        <v>1382</v>
      </c>
      <c r="D164" s="3" t="s">
        <v>1394</v>
      </c>
      <c r="P164" s="4"/>
    </row>
    <row r="165" spans="1:16">
      <c r="A165" s="3" t="s">
        <v>2239</v>
      </c>
      <c r="B165" s="3" t="s">
        <v>2056</v>
      </c>
      <c r="C165" s="357" t="s">
        <v>1382</v>
      </c>
      <c r="D165" s="3" t="s">
        <v>1395</v>
      </c>
      <c r="P165" s="4"/>
    </row>
    <row r="166" spans="1:16">
      <c r="A166" s="3" t="s">
        <v>2239</v>
      </c>
      <c r="B166" s="3" t="s">
        <v>2056</v>
      </c>
      <c r="C166" s="357" t="s">
        <v>1382</v>
      </c>
      <c r="P166" s="4"/>
    </row>
    <row r="167" spans="1:16">
      <c r="A167" s="3" t="s">
        <v>2239</v>
      </c>
      <c r="B167" s="444" t="s">
        <v>2055</v>
      </c>
      <c r="C167" s="444"/>
      <c r="P167" s="4"/>
    </row>
    <row r="168" spans="1:16">
      <c r="A168" s="3" t="s">
        <v>2239</v>
      </c>
      <c r="B168" s="444" t="s">
        <v>2055</v>
      </c>
      <c r="C168" s="444" t="s">
        <v>2059</v>
      </c>
      <c r="P168" s="4"/>
    </row>
    <row r="169" spans="1:16">
      <c r="A169" s="3" t="s">
        <v>2239</v>
      </c>
      <c r="B169" s="444" t="s">
        <v>2055</v>
      </c>
      <c r="C169" s="444" t="s">
        <v>2059</v>
      </c>
      <c r="P169" s="4"/>
    </row>
    <row r="170" spans="1:16" ht="15">
      <c r="A170" s="3" t="s">
        <v>2239</v>
      </c>
      <c r="B170" s="444" t="s">
        <v>2055</v>
      </c>
      <c r="C170" s="358" t="s">
        <v>2060</v>
      </c>
      <c r="H170" s="3" t="s">
        <v>694</v>
      </c>
      <c r="I170" s="3">
        <v>135</v>
      </c>
      <c r="J170" s="3">
        <v>330511118</v>
      </c>
      <c r="K170" s="3">
        <v>400</v>
      </c>
      <c r="P170" s="4"/>
    </row>
    <row r="171" spans="1:16" ht="15">
      <c r="A171" s="3" t="s">
        <v>2239</v>
      </c>
      <c r="B171" s="444" t="s">
        <v>2055</v>
      </c>
      <c r="C171" s="358" t="s">
        <v>2060</v>
      </c>
      <c r="D171" s="3" t="s">
        <v>21</v>
      </c>
      <c r="P171" s="4"/>
    </row>
    <row r="172" spans="1:16" ht="15">
      <c r="A172" s="3" t="s">
        <v>2239</v>
      </c>
      <c r="B172" s="444" t="s">
        <v>2055</v>
      </c>
      <c r="C172" s="358" t="s">
        <v>2060</v>
      </c>
      <c r="P172" s="4"/>
    </row>
    <row r="173" spans="1:16" ht="18.75">
      <c r="A173" s="3" t="s">
        <v>2239</v>
      </c>
      <c r="B173" s="444" t="s">
        <v>2055</v>
      </c>
      <c r="C173" s="358" t="s">
        <v>2060</v>
      </c>
      <c r="D173" s="3" t="s">
        <v>1413</v>
      </c>
      <c r="E173" s="3" t="s">
        <v>1414</v>
      </c>
      <c r="F173" s="3" t="s">
        <v>1415</v>
      </c>
      <c r="P173" s="4"/>
    </row>
    <row r="174" spans="1:16" ht="18.75">
      <c r="A174" s="3" t="s">
        <v>2239</v>
      </c>
      <c r="B174" s="444" t="s">
        <v>2055</v>
      </c>
      <c r="C174" s="358" t="s">
        <v>2060</v>
      </c>
      <c r="D174" s="3" t="s">
        <v>1413</v>
      </c>
      <c r="E174" s="3" t="s">
        <v>1420</v>
      </c>
      <c r="F174" s="3" t="s">
        <v>1416</v>
      </c>
      <c r="P174" s="4"/>
    </row>
    <row r="175" spans="1:16" ht="15">
      <c r="A175" s="3" t="s">
        <v>2239</v>
      </c>
      <c r="B175" s="444" t="s">
        <v>2055</v>
      </c>
      <c r="C175" s="358" t="s">
        <v>2060</v>
      </c>
      <c r="D175" s="3" t="s">
        <v>1413</v>
      </c>
      <c r="F175" s="3" t="s">
        <v>1417</v>
      </c>
      <c r="P175" s="4"/>
    </row>
    <row r="176" spans="1:16" ht="15">
      <c r="A176" s="3" t="s">
        <v>2239</v>
      </c>
      <c r="B176" s="444" t="s">
        <v>2055</v>
      </c>
      <c r="C176" s="358" t="s">
        <v>2060</v>
      </c>
      <c r="D176" s="3" t="s">
        <v>1413</v>
      </c>
      <c r="F176" s="3" t="s">
        <v>1418</v>
      </c>
      <c r="P176" s="4"/>
    </row>
    <row r="177" spans="1:16" ht="15">
      <c r="A177" s="3" t="s">
        <v>2239</v>
      </c>
      <c r="B177" s="444" t="s">
        <v>2055</v>
      </c>
      <c r="C177" s="358" t="s">
        <v>2060</v>
      </c>
      <c r="D177" s="3" t="s">
        <v>1413</v>
      </c>
      <c r="F177" s="3" t="s">
        <v>1419</v>
      </c>
      <c r="P177" s="4"/>
    </row>
    <row r="178" spans="1:16" ht="15">
      <c r="A178" s="3" t="s">
        <v>2239</v>
      </c>
      <c r="B178" s="444" t="s">
        <v>2055</v>
      </c>
      <c r="C178" s="358" t="s">
        <v>2060</v>
      </c>
      <c r="D178" s="3" t="s">
        <v>1413</v>
      </c>
      <c r="F178" s="3" t="s">
        <v>1421</v>
      </c>
      <c r="P178" s="4"/>
    </row>
    <row r="179" spans="1:16" ht="15">
      <c r="A179" s="3" t="s">
        <v>2239</v>
      </c>
      <c r="B179" s="444" t="s">
        <v>2055</v>
      </c>
      <c r="C179" s="358" t="s">
        <v>2060</v>
      </c>
      <c r="D179" s="3" t="s">
        <v>1413</v>
      </c>
      <c r="F179" s="3" t="s">
        <v>1422</v>
      </c>
      <c r="P179" s="4"/>
    </row>
    <row r="180" spans="1:16" ht="18.75">
      <c r="A180" s="3" t="s">
        <v>2239</v>
      </c>
      <c r="B180" s="444" t="s">
        <v>2055</v>
      </c>
      <c r="C180" s="358" t="s">
        <v>2060</v>
      </c>
      <c r="D180" s="3" t="s">
        <v>1413</v>
      </c>
      <c r="E180" s="3" t="s">
        <v>1425</v>
      </c>
      <c r="F180" s="3" t="s">
        <v>1423</v>
      </c>
      <c r="P180" s="4"/>
    </row>
    <row r="181" spans="1:16" ht="15">
      <c r="A181" s="3" t="s">
        <v>2239</v>
      </c>
      <c r="B181" s="444" t="s">
        <v>2055</v>
      </c>
      <c r="C181" s="358" t="s">
        <v>2060</v>
      </c>
      <c r="D181" s="3" t="s">
        <v>1413</v>
      </c>
      <c r="F181" s="3" t="s">
        <v>1424</v>
      </c>
      <c r="P181" s="4"/>
    </row>
    <row r="182" spans="1:16" ht="15">
      <c r="A182" s="3" t="s">
        <v>2239</v>
      </c>
      <c r="B182" s="444" t="s">
        <v>2055</v>
      </c>
      <c r="C182" s="358" t="s">
        <v>2060</v>
      </c>
      <c r="D182" s="3" t="s">
        <v>1413</v>
      </c>
      <c r="P182" s="4"/>
    </row>
    <row r="183" spans="1:16" ht="15">
      <c r="A183" s="3" t="s">
        <v>2239</v>
      </c>
      <c r="B183" s="444" t="s">
        <v>2055</v>
      </c>
      <c r="C183" s="358" t="s">
        <v>2060</v>
      </c>
      <c r="D183" s="3" t="s">
        <v>1413</v>
      </c>
      <c r="P183" s="4"/>
    </row>
    <row r="184" spans="1:16" ht="15">
      <c r="A184" s="3" t="s">
        <v>2239</v>
      </c>
      <c r="B184" s="444" t="s">
        <v>2055</v>
      </c>
      <c r="C184" s="358" t="s">
        <v>2060</v>
      </c>
      <c r="D184" s="3" t="s">
        <v>1413</v>
      </c>
      <c r="P184" s="4"/>
    </row>
    <row r="185" spans="1:16" ht="15">
      <c r="A185" s="3" t="s">
        <v>2239</v>
      </c>
      <c r="B185" s="444" t="s">
        <v>2055</v>
      </c>
      <c r="C185" s="358" t="s">
        <v>2060</v>
      </c>
      <c r="D185" s="3" t="s">
        <v>1413</v>
      </c>
      <c r="P185" s="4"/>
    </row>
    <row r="186" spans="1:16" ht="15">
      <c r="A186" s="3" t="s">
        <v>2239</v>
      </c>
      <c r="B186" s="444" t="s">
        <v>2055</v>
      </c>
      <c r="C186" s="358" t="s">
        <v>2060</v>
      </c>
      <c r="P186" s="4"/>
    </row>
    <row r="187" spans="1:16" ht="15">
      <c r="A187" s="3" t="s">
        <v>2239</v>
      </c>
      <c r="B187" s="444" t="s">
        <v>2055</v>
      </c>
      <c r="C187" s="358" t="s">
        <v>2060</v>
      </c>
      <c r="G187" s="3" t="s">
        <v>2046</v>
      </c>
      <c r="J187" s="3">
        <v>218966184</v>
      </c>
      <c r="K187" s="3">
        <v>240</v>
      </c>
      <c r="P187" s="4"/>
    </row>
    <row r="188" spans="1:16" ht="15">
      <c r="A188" s="3" t="s">
        <v>2239</v>
      </c>
      <c r="B188" s="444" t="s">
        <v>2055</v>
      </c>
      <c r="C188" s="358" t="s">
        <v>2060</v>
      </c>
      <c r="G188" s="3" t="s">
        <v>2045</v>
      </c>
      <c r="J188" s="3">
        <v>371013935</v>
      </c>
      <c r="K188" s="3">
        <v>200</v>
      </c>
      <c r="P188" s="4"/>
    </row>
    <row r="189" spans="1:16" ht="15">
      <c r="A189" s="3" t="s">
        <v>2239</v>
      </c>
      <c r="B189" s="444" t="s">
        <v>2055</v>
      </c>
      <c r="C189" s="358" t="s">
        <v>2060</v>
      </c>
      <c r="G189" s="3" t="s">
        <v>2044</v>
      </c>
      <c r="J189" s="3">
        <v>369821038</v>
      </c>
      <c r="K189" s="3">
        <v>200</v>
      </c>
      <c r="P189" s="4"/>
    </row>
    <row r="190" spans="1:16" ht="15">
      <c r="A190" s="3" t="s">
        <v>2239</v>
      </c>
      <c r="B190" s="444" t="s">
        <v>2055</v>
      </c>
      <c r="C190" s="358" t="s">
        <v>2060</v>
      </c>
      <c r="G190" s="3" t="s">
        <v>2043</v>
      </c>
      <c r="J190" s="3">
        <v>208934208</v>
      </c>
      <c r="K190" s="3">
        <v>260</v>
      </c>
      <c r="P190" s="4"/>
    </row>
    <row r="191" spans="1:16" ht="15">
      <c r="A191" s="3" t="s">
        <v>2239</v>
      </c>
      <c r="B191" s="444" t="s">
        <v>2055</v>
      </c>
      <c r="C191" s="358" t="s">
        <v>2060</v>
      </c>
      <c r="G191" s="3" t="s">
        <v>2048</v>
      </c>
      <c r="J191" s="3">
        <v>212264777</v>
      </c>
      <c r="K191" s="3">
        <v>350</v>
      </c>
      <c r="P191" s="4"/>
    </row>
    <row r="192" spans="1:16" ht="15">
      <c r="A192" s="3" t="s">
        <v>2239</v>
      </c>
      <c r="B192" s="444" t="s">
        <v>2055</v>
      </c>
      <c r="C192" s="358" t="s">
        <v>2060</v>
      </c>
      <c r="P192" s="4"/>
    </row>
    <row r="193" spans="1:16" ht="15">
      <c r="A193" s="3" t="s">
        <v>2239</v>
      </c>
      <c r="B193" s="444" t="s">
        <v>2055</v>
      </c>
      <c r="C193" s="358" t="s">
        <v>2060</v>
      </c>
      <c r="P193" s="4"/>
    </row>
    <row r="194" spans="1:16" ht="15">
      <c r="A194" s="3" t="s">
        <v>2239</v>
      </c>
      <c r="B194" s="444" t="s">
        <v>2055</v>
      </c>
      <c r="C194" s="358" t="s">
        <v>2060</v>
      </c>
      <c r="D194" s="3" t="s">
        <v>314</v>
      </c>
    </row>
    <row r="195" spans="1:16" ht="15">
      <c r="A195" s="3" t="s">
        <v>2239</v>
      </c>
      <c r="B195" s="444" t="s">
        <v>2055</v>
      </c>
      <c r="C195" s="358" t="s">
        <v>2060</v>
      </c>
      <c r="D195" s="3" t="s">
        <v>314</v>
      </c>
      <c r="E195" s="3" t="s">
        <v>315</v>
      </c>
      <c r="P195" s="3" t="s">
        <v>334</v>
      </c>
    </row>
    <row r="196" spans="1:16" ht="15">
      <c r="A196" s="3" t="s">
        <v>2239</v>
      </c>
      <c r="B196" s="444" t="s">
        <v>2055</v>
      </c>
      <c r="C196" s="358" t="s">
        <v>2060</v>
      </c>
      <c r="D196" s="3" t="s">
        <v>314</v>
      </c>
      <c r="E196" s="3" t="s">
        <v>319</v>
      </c>
    </row>
    <row r="197" spans="1:16" ht="15">
      <c r="A197" s="3" t="s">
        <v>2239</v>
      </c>
      <c r="B197" s="444" t="s">
        <v>2055</v>
      </c>
      <c r="C197" s="358" t="s">
        <v>2060</v>
      </c>
      <c r="D197" s="3" t="s">
        <v>314</v>
      </c>
      <c r="E197" s="3" t="s">
        <v>321</v>
      </c>
    </row>
    <row r="198" spans="1:16" ht="15">
      <c r="A198" s="3" t="s">
        <v>2239</v>
      </c>
      <c r="B198" s="444" t="s">
        <v>2055</v>
      </c>
      <c r="C198" s="358" t="s">
        <v>2060</v>
      </c>
      <c r="D198" s="3" t="s">
        <v>314</v>
      </c>
    </row>
    <row r="199" spans="1:16" ht="15">
      <c r="A199" s="3" t="s">
        <v>2239</v>
      </c>
      <c r="B199" s="444" t="s">
        <v>2055</v>
      </c>
      <c r="C199" s="358" t="s">
        <v>2060</v>
      </c>
      <c r="D199" s="3" t="s">
        <v>314</v>
      </c>
    </row>
    <row r="200" spans="1:16" ht="15">
      <c r="A200" s="3" t="s">
        <v>2239</v>
      </c>
      <c r="B200" s="444" t="s">
        <v>2055</v>
      </c>
      <c r="C200" s="358" t="s">
        <v>2060</v>
      </c>
      <c r="D200" s="3" t="s">
        <v>314</v>
      </c>
      <c r="E200" s="3" t="s">
        <v>320</v>
      </c>
    </row>
    <row r="201" spans="1:16" ht="15">
      <c r="A201" s="3" t="s">
        <v>2239</v>
      </c>
      <c r="B201" s="444" t="s">
        <v>2055</v>
      </c>
      <c r="C201" s="358" t="s">
        <v>2060</v>
      </c>
      <c r="P201" s="4"/>
    </row>
    <row r="202" spans="1:16">
      <c r="A202" s="3" t="s">
        <v>2239</v>
      </c>
      <c r="B202" s="444" t="s">
        <v>2055</v>
      </c>
      <c r="C202" s="22" t="s">
        <v>921</v>
      </c>
      <c r="P202" s="4"/>
    </row>
    <row r="203" spans="1:16">
      <c r="A203" s="3" t="s">
        <v>2239</v>
      </c>
      <c r="B203" s="444" t="s">
        <v>2055</v>
      </c>
      <c r="C203" s="22" t="s">
        <v>921</v>
      </c>
      <c r="P203" s="4"/>
    </row>
    <row r="204" spans="1:16">
      <c r="A204" s="3" t="s">
        <v>2239</v>
      </c>
      <c r="B204" s="444" t="s">
        <v>2055</v>
      </c>
      <c r="C204" s="22" t="s">
        <v>921</v>
      </c>
      <c r="G204" s="3" t="s">
        <v>2047</v>
      </c>
      <c r="J204" s="3">
        <v>57015918</v>
      </c>
      <c r="P204" s="4"/>
    </row>
    <row r="205" spans="1:16">
      <c r="A205" s="3" t="s">
        <v>2239</v>
      </c>
      <c r="B205" s="444" t="s">
        <v>2055</v>
      </c>
      <c r="C205" s="22" t="s">
        <v>921</v>
      </c>
      <c r="P205" s="4"/>
    </row>
    <row r="206" spans="1:16">
      <c r="A206" s="3" t="s">
        <v>2239</v>
      </c>
      <c r="B206" s="444" t="s">
        <v>2055</v>
      </c>
      <c r="C206" s="22" t="s">
        <v>921</v>
      </c>
      <c r="P206" s="4"/>
    </row>
    <row r="207" spans="1:16">
      <c r="A207" s="3" t="s">
        <v>2239</v>
      </c>
      <c r="B207" s="444" t="s">
        <v>2055</v>
      </c>
      <c r="C207" s="22" t="s">
        <v>921</v>
      </c>
      <c r="P207" s="4"/>
    </row>
    <row r="208" spans="1:16">
      <c r="A208" s="3" t="s">
        <v>2239</v>
      </c>
      <c r="B208" s="444" t="s">
        <v>2055</v>
      </c>
      <c r="C208" s="22" t="s">
        <v>921</v>
      </c>
      <c r="P208" s="4"/>
    </row>
    <row r="209" spans="1:16">
      <c r="A209" s="3" t="s">
        <v>2239</v>
      </c>
      <c r="B209" s="444" t="s">
        <v>2055</v>
      </c>
      <c r="C209" s="22" t="s">
        <v>921</v>
      </c>
      <c r="P209" s="4"/>
    </row>
    <row r="210" spans="1:16">
      <c r="A210" s="3" t="s">
        <v>2239</v>
      </c>
      <c r="B210" s="444" t="s">
        <v>2055</v>
      </c>
      <c r="C210" s="22" t="s">
        <v>921</v>
      </c>
      <c r="P210" s="4"/>
    </row>
    <row r="211" spans="1:16">
      <c r="A211" s="3" t="s">
        <v>2239</v>
      </c>
      <c r="B211" s="444" t="s">
        <v>2055</v>
      </c>
      <c r="C211" s="22" t="s">
        <v>921</v>
      </c>
      <c r="P211" s="4"/>
    </row>
    <row r="212" spans="1:16">
      <c r="A212" s="3" t="s">
        <v>2239</v>
      </c>
      <c r="B212" s="444" t="s">
        <v>2055</v>
      </c>
      <c r="C212" s="444"/>
      <c r="P212" s="4"/>
    </row>
    <row r="213" spans="1:16">
      <c r="A213" s="3" t="s">
        <v>2239</v>
      </c>
      <c r="B213" s="444" t="s">
        <v>2055</v>
      </c>
      <c r="C213" s="444"/>
      <c r="P213" s="4"/>
    </row>
    <row r="214" spans="1:16">
      <c r="A214" s="3" t="s">
        <v>2239</v>
      </c>
      <c r="B214" s="3" t="s">
        <v>2057</v>
      </c>
      <c r="P214" s="4"/>
    </row>
    <row r="215" spans="1:16">
      <c r="A215" s="3" t="s">
        <v>2239</v>
      </c>
      <c r="B215" s="3" t="s">
        <v>2057</v>
      </c>
      <c r="C215" s="23" t="s">
        <v>2054</v>
      </c>
      <c r="H215" s="3" t="s">
        <v>678</v>
      </c>
      <c r="I215" s="3">
        <v>409</v>
      </c>
      <c r="J215" s="3">
        <v>330511118</v>
      </c>
      <c r="K215" s="3">
        <v>356</v>
      </c>
      <c r="P215" s="4"/>
    </row>
    <row r="216" spans="1:16">
      <c r="A216" s="3" t="s">
        <v>2239</v>
      </c>
      <c r="B216" s="3" t="s">
        <v>2057</v>
      </c>
      <c r="C216" s="23" t="s">
        <v>2054</v>
      </c>
      <c r="H216" s="3" t="s">
        <v>679</v>
      </c>
      <c r="I216" s="3">
        <v>60</v>
      </c>
      <c r="P216" s="4"/>
    </row>
    <row r="217" spans="1:16">
      <c r="A217" s="3" t="s">
        <v>2239</v>
      </c>
      <c r="B217" s="3" t="s">
        <v>2057</v>
      </c>
      <c r="C217" s="23" t="s">
        <v>2054</v>
      </c>
      <c r="H217" s="3" t="s">
        <v>680</v>
      </c>
      <c r="I217" s="3">
        <v>30</v>
      </c>
      <c r="P217" s="4"/>
    </row>
    <row r="218" spans="1:16">
      <c r="A218" s="3" t="s">
        <v>2239</v>
      </c>
      <c r="B218" s="3" t="s">
        <v>2057</v>
      </c>
      <c r="C218" s="23" t="s">
        <v>2054</v>
      </c>
      <c r="D218" s="3" t="s">
        <v>2041</v>
      </c>
      <c r="E218" s="48" t="s">
        <v>2065</v>
      </c>
      <c r="H218" s="3" t="s">
        <v>2066</v>
      </c>
      <c r="J218" s="43">
        <v>68280758</v>
      </c>
      <c r="K218" s="43">
        <v>620</v>
      </c>
      <c r="P218" s="3" t="s">
        <v>740</v>
      </c>
    </row>
    <row r="219" spans="1:16">
      <c r="A219" s="3" t="s">
        <v>2239</v>
      </c>
      <c r="B219" s="3" t="s">
        <v>2057</v>
      </c>
      <c r="C219" s="23" t="s">
        <v>2054</v>
      </c>
      <c r="D219" s="3" t="s">
        <v>2041</v>
      </c>
      <c r="E219" s="48" t="s">
        <v>2062</v>
      </c>
      <c r="J219" s="43">
        <v>69019463</v>
      </c>
      <c r="K219" s="43"/>
    </row>
    <row r="220" spans="1:16">
      <c r="A220" s="3" t="s">
        <v>2239</v>
      </c>
      <c r="C220" s="23"/>
      <c r="E220" s="48" t="s">
        <v>2064</v>
      </c>
      <c r="J220" s="43">
        <v>69526398</v>
      </c>
      <c r="K220" s="43"/>
    </row>
    <row r="221" spans="1:16">
      <c r="A221" s="3" t="s">
        <v>2239</v>
      </c>
      <c r="B221" s="3" t="s">
        <v>2057</v>
      </c>
      <c r="C221" s="23" t="s">
        <v>2054</v>
      </c>
      <c r="D221" s="3" t="s">
        <v>2041</v>
      </c>
      <c r="E221" s="48" t="s">
        <v>628</v>
      </c>
      <c r="J221" s="43">
        <v>69534833</v>
      </c>
      <c r="K221" s="43">
        <v>100</v>
      </c>
    </row>
    <row r="222" spans="1:16">
      <c r="A222" s="3" t="s">
        <v>2239</v>
      </c>
      <c r="B222" s="3" t="s">
        <v>2057</v>
      </c>
      <c r="C222" s="23" t="s">
        <v>2054</v>
      </c>
      <c r="D222" s="3" t="s">
        <v>2041</v>
      </c>
      <c r="E222" s="3" t="s">
        <v>2042</v>
      </c>
      <c r="J222" s="3">
        <v>70540768</v>
      </c>
      <c r="K222" s="43">
        <v>50</v>
      </c>
      <c r="P222" s="4"/>
    </row>
    <row r="223" spans="1:16">
      <c r="A223" s="3" t="s">
        <v>2239</v>
      </c>
      <c r="B223" s="3" t="s">
        <v>2057</v>
      </c>
      <c r="C223" s="23" t="s">
        <v>2054</v>
      </c>
      <c r="D223" s="3" t="s">
        <v>2041</v>
      </c>
      <c r="E223" s="48" t="s">
        <v>629</v>
      </c>
      <c r="J223" s="43">
        <v>70711825</v>
      </c>
      <c r="K223" s="43">
        <v>50</v>
      </c>
    </row>
    <row r="224" spans="1:16">
      <c r="A224" s="3" t="s">
        <v>2239</v>
      </c>
      <c r="B224" s="3" t="s">
        <v>2057</v>
      </c>
      <c r="C224" s="23" t="s">
        <v>2054</v>
      </c>
      <c r="D224" s="3" t="s">
        <v>2041</v>
      </c>
      <c r="E224" s="48" t="s">
        <v>630</v>
      </c>
      <c r="J224" s="43">
        <v>71014708</v>
      </c>
      <c r="K224" s="43"/>
    </row>
    <row r="225" spans="1:16">
      <c r="A225" s="3" t="s">
        <v>2239</v>
      </c>
      <c r="B225" s="3" t="s">
        <v>2057</v>
      </c>
      <c r="C225" s="23" t="s">
        <v>2054</v>
      </c>
      <c r="D225" s="3" t="s">
        <v>2041</v>
      </c>
      <c r="E225" s="48" t="s">
        <v>631</v>
      </c>
      <c r="J225" s="43">
        <v>72287061</v>
      </c>
      <c r="K225" s="43">
        <v>260</v>
      </c>
    </row>
    <row r="226" spans="1:16">
      <c r="A226" s="3" t="s">
        <v>2239</v>
      </c>
      <c r="B226" s="3" t="s">
        <v>2057</v>
      </c>
      <c r="C226" s="23" t="s">
        <v>2054</v>
      </c>
      <c r="D226" s="3" t="s">
        <v>2041</v>
      </c>
      <c r="E226" s="48" t="s">
        <v>2067</v>
      </c>
      <c r="H226" s="3" t="s">
        <v>2066</v>
      </c>
      <c r="J226" s="43">
        <v>73017515</v>
      </c>
      <c r="K226" s="43">
        <v>220</v>
      </c>
    </row>
    <row r="227" spans="1:16">
      <c r="A227" s="3" t="s">
        <v>2239</v>
      </c>
      <c r="B227" s="3" t="s">
        <v>2057</v>
      </c>
      <c r="C227" s="23" t="s">
        <v>2054</v>
      </c>
      <c r="D227" s="3" t="s">
        <v>2041</v>
      </c>
      <c r="E227" s="3" t="s">
        <v>2073</v>
      </c>
      <c r="H227" s="3" t="s">
        <v>2072</v>
      </c>
      <c r="J227" s="3">
        <v>74267228</v>
      </c>
      <c r="P227" s="4"/>
    </row>
    <row r="228" spans="1:16">
      <c r="A228" s="3" t="s">
        <v>2239</v>
      </c>
      <c r="B228" s="3" t="s">
        <v>2057</v>
      </c>
      <c r="C228" s="23" t="s">
        <v>2054</v>
      </c>
      <c r="D228" s="3" t="s">
        <v>2041</v>
      </c>
      <c r="E228" s="3" t="s">
        <v>2068</v>
      </c>
      <c r="H228" s="3" t="s">
        <v>2069</v>
      </c>
      <c r="J228" s="3">
        <v>78230322</v>
      </c>
      <c r="P228" s="4"/>
    </row>
    <row r="229" spans="1:16">
      <c r="A229" s="3" t="s">
        <v>2239</v>
      </c>
      <c r="B229" s="3" t="s">
        <v>2057</v>
      </c>
      <c r="C229" s="23" t="s">
        <v>2054</v>
      </c>
      <c r="D229" s="3" t="s">
        <v>2041</v>
      </c>
      <c r="E229" s="3" t="s">
        <v>2061</v>
      </c>
      <c r="J229" s="3">
        <v>79015636</v>
      </c>
      <c r="P229" s="4"/>
    </row>
    <row r="230" spans="1:16">
      <c r="A230" s="3" t="s">
        <v>2239</v>
      </c>
      <c r="B230" s="3" t="s">
        <v>2057</v>
      </c>
      <c r="C230" s="23" t="s">
        <v>2054</v>
      </c>
      <c r="D230" s="3" t="s">
        <v>2041</v>
      </c>
      <c r="E230" s="3" t="s">
        <v>2070</v>
      </c>
      <c r="H230" s="3" t="s">
        <v>2071</v>
      </c>
      <c r="J230" s="3">
        <v>79298196</v>
      </c>
      <c r="P230" s="4"/>
    </row>
    <row r="231" spans="1:16">
      <c r="A231" s="3" t="s">
        <v>2239</v>
      </c>
      <c r="B231" s="3" t="s">
        <v>2057</v>
      </c>
      <c r="C231" s="23" t="s">
        <v>2054</v>
      </c>
      <c r="D231" s="3" t="s">
        <v>2041</v>
      </c>
      <c r="P231" s="4"/>
    </row>
    <row r="232" spans="1:16">
      <c r="A232" s="3" t="s">
        <v>2239</v>
      </c>
      <c r="B232" s="3" t="s">
        <v>2057</v>
      </c>
      <c r="C232" s="23" t="s">
        <v>2054</v>
      </c>
      <c r="D232" s="3" t="s">
        <v>2041</v>
      </c>
      <c r="P232" s="4"/>
    </row>
    <row r="233" spans="1:16">
      <c r="A233" s="3" t="s">
        <v>2239</v>
      </c>
      <c r="B233" s="3" t="s">
        <v>2057</v>
      </c>
      <c r="C233" s="23" t="s">
        <v>2054</v>
      </c>
      <c r="D233" s="3" t="s">
        <v>2041</v>
      </c>
      <c r="P233" s="4"/>
    </row>
    <row r="234" spans="1:16">
      <c r="A234" s="3" t="s">
        <v>2239</v>
      </c>
      <c r="B234" s="3" t="s">
        <v>2057</v>
      </c>
      <c r="C234" s="23" t="s">
        <v>2054</v>
      </c>
      <c r="D234" s="3" t="s">
        <v>2041</v>
      </c>
      <c r="E234" s="3" t="s">
        <v>2063</v>
      </c>
      <c r="J234" s="3">
        <v>85866926</v>
      </c>
      <c r="P234" s="4"/>
    </row>
    <row r="235" spans="1:16">
      <c r="A235" s="3" t="s">
        <v>2239</v>
      </c>
      <c r="C235" s="23"/>
      <c r="P235" s="4"/>
    </row>
    <row r="236" spans="1:16">
      <c r="A236" s="3" t="s">
        <v>2239</v>
      </c>
      <c r="C236" s="23"/>
      <c r="P236" s="4"/>
    </row>
    <row r="237" spans="1:16">
      <c r="A237" s="3" t="s">
        <v>2239</v>
      </c>
      <c r="C237" s="23"/>
      <c r="P237" s="4"/>
    </row>
    <row r="238" spans="1:16">
      <c r="A238" s="3" t="s">
        <v>2239</v>
      </c>
      <c r="C238" s="23"/>
      <c r="P238" s="4"/>
    </row>
    <row r="239" spans="1:16">
      <c r="A239" s="3" t="s">
        <v>2239</v>
      </c>
      <c r="C239" s="23"/>
      <c r="P239" s="4"/>
    </row>
    <row r="240" spans="1:16">
      <c r="A240" s="3" t="s">
        <v>2239</v>
      </c>
      <c r="P240" s="4"/>
    </row>
    <row r="241" spans="1:16" ht="28.5">
      <c r="A241" s="3" t="s">
        <v>2239</v>
      </c>
      <c r="B241" s="3" t="s">
        <v>909</v>
      </c>
      <c r="F241" s="4" t="s">
        <v>339</v>
      </c>
      <c r="G241" s="4"/>
      <c r="H241" s="4"/>
      <c r="I241" s="4"/>
      <c r="J241" s="4"/>
      <c r="K241" s="4"/>
      <c r="L241" s="4"/>
      <c r="M241" s="4"/>
      <c r="N241" s="4"/>
      <c r="O241" s="4"/>
      <c r="P241" s="4"/>
    </row>
    <row r="242" spans="1:16">
      <c r="A242" s="3" t="s">
        <v>2239</v>
      </c>
      <c r="B242" s="3" t="s">
        <v>909</v>
      </c>
      <c r="C242" s="3" t="s">
        <v>2052</v>
      </c>
      <c r="F242" s="4"/>
      <c r="G242" s="4"/>
      <c r="H242" s="4"/>
      <c r="I242" s="4"/>
      <c r="J242" s="4"/>
      <c r="K242" s="4"/>
      <c r="L242" s="4"/>
      <c r="M242" s="4"/>
      <c r="N242" s="4"/>
      <c r="O242" s="4"/>
      <c r="P242" s="4"/>
    </row>
    <row r="243" spans="1:16">
      <c r="A243" s="3" t="s">
        <v>2239</v>
      </c>
      <c r="B243" s="3" t="s">
        <v>909</v>
      </c>
      <c r="C243" s="3" t="s">
        <v>2053</v>
      </c>
      <c r="F243" s="4"/>
      <c r="G243" s="4"/>
      <c r="H243" s="4"/>
      <c r="I243" s="4"/>
      <c r="J243" s="4"/>
      <c r="K243" s="4"/>
      <c r="L243" s="4"/>
      <c r="M243" s="4"/>
      <c r="N243" s="4"/>
      <c r="O243" s="4"/>
      <c r="P243" s="4"/>
    </row>
    <row r="244" spans="1:16">
      <c r="A244" s="3" t="s">
        <v>2239</v>
      </c>
      <c r="B244" s="3" t="s">
        <v>909</v>
      </c>
      <c r="C244" s="3" t="s">
        <v>912</v>
      </c>
      <c r="P244" s="4"/>
    </row>
    <row r="245" spans="1:16">
      <c r="A245" s="3" t="s">
        <v>2239</v>
      </c>
      <c r="B245" s="3" t="s">
        <v>909</v>
      </c>
      <c r="C245" s="4" t="s">
        <v>913</v>
      </c>
      <c r="P245" s="4"/>
    </row>
    <row r="246" spans="1:16">
      <c r="A246" s="3" t="s">
        <v>2239</v>
      </c>
      <c r="B246" s="3" t="s">
        <v>909</v>
      </c>
      <c r="C246" s="3" t="s">
        <v>33</v>
      </c>
      <c r="P246" s="4"/>
    </row>
    <row r="247" spans="1:16">
      <c r="A247" s="3" t="s">
        <v>2239</v>
      </c>
      <c r="B247" s="3" t="s">
        <v>909</v>
      </c>
      <c r="C247" s="3" t="s">
        <v>36</v>
      </c>
      <c r="P247" s="4"/>
    </row>
    <row r="248" spans="1:16">
      <c r="A248" s="3" t="s">
        <v>2239</v>
      </c>
      <c r="B248" s="3" t="s">
        <v>909</v>
      </c>
      <c r="C248" s="3" t="s">
        <v>34</v>
      </c>
      <c r="P248" s="4"/>
    </row>
    <row r="249" spans="1:16">
      <c r="A249" s="3" t="s">
        <v>2239</v>
      </c>
      <c r="B249" s="3" t="s">
        <v>909</v>
      </c>
      <c r="C249" s="3" t="s">
        <v>35</v>
      </c>
      <c r="P249" s="4"/>
    </row>
    <row r="250" spans="1:16">
      <c r="A250" s="3" t="s">
        <v>2239</v>
      </c>
      <c r="B250" s="3" t="s">
        <v>909</v>
      </c>
      <c r="C250" s="3" t="s">
        <v>32</v>
      </c>
      <c r="H250" s="3" t="s">
        <v>695</v>
      </c>
      <c r="I250" s="3">
        <v>100</v>
      </c>
      <c r="P250" s="4"/>
    </row>
    <row r="251" spans="1:16">
      <c r="A251" s="3" t="s">
        <v>2239</v>
      </c>
      <c r="B251" s="3" t="s">
        <v>909</v>
      </c>
      <c r="C251" s="3" t="s">
        <v>2051</v>
      </c>
      <c r="F251" s="3" t="s">
        <v>2050</v>
      </c>
      <c r="P251" s="4"/>
    </row>
    <row r="252" spans="1:16">
      <c r="A252" s="3" t="s">
        <v>2239</v>
      </c>
      <c r="B252" s="3" t="s">
        <v>909</v>
      </c>
      <c r="C252" s="3" t="s">
        <v>2051</v>
      </c>
      <c r="P252" s="4"/>
    </row>
    <row r="253" spans="1:16">
      <c r="A253" s="3" t="s">
        <v>2239</v>
      </c>
      <c r="B253" s="3" t="s">
        <v>909</v>
      </c>
      <c r="C253" s="3" t="s">
        <v>2051</v>
      </c>
      <c r="P253" s="4"/>
    </row>
    <row r="254" spans="1:16">
      <c r="A254" s="3" t="s">
        <v>2239</v>
      </c>
      <c r="B254" s="3" t="s">
        <v>909</v>
      </c>
      <c r="C254" s="3" t="s">
        <v>2051</v>
      </c>
      <c r="P254" s="4"/>
    </row>
    <row r="255" spans="1:16">
      <c r="A255" s="3" t="s">
        <v>2239</v>
      </c>
      <c r="B255" s="3" t="s">
        <v>909</v>
      </c>
      <c r="E255" s="3" t="s">
        <v>2031</v>
      </c>
      <c r="F255" s="3" t="s">
        <v>2032</v>
      </c>
    </row>
    <row r="256" spans="1:16">
      <c r="A256" s="3" t="s">
        <v>2239</v>
      </c>
      <c r="B256" s="3" t="s">
        <v>909</v>
      </c>
      <c r="P256" s="4"/>
    </row>
    <row r="257" spans="1:16">
      <c r="A257" s="3" t="s">
        <v>2239</v>
      </c>
      <c r="B257" s="3" t="s">
        <v>1387</v>
      </c>
      <c r="F257" s="24" t="s">
        <v>906</v>
      </c>
      <c r="G257" s="24"/>
      <c r="P257" s="4"/>
    </row>
    <row r="258" spans="1:16">
      <c r="A258" s="3" t="s">
        <v>2239</v>
      </c>
      <c r="B258" s="3" t="s">
        <v>906</v>
      </c>
      <c r="C258" s="22" t="s">
        <v>2035</v>
      </c>
      <c r="P258" s="4"/>
    </row>
    <row r="259" spans="1:16">
      <c r="A259" s="3" t="s">
        <v>2239</v>
      </c>
      <c r="B259" s="3" t="s">
        <v>906</v>
      </c>
      <c r="C259" s="22" t="s">
        <v>2035</v>
      </c>
      <c r="D259" s="3" t="s">
        <v>1396</v>
      </c>
      <c r="P259" s="4"/>
    </row>
    <row r="260" spans="1:16">
      <c r="A260" s="3" t="s">
        <v>2239</v>
      </c>
      <c r="B260" s="3" t="s">
        <v>906</v>
      </c>
      <c r="C260" s="22" t="s">
        <v>2035</v>
      </c>
      <c r="D260" s="3" t="s">
        <v>1397</v>
      </c>
      <c r="P260" s="4"/>
    </row>
    <row r="261" spans="1:16">
      <c r="A261" s="3" t="s">
        <v>2239</v>
      </c>
      <c r="B261" s="3" t="s">
        <v>906</v>
      </c>
      <c r="C261" s="22" t="s">
        <v>2035</v>
      </c>
      <c r="D261" s="3" t="s">
        <v>1398</v>
      </c>
      <c r="P261" s="4"/>
    </row>
    <row r="262" spans="1:16">
      <c r="A262" s="3" t="s">
        <v>2239</v>
      </c>
      <c r="B262" s="3" t="s">
        <v>906</v>
      </c>
      <c r="C262" s="22" t="s">
        <v>2035</v>
      </c>
      <c r="D262" s="3" t="s">
        <v>1399</v>
      </c>
      <c r="P262" s="4"/>
    </row>
    <row r="263" spans="1:16">
      <c r="A263" s="3" t="s">
        <v>2239</v>
      </c>
      <c r="B263" s="3" t="s">
        <v>906</v>
      </c>
      <c r="C263" s="22" t="s">
        <v>2035</v>
      </c>
      <c r="P263" s="4"/>
    </row>
    <row r="264" spans="1:16">
      <c r="A264" s="3" t="s">
        <v>2239</v>
      </c>
      <c r="B264" s="3" t="s">
        <v>906</v>
      </c>
      <c r="C264" s="22" t="s">
        <v>2035</v>
      </c>
      <c r="P264" s="4"/>
    </row>
    <row r="265" spans="1:16">
      <c r="A265" s="3" t="s">
        <v>2239</v>
      </c>
      <c r="B265" s="3" t="s">
        <v>906</v>
      </c>
      <c r="C265" s="22" t="s">
        <v>2035</v>
      </c>
      <c r="P265" s="4"/>
    </row>
    <row r="266" spans="1:16">
      <c r="A266" s="3" t="s">
        <v>2239</v>
      </c>
      <c r="B266" s="3" t="s">
        <v>906</v>
      </c>
      <c r="C266" s="22" t="s">
        <v>2035</v>
      </c>
      <c r="P266" s="4"/>
    </row>
    <row r="267" spans="1:16">
      <c r="A267" s="3" t="s">
        <v>2239</v>
      </c>
      <c r="B267" s="3" t="s">
        <v>906</v>
      </c>
      <c r="C267" s="22" t="s">
        <v>2035</v>
      </c>
      <c r="P267" s="4"/>
    </row>
    <row r="268" spans="1:16">
      <c r="A268" s="3" t="s">
        <v>2239</v>
      </c>
      <c r="B268" s="3" t="s">
        <v>906</v>
      </c>
      <c r="C268" s="22" t="s">
        <v>2035</v>
      </c>
      <c r="P268" s="4"/>
    </row>
    <row r="269" spans="1:16">
      <c r="A269" s="3" t="s">
        <v>2239</v>
      </c>
      <c r="B269" s="3" t="s">
        <v>906</v>
      </c>
      <c r="C269" s="22" t="s">
        <v>2035</v>
      </c>
      <c r="P269" s="4"/>
    </row>
    <row r="270" spans="1:16">
      <c r="A270" s="3" t="s">
        <v>2239</v>
      </c>
      <c r="B270" s="3" t="s">
        <v>906</v>
      </c>
      <c r="C270" s="357" t="s">
        <v>1381</v>
      </c>
      <c r="D270" s="22" t="s">
        <v>1400</v>
      </c>
      <c r="E270" s="3" t="s">
        <v>946</v>
      </c>
      <c r="F270" s="3" t="s">
        <v>1380</v>
      </c>
      <c r="P270" s="3" t="s">
        <v>312</v>
      </c>
    </row>
    <row r="271" spans="1:16">
      <c r="A271" s="3" t="s">
        <v>2239</v>
      </c>
      <c r="B271" s="3" t="s">
        <v>906</v>
      </c>
      <c r="C271" s="357" t="s">
        <v>1381</v>
      </c>
      <c r="D271" s="22" t="s">
        <v>1400</v>
      </c>
      <c r="P271" s="4"/>
    </row>
    <row r="272" spans="1:16">
      <c r="A272" s="3" t="s">
        <v>2239</v>
      </c>
      <c r="B272" s="3" t="s">
        <v>906</v>
      </c>
      <c r="C272" s="357" t="s">
        <v>1381</v>
      </c>
      <c r="D272" s="22" t="s">
        <v>1400</v>
      </c>
      <c r="P272" s="4"/>
    </row>
    <row r="273" spans="1:16">
      <c r="A273" s="3" t="s">
        <v>2239</v>
      </c>
      <c r="B273" s="3" t="s">
        <v>906</v>
      </c>
      <c r="C273" s="357" t="s">
        <v>1381</v>
      </c>
      <c r="D273" s="22" t="s">
        <v>1400</v>
      </c>
    </row>
    <row r="274" spans="1:16" ht="28.5">
      <c r="A274" s="3" t="s">
        <v>2239</v>
      </c>
      <c r="B274" s="3" t="s">
        <v>906</v>
      </c>
      <c r="C274" s="357" t="s">
        <v>1381</v>
      </c>
      <c r="D274" s="22" t="s">
        <v>1400</v>
      </c>
      <c r="E274" s="3" t="s">
        <v>1379</v>
      </c>
      <c r="F274" s="3" t="s">
        <v>1376</v>
      </c>
      <c r="P274" s="4" t="s">
        <v>908</v>
      </c>
    </row>
    <row r="275" spans="1:16">
      <c r="A275" s="3" t="s">
        <v>2239</v>
      </c>
      <c r="B275" s="3" t="s">
        <v>906</v>
      </c>
      <c r="C275" s="357" t="s">
        <v>1381</v>
      </c>
      <c r="D275" s="22" t="s">
        <v>1401</v>
      </c>
      <c r="P275" s="4"/>
    </row>
    <row r="276" spans="1:16">
      <c r="A276" s="3" t="s">
        <v>2239</v>
      </c>
      <c r="B276" s="3" t="s">
        <v>906</v>
      </c>
      <c r="C276" s="357" t="s">
        <v>1381</v>
      </c>
      <c r="D276" s="22" t="s">
        <v>1401</v>
      </c>
      <c r="P276" s="4"/>
    </row>
    <row r="277" spans="1:16">
      <c r="A277" s="3" t="s">
        <v>2239</v>
      </c>
      <c r="B277" s="3" t="s">
        <v>906</v>
      </c>
      <c r="C277" s="357" t="s">
        <v>1381</v>
      </c>
      <c r="D277" s="22" t="s">
        <v>1401</v>
      </c>
      <c r="P277" s="4"/>
    </row>
    <row r="278" spans="1:16">
      <c r="A278" s="3" t="s">
        <v>2239</v>
      </c>
      <c r="B278" s="3" t="s">
        <v>906</v>
      </c>
      <c r="C278" s="357" t="s">
        <v>1381</v>
      </c>
      <c r="D278" s="22" t="s">
        <v>1401</v>
      </c>
      <c r="P278" s="4"/>
    </row>
    <row r="279" spans="1:16">
      <c r="A279" s="3" t="s">
        <v>2239</v>
      </c>
      <c r="B279" s="3" t="s">
        <v>906</v>
      </c>
      <c r="C279" s="357" t="s">
        <v>1381</v>
      </c>
      <c r="D279" s="22" t="s">
        <v>1401</v>
      </c>
      <c r="P279" s="4"/>
    </row>
    <row r="280" spans="1:16">
      <c r="A280" s="3" t="s">
        <v>2239</v>
      </c>
      <c r="B280" s="3" t="s">
        <v>906</v>
      </c>
      <c r="C280" s="357" t="s">
        <v>1381</v>
      </c>
      <c r="D280" s="22" t="s">
        <v>44</v>
      </c>
      <c r="E280" s="3" t="s">
        <v>779</v>
      </c>
      <c r="P280" s="4"/>
    </row>
    <row r="281" spans="1:16">
      <c r="A281" s="3" t="s">
        <v>2239</v>
      </c>
      <c r="B281" s="3" t="s">
        <v>906</v>
      </c>
      <c r="C281" s="357" t="s">
        <v>1381</v>
      </c>
      <c r="D281" s="22" t="s">
        <v>44</v>
      </c>
      <c r="E281" s="3" t="s">
        <v>780</v>
      </c>
      <c r="P281" s="4"/>
    </row>
    <row r="282" spans="1:16">
      <c r="A282" s="3" t="s">
        <v>2239</v>
      </c>
      <c r="B282" s="3" t="s">
        <v>906</v>
      </c>
      <c r="C282" s="357" t="s">
        <v>1381</v>
      </c>
      <c r="D282" s="22" t="s">
        <v>44</v>
      </c>
      <c r="E282" s="3" t="s">
        <v>46</v>
      </c>
      <c r="P282" s="4"/>
    </row>
    <row r="283" spans="1:16">
      <c r="A283" s="3" t="s">
        <v>2239</v>
      </c>
      <c r="B283" s="3" t="s">
        <v>906</v>
      </c>
      <c r="C283" s="357" t="s">
        <v>1381</v>
      </c>
      <c r="D283" s="22" t="s">
        <v>44</v>
      </c>
      <c r="E283" s="3" t="s">
        <v>44</v>
      </c>
      <c r="P283" s="4"/>
    </row>
    <row r="284" spans="1:16">
      <c r="A284" s="3" t="s">
        <v>2239</v>
      </c>
      <c r="B284" s="3" t="s">
        <v>906</v>
      </c>
      <c r="C284" s="357" t="s">
        <v>1381</v>
      </c>
      <c r="D284" s="22" t="s">
        <v>44</v>
      </c>
      <c r="E284" s="3" t="s">
        <v>45</v>
      </c>
      <c r="P284" s="4"/>
    </row>
    <row r="285" spans="1:16">
      <c r="A285" s="3" t="s">
        <v>2239</v>
      </c>
      <c r="B285" s="3" t="s">
        <v>906</v>
      </c>
      <c r="C285" s="357" t="s">
        <v>1381</v>
      </c>
      <c r="D285" s="3" t="s">
        <v>1402</v>
      </c>
      <c r="P285" s="4"/>
    </row>
    <row r="286" spans="1:16">
      <c r="A286" s="3" t="s">
        <v>2239</v>
      </c>
      <c r="B286" s="3" t="s">
        <v>906</v>
      </c>
      <c r="C286" s="357" t="s">
        <v>1381</v>
      </c>
      <c r="D286" s="3" t="s">
        <v>1402</v>
      </c>
      <c r="P286" s="4"/>
    </row>
    <row r="287" spans="1:16">
      <c r="A287" s="3" t="s">
        <v>2239</v>
      </c>
      <c r="B287" s="3" t="s">
        <v>906</v>
      </c>
      <c r="C287" s="357" t="s">
        <v>1381</v>
      </c>
      <c r="D287" s="3" t="s">
        <v>1402</v>
      </c>
      <c r="P287" s="4"/>
    </row>
    <row r="288" spans="1:16">
      <c r="A288" s="3" t="s">
        <v>2239</v>
      </c>
      <c r="B288" s="3" t="s">
        <v>906</v>
      </c>
      <c r="C288" s="357" t="s">
        <v>1381</v>
      </c>
      <c r="D288" s="3" t="s">
        <v>1402</v>
      </c>
      <c r="P288" s="4"/>
    </row>
    <row r="289" spans="1:16">
      <c r="A289" s="3" t="s">
        <v>2239</v>
      </c>
      <c r="B289" s="3" t="s">
        <v>906</v>
      </c>
      <c r="C289" s="357" t="s">
        <v>1381</v>
      </c>
      <c r="D289" s="3" t="s">
        <v>1402</v>
      </c>
      <c r="P289" s="4"/>
    </row>
    <row r="290" spans="1:16">
      <c r="A290" s="3" t="s">
        <v>2239</v>
      </c>
      <c r="B290" s="3" t="s">
        <v>906</v>
      </c>
      <c r="C290" s="357" t="s">
        <v>1381</v>
      </c>
      <c r="D290" s="3" t="s">
        <v>914</v>
      </c>
      <c r="F290" s="3" t="s">
        <v>1378</v>
      </c>
      <c r="P290" s="4" t="s">
        <v>1377</v>
      </c>
    </row>
    <row r="291" spans="1:16">
      <c r="A291" s="3" t="s">
        <v>2239</v>
      </c>
      <c r="B291" s="3" t="s">
        <v>906</v>
      </c>
      <c r="C291" s="357" t="s">
        <v>1381</v>
      </c>
      <c r="D291" s="3" t="s">
        <v>914</v>
      </c>
      <c r="P291" s="4"/>
    </row>
    <row r="292" spans="1:16">
      <c r="A292" s="3" t="s">
        <v>2239</v>
      </c>
      <c r="B292" s="3" t="s">
        <v>906</v>
      </c>
      <c r="C292" s="357" t="s">
        <v>1381</v>
      </c>
      <c r="D292" s="3" t="s">
        <v>914</v>
      </c>
      <c r="P292" s="4"/>
    </row>
    <row r="293" spans="1:16">
      <c r="A293" s="3" t="s">
        <v>2239</v>
      </c>
      <c r="B293" s="3" t="s">
        <v>906</v>
      </c>
      <c r="C293" s="357" t="s">
        <v>1381</v>
      </c>
      <c r="D293" s="3" t="s">
        <v>914</v>
      </c>
      <c r="P293" s="4"/>
    </row>
    <row r="294" spans="1:16">
      <c r="A294" s="3" t="s">
        <v>2239</v>
      </c>
      <c r="B294" s="3" t="s">
        <v>906</v>
      </c>
      <c r="C294" s="357" t="s">
        <v>1381</v>
      </c>
      <c r="D294" s="3" t="s">
        <v>914</v>
      </c>
      <c r="P294" s="4"/>
    </row>
    <row r="295" spans="1:16">
      <c r="A295" s="3" t="s">
        <v>2239</v>
      </c>
      <c r="B295" s="3" t="s">
        <v>906</v>
      </c>
      <c r="C295" s="3" t="s">
        <v>1383</v>
      </c>
      <c r="P295" s="4"/>
    </row>
    <row r="296" spans="1:16">
      <c r="A296" s="3" t="s">
        <v>2239</v>
      </c>
      <c r="B296" s="3" t="s">
        <v>906</v>
      </c>
      <c r="C296" s="3" t="s">
        <v>1383</v>
      </c>
      <c r="P296" s="4"/>
    </row>
    <row r="297" spans="1:16">
      <c r="A297" s="3" t="s">
        <v>2239</v>
      </c>
      <c r="B297" s="3" t="s">
        <v>906</v>
      </c>
      <c r="C297" s="3" t="s">
        <v>1384</v>
      </c>
      <c r="P297" s="4"/>
    </row>
    <row r="298" spans="1:16">
      <c r="A298" s="3" t="s">
        <v>2239</v>
      </c>
      <c r="B298" s="3" t="s">
        <v>906</v>
      </c>
      <c r="C298" s="3" t="s">
        <v>1384</v>
      </c>
      <c r="P298" s="4"/>
    </row>
    <row r="299" spans="1:16" ht="18.75">
      <c r="A299" s="3" t="s">
        <v>2239</v>
      </c>
      <c r="B299" s="3" t="s">
        <v>1388</v>
      </c>
      <c r="F299" s="280" t="s">
        <v>1389</v>
      </c>
      <c r="G299" s="280"/>
      <c r="P299" s="4"/>
    </row>
    <row r="300" spans="1:16">
      <c r="A300" s="3" t="s">
        <v>2239</v>
      </c>
      <c r="B300" s="3" t="s">
        <v>907</v>
      </c>
      <c r="C300" s="443" t="s">
        <v>2060</v>
      </c>
      <c r="F300" s="3" t="s">
        <v>1774</v>
      </c>
      <c r="P300" s="4"/>
    </row>
    <row r="301" spans="1:16">
      <c r="A301" s="3" t="s">
        <v>2239</v>
      </c>
      <c r="B301" s="3" t="s">
        <v>907</v>
      </c>
      <c r="C301" s="357" t="s">
        <v>937</v>
      </c>
      <c r="D301" t="s">
        <v>919</v>
      </c>
      <c r="F301" s="3" t="s">
        <v>940</v>
      </c>
      <c r="P301" s="4"/>
    </row>
    <row r="302" spans="1:16">
      <c r="A302" s="3" t="s">
        <v>2239</v>
      </c>
      <c r="B302" s="3" t="s">
        <v>907</v>
      </c>
      <c r="C302" s="357" t="s">
        <v>937</v>
      </c>
      <c r="D302" s="3" t="s">
        <v>938</v>
      </c>
      <c r="F302" s="3" t="s">
        <v>939</v>
      </c>
      <c r="P302" s="4"/>
    </row>
    <row r="303" spans="1:16">
      <c r="A303" s="3" t="s">
        <v>2239</v>
      </c>
      <c r="B303" s="3" t="s">
        <v>907</v>
      </c>
      <c r="C303" s="357" t="s">
        <v>937</v>
      </c>
      <c r="D303" s="3" t="s">
        <v>941</v>
      </c>
      <c r="F303" s="3" t="s">
        <v>942</v>
      </c>
      <c r="P303" s="4"/>
    </row>
    <row r="304" spans="1:16">
      <c r="A304" s="3" t="s">
        <v>2239</v>
      </c>
      <c r="B304" s="3" t="s">
        <v>907</v>
      </c>
      <c r="C304" s="357" t="s">
        <v>937</v>
      </c>
      <c r="P304" s="4"/>
    </row>
    <row r="305" spans="1:16">
      <c r="A305" s="3" t="s">
        <v>2239</v>
      </c>
      <c r="B305" s="3" t="s">
        <v>907</v>
      </c>
      <c r="C305" s="3" t="s">
        <v>945</v>
      </c>
      <c r="F305" s="3" t="s">
        <v>944</v>
      </c>
      <c r="P305" s="4"/>
    </row>
    <row r="306" spans="1:16">
      <c r="A306" s="3" t="s">
        <v>2239</v>
      </c>
      <c r="B306" s="3" t="s">
        <v>907</v>
      </c>
      <c r="C306" s="3" t="s">
        <v>945</v>
      </c>
      <c r="P306" s="4"/>
    </row>
    <row r="307" spans="1:16">
      <c r="A307" s="3" t="s">
        <v>2239</v>
      </c>
      <c r="B307" s="3" t="s">
        <v>907</v>
      </c>
      <c r="C307" s="3" t="s">
        <v>945</v>
      </c>
      <c r="P307" s="4"/>
    </row>
    <row r="308" spans="1:16">
      <c r="A308" s="3" t="s">
        <v>2239</v>
      </c>
      <c r="B308" s="3" t="s">
        <v>907</v>
      </c>
      <c r="C308" s="3" t="s">
        <v>945</v>
      </c>
      <c r="P308" s="4"/>
    </row>
    <row r="309" spans="1:16">
      <c r="A309" s="3" t="s">
        <v>2239</v>
      </c>
      <c r="B309" s="3" t="s">
        <v>907</v>
      </c>
      <c r="C309" s="3" t="s">
        <v>945</v>
      </c>
      <c r="P309" s="4"/>
    </row>
    <row r="310" spans="1:16">
      <c r="A310" s="3" t="s">
        <v>2239</v>
      </c>
      <c r="B310" s="3" t="s">
        <v>907</v>
      </c>
      <c r="C310" t="s">
        <v>922</v>
      </c>
      <c r="F310" s="3" t="s">
        <v>943</v>
      </c>
      <c r="P310" s="4"/>
    </row>
    <row r="311" spans="1:16">
      <c r="A311" s="3" t="s">
        <v>2239</v>
      </c>
      <c r="B311" s="3" t="s">
        <v>907</v>
      </c>
      <c r="C311" t="s">
        <v>922</v>
      </c>
      <c r="P311" s="4"/>
    </row>
    <row r="312" spans="1:16">
      <c r="A312" s="3" t="s">
        <v>2239</v>
      </c>
      <c r="B312" s="3" t="s">
        <v>907</v>
      </c>
      <c r="C312" t="s">
        <v>922</v>
      </c>
      <c r="P312" s="4"/>
    </row>
    <row r="313" spans="1:16">
      <c r="A313" s="3" t="s">
        <v>2239</v>
      </c>
      <c r="B313" s="3" t="s">
        <v>907</v>
      </c>
      <c r="C313" t="s">
        <v>922</v>
      </c>
      <c r="P313" s="4"/>
    </row>
    <row r="314" spans="1:16">
      <c r="A314" s="3" t="s">
        <v>2239</v>
      </c>
      <c r="B314" s="3" t="s">
        <v>907</v>
      </c>
      <c r="C314" t="s">
        <v>922</v>
      </c>
      <c r="P314" s="4"/>
    </row>
    <row r="315" spans="1:16" ht="18.75">
      <c r="A315" s="3" t="s">
        <v>2239</v>
      </c>
      <c r="B315" s="3" t="s">
        <v>2034</v>
      </c>
      <c r="C315"/>
      <c r="F315" s="280" t="s">
        <v>1390</v>
      </c>
      <c r="G315" s="280"/>
      <c r="P315" s="4"/>
    </row>
    <row r="316" spans="1:16">
      <c r="A316" s="3" t="s">
        <v>2239</v>
      </c>
      <c r="B316" s="3" t="s">
        <v>2033</v>
      </c>
      <c r="C316" s="23" t="s">
        <v>2036</v>
      </c>
      <c r="E316" s="3" t="s">
        <v>2037</v>
      </c>
      <c r="F316" s="3" t="s">
        <v>2036</v>
      </c>
      <c r="P316" s="4" t="s">
        <v>1386</v>
      </c>
    </row>
    <row r="317" spans="1:16">
      <c r="A317" s="3" t="s">
        <v>2239</v>
      </c>
      <c r="B317" s="3" t="s">
        <v>2033</v>
      </c>
      <c r="C317" s="23" t="s">
        <v>2036</v>
      </c>
      <c r="P317" s="4"/>
    </row>
    <row r="318" spans="1:16">
      <c r="A318" s="3" t="s">
        <v>2239</v>
      </c>
      <c r="B318" s="3" t="s">
        <v>2033</v>
      </c>
      <c r="C318" s="23" t="s">
        <v>2036</v>
      </c>
      <c r="K318" s="43"/>
      <c r="P318" s="4"/>
    </row>
    <row r="319" spans="1:16">
      <c r="A319" s="3" t="s">
        <v>2239</v>
      </c>
      <c r="B319" s="3" t="s">
        <v>2033</v>
      </c>
      <c r="C319" s="23" t="s">
        <v>2036</v>
      </c>
      <c r="K319" s="43"/>
      <c r="P319" s="4"/>
    </row>
    <row r="320" spans="1:16">
      <c r="A320" s="3" t="s">
        <v>2239</v>
      </c>
      <c r="B320" s="3" t="s">
        <v>2033</v>
      </c>
      <c r="C320" s="23" t="s">
        <v>2036</v>
      </c>
      <c r="K320" s="43"/>
      <c r="P320" s="4"/>
    </row>
    <row r="321" spans="1:16">
      <c r="A321" s="3" t="s">
        <v>2239</v>
      </c>
      <c r="B321" s="3" t="s">
        <v>2033</v>
      </c>
      <c r="C321" s="23" t="s">
        <v>2036</v>
      </c>
      <c r="K321" s="43"/>
      <c r="P321" s="4"/>
    </row>
    <row r="322" spans="1:16">
      <c r="A322" s="3" t="s">
        <v>2239</v>
      </c>
      <c r="B322" s="3" t="s">
        <v>2033</v>
      </c>
      <c r="C322" s="23" t="s">
        <v>2036</v>
      </c>
      <c r="K322" s="43"/>
      <c r="P322" s="4"/>
    </row>
    <row r="323" spans="1:16">
      <c r="A323" s="3" t="s">
        <v>2239</v>
      </c>
      <c r="B323" s="3" t="s">
        <v>2033</v>
      </c>
      <c r="C323" s="23" t="s">
        <v>2036</v>
      </c>
      <c r="K323" s="43"/>
      <c r="P323" s="4"/>
    </row>
    <row r="324" spans="1:16">
      <c r="A324" s="3" t="s">
        <v>2239</v>
      </c>
      <c r="B324" s="3" t="s">
        <v>2033</v>
      </c>
      <c r="C324" s="23" t="s">
        <v>2036</v>
      </c>
      <c r="K324" s="43"/>
      <c r="P324" s="4"/>
    </row>
    <row r="325" spans="1:16">
      <c r="A325" s="3" t="s">
        <v>2239</v>
      </c>
      <c r="B325" s="3" t="s">
        <v>2033</v>
      </c>
      <c r="C325" s="23" t="s">
        <v>2036</v>
      </c>
      <c r="K325" s="43"/>
      <c r="P325" s="4"/>
    </row>
    <row r="326" spans="1:16">
      <c r="A326" s="3" t="s">
        <v>2239</v>
      </c>
      <c r="B326" s="3" t="s">
        <v>2033</v>
      </c>
      <c r="C326" s="23" t="s">
        <v>2036</v>
      </c>
      <c r="K326" s="43"/>
      <c r="P326" s="4"/>
    </row>
    <row r="327" spans="1:16">
      <c r="A327" s="3" t="s">
        <v>2239</v>
      </c>
      <c r="B327" s="3" t="s">
        <v>2033</v>
      </c>
      <c r="C327" s="23" t="s">
        <v>2036</v>
      </c>
      <c r="K327" s="43"/>
      <c r="P327" s="4"/>
    </row>
    <row r="328" spans="1:16">
      <c r="A328" s="3" t="s">
        <v>2239</v>
      </c>
      <c r="B328" s="3" t="s">
        <v>2033</v>
      </c>
      <c r="C328" s="23" t="s">
        <v>2036</v>
      </c>
      <c r="K328" s="43"/>
      <c r="P328" s="4"/>
    </row>
    <row r="329" spans="1:16">
      <c r="A329" s="3" t="s">
        <v>2239</v>
      </c>
      <c r="B329" s="3" t="s">
        <v>2033</v>
      </c>
      <c r="C329" s="357" t="s">
        <v>1375</v>
      </c>
      <c r="E329" s="3" t="s">
        <v>2030</v>
      </c>
      <c r="K329" s="43"/>
      <c r="P329" s="4"/>
    </row>
    <row r="330" spans="1:16">
      <c r="A330" s="3" t="s">
        <v>2239</v>
      </c>
      <c r="B330" s="3" t="s">
        <v>2033</v>
      </c>
      <c r="C330" s="357" t="s">
        <v>1374</v>
      </c>
      <c r="D330" s="3" t="s">
        <v>2038</v>
      </c>
      <c r="E330" s="3" t="s">
        <v>768</v>
      </c>
      <c r="F330" s="3" t="s">
        <v>2038</v>
      </c>
      <c r="H330" s="3" t="s">
        <v>767</v>
      </c>
      <c r="K330" s="43"/>
      <c r="P330" s="4"/>
    </row>
    <row r="331" spans="1:16">
      <c r="A331" s="3" t="s">
        <v>2239</v>
      </c>
      <c r="B331" s="3" t="s">
        <v>2033</v>
      </c>
      <c r="C331" s="357" t="s">
        <v>1374</v>
      </c>
      <c r="K331" s="43"/>
      <c r="P331" s="4"/>
    </row>
    <row r="332" spans="1:16">
      <c r="A332" s="3" t="s">
        <v>2239</v>
      </c>
      <c r="B332" s="3" t="s">
        <v>2033</v>
      </c>
      <c r="C332" s="357" t="s">
        <v>1374</v>
      </c>
      <c r="G332" s="3" t="s">
        <v>2049</v>
      </c>
      <c r="J332" s="3">
        <v>461886087</v>
      </c>
      <c r="K332" s="43">
        <v>100</v>
      </c>
      <c r="P332" s="4"/>
    </row>
    <row r="333" spans="1:16">
      <c r="A333" s="3" t="s">
        <v>2239</v>
      </c>
      <c r="B333" s="3" t="s">
        <v>2033</v>
      </c>
      <c r="C333" s="357" t="s">
        <v>1374</v>
      </c>
      <c r="K333" s="43"/>
      <c r="P333" s="4"/>
    </row>
    <row r="334" spans="1:16">
      <c r="A334" s="3" t="s">
        <v>2239</v>
      </c>
      <c r="B334" s="3" t="s">
        <v>2033</v>
      </c>
      <c r="C334" s="357" t="s">
        <v>1374</v>
      </c>
      <c r="K334" s="43"/>
      <c r="P334" s="4"/>
    </row>
    <row r="335" spans="1:16">
      <c r="A335" s="3" t="s">
        <v>2239</v>
      </c>
      <c r="B335" s="3" t="s">
        <v>2033</v>
      </c>
      <c r="C335" s="357" t="s">
        <v>1374</v>
      </c>
      <c r="K335" s="43"/>
      <c r="P335" s="4"/>
    </row>
    <row r="336" spans="1:16">
      <c r="A336" s="3" t="s">
        <v>2239</v>
      </c>
      <c r="B336" s="3" t="s">
        <v>2033</v>
      </c>
      <c r="C336" s="357" t="s">
        <v>1374</v>
      </c>
      <c r="P336" s="4"/>
    </row>
    <row r="337" spans="1:16">
      <c r="A337" s="3" t="s">
        <v>2239</v>
      </c>
      <c r="B337" s="3" t="s">
        <v>2033</v>
      </c>
      <c r="C337" s="357" t="s">
        <v>1374</v>
      </c>
      <c r="P337" s="4"/>
    </row>
    <row r="338" spans="1:16">
      <c r="A338" s="3" t="s">
        <v>2239</v>
      </c>
      <c r="B338" s="3" t="s">
        <v>2033</v>
      </c>
      <c r="C338" s="357" t="s">
        <v>1374</v>
      </c>
      <c r="P338" s="4"/>
    </row>
    <row r="339" spans="1:16">
      <c r="A339" s="3" t="s">
        <v>2239</v>
      </c>
      <c r="B339" s="3" t="s">
        <v>2033</v>
      </c>
      <c r="C339" s="357" t="s">
        <v>1374</v>
      </c>
      <c r="P339" s="4"/>
    </row>
    <row r="340" spans="1:16">
      <c r="A340" s="3" t="s">
        <v>2239</v>
      </c>
      <c r="B340" s="3" t="s">
        <v>2033</v>
      </c>
      <c r="C340" s="3" t="s">
        <v>2039</v>
      </c>
      <c r="P340" s="4"/>
    </row>
    <row r="341" spans="1:16">
      <c r="A341" s="3" t="s">
        <v>2239</v>
      </c>
      <c r="B341" s="3" t="s">
        <v>2033</v>
      </c>
      <c r="C341" s="3" t="s">
        <v>2039</v>
      </c>
      <c r="P341" s="4"/>
    </row>
    <row r="342" spans="1:16">
      <c r="A342" s="3" t="s">
        <v>2239</v>
      </c>
      <c r="B342" s="3" t="s">
        <v>2033</v>
      </c>
      <c r="C342" s="3" t="s">
        <v>2039</v>
      </c>
      <c r="P342" s="4"/>
    </row>
    <row r="343" spans="1:16">
      <c r="A343" s="3" t="s">
        <v>2239</v>
      </c>
      <c r="B343" s="3" t="s">
        <v>2033</v>
      </c>
      <c r="C343" s="3" t="s">
        <v>2039</v>
      </c>
      <c r="P343" s="4"/>
    </row>
    <row r="344" spans="1:16">
      <c r="A344" s="3" t="s">
        <v>2239</v>
      </c>
      <c r="B344" s="3" t="s">
        <v>2033</v>
      </c>
      <c r="C344" s="3" t="s">
        <v>2039</v>
      </c>
      <c r="P344" s="4"/>
    </row>
    <row r="345" spans="1:16">
      <c r="A345" s="3" t="s">
        <v>2239</v>
      </c>
      <c r="P345" s="4"/>
    </row>
    <row r="346" spans="1:16">
      <c r="A346" s="3" t="s">
        <v>2239</v>
      </c>
      <c r="B346" s="22" t="s">
        <v>37</v>
      </c>
      <c r="F346" s="3" t="s">
        <v>341</v>
      </c>
      <c r="P346" s="4" t="s">
        <v>727</v>
      </c>
    </row>
    <row r="347" spans="1:16">
      <c r="A347" s="3" t="s">
        <v>2239</v>
      </c>
      <c r="B347" s="22" t="s">
        <v>37</v>
      </c>
      <c r="C347" s="3" t="s">
        <v>347</v>
      </c>
      <c r="F347" s="3" t="s">
        <v>348</v>
      </c>
      <c r="P347" s="4" t="s">
        <v>728</v>
      </c>
    </row>
    <row r="348" spans="1:16">
      <c r="A348" s="3" t="s">
        <v>2239</v>
      </c>
      <c r="B348" s="22" t="s">
        <v>37</v>
      </c>
      <c r="C348" s="3" t="s">
        <v>344</v>
      </c>
      <c r="F348" s="3" t="s">
        <v>342</v>
      </c>
      <c r="P348" s="4" t="s">
        <v>729</v>
      </c>
    </row>
    <row r="349" spans="1:16" ht="42.75">
      <c r="A349" s="3" t="s">
        <v>2239</v>
      </c>
      <c r="B349" s="22" t="s">
        <v>37</v>
      </c>
      <c r="C349" s="3" t="s">
        <v>343</v>
      </c>
      <c r="F349" s="3" t="s">
        <v>345</v>
      </c>
      <c r="P349" s="4" t="s">
        <v>774</v>
      </c>
    </row>
    <row r="350" spans="1:16">
      <c r="A350" s="3" t="s">
        <v>2239</v>
      </c>
      <c r="B350" s="22" t="s">
        <v>37</v>
      </c>
      <c r="C350" s="3" t="s">
        <v>716</v>
      </c>
      <c r="F350" s="3" t="s">
        <v>717</v>
      </c>
      <c r="P350" s="4" t="s">
        <v>730</v>
      </c>
    </row>
    <row r="351" spans="1:16">
      <c r="A351" s="3" t="s">
        <v>2239</v>
      </c>
      <c r="B351" s="22" t="s">
        <v>37</v>
      </c>
      <c r="C351" s="3" t="s">
        <v>718</v>
      </c>
      <c r="F351" s="3" t="s">
        <v>346</v>
      </c>
      <c r="P351" s="4" t="s">
        <v>731</v>
      </c>
    </row>
    <row r="352" spans="1:16">
      <c r="A352" s="3" t="s">
        <v>2239</v>
      </c>
      <c r="B352" s="22" t="s">
        <v>37</v>
      </c>
      <c r="C352" s="3" t="s">
        <v>705</v>
      </c>
      <c r="F352" s="3" t="s">
        <v>704</v>
      </c>
      <c r="P352" s="4" t="s">
        <v>732</v>
      </c>
    </row>
    <row r="353" spans="1:16">
      <c r="A353" s="3" t="s">
        <v>2239</v>
      </c>
      <c r="B353" s="22" t="s">
        <v>37</v>
      </c>
      <c r="P353" s="4"/>
    </row>
    <row r="354" spans="1:16">
      <c r="A354" s="3" t="s">
        <v>2239</v>
      </c>
      <c r="B354" s="22" t="s">
        <v>37</v>
      </c>
      <c r="C354" s="3" t="s">
        <v>723</v>
      </c>
      <c r="F354" s="3" t="s">
        <v>722</v>
      </c>
      <c r="P354" s="4"/>
    </row>
    <row r="355" spans="1:16">
      <c r="A355" s="3" t="s">
        <v>2239</v>
      </c>
      <c r="B355" s="22" t="s">
        <v>37</v>
      </c>
    </row>
    <row r="356" spans="1:16">
      <c r="A356" s="3" t="s">
        <v>2239</v>
      </c>
      <c r="B356" s="22" t="s">
        <v>37</v>
      </c>
      <c r="P356" s="4"/>
    </row>
    <row r="357" spans="1:16">
      <c r="A357" s="3" t="s">
        <v>2239</v>
      </c>
      <c r="B357" s="22" t="s">
        <v>6</v>
      </c>
      <c r="C357" s="3" t="s">
        <v>7</v>
      </c>
      <c r="P357" s="4"/>
    </row>
    <row r="358" spans="1:16">
      <c r="A358" s="3" t="s">
        <v>2239</v>
      </c>
      <c r="B358" s="22" t="s">
        <v>6</v>
      </c>
      <c r="C358" s="3" t="s">
        <v>8</v>
      </c>
      <c r="P358" s="4"/>
    </row>
    <row r="359" spans="1:16">
      <c r="A359" s="3" t="s">
        <v>2239</v>
      </c>
      <c r="B359" s="22" t="s">
        <v>6</v>
      </c>
      <c r="C359" s="3" t="s">
        <v>9</v>
      </c>
      <c r="P359" s="4"/>
    </row>
    <row r="360" spans="1:16">
      <c r="A360" s="3" t="s">
        <v>2239</v>
      </c>
      <c r="B360" s="22" t="s">
        <v>6</v>
      </c>
      <c r="C360" s="3" t="s">
        <v>29</v>
      </c>
      <c r="P360" s="4"/>
    </row>
    <row r="361" spans="1:16">
      <c r="A361" s="3" t="s">
        <v>2239</v>
      </c>
      <c r="B361" s="22" t="s">
        <v>6</v>
      </c>
      <c r="C361" s="3" t="s">
        <v>30</v>
      </c>
      <c r="P361" s="4"/>
    </row>
    <row r="362" spans="1:16">
      <c r="A362" s="3" t="s">
        <v>2239</v>
      </c>
      <c r="B362" s="22" t="s">
        <v>22</v>
      </c>
      <c r="P362" s="4"/>
    </row>
    <row r="363" spans="1:16">
      <c r="A363" s="3" t="s">
        <v>2239</v>
      </c>
      <c r="B363" s="22" t="s">
        <v>22</v>
      </c>
      <c r="C363" s="3" t="s">
        <v>23</v>
      </c>
      <c r="P363" s="4"/>
    </row>
    <row r="364" spans="1:16">
      <c r="A364" s="3" t="s">
        <v>2239</v>
      </c>
      <c r="B364" s="22" t="s">
        <v>22</v>
      </c>
      <c r="C364" s="3" t="s">
        <v>24</v>
      </c>
      <c r="P364" s="4"/>
    </row>
    <row r="365" spans="1:16">
      <c r="A365" s="3" t="s">
        <v>2239</v>
      </c>
      <c r="B365" s="22" t="s">
        <v>22</v>
      </c>
      <c r="C365" s="3" t="s">
        <v>26</v>
      </c>
      <c r="P365" s="4"/>
    </row>
    <row r="366" spans="1:16">
      <c r="A366" s="3" t="s">
        <v>2239</v>
      </c>
      <c r="B366" s="22" t="s">
        <v>22</v>
      </c>
      <c r="C366" s="3" t="s">
        <v>25</v>
      </c>
      <c r="P366" s="4"/>
    </row>
    <row r="367" spans="1:16">
      <c r="A367" s="3" t="s">
        <v>2239</v>
      </c>
      <c r="B367" s="3" t="s">
        <v>308</v>
      </c>
      <c r="C367" s="3" t="s">
        <v>308</v>
      </c>
    </row>
    <row r="368" spans="1:16">
      <c r="A368" s="3" t="s">
        <v>2239</v>
      </c>
      <c r="B368" s="3" t="s">
        <v>316</v>
      </c>
      <c r="C368" s="3" t="s">
        <v>27</v>
      </c>
      <c r="F368" s="3" t="s">
        <v>781</v>
      </c>
    </row>
    <row r="369" spans="1:16">
      <c r="A369" s="3" t="s">
        <v>2239</v>
      </c>
      <c r="B369" s="3" t="s">
        <v>316</v>
      </c>
      <c r="C369" s="3" t="s">
        <v>317</v>
      </c>
      <c r="P369" s="4"/>
    </row>
    <row r="370" spans="1:16">
      <c r="A370" s="3" t="s">
        <v>2239</v>
      </c>
      <c r="B370" s="3" t="s">
        <v>335</v>
      </c>
      <c r="C370" s="3" t="s">
        <v>323</v>
      </c>
      <c r="D370" s="3" t="s">
        <v>324</v>
      </c>
      <c r="P370" s="4"/>
    </row>
    <row r="371" spans="1:16">
      <c r="A371" s="3" t="s">
        <v>2239</v>
      </c>
      <c r="B371" s="3" t="s">
        <v>335</v>
      </c>
      <c r="C371" s="3" t="s">
        <v>323</v>
      </c>
      <c r="D371" s="3" t="s">
        <v>325</v>
      </c>
      <c r="P371" s="4"/>
    </row>
    <row r="372" spans="1:16">
      <c r="A372" s="3" t="s">
        <v>2239</v>
      </c>
      <c r="B372" s="3" t="s">
        <v>335</v>
      </c>
      <c r="C372" s="3" t="s">
        <v>326</v>
      </c>
      <c r="P372" s="4"/>
    </row>
    <row r="373" spans="1:16">
      <c r="A373" s="3" t="s">
        <v>2239</v>
      </c>
      <c r="B373" s="3" t="s">
        <v>28</v>
      </c>
      <c r="H373" s="3" t="s">
        <v>693</v>
      </c>
      <c r="I373" s="3">
        <v>100</v>
      </c>
      <c r="P373" s="4"/>
    </row>
    <row r="374" spans="1:16">
      <c r="A374" s="3" t="s">
        <v>2239</v>
      </c>
      <c r="B374" s="3" t="s">
        <v>28</v>
      </c>
      <c r="P374" s="4"/>
    </row>
    <row r="375" spans="1:16">
      <c r="A375" s="3" t="s">
        <v>2239</v>
      </c>
      <c r="B375" s="3" t="s">
        <v>28</v>
      </c>
      <c r="P375" s="4"/>
    </row>
    <row r="376" spans="1:16">
      <c r="A376" s="3" t="s">
        <v>2239</v>
      </c>
      <c r="B376" s="3" t="s">
        <v>322</v>
      </c>
      <c r="P376" s="4"/>
    </row>
    <row r="377" spans="1:16">
      <c r="A377" s="3" t="s">
        <v>2239</v>
      </c>
      <c r="B377" s="3" t="s">
        <v>318</v>
      </c>
      <c r="C377" s="3" t="s">
        <v>330</v>
      </c>
      <c r="D377" s="3" t="s">
        <v>331</v>
      </c>
      <c r="P377" s="4"/>
    </row>
    <row r="378" spans="1:16">
      <c r="A378" s="3" t="s">
        <v>2239</v>
      </c>
      <c r="B378" s="3" t="s">
        <v>318</v>
      </c>
      <c r="C378" s="3" t="s">
        <v>330</v>
      </c>
      <c r="D378" s="3" t="s">
        <v>331</v>
      </c>
      <c r="P378" s="4"/>
    </row>
    <row r="379" spans="1:16">
      <c r="A379" s="3" t="s">
        <v>2239</v>
      </c>
      <c r="B379" s="3" t="s">
        <v>318</v>
      </c>
      <c r="C379" s="3" t="s">
        <v>332</v>
      </c>
      <c r="P379" s="4"/>
    </row>
    <row r="380" spans="1:16">
      <c r="A380" s="3" t="s">
        <v>2239</v>
      </c>
      <c r="B380" s="3" t="s">
        <v>39</v>
      </c>
      <c r="C380" s="3" t="s">
        <v>333</v>
      </c>
      <c r="F380" s="4" t="s">
        <v>337</v>
      </c>
      <c r="G380" s="4"/>
      <c r="H380" s="4"/>
      <c r="I380" s="4"/>
      <c r="P380" s="4" t="s">
        <v>734</v>
      </c>
    </row>
    <row r="381" spans="1:16">
      <c r="A381" s="3" t="s">
        <v>2239</v>
      </c>
      <c r="B381" s="3" t="s">
        <v>39</v>
      </c>
      <c r="C381" s="3" t="s">
        <v>714</v>
      </c>
      <c r="F381" s="4" t="s">
        <v>715</v>
      </c>
      <c r="G381" s="4"/>
      <c r="H381" s="4"/>
      <c r="I381" s="4"/>
      <c r="P381" s="4" t="s">
        <v>735</v>
      </c>
    </row>
    <row r="382" spans="1:16">
      <c r="A382" s="3" t="s">
        <v>2239</v>
      </c>
      <c r="B382" s="3" t="s">
        <v>39</v>
      </c>
      <c r="C382" s="23" t="s">
        <v>309</v>
      </c>
      <c r="D382" s="23"/>
      <c r="E382" s="23"/>
      <c r="F382" s="4" t="s">
        <v>338</v>
      </c>
      <c r="G382" s="4"/>
      <c r="H382" s="4"/>
      <c r="I382" s="4"/>
      <c r="J382" s="4"/>
      <c r="K382" s="4"/>
      <c r="L382" s="4"/>
      <c r="M382" s="4"/>
      <c r="N382" s="4"/>
      <c r="O382" s="4"/>
      <c r="P382" s="3" t="s">
        <v>736</v>
      </c>
    </row>
    <row r="383" spans="1:16">
      <c r="A383" s="3" t="s">
        <v>2239</v>
      </c>
      <c r="B383" s="3" t="s">
        <v>39</v>
      </c>
      <c r="C383" s="23" t="s">
        <v>784</v>
      </c>
      <c r="D383" s="23"/>
      <c r="E383" s="23"/>
      <c r="F383" s="4" t="s">
        <v>786</v>
      </c>
      <c r="G383" s="4"/>
      <c r="H383" s="4"/>
      <c r="I383" s="4"/>
      <c r="J383" s="4"/>
      <c r="K383" s="4"/>
      <c r="L383" s="4"/>
      <c r="M383" s="4"/>
      <c r="N383" s="4"/>
      <c r="O383" s="4"/>
    </row>
    <row r="384" spans="1:16">
      <c r="A384" s="3" t="s">
        <v>2239</v>
      </c>
      <c r="B384" s="3" t="s">
        <v>39</v>
      </c>
      <c r="C384" s="23" t="s">
        <v>785</v>
      </c>
      <c r="D384" s="23"/>
      <c r="E384" s="23"/>
      <c r="F384" s="4" t="s">
        <v>787</v>
      </c>
      <c r="G384" s="4"/>
      <c r="H384" s="4"/>
      <c r="I384" s="4"/>
      <c r="J384" s="4"/>
      <c r="K384" s="4"/>
      <c r="L384" s="4"/>
      <c r="M384" s="4"/>
      <c r="N384" s="4"/>
      <c r="O384" s="4"/>
    </row>
    <row r="385" spans="1:16">
      <c r="A385" s="3" t="s">
        <v>2239</v>
      </c>
      <c r="B385" s="3" t="s">
        <v>39</v>
      </c>
      <c r="C385" s="23"/>
      <c r="D385" s="23"/>
      <c r="E385" s="23"/>
      <c r="F385" s="4"/>
      <c r="G385" s="4"/>
      <c r="H385" s="4"/>
      <c r="I385" s="4"/>
      <c r="J385" s="4"/>
      <c r="K385" s="4"/>
      <c r="L385" s="4"/>
      <c r="M385" s="4"/>
      <c r="N385" s="4"/>
      <c r="O385" s="4"/>
    </row>
    <row r="386" spans="1:16">
      <c r="A386" s="3" t="s">
        <v>2239</v>
      </c>
      <c r="B386" s="3" t="s">
        <v>39</v>
      </c>
      <c r="C386" s="23"/>
      <c r="D386" s="23"/>
      <c r="E386" s="23"/>
      <c r="F386" s="4"/>
      <c r="G386" s="4"/>
      <c r="H386" s="4"/>
      <c r="I386" s="4"/>
      <c r="J386" s="4"/>
      <c r="K386" s="4"/>
      <c r="L386" s="4"/>
      <c r="M386" s="4"/>
      <c r="N386" s="4"/>
      <c r="O386" s="4"/>
    </row>
    <row r="387" spans="1:16">
      <c r="A387" s="3" t="s">
        <v>2239</v>
      </c>
      <c r="B387" s="3" t="s">
        <v>39</v>
      </c>
      <c r="C387" s="23"/>
      <c r="D387" s="23"/>
      <c r="E387" s="23"/>
      <c r="F387" s="4"/>
      <c r="G387" s="4"/>
      <c r="H387" s="4"/>
      <c r="I387" s="4"/>
      <c r="J387" s="4"/>
      <c r="K387" s="4"/>
      <c r="L387" s="4"/>
      <c r="M387" s="4"/>
      <c r="N387" s="4"/>
      <c r="O387" s="4"/>
    </row>
    <row r="388" spans="1:16">
      <c r="A388" s="3" t="s">
        <v>2239</v>
      </c>
      <c r="B388" s="3" t="s">
        <v>39</v>
      </c>
      <c r="C388" s="23"/>
      <c r="D388" s="23"/>
      <c r="E388" s="23"/>
      <c r="F388" s="4"/>
      <c r="G388" s="4"/>
      <c r="H388" s="4"/>
      <c r="I388" s="4"/>
      <c r="J388" s="4"/>
      <c r="K388" s="4"/>
      <c r="L388" s="4"/>
      <c r="M388" s="4"/>
      <c r="N388" s="4"/>
      <c r="O388" s="4"/>
    </row>
    <row r="389" spans="1:16">
      <c r="A389" s="3" t="s">
        <v>2239</v>
      </c>
      <c r="B389" s="3" t="s">
        <v>318</v>
      </c>
      <c r="C389" s="3" t="s">
        <v>327</v>
      </c>
      <c r="D389" s="23"/>
      <c r="E389" s="23"/>
      <c r="F389" s="4"/>
      <c r="G389" s="4"/>
      <c r="H389" s="4"/>
      <c r="I389" s="4"/>
      <c r="J389" s="23"/>
      <c r="K389" s="23"/>
      <c r="L389" s="4"/>
      <c r="M389" s="4"/>
      <c r="N389" s="4"/>
      <c r="O389" s="4"/>
    </row>
    <row r="390" spans="1:16">
      <c r="A390" s="3" t="s">
        <v>2239</v>
      </c>
      <c r="B390" s="3" t="s">
        <v>318</v>
      </c>
      <c r="P390" s="4"/>
    </row>
    <row r="391" spans="1:16">
      <c r="A391" s="3" t="s">
        <v>2239</v>
      </c>
      <c r="B391" s="3" t="s">
        <v>318</v>
      </c>
      <c r="C391" s="3" t="s">
        <v>328</v>
      </c>
      <c r="P391" s="4"/>
    </row>
    <row r="392" spans="1:16">
      <c r="A392" s="3" t="s">
        <v>2239</v>
      </c>
      <c r="B392" s="3" t="s">
        <v>318</v>
      </c>
      <c r="C392" s="3" t="s">
        <v>329</v>
      </c>
      <c r="P392" s="4"/>
    </row>
    <row r="393" spans="1:16">
      <c r="A393" s="3" t="s">
        <v>2239</v>
      </c>
      <c r="B393" s="3" t="s">
        <v>351</v>
      </c>
      <c r="C393" s="3" t="s">
        <v>311</v>
      </c>
      <c r="F393" s="3" t="s">
        <v>336</v>
      </c>
      <c r="J393" s="3">
        <v>459980558</v>
      </c>
      <c r="P393" s="3" t="s">
        <v>738</v>
      </c>
    </row>
    <row r="394" spans="1:16">
      <c r="A394" s="3" t="s">
        <v>2239</v>
      </c>
      <c r="B394" s="3" t="s">
        <v>351</v>
      </c>
      <c r="C394" s="3" t="s">
        <v>352</v>
      </c>
      <c r="F394" s="3" t="s">
        <v>353</v>
      </c>
      <c r="H394" s="3" t="s">
        <v>725</v>
      </c>
      <c r="I394" s="3">
        <v>100</v>
      </c>
      <c r="J394" s="3">
        <v>461886087</v>
      </c>
      <c r="P394" s="3" t="s">
        <v>737</v>
      </c>
    </row>
    <row r="395" spans="1:16">
      <c r="A395" s="3" t="s">
        <v>2239</v>
      </c>
      <c r="B395" s="3" t="s">
        <v>351</v>
      </c>
      <c r="C395" s="3" t="s">
        <v>915</v>
      </c>
      <c r="F395" s="3" t="s">
        <v>51</v>
      </c>
      <c r="H395" s="3" t="s">
        <v>726</v>
      </c>
      <c r="I395" s="3">
        <v>100</v>
      </c>
      <c r="J395" s="3">
        <v>460239480</v>
      </c>
      <c r="P395" s="3" t="s">
        <v>739</v>
      </c>
    </row>
    <row r="396" spans="1:16">
      <c r="A396" s="3" t="s">
        <v>2239</v>
      </c>
      <c r="B396" s="3" t="s">
        <v>351</v>
      </c>
      <c r="C396" s="3" t="s">
        <v>766</v>
      </c>
      <c r="F396" s="3" t="s">
        <v>52</v>
      </c>
      <c r="J396" s="3">
        <v>460240686</v>
      </c>
      <c r="P396" s="4" t="s">
        <v>765</v>
      </c>
    </row>
    <row r="397" spans="1:16">
      <c r="A397" s="3" t="s">
        <v>2239</v>
      </c>
      <c r="B397" s="3" t="s">
        <v>351</v>
      </c>
      <c r="P397" s="4"/>
    </row>
    <row r="398" spans="1:16">
      <c r="A398" s="3" t="s">
        <v>2239</v>
      </c>
      <c r="B398" s="3" t="s">
        <v>351</v>
      </c>
      <c r="P398" s="4"/>
    </row>
    <row r="399" spans="1:16">
      <c r="A399" s="3" t="s">
        <v>2239</v>
      </c>
      <c r="B399" s="3" t="s">
        <v>351</v>
      </c>
      <c r="C399" s="3" t="s">
        <v>917</v>
      </c>
      <c r="F399" s="3" t="s">
        <v>916</v>
      </c>
      <c r="J399" s="3">
        <v>534969166</v>
      </c>
      <c r="P399" s="4"/>
    </row>
    <row r="400" spans="1:16">
      <c r="A400" s="3" t="s">
        <v>2239</v>
      </c>
      <c r="B400" s="3" t="s">
        <v>351</v>
      </c>
      <c r="P400" s="4"/>
    </row>
    <row r="401" spans="1:11">
      <c r="A401" s="3" t="s">
        <v>2239</v>
      </c>
      <c r="B401" s="3" t="s">
        <v>42</v>
      </c>
    </row>
    <row r="402" spans="1:11">
      <c r="A402" s="3" t="s">
        <v>2239</v>
      </c>
      <c r="B402" s="3" t="s">
        <v>43</v>
      </c>
    </row>
    <row r="403" spans="1:11">
      <c r="A403" s="3" t="s">
        <v>2239</v>
      </c>
      <c r="B403" s="3" t="s">
        <v>703</v>
      </c>
      <c r="F403" s="3" t="s">
        <v>702</v>
      </c>
    </row>
    <row r="404" spans="1:11">
      <c r="A404" s="3" t="s">
        <v>2239</v>
      </c>
      <c r="B404" s="3" t="s">
        <v>703</v>
      </c>
      <c r="F404" s="3" t="s">
        <v>706</v>
      </c>
      <c r="H404" s="3" t="s">
        <v>696</v>
      </c>
      <c r="I404" s="3">
        <v>50</v>
      </c>
      <c r="J404" s="3">
        <v>288460606</v>
      </c>
      <c r="K404" s="3">
        <v>30</v>
      </c>
    </row>
    <row r="405" spans="1:11">
      <c r="A405" s="3" t="s">
        <v>2239</v>
      </c>
      <c r="B405" s="3" t="s">
        <v>703</v>
      </c>
      <c r="F405" s="3" t="s">
        <v>707</v>
      </c>
      <c r="H405" s="3" t="s">
        <v>697</v>
      </c>
      <c r="J405" s="3">
        <v>177633303</v>
      </c>
    </row>
    <row r="406" spans="1:11">
      <c r="A406" s="3" t="s">
        <v>2239</v>
      </c>
      <c r="B406" s="3" t="s">
        <v>703</v>
      </c>
      <c r="F406" s="3" t="s">
        <v>708</v>
      </c>
      <c r="H406" s="3" t="s">
        <v>698</v>
      </c>
      <c r="J406" s="3">
        <v>397381115</v>
      </c>
    </row>
    <row r="407" spans="1:11">
      <c r="A407" s="3" t="s">
        <v>2239</v>
      </c>
      <c r="B407" s="3" t="s">
        <v>703</v>
      </c>
      <c r="F407" s="3" t="s">
        <v>709</v>
      </c>
      <c r="H407" s="3" t="s">
        <v>699</v>
      </c>
      <c r="J407" s="3">
        <v>217348444</v>
      </c>
    </row>
    <row r="408" spans="1:11">
      <c r="A408" s="3" t="s">
        <v>2239</v>
      </c>
      <c r="B408" s="3" t="s">
        <v>703</v>
      </c>
      <c r="F408" s="3" t="s">
        <v>710</v>
      </c>
      <c r="H408" s="3" t="s">
        <v>700</v>
      </c>
      <c r="J408" s="3">
        <v>322219991</v>
      </c>
    </row>
    <row r="409" spans="1:11">
      <c r="A409" s="3" t="s">
        <v>2239</v>
      </c>
      <c r="B409" s="3" t="s">
        <v>703</v>
      </c>
      <c r="F409" s="3" t="s">
        <v>711</v>
      </c>
      <c r="H409" s="3" t="s">
        <v>701</v>
      </c>
      <c r="J409" s="3">
        <v>217532898</v>
      </c>
    </row>
    <row r="410" spans="1:11">
      <c r="A410" s="3" t="s">
        <v>2239</v>
      </c>
      <c r="C410" s="3" t="s">
        <v>316</v>
      </c>
      <c r="F410" s="3" t="s">
        <v>781</v>
      </c>
      <c r="H410" s="3" t="s">
        <v>920</v>
      </c>
    </row>
    <row r="411" spans="1:11">
      <c r="A411" s="3" t="s">
        <v>2239</v>
      </c>
      <c r="C411" s="3" t="s">
        <v>782</v>
      </c>
      <c r="F411" s="3" t="s">
        <v>783</v>
      </c>
    </row>
    <row r="412" spans="1:11">
      <c r="A412" s="3" t="s">
        <v>2239</v>
      </c>
    </row>
    <row r="413" spans="1:11" ht="16.5">
      <c r="A413" s="3" t="s">
        <v>2239</v>
      </c>
      <c r="C413" s="449" t="s">
        <v>2131</v>
      </c>
    </row>
    <row r="414" spans="1:11" ht="16.5">
      <c r="A414" s="3" t="s">
        <v>2239</v>
      </c>
      <c r="C414" s="449" t="s">
        <v>2132</v>
      </c>
    </row>
    <row r="415" spans="1:11" ht="16.5">
      <c r="A415" s="3" t="s">
        <v>2239</v>
      </c>
      <c r="C415" s="449" t="s">
        <v>2133</v>
      </c>
    </row>
    <row r="416" spans="1:11" ht="16.5">
      <c r="A416" s="3" t="s">
        <v>2239</v>
      </c>
      <c r="C416" s="449" t="s">
        <v>2134</v>
      </c>
    </row>
    <row r="417" spans="1:16" ht="16.5">
      <c r="A417" s="3" t="s">
        <v>2239</v>
      </c>
      <c r="C417" s="449" t="s">
        <v>2135</v>
      </c>
    </row>
    <row r="418" spans="1:16">
      <c r="A418" s="3" t="s">
        <v>2239</v>
      </c>
    </row>
    <row r="419" spans="1:16" ht="16.5">
      <c r="A419" s="3" t="s">
        <v>2239</v>
      </c>
      <c r="C419" s="449" t="s">
        <v>2136</v>
      </c>
    </row>
    <row r="420" spans="1:16">
      <c r="A420" s="3" t="s">
        <v>2239</v>
      </c>
    </row>
    <row r="421" spans="1:16" ht="16.5">
      <c r="A421" s="3" t="s">
        <v>2239</v>
      </c>
      <c r="C421" s="449" t="s">
        <v>2137</v>
      </c>
    </row>
    <row r="422" spans="1:16">
      <c r="A422" s="3" t="s">
        <v>2239</v>
      </c>
    </row>
    <row r="423" spans="1:16" ht="16.5">
      <c r="A423" s="3" t="s">
        <v>2239</v>
      </c>
      <c r="C423" s="449" t="s">
        <v>2138</v>
      </c>
    </row>
    <row r="424" spans="1:16">
      <c r="A424" s="3" t="s">
        <v>2239</v>
      </c>
    </row>
    <row r="425" spans="1:16" ht="16.5">
      <c r="A425" s="3" t="s">
        <v>2239</v>
      </c>
      <c r="C425" s="449" t="s">
        <v>2139</v>
      </c>
    </row>
    <row r="426" spans="1:16" ht="16.5">
      <c r="A426" s="3" t="s">
        <v>2239</v>
      </c>
      <c r="C426" s="449" t="s">
        <v>2140</v>
      </c>
    </row>
    <row r="428" spans="1:16">
      <c r="B428" s="24"/>
      <c r="C428" s="24"/>
      <c r="D428" s="24"/>
      <c r="E428" s="24"/>
      <c r="F428" s="24"/>
      <c r="G428" s="24"/>
      <c r="H428" s="24"/>
      <c r="I428" s="24"/>
      <c r="J428" s="24"/>
      <c r="K428" s="24"/>
      <c r="L428" s="24"/>
      <c r="M428" s="24"/>
      <c r="N428" s="24"/>
      <c r="O428" s="24"/>
      <c r="P428" s="24"/>
    </row>
  </sheetData>
  <mergeCells count="4">
    <mergeCell ref="J1:K1"/>
    <mergeCell ref="H1:I1"/>
    <mergeCell ref="N1:O1"/>
    <mergeCell ref="A1:A2"/>
  </mergeCells>
  <phoneticPr fontId="1" type="noConversion"/>
  <conditionalFormatting sqref="I373:I375">
    <cfRule type="colorScale" priority="131">
      <colorScale>
        <cfvo type="min"/>
        <cfvo type="percentile" val="50"/>
        <cfvo type="max"/>
        <color rgb="FFF8696B"/>
        <color rgb="FFFFEB84"/>
        <color rgb="FF63BE7B"/>
      </colorScale>
    </cfRule>
  </conditionalFormatting>
  <conditionalFormatting sqref="K373:K375">
    <cfRule type="colorScale" priority="130">
      <colorScale>
        <cfvo type="min"/>
        <cfvo type="percentile" val="50"/>
        <cfvo type="max"/>
        <color rgb="FFF8696B"/>
        <color rgb="FFFFEB84"/>
        <color rgb="FF63BE7B"/>
      </colorScale>
    </cfRule>
  </conditionalFormatting>
  <conditionalFormatting sqref="I163 I157">
    <cfRule type="colorScale" priority="128">
      <colorScale>
        <cfvo type="min"/>
        <cfvo type="percentile" val="50"/>
        <cfvo type="max"/>
        <color rgb="FFF8696B"/>
        <color rgb="FFFFEB84"/>
        <color rgb="FF63BE7B"/>
      </colorScale>
    </cfRule>
  </conditionalFormatting>
  <conditionalFormatting sqref="K163 K157">
    <cfRule type="colorScale" priority="127">
      <colorScale>
        <cfvo type="min"/>
        <cfvo type="percentile" val="50"/>
        <cfvo type="max"/>
        <color rgb="FFF8696B"/>
        <color rgb="FFFFEB84"/>
        <color rgb="FF63BE7B"/>
      </colorScale>
    </cfRule>
  </conditionalFormatting>
  <conditionalFormatting sqref="I156">
    <cfRule type="colorScale" priority="126">
      <colorScale>
        <cfvo type="min"/>
        <cfvo type="percentile" val="50"/>
        <cfvo type="max"/>
        <color rgb="FFF8696B"/>
        <color rgb="FFFFEB84"/>
        <color rgb="FF63BE7B"/>
      </colorScale>
    </cfRule>
  </conditionalFormatting>
  <conditionalFormatting sqref="K156">
    <cfRule type="colorScale" priority="125">
      <colorScale>
        <cfvo type="min"/>
        <cfvo type="percentile" val="50"/>
        <cfvo type="max"/>
        <color rgb="FFF8696B"/>
        <color rgb="FFFFEB84"/>
        <color rgb="FF63BE7B"/>
      </colorScale>
    </cfRule>
  </conditionalFormatting>
  <conditionalFormatting sqref="I355">
    <cfRule type="colorScale" priority="124">
      <colorScale>
        <cfvo type="min"/>
        <cfvo type="percentile" val="50"/>
        <cfvo type="max"/>
        <color rgb="FFF8696B"/>
        <color rgb="FFFFEB84"/>
        <color rgb="FF63BE7B"/>
      </colorScale>
    </cfRule>
  </conditionalFormatting>
  <conditionalFormatting sqref="K355">
    <cfRule type="colorScale" priority="123">
      <colorScale>
        <cfvo type="min"/>
        <cfvo type="percentile" val="50"/>
        <cfvo type="max"/>
        <color rgb="FFF8696B"/>
        <color rgb="FFFFEB84"/>
        <color rgb="FF63BE7B"/>
      </colorScale>
    </cfRule>
  </conditionalFormatting>
  <conditionalFormatting sqref="I158:I162">
    <cfRule type="colorScale" priority="120">
      <colorScale>
        <cfvo type="min"/>
        <cfvo type="percentile" val="50"/>
        <cfvo type="max"/>
        <color rgb="FFF8696B"/>
        <color rgb="FFFFEB84"/>
        <color rgb="FF63BE7B"/>
      </colorScale>
    </cfRule>
  </conditionalFormatting>
  <conditionalFormatting sqref="K158:K162">
    <cfRule type="colorScale" priority="119">
      <colorScale>
        <cfvo type="min"/>
        <cfvo type="percentile" val="50"/>
        <cfvo type="max"/>
        <color rgb="FFF8696B"/>
        <color rgb="FFFFEB84"/>
        <color rgb="FF63BE7B"/>
      </colorScale>
    </cfRule>
  </conditionalFormatting>
  <conditionalFormatting sqref="I146">
    <cfRule type="colorScale" priority="118">
      <colorScale>
        <cfvo type="min"/>
        <cfvo type="percentile" val="50"/>
        <cfvo type="max"/>
        <color rgb="FFF8696B"/>
        <color rgb="FFFFEB84"/>
        <color rgb="FF63BE7B"/>
      </colorScale>
    </cfRule>
  </conditionalFormatting>
  <conditionalFormatting sqref="K146">
    <cfRule type="colorScale" priority="117">
      <colorScale>
        <cfvo type="min"/>
        <cfvo type="percentile" val="50"/>
        <cfvo type="max"/>
        <color rgb="FFF8696B"/>
        <color rgb="FFFFEB84"/>
        <color rgb="FF63BE7B"/>
      </colorScale>
    </cfRule>
  </conditionalFormatting>
  <conditionalFormatting sqref="I150">
    <cfRule type="colorScale" priority="116">
      <colorScale>
        <cfvo type="min"/>
        <cfvo type="percentile" val="50"/>
        <cfvo type="max"/>
        <color rgb="FFF8696B"/>
        <color rgb="FFFFEB84"/>
        <color rgb="FF63BE7B"/>
      </colorScale>
    </cfRule>
  </conditionalFormatting>
  <conditionalFormatting sqref="K150">
    <cfRule type="colorScale" priority="115">
      <colorScale>
        <cfvo type="min"/>
        <cfvo type="percentile" val="50"/>
        <cfvo type="max"/>
        <color rgb="FFF8696B"/>
        <color rgb="FFFFEB84"/>
        <color rgb="FF63BE7B"/>
      </colorScale>
    </cfRule>
  </conditionalFormatting>
  <conditionalFormatting sqref="I152">
    <cfRule type="colorScale" priority="112">
      <colorScale>
        <cfvo type="min"/>
        <cfvo type="percentile" val="50"/>
        <cfvo type="max"/>
        <color rgb="FFF8696B"/>
        <color rgb="FFFFEB84"/>
        <color rgb="FF63BE7B"/>
      </colorScale>
    </cfRule>
  </conditionalFormatting>
  <conditionalFormatting sqref="K152">
    <cfRule type="colorScale" priority="111">
      <colorScale>
        <cfvo type="min"/>
        <cfvo type="percentile" val="50"/>
        <cfvo type="max"/>
        <color rgb="FFF8696B"/>
        <color rgb="FFFFEB84"/>
        <color rgb="FF63BE7B"/>
      </colorScale>
    </cfRule>
  </conditionalFormatting>
  <conditionalFormatting sqref="I54">
    <cfRule type="colorScale" priority="151">
      <colorScale>
        <cfvo type="min"/>
        <cfvo type="percentile" val="50"/>
        <cfvo type="max"/>
        <color rgb="FFF8696B"/>
        <color rgb="FFFFEB84"/>
        <color rgb="FF63BE7B"/>
      </colorScale>
    </cfRule>
  </conditionalFormatting>
  <conditionalFormatting sqref="K54">
    <cfRule type="colorScale" priority="152">
      <colorScale>
        <cfvo type="min"/>
        <cfvo type="percentile" val="50"/>
        <cfvo type="max"/>
        <color rgb="FFF8696B"/>
        <color rgb="FFFFEB84"/>
        <color rgb="FF63BE7B"/>
      </colorScale>
    </cfRule>
  </conditionalFormatting>
  <conditionalFormatting sqref="I259:I269">
    <cfRule type="colorScale" priority="210">
      <colorScale>
        <cfvo type="min"/>
        <cfvo type="percentile" val="50"/>
        <cfvo type="max"/>
        <color rgb="FFF8696B"/>
        <color rgb="FFFFEB84"/>
        <color rgb="FF63BE7B"/>
      </colorScale>
    </cfRule>
  </conditionalFormatting>
  <conditionalFormatting sqref="K259:K269">
    <cfRule type="colorScale" priority="211">
      <colorScale>
        <cfvo type="min"/>
        <cfvo type="percentile" val="50"/>
        <cfvo type="max"/>
        <color rgb="FFF8696B"/>
        <color rgb="FFFFEB84"/>
        <color rgb="FF63BE7B"/>
      </colorScale>
    </cfRule>
  </conditionalFormatting>
  <conditionalFormatting sqref="I174:I177 I179">
    <cfRule type="colorScale" priority="99">
      <colorScale>
        <cfvo type="min"/>
        <cfvo type="percentile" val="50"/>
        <cfvo type="max"/>
        <color rgb="FFF8696B"/>
        <color rgb="FFFFEB84"/>
        <color rgb="FF63BE7B"/>
      </colorScale>
    </cfRule>
  </conditionalFormatting>
  <conditionalFormatting sqref="K174:K177 K179">
    <cfRule type="colorScale" priority="100">
      <colorScale>
        <cfvo type="min"/>
        <cfvo type="percentile" val="50"/>
        <cfvo type="max"/>
        <color rgb="FFF8696B"/>
        <color rgb="FFFFEB84"/>
        <color rgb="FF63BE7B"/>
      </colorScale>
    </cfRule>
  </conditionalFormatting>
  <conditionalFormatting sqref="I178">
    <cfRule type="colorScale" priority="97">
      <colorScale>
        <cfvo type="min"/>
        <cfvo type="percentile" val="50"/>
        <cfvo type="max"/>
        <color rgb="FFF8696B"/>
        <color rgb="FFFFEB84"/>
        <color rgb="FF63BE7B"/>
      </colorScale>
    </cfRule>
  </conditionalFormatting>
  <conditionalFormatting sqref="K178">
    <cfRule type="colorScale" priority="98">
      <colorScale>
        <cfvo type="min"/>
        <cfvo type="percentile" val="50"/>
        <cfvo type="max"/>
        <color rgb="FFF8696B"/>
        <color rgb="FFFFEB84"/>
        <color rgb="FF63BE7B"/>
      </colorScale>
    </cfRule>
  </conditionalFormatting>
  <conditionalFormatting sqref="I181">
    <cfRule type="colorScale" priority="95">
      <colorScale>
        <cfvo type="min"/>
        <cfvo type="percentile" val="50"/>
        <cfvo type="max"/>
        <color rgb="FFF8696B"/>
        <color rgb="FFFFEB84"/>
        <color rgb="FF63BE7B"/>
      </colorScale>
    </cfRule>
  </conditionalFormatting>
  <conditionalFormatting sqref="K181">
    <cfRule type="colorScale" priority="96">
      <colorScale>
        <cfvo type="min"/>
        <cfvo type="percentile" val="50"/>
        <cfvo type="max"/>
        <color rgb="FFF8696B"/>
        <color rgb="FFFFEB84"/>
        <color rgb="FF63BE7B"/>
      </colorScale>
    </cfRule>
  </conditionalFormatting>
  <conditionalFormatting sqref="I180">
    <cfRule type="colorScale" priority="93">
      <colorScale>
        <cfvo type="min"/>
        <cfvo type="percentile" val="50"/>
        <cfvo type="max"/>
        <color rgb="FFF8696B"/>
        <color rgb="FFFFEB84"/>
        <color rgb="FF63BE7B"/>
      </colorScale>
    </cfRule>
  </conditionalFormatting>
  <conditionalFormatting sqref="K180">
    <cfRule type="colorScale" priority="94">
      <colorScale>
        <cfvo type="min"/>
        <cfvo type="percentile" val="50"/>
        <cfvo type="max"/>
        <color rgb="FFF8696B"/>
        <color rgb="FFFFEB84"/>
        <color rgb="FF63BE7B"/>
      </colorScale>
    </cfRule>
  </conditionalFormatting>
  <conditionalFormatting sqref="I183">
    <cfRule type="colorScale" priority="91">
      <colorScale>
        <cfvo type="min"/>
        <cfvo type="percentile" val="50"/>
        <cfvo type="max"/>
        <color rgb="FFF8696B"/>
        <color rgb="FFFFEB84"/>
        <color rgb="FF63BE7B"/>
      </colorScale>
    </cfRule>
  </conditionalFormatting>
  <conditionalFormatting sqref="K183">
    <cfRule type="colorScale" priority="92">
      <colorScale>
        <cfvo type="min"/>
        <cfvo type="percentile" val="50"/>
        <cfvo type="max"/>
        <color rgb="FFF8696B"/>
        <color rgb="FFFFEB84"/>
        <color rgb="FF63BE7B"/>
      </colorScale>
    </cfRule>
  </conditionalFormatting>
  <conditionalFormatting sqref="I182">
    <cfRule type="colorScale" priority="89">
      <colorScale>
        <cfvo type="min"/>
        <cfvo type="percentile" val="50"/>
        <cfvo type="max"/>
        <color rgb="FFF8696B"/>
        <color rgb="FFFFEB84"/>
        <color rgb="FF63BE7B"/>
      </colorScale>
    </cfRule>
  </conditionalFormatting>
  <conditionalFormatting sqref="K182">
    <cfRule type="colorScale" priority="90">
      <colorScale>
        <cfvo type="min"/>
        <cfvo type="percentile" val="50"/>
        <cfvo type="max"/>
        <color rgb="FFF8696B"/>
        <color rgb="FFFFEB84"/>
        <color rgb="FF63BE7B"/>
      </colorScale>
    </cfRule>
  </conditionalFormatting>
  <conditionalFormatting sqref="I185">
    <cfRule type="colorScale" priority="87">
      <colorScale>
        <cfvo type="min"/>
        <cfvo type="percentile" val="50"/>
        <cfvo type="max"/>
        <color rgb="FFF8696B"/>
        <color rgb="FFFFEB84"/>
        <color rgb="FF63BE7B"/>
      </colorScale>
    </cfRule>
  </conditionalFormatting>
  <conditionalFormatting sqref="K185">
    <cfRule type="colorScale" priority="88">
      <colorScale>
        <cfvo type="min"/>
        <cfvo type="percentile" val="50"/>
        <cfvo type="max"/>
        <color rgb="FFF8696B"/>
        <color rgb="FFFFEB84"/>
        <color rgb="FF63BE7B"/>
      </colorScale>
    </cfRule>
  </conditionalFormatting>
  <conditionalFormatting sqref="I184">
    <cfRule type="colorScale" priority="85">
      <colorScale>
        <cfvo type="min"/>
        <cfvo type="percentile" val="50"/>
        <cfvo type="max"/>
        <color rgb="FFF8696B"/>
        <color rgb="FFFFEB84"/>
        <color rgb="FF63BE7B"/>
      </colorScale>
    </cfRule>
  </conditionalFormatting>
  <conditionalFormatting sqref="K184">
    <cfRule type="colorScale" priority="86">
      <colorScale>
        <cfvo type="min"/>
        <cfvo type="percentile" val="50"/>
        <cfvo type="max"/>
        <color rgb="FFF8696B"/>
        <color rgb="FFFFEB84"/>
        <color rgb="FF63BE7B"/>
      </colorScale>
    </cfRule>
  </conditionalFormatting>
  <conditionalFormatting sqref="I207:I211">
    <cfRule type="colorScale" priority="83">
      <colorScale>
        <cfvo type="min"/>
        <cfvo type="percentile" val="50"/>
        <cfvo type="max"/>
        <color rgb="FFF8696B"/>
        <color rgb="FFFFEB84"/>
        <color rgb="FF63BE7B"/>
      </colorScale>
    </cfRule>
  </conditionalFormatting>
  <conditionalFormatting sqref="K207:K211">
    <cfRule type="colorScale" priority="84">
      <colorScale>
        <cfvo type="min"/>
        <cfvo type="percentile" val="50"/>
        <cfvo type="max"/>
        <color rgb="FFF8696B"/>
        <color rgb="FFFFEB84"/>
        <color rgb="FF63BE7B"/>
      </colorScale>
    </cfRule>
  </conditionalFormatting>
  <conditionalFormatting sqref="I296">
    <cfRule type="colorScale" priority="81">
      <colorScale>
        <cfvo type="min"/>
        <cfvo type="percentile" val="50"/>
        <cfvo type="max"/>
        <color rgb="FFF8696B"/>
        <color rgb="FFFFEB84"/>
        <color rgb="FF63BE7B"/>
      </colorScale>
    </cfRule>
  </conditionalFormatting>
  <conditionalFormatting sqref="K296">
    <cfRule type="colorScale" priority="82">
      <colorScale>
        <cfvo type="min"/>
        <cfvo type="percentile" val="50"/>
        <cfvo type="max"/>
        <color rgb="FFF8696B"/>
        <color rgb="FFFFEB84"/>
        <color rgb="FF63BE7B"/>
      </colorScale>
    </cfRule>
  </conditionalFormatting>
  <conditionalFormatting sqref="I297">
    <cfRule type="colorScale" priority="79">
      <colorScale>
        <cfvo type="min"/>
        <cfvo type="percentile" val="50"/>
        <cfvo type="max"/>
        <color rgb="FFF8696B"/>
        <color rgb="FFFFEB84"/>
        <color rgb="FF63BE7B"/>
      </colorScale>
    </cfRule>
  </conditionalFormatting>
  <conditionalFormatting sqref="K297">
    <cfRule type="colorScale" priority="80">
      <colorScale>
        <cfvo type="min"/>
        <cfvo type="percentile" val="50"/>
        <cfvo type="max"/>
        <color rgb="FFF8696B"/>
        <color rgb="FFFFEB84"/>
        <color rgb="FF63BE7B"/>
      </colorScale>
    </cfRule>
  </conditionalFormatting>
  <conditionalFormatting sqref="I193">
    <cfRule type="colorScale" priority="77">
      <colorScale>
        <cfvo type="min"/>
        <cfvo type="percentile" val="50"/>
        <cfvo type="max"/>
        <color rgb="FFF8696B"/>
        <color rgb="FFFFEB84"/>
        <color rgb="FF63BE7B"/>
      </colorScale>
    </cfRule>
  </conditionalFormatting>
  <conditionalFormatting sqref="K193">
    <cfRule type="colorScale" priority="78">
      <colorScale>
        <cfvo type="min"/>
        <cfvo type="percentile" val="50"/>
        <cfvo type="max"/>
        <color rgb="FFF8696B"/>
        <color rgb="FFFFEB84"/>
        <color rgb="FF63BE7B"/>
      </colorScale>
    </cfRule>
  </conditionalFormatting>
  <conditionalFormatting sqref="I192">
    <cfRule type="colorScale" priority="75">
      <colorScale>
        <cfvo type="min"/>
        <cfvo type="percentile" val="50"/>
        <cfvo type="max"/>
        <color rgb="FFF8696B"/>
        <color rgb="FFFFEB84"/>
        <color rgb="FF63BE7B"/>
      </colorScale>
    </cfRule>
  </conditionalFormatting>
  <conditionalFormatting sqref="K192">
    <cfRule type="colorScale" priority="76">
      <colorScale>
        <cfvo type="min"/>
        <cfvo type="percentile" val="50"/>
        <cfvo type="max"/>
        <color rgb="FFF8696B"/>
        <color rgb="FFFFEB84"/>
        <color rgb="FF63BE7B"/>
      </colorScale>
    </cfRule>
  </conditionalFormatting>
  <conditionalFormatting sqref="I191">
    <cfRule type="colorScale" priority="73">
      <colorScale>
        <cfvo type="min"/>
        <cfvo type="percentile" val="50"/>
        <cfvo type="max"/>
        <color rgb="FFF8696B"/>
        <color rgb="FFFFEB84"/>
        <color rgb="FF63BE7B"/>
      </colorScale>
    </cfRule>
  </conditionalFormatting>
  <conditionalFormatting sqref="K191">
    <cfRule type="colorScale" priority="74">
      <colorScale>
        <cfvo type="min"/>
        <cfvo type="percentile" val="50"/>
        <cfvo type="max"/>
        <color rgb="FFF8696B"/>
        <color rgb="FFFFEB84"/>
        <color rgb="FF63BE7B"/>
      </colorScale>
    </cfRule>
  </conditionalFormatting>
  <conditionalFormatting sqref="I190">
    <cfRule type="colorScale" priority="71">
      <colorScale>
        <cfvo type="min"/>
        <cfvo type="percentile" val="50"/>
        <cfvo type="max"/>
        <color rgb="FFF8696B"/>
        <color rgb="FFFFEB84"/>
        <color rgb="FF63BE7B"/>
      </colorScale>
    </cfRule>
  </conditionalFormatting>
  <conditionalFormatting sqref="K190:K191">
    <cfRule type="colorScale" priority="72">
      <colorScale>
        <cfvo type="min"/>
        <cfvo type="percentile" val="50"/>
        <cfvo type="max"/>
        <color rgb="FFF8696B"/>
        <color rgb="FFFFEB84"/>
        <color rgb="FF63BE7B"/>
      </colorScale>
    </cfRule>
  </conditionalFormatting>
  <conditionalFormatting sqref="I189">
    <cfRule type="colorScale" priority="69">
      <colorScale>
        <cfvo type="min"/>
        <cfvo type="percentile" val="50"/>
        <cfvo type="max"/>
        <color rgb="FFF8696B"/>
        <color rgb="FFFFEB84"/>
        <color rgb="FF63BE7B"/>
      </colorScale>
    </cfRule>
  </conditionalFormatting>
  <conditionalFormatting sqref="K189:K191">
    <cfRule type="colorScale" priority="70">
      <colorScale>
        <cfvo type="min"/>
        <cfvo type="percentile" val="50"/>
        <cfvo type="max"/>
        <color rgb="FFF8696B"/>
        <color rgb="FFFFEB84"/>
        <color rgb="FF63BE7B"/>
      </colorScale>
    </cfRule>
  </conditionalFormatting>
  <conditionalFormatting sqref="I323:I325">
    <cfRule type="colorScale" priority="66">
      <colorScale>
        <cfvo type="min"/>
        <cfvo type="percentile" val="50"/>
        <cfvo type="max"/>
        <color rgb="FFF8696B"/>
        <color rgb="FFFFEB84"/>
        <color rgb="FF63BE7B"/>
      </colorScale>
    </cfRule>
  </conditionalFormatting>
  <conditionalFormatting sqref="I320:I322">
    <cfRule type="colorScale" priority="63">
      <colorScale>
        <cfvo type="min"/>
        <cfvo type="percentile" val="50"/>
        <cfvo type="max"/>
        <color rgb="FFF8696B"/>
        <color rgb="FFFFEB84"/>
        <color rgb="FF63BE7B"/>
      </colorScale>
    </cfRule>
  </conditionalFormatting>
  <conditionalFormatting sqref="I336:I337">
    <cfRule type="colorScale" priority="57">
      <colorScale>
        <cfvo type="min"/>
        <cfvo type="percentile" val="50"/>
        <cfvo type="max"/>
        <color rgb="FFF8696B"/>
        <color rgb="FFFFEB84"/>
        <color rgb="FF63BE7B"/>
      </colorScale>
    </cfRule>
  </conditionalFormatting>
  <conditionalFormatting sqref="K336:K337">
    <cfRule type="colorScale" priority="58">
      <colorScale>
        <cfvo type="min"/>
        <cfvo type="percentile" val="50"/>
        <cfvo type="max"/>
        <color rgb="FFF8696B"/>
        <color rgb="FFFFEB84"/>
        <color rgb="FF63BE7B"/>
      </colorScale>
    </cfRule>
  </conditionalFormatting>
  <conditionalFormatting sqref="K336:K337">
    <cfRule type="colorScale" priority="56">
      <colorScale>
        <cfvo type="min"/>
        <cfvo type="percentile" val="50"/>
        <cfvo type="max"/>
        <color rgb="FFF8696B"/>
        <color rgb="FFFFEB84"/>
        <color rgb="FF63BE7B"/>
      </colorScale>
    </cfRule>
  </conditionalFormatting>
  <conditionalFormatting sqref="I334:I335">
    <cfRule type="colorScale" priority="54">
      <colorScale>
        <cfvo type="min"/>
        <cfvo type="percentile" val="50"/>
        <cfvo type="max"/>
        <color rgb="FFF8696B"/>
        <color rgb="FFFFEB84"/>
        <color rgb="FF63BE7B"/>
      </colorScale>
    </cfRule>
  </conditionalFormatting>
  <conditionalFormatting sqref="I331:I332">
    <cfRule type="colorScale" priority="51">
      <colorScale>
        <cfvo type="min"/>
        <cfvo type="percentile" val="50"/>
        <cfvo type="max"/>
        <color rgb="FFF8696B"/>
        <color rgb="FFFFEB84"/>
        <color rgb="FF63BE7B"/>
      </colorScale>
    </cfRule>
  </conditionalFormatting>
  <conditionalFormatting sqref="I318:I319 I222">
    <cfRule type="colorScale" priority="296">
      <colorScale>
        <cfvo type="min"/>
        <cfvo type="percentile" val="50"/>
        <cfvo type="max"/>
        <color rgb="FFF8696B"/>
        <color rgb="FFFFEB84"/>
        <color rgb="FF63BE7B"/>
      </colorScale>
    </cfRule>
  </conditionalFormatting>
  <conditionalFormatting sqref="I243">
    <cfRule type="colorScale" priority="46">
      <colorScale>
        <cfvo type="min"/>
        <cfvo type="percentile" val="50"/>
        <cfvo type="max"/>
        <color rgb="FFF8696B"/>
        <color rgb="FFFFEB84"/>
        <color rgb="FF63BE7B"/>
      </colorScale>
    </cfRule>
  </conditionalFormatting>
  <conditionalFormatting sqref="K243">
    <cfRule type="colorScale" priority="47">
      <colorScale>
        <cfvo type="min"/>
        <cfvo type="percentile" val="50"/>
        <cfvo type="max"/>
        <color rgb="FFF8696B"/>
        <color rgb="FFFFEB84"/>
        <color rgb="FF63BE7B"/>
      </colorScale>
    </cfRule>
  </conditionalFormatting>
  <conditionalFormatting sqref="I165:I166 I258">
    <cfRule type="colorScale" priority="299">
      <colorScale>
        <cfvo type="min"/>
        <cfvo type="percentile" val="50"/>
        <cfvo type="max"/>
        <color rgb="FFF8696B"/>
        <color rgb="FFFFEB84"/>
        <color rgb="FF63BE7B"/>
      </colorScale>
    </cfRule>
  </conditionalFormatting>
  <conditionalFormatting sqref="K165:K166 K258">
    <cfRule type="colorScale" priority="301">
      <colorScale>
        <cfvo type="min"/>
        <cfvo type="percentile" val="50"/>
        <cfvo type="max"/>
        <color rgb="FFF8696B"/>
        <color rgb="FFFFEB84"/>
        <color rgb="FF63BE7B"/>
      </colorScale>
    </cfRule>
  </conditionalFormatting>
  <conditionalFormatting sqref="I168:I169 I213">
    <cfRule type="colorScale" priority="40">
      <colorScale>
        <cfvo type="min"/>
        <cfvo type="percentile" val="50"/>
        <cfvo type="max"/>
        <color rgb="FFF8696B"/>
        <color rgb="FFFFEB84"/>
        <color rgb="FF63BE7B"/>
      </colorScale>
    </cfRule>
  </conditionalFormatting>
  <conditionalFormatting sqref="K168:K169 K213">
    <cfRule type="colorScale" priority="41">
      <colorScale>
        <cfvo type="min"/>
        <cfvo type="percentile" val="50"/>
        <cfvo type="max"/>
        <color rgb="FFF8696B"/>
        <color rgb="FFFFEB84"/>
        <color rgb="FF63BE7B"/>
      </colorScale>
    </cfRule>
  </conditionalFormatting>
  <conditionalFormatting sqref="I212">
    <cfRule type="colorScale" priority="37">
      <colorScale>
        <cfvo type="min"/>
        <cfvo type="percentile" val="50"/>
        <cfvo type="max"/>
        <color rgb="FFF8696B"/>
        <color rgb="FFFFEB84"/>
        <color rgb="FF63BE7B"/>
      </colorScale>
    </cfRule>
  </conditionalFormatting>
  <conditionalFormatting sqref="K212">
    <cfRule type="colorScale" priority="38">
      <colorScale>
        <cfvo type="min"/>
        <cfvo type="percentile" val="50"/>
        <cfvo type="max"/>
        <color rgb="FFF8696B"/>
        <color rgb="FFFFEB84"/>
        <color rgb="FF63BE7B"/>
      </colorScale>
    </cfRule>
  </conditionalFormatting>
  <conditionalFormatting sqref="K212">
    <cfRule type="colorScale" priority="36">
      <colorScale>
        <cfvo type="min"/>
        <cfvo type="percentile" val="50"/>
        <cfvo type="max"/>
        <color rgb="FFF8696B"/>
        <color rgb="FFFFEB84"/>
        <color rgb="FF63BE7B"/>
      </colorScale>
    </cfRule>
  </conditionalFormatting>
  <conditionalFormatting sqref="K318:K335 K218:K226">
    <cfRule type="colorScale" priority="302">
      <colorScale>
        <cfvo type="min"/>
        <cfvo type="percentile" val="50"/>
        <cfvo type="max"/>
        <color rgb="FFF8696B"/>
        <color rgb="FFFFEB84"/>
        <color rgb="FF63BE7B"/>
      </colorScale>
    </cfRule>
  </conditionalFormatting>
  <conditionalFormatting sqref="K228">
    <cfRule type="colorScale" priority="33">
      <colorScale>
        <cfvo type="min"/>
        <cfvo type="percentile" val="50"/>
        <cfvo type="max"/>
        <color rgb="FFF8696B"/>
        <color rgb="FFFFEB84"/>
        <color rgb="FF63BE7B"/>
      </colorScale>
    </cfRule>
  </conditionalFormatting>
  <conditionalFormatting sqref="I228">
    <cfRule type="colorScale" priority="34">
      <colorScale>
        <cfvo type="min"/>
        <cfvo type="percentile" val="50"/>
        <cfvo type="max"/>
        <color rgb="FFF8696B"/>
        <color rgb="FFFFEB84"/>
        <color rgb="FF63BE7B"/>
      </colorScale>
    </cfRule>
  </conditionalFormatting>
  <conditionalFormatting sqref="K228">
    <cfRule type="colorScale" priority="35">
      <colorScale>
        <cfvo type="min"/>
        <cfvo type="percentile" val="50"/>
        <cfvo type="max"/>
        <color rgb="FFF8696B"/>
        <color rgb="FFFFEB84"/>
        <color rgb="FF63BE7B"/>
      </colorScale>
    </cfRule>
  </conditionalFormatting>
  <conditionalFormatting sqref="I74 I64">
    <cfRule type="colorScale" priority="398">
      <colorScale>
        <cfvo type="min"/>
        <cfvo type="percentile" val="50"/>
        <cfvo type="max"/>
        <color rgb="FFF8696B"/>
        <color rgb="FFFFEB84"/>
        <color rgb="FF63BE7B"/>
      </colorScale>
    </cfRule>
  </conditionalFormatting>
  <conditionalFormatting sqref="K74 K64">
    <cfRule type="colorScale" priority="400">
      <colorScale>
        <cfvo type="min"/>
        <cfvo type="percentile" val="50"/>
        <cfvo type="max"/>
        <color rgb="FFF8696B"/>
        <color rgb="FFFFEB84"/>
        <color rgb="FF63BE7B"/>
      </colorScale>
    </cfRule>
  </conditionalFormatting>
  <conditionalFormatting sqref="K92">
    <cfRule type="colorScale" priority="27">
      <colorScale>
        <cfvo type="min"/>
        <cfvo type="percentile" val="50"/>
        <cfvo type="max"/>
        <color rgb="FFF8696B"/>
        <color rgb="FFFFEB84"/>
        <color rgb="FF63BE7B"/>
      </colorScale>
    </cfRule>
  </conditionalFormatting>
  <conditionalFormatting sqref="I92">
    <cfRule type="colorScale" priority="28">
      <colorScale>
        <cfvo type="min"/>
        <cfvo type="percentile" val="50"/>
        <cfvo type="max"/>
        <color rgb="FFF8696B"/>
        <color rgb="FFFFEB84"/>
        <color rgb="FF63BE7B"/>
      </colorScale>
    </cfRule>
  </conditionalFormatting>
  <conditionalFormatting sqref="K92">
    <cfRule type="colorScale" priority="29">
      <colorScale>
        <cfvo type="min"/>
        <cfvo type="percentile" val="50"/>
        <cfvo type="max"/>
        <color rgb="FFF8696B"/>
        <color rgb="FFFFEB84"/>
        <color rgb="FF63BE7B"/>
      </colorScale>
    </cfRule>
  </conditionalFormatting>
  <conditionalFormatting sqref="K91">
    <cfRule type="colorScale" priority="24">
      <colorScale>
        <cfvo type="min"/>
        <cfvo type="percentile" val="50"/>
        <cfvo type="max"/>
        <color rgb="FFF8696B"/>
        <color rgb="FFFFEB84"/>
        <color rgb="FF63BE7B"/>
      </colorScale>
    </cfRule>
  </conditionalFormatting>
  <conditionalFormatting sqref="I91">
    <cfRule type="colorScale" priority="25">
      <colorScale>
        <cfvo type="min"/>
        <cfvo type="percentile" val="50"/>
        <cfvo type="max"/>
        <color rgb="FFF8696B"/>
        <color rgb="FFFFEB84"/>
        <color rgb="FF63BE7B"/>
      </colorScale>
    </cfRule>
  </conditionalFormatting>
  <conditionalFormatting sqref="K91">
    <cfRule type="colorScale" priority="26">
      <colorScale>
        <cfvo type="min"/>
        <cfvo type="percentile" val="50"/>
        <cfvo type="max"/>
        <color rgb="FFF8696B"/>
        <color rgb="FFFFEB84"/>
        <color rgb="FF63BE7B"/>
      </colorScale>
    </cfRule>
  </conditionalFormatting>
  <conditionalFormatting sqref="K76">
    <cfRule type="colorScale" priority="21">
      <colorScale>
        <cfvo type="min"/>
        <cfvo type="percentile" val="50"/>
        <cfvo type="max"/>
        <color rgb="FFF8696B"/>
        <color rgb="FFFFEB84"/>
        <color rgb="FF63BE7B"/>
      </colorScale>
    </cfRule>
  </conditionalFormatting>
  <conditionalFormatting sqref="I76">
    <cfRule type="colorScale" priority="22">
      <colorScale>
        <cfvo type="min"/>
        <cfvo type="percentile" val="50"/>
        <cfvo type="max"/>
        <color rgb="FFF8696B"/>
        <color rgb="FFFFEB84"/>
        <color rgb="FF63BE7B"/>
      </colorScale>
    </cfRule>
  </conditionalFormatting>
  <conditionalFormatting sqref="K76">
    <cfRule type="colorScale" priority="23">
      <colorScale>
        <cfvo type="min"/>
        <cfvo type="percentile" val="50"/>
        <cfvo type="max"/>
        <color rgb="FFF8696B"/>
        <color rgb="FFFFEB84"/>
        <color rgb="FF63BE7B"/>
      </colorScale>
    </cfRule>
  </conditionalFormatting>
  <conditionalFormatting sqref="K338:K427 K244:K335 K170:K211 K77:K90 K71:K75 K214:K227 K229:K242 K135:K167 K64:K66 K35:K56 K93:K94">
    <cfRule type="colorScale" priority="534">
      <colorScale>
        <cfvo type="min"/>
        <cfvo type="percentile" val="50"/>
        <cfvo type="max"/>
        <color rgb="FFF8696B"/>
        <color rgb="FFFFEB84"/>
        <color rgb="FF63BE7B"/>
      </colorScale>
    </cfRule>
  </conditionalFormatting>
  <conditionalFormatting sqref="I376:I427 I186:I188 I147:I149 I151 I356:I372 I153:I155 I164 I270:I295 I170:I173 I298:I317 I326:I330 I333 I338:I354 I194:I206 I244:I257 I35:I53 I65:I66 I55:I56 I77:I90 I75 I71:I73 I167 I223:I227 I214:I221 I229:I242 I135:I145 I93:I94">
    <cfRule type="colorScale" priority="546">
      <colorScale>
        <cfvo type="min"/>
        <cfvo type="percentile" val="50"/>
        <cfvo type="max"/>
        <color rgb="FFF8696B"/>
        <color rgb="FFFFEB84"/>
        <color rgb="FF63BE7B"/>
      </colorScale>
    </cfRule>
  </conditionalFormatting>
  <conditionalFormatting sqref="K376:K427 K186:K188 K147:K149 K151 K356:K372 K153:K155 K164 K270:K295 K170:K173 K298:K317 K338:K354 K194:K206 K244:K257 K35:K53 K65:K66 K55:K56 K77:K90 K75 K71:K73 K167 K227 K214:K217 K229:K242 K135:K145 K93:K94">
    <cfRule type="colorScale" priority="574">
      <colorScale>
        <cfvo type="min"/>
        <cfvo type="percentile" val="50"/>
        <cfvo type="max"/>
        <color rgb="FFF8696B"/>
        <color rgb="FFFFEB84"/>
        <color rgb="FF63BE7B"/>
      </colorScale>
    </cfRule>
  </conditionalFormatting>
  <conditionalFormatting sqref="K116:K119 K95:K100 K57:K63 K67:K70 K109 K113:K114 K122:K134">
    <cfRule type="colorScale" priority="585">
      <colorScale>
        <cfvo type="min"/>
        <cfvo type="percentile" val="50"/>
        <cfvo type="max"/>
        <color rgb="FFF8696B"/>
        <color rgb="FFFFEB84"/>
        <color rgb="FF63BE7B"/>
      </colorScale>
    </cfRule>
  </conditionalFormatting>
  <conditionalFormatting sqref="I116:I119 I95:I100 I57:I63 I67:I70 I109 I113:I114 I122:I134">
    <cfRule type="colorScale" priority="588">
      <colorScale>
        <cfvo type="min"/>
        <cfvo type="percentile" val="50"/>
        <cfvo type="max"/>
        <color rgb="FFF8696B"/>
        <color rgb="FFFFEB84"/>
        <color rgb="FF63BE7B"/>
      </colorScale>
    </cfRule>
  </conditionalFormatting>
  <conditionalFormatting sqref="K115">
    <cfRule type="colorScale" priority="17">
      <colorScale>
        <cfvo type="min"/>
        <cfvo type="percentile" val="50"/>
        <cfvo type="max"/>
        <color rgb="FFF8696B"/>
        <color rgb="FFFFEB84"/>
        <color rgb="FF63BE7B"/>
      </colorScale>
    </cfRule>
  </conditionalFormatting>
  <conditionalFormatting sqref="I115">
    <cfRule type="colorScale" priority="18">
      <colorScale>
        <cfvo type="min"/>
        <cfvo type="percentile" val="50"/>
        <cfvo type="max"/>
        <color rgb="FFF8696B"/>
        <color rgb="FFFFEB84"/>
        <color rgb="FF63BE7B"/>
      </colorScale>
    </cfRule>
  </conditionalFormatting>
  <conditionalFormatting sqref="K103:K105">
    <cfRule type="colorScale" priority="15">
      <colorScale>
        <cfvo type="min"/>
        <cfvo type="percentile" val="50"/>
        <cfvo type="max"/>
        <color rgb="FFF8696B"/>
        <color rgb="FFFFEB84"/>
        <color rgb="FF63BE7B"/>
      </colorScale>
    </cfRule>
  </conditionalFormatting>
  <conditionalFormatting sqref="I103:I105">
    <cfRule type="colorScale" priority="16">
      <colorScale>
        <cfvo type="min"/>
        <cfvo type="percentile" val="50"/>
        <cfvo type="max"/>
        <color rgb="FFF8696B"/>
        <color rgb="FFFFEB84"/>
        <color rgb="FF63BE7B"/>
      </colorScale>
    </cfRule>
  </conditionalFormatting>
  <conditionalFormatting sqref="K110">
    <cfRule type="colorScale" priority="13">
      <colorScale>
        <cfvo type="min"/>
        <cfvo type="percentile" val="50"/>
        <cfvo type="max"/>
        <color rgb="FFF8696B"/>
        <color rgb="FFFFEB84"/>
        <color rgb="FF63BE7B"/>
      </colorScale>
    </cfRule>
  </conditionalFormatting>
  <conditionalFormatting sqref="I110">
    <cfRule type="colorScale" priority="14">
      <colorScale>
        <cfvo type="min"/>
        <cfvo type="percentile" val="50"/>
        <cfvo type="max"/>
        <color rgb="FFF8696B"/>
        <color rgb="FFFFEB84"/>
        <color rgb="FF63BE7B"/>
      </colorScale>
    </cfRule>
  </conditionalFormatting>
  <conditionalFormatting sqref="K101">
    <cfRule type="colorScale" priority="11">
      <colorScale>
        <cfvo type="min"/>
        <cfvo type="percentile" val="50"/>
        <cfvo type="max"/>
        <color rgb="FFF8696B"/>
        <color rgb="FFFFEB84"/>
        <color rgb="FF63BE7B"/>
      </colorScale>
    </cfRule>
  </conditionalFormatting>
  <conditionalFormatting sqref="I101">
    <cfRule type="colorScale" priority="12">
      <colorScale>
        <cfvo type="min"/>
        <cfvo type="percentile" val="50"/>
        <cfvo type="max"/>
        <color rgb="FFF8696B"/>
        <color rgb="FFFFEB84"/>
        <color rgb="FF63BE7B"/>
      </colorScale>
    </cfRule>
  </conditionalFormatting>
  <conditionalFormatting sqref="K102">
    <cfRule type="colorScale" priority="9">
      <colorScale>
        <cfvo type="min"/>
        <cfvo type="percentile" val="50"/>
        <cfvo type="max"/>
        <color rgb="FFF8696B"/>
        <color rgb="FFFFEB84"/>
        <color rgb="FF63BE7B"/>
      </colorScale>
    </cfRule>
  </conditionalFormatting>
  <conditionalFormatting sqref="I102">
    <cfRule type="colorScale" priority="10">
      <colorScale>
        <cfvo type="min"/>
        <cfvo type="percentile" val="50"/>
        <cfvo type="max"/>
        <color rgb="FFF8696B"/>
        <color rgb="FFFFEB84"/>
        <color rgb="FF63BE7B"/>
      </colorScale>
    </cfRule>
  </conditionalFormatting>
  <conditionalFormatting sqref="K106:K108">
    <cfRule type="colorScale" priority="7">
      <colorScale>
        <cfvo type="min"/>
        <cfvo type="percentile" val="50"/>
        <cfvo type="max"/>
        <color rgb="FFF8696B"/>
        <color rgb="FFFFEB84"/>
        <color rgb="FF63BE7B"/>
      </colorScale>
    </cfRule>
  </conditionalFormatting>
  <conditionalFormatting sqref="I106:I108">
    <cfRule type="colorScale" priority="8">
      <colorScale>
        <cfvo type="min"/>
        <cfvo type="percentile" val="50"/>
        <cfvo type="max"/>
        <color rgb="FFF8696B"/>
        <color rgb="FFFFEB84"/>
        <color rgb="FF63BE7B"/>
      </colorScale>
    </cfRule>
  </conditionalFormatting>
  <conditionalFormatting sqref="K111">
    <cfRule type="colorScale" priority="5">
      <colorScale>
        <cfvo type="min"/>
        <cfvo type="percentile" val="50"/>
        <cfvo type="max"/>
        <color rgb="FFF8696B"/>
        <color rgb="FFFFEB84"/>
        <color rgb="FF63BE7B"/>
      </colorScale>
    </cfRule>
  </conditionalFormatting>
  <conditionalFormatting sqref="I111">
    <cfRule type="colorScale" priority="6">
      <colorScale>
        <cfvo type="min"/>
        <cfvo type="percentile" val="50"/>
        <cfvo type="max"/>
        <color rgb="FFF8696B"/>
        <color rgb="FFFFEB84"/>
        <color rgb="FF63BE7B"/>
      </colorScale>
    </cfRule>
  </conditionalFormatting>
  <conditionalFormatting sqref="K112">
    <cfRule type="colorScale" priority="3">
      <colorScale>
        <cfvo type="min"/>
        <cfvo type="percentile" val="50"/>
        <cfvo type="max"/>
        <color rgb="FFF8696B"/>
        <color rgb="FFFFEB84"/>
        <color rgb="FF63BE7B"/>
      </colorScale>
    </cfRule>
  </conditionalFormatting>
  <conditionalFormatting sqref="I112">
    <cfRule type="colorScale" priority="4">
      <colorScale>
        <cfvo type="min"/>
        <cfvo type="percentile" val="50"/>
        <cfvo type="max"/>
        <color rgb="FFF8696B"/>
        <color rgb="FFFFEB84"/>
        <color rgb="FF63BE7B"/>
      </colorScale>
    </cfRule>
  </conditionalFormatting>
  <conditionalFormatting sqref="K120:K121">
    <cfRule type="colorScale" priority="1">
      <colorScale>
        <cfvo type="min"/>
        <cfvo type="percentile" val="50"/>
        <cfvo type="max"/>
        <color rgb="FFF8696B"/>
        <color rgb="FFFFEB84"/>
        <color rgb="FF63BE7B"/>
      </colorScale>
    </cfRule>
  </conditionalFormatting>
  <conditionalFormatting sqref="I120:I121">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ED6D5-B3E2-4420-849A-2F18EB0672E9}">
  <dimension ref="A1:K53"/>
  <sheetViews>
    <sheetView workbookViewId="0">
      <selection activeCell="C34" sqref="C34:D34"/>
    </sheetView>
  </sheetViews>
  <sheetFormatPr defaultColWidth="9" defaultRowHeight="14.25"/>
  <cols>
    <col min="1" max="1" width="11.75" style="106" customWidth="1"/>
    <col min="2" max="4" width="9" style="106"/>
    <col min="5" max="5" width="11.75" style="106" customWidth="1"/>
    <col min="6" max="7" width="9" style="106"/>
    <col min="8" max="8" width="14" style="106" customWidth="1"/>
    <col min="9" max="16384" width="9" style="106"/>
  </cols>
  <sheetData>
    <row r="1" spans="1:11" s="104" customFormat="1">
      <c r="A1" s="105" t="s">
        <v>870</v>
      </c>
      <c r="B1" s="105" t="s">
        <v>871</v>
      </c>
      <c r="C1" s="105" t="s">
        <v>872</v>
      </c>
      <c r="D1" s="105" t="s">
        <v>873</v>
      </c>
      <c r="E1" s="105" t="s">
        <v>874</v>
      </c>
      <c r="F1" s="105" t="s">
        <v>875</v>
      </c>
      <c r="G1" s="105" t="s">
        <v>876</v>
      </c>
      <c r="H1" s="105" t="s">
        <v>877</v>
      </c>
      <c r="I1" s="105" t="s">
        <v>905</v>
      </c>
      <c r="J1" s="105"/>
      <c r="K1" s="105" t="s">
        <v>878</v>
      </c>
    </row>
    <row r="2" spans="1:11">
      <c r="A2" s="106" t="s">
        <v>879</v>
      </c>
      <c r="E2" s="107">
        <v>43221</v>
      </c>
    </row>
    <row r="3" spans="1:11">
      <c r="A3" s="106" t="s">
        <v>880</v>
      </c>
      <c r="E3" s="107">
        <v>43405</v>
      </c>
    </row>
    <row r="4" spans="1:11">
      <c r="B4" s="106" t="s">
        <v>881</v>
      </c>
      <c r="E4" s="107">
        <v>43191</v>
      </c>
    </row>
    <row r="5" spans="1:11">
      <c r="A5" s="106" t="s">
        <v>882</v>
      </c>
      <c r="E5" s="107">
        <v>43221</v>
      </c>
    </row>
    <row r="6" spans="1:11">
      <c r="B6" s="106" t="s">
        <v>883</v>
      </c>
      <c r="E6" s="107">
        <v>43221</v>
      </c>
    </row>
    <row r="7" spans="1:11">
      <c r="A7" s="106" t="s">
        <v>884</v>
      </c>
      <c r="E7" s="107">
        <v>43252</v>
      </c>
    </row>
    <row r="8" spans="1:11">
      <c r="A8" s="106" t="s">
        <v>885</v>
      </c>
      <c r="E8" s="107">
        <v>43160</v>
      </c>
    </row>
    <row r="9" spans="1:11">
      <c r="A9" s="106" t="s">
        <v>886</v>
      </c>
      <c r="E9" s="107">
        <v>43160</v>
      </c>
    </row>
    <row r="10" spans="1:11">
      <c r="A10" s="106" t="s">
        <v>887</v>
      </c>
      <c r="E10" s="107">
        <v>43252</v>
      </c>
    </row>
    <row r="11" spans="1:11">
      <c r="B11" s="106" t="s">
        <v>888</v>
      </c>
      <c r="E11" s="107">
        <v>43252</v>
      </c>
    </row>
    <row r="12" spans="1:11">
      <c r="A12" s="106" t="s">
        <v>889</v>
      </c>
      <c r="E12" s="107">
        <v>43253</v>
      </c>
    </row>
    <row r="13" spans="1:11">
      <c r="A13" s="106" t="s">
        <v>890</v>
      </c>
      <c r="E13" s="107">
        <v>43254</v>
      </c>
    </row>
    <row r="14" spans="1:11">
      <c r="A14" s="106" t="s">
        <v>891</v>
      </c>
      <c r="E14" s="107">
        <v>43255</v>
      </c>
    </row>
    <row r="15" spans="1:11">
      <c r="A15" s="106" t="s">
        <v>892</v>
      </c>
      <c r="E15" s="107">
        <v>43256</v>
      </c>
    </row>
    <row r="16" spans="1:11">
      <c r="A16" s="106" t="s">
        <v>893</v>
      </c>
      <c r="E16" s="107">
        <v>43257</v>
      </c>
    </row>
    <row r="17" spans="1:8">
      <c r="A17" s="106" t="s">
        <v>894</v>
      </c>
      <c r="E17" s="107">
        <v>43258</v>
      </c>
    </row>
    <row r="18" spans="1:8">
      <c r="A18" s="106" t="s">
        <v>895</v>
      </c>
      <c r="E18" s="107">
        <v>43259</v>
      </c>
    </row>
    <row r="19" spans="1:8">
      <c r="A19" s="106" t="s">
        <v>896</v>
      </c>
      <c r="E19" s="107">
        <v>43435</v>
      </c>
    </row>
    <row r="20" spans="1:8">
      <c r="A20" s="106" t="s">
        <v>897</v>
      </c>
      <c r="E20" s="107">
        <v>43344</v>
      </c>
    </row>
    <row r="21" spans="1:8">
      <c r="B21" s="106" t="s">
        <v>898</v>
      </c>
      <c r="E21" s="107">
        <v>43344</v>
      </c>
    </row>
    <row r="22" spans="1:8">
      <c r="A22" s="106" t="s">
        <v>899</v>
      </c>
      <c r="E22" s="107">
        <v>43344</v>
      </c>
    </row>
    <row r="23" spans="1:8">
      <c r="A23" s="106" t="s">
        <v>900</v>
      </c>
      <c r="E23" s="107">
        <v>43435</v>
      </c>
    </row>
    <row r="24" spans="1:8">
      <c r="A24" s="106" t="s">
        <v>901</v>
      </c>
      <c r="E24" s="107">
        <v>43435</v>
      </c>
    </row>
    <row r="25" spans="1:8">
      <c r="A25" s="106" t="s">
        <v>884</v>
      </c>
      <c r="E25" s="107"/>
      <c r="H25" s="106" t="s">
        <v>902</v>
      </c>
    </row>
    <row r="26" spans="1:8">
      <c r="B26" s="106" t="s">
        <v>904</v>
      </c>
      <c r="E26" s="107"/>
      <c r="H26" s="106" t="s">
        <v>903</v>
      </c>
    </row>
    <row r="27" spans="1:8">
      <c r="E27" s="107"/>
    </row>
    <row r="28" spans="1:8">
      <c r="E28" s="107"/>
    </row>
    <row r="29" spans="1:8">
      <c r="E29" s="107"/>
    </row>
    <row r="30" spans="1:8">
      <c r="E30" s="107"/>
    </row>
    <row r="31" spans="1:8">
      <c r="E31" s="107"/>
    </row>
    <row r="32" spans="1:8">
      <c r="E32" s="107"/>
    </row>
    <row r="33" spans="5:5">
      <c r="E33" s="107"/>
    </row>
    <row r="34" spans="5:5">
      <c r="E34" s="107"/>
    </row>
    <row r="35" spans="5:5">
      <c r="E35" s="107"/>
    </row>
    <row r="36" spans="5:5">
      <c r="E36" s="107"/>
    </row>
    <row r="37" spans="5:5">
      <c r="E37" s="107"/>
    </row>
    <row r="38" spans="5:5">
      <c r="E38" s="107"/>
    </row>
    <row r="39" spans="5:5">
      <c r="E39" s="107"/>
    </row>
    <row r="40" spans="5:5">
      <c r="E40" s="107"/>
    </row>
    <row r="41" spans="5:5">
      <c r="E41" s="107"/>
    </row>
    <row r="42" spans="5:5">
      <c r="E42" s="107"/>
    </row>
    <row r="43" spans="5:5">
      <c r="E43" s="107"/>
    </row>
    <row r="44" spans="5:5">
      <c r="E44" s="107"/>
    </row>
    <row r="45" spans="5:5">
      <c r="E45" s="107"/>
    </row>
    <row r="46" spans="5:5">
      <c r="E46" s="107"/>
    </row>
    <row r="47" spans="5:5">
      <c r="E47" s="107"/>
    </row>
    <row r="48" spans="5:5">
      <c r="E48" s="107"/>
    </row>
    <row r="49" spans="1:11">
      <c r="E49" s="107"/>
    </row>
    <row r="50" spans="1:11">
      <c r="E50" s="107"/>
    </row>
    <row r="51" spans="1:11">
      <c r="E51" s="107"/>
    </row>
    <row r="52" spans="1:11">
      <c r="E52" s="107"/>
    </row>
    <row r="53" spans="1:11">
      <c r="A53" s="108"/>
      <c r="B53" s="108"/>
      <c r="C53" s="108"/>
      <c r="D53" s="108"/>
      <c r="E53" s="109"/>
      <c r="F53" s="108"/>
      <c r="G53" s="108"/>
      <c r="H53" s="108"/>
      <c r="I53" s="108"/>
      <c r="J53" s="108"/>
      <c r="K53" s="108"/>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D33D4-8D3A-4729-B07F-65DA8491C776}">
  <sheetPr>
    <tabColor rgb="FFFFC000"/>
  </sheetPr>
  <dimension ref="A1:R67"/>
  <sheetViews>
    <sheetView view="pageBreakPreview" zoomScaleNormal="90" zoomScaleSheetLayoutView="100" workbookViewId="0">
      <pane xSplit="3" ySplit="1" topLeftCell="D5" activePane="bottomRight" state="frozen"/>
      <selection pane="topRight" activeCell="C1" sqref="C1"/>
      <selection pane="bottomLeft" activeCell="A2" sqref="A2"/>
      <selection pane="bottomRight" activeCell="C14" sqref="C14"/>
    </sheetView>
  </sheetViews>
  <sheetFormatPr defaultRowHeight="14.25"/>
  <cols>
    <col min="1" max="1" width="7.375" customWidth="1"/>
    <col min="2" max="2" width="14.75" customWidth="1"/>
    <col min="3" max="3" width="34.125" customWidth="1"/>
    <col min="4" max="4" width="17.25" customWidth="1"/>
    <col min="5" max="12" width="11.25" customWidth="1"/>
    <col min="13" max="13" width="11.375" customWidth="1"/>
    <col min="14" max="14" width="13" customWidth="1"/>
    <col min="15" max="15" width="12.375" customWidth="1"/>
    <col min="16" max="16" width="13.375" customWidth="1"/>
    <col min="17" max="17" width="22.125" customWidth="1"/>
    <col min="18" max="18" width="50.375" customWidth="1"/>
  </cols>
  <sheetData>
    <row r="1" spans="1:18" s="8" customFormat="1" ht="18.75">
      <c r="A1" s="6" t="s">
        <v>47</v>
      </c>
      <c r="B1" s="283" t="s">
        <v>1403</v>
      </c>
      <c r="C1" s="7" t="s">
        <v>48</v>
      </c>
      <c r="D1" s="7" t="s">
        <v>49</v>
      </c>
      <c r="E1" s="7" t="s">
        <v>50</v>
      </c>
      <c r="F1" s="7" t="s">
        <v>51</v>
      </c>
      <c r="G1" s="7" t="s">
        <v>52</v>
      </c>
      <c r="H1" s="7" t="s">
        <v>53</v>
      </c>
      <c r="I1" s="7" t="s">
        <v>54</v>
      </c>
      <c r="J1" s="7" t="s">
        <v>55</v>
      </c>
      <c r="K1" s="7" t="s">
        <v>56</v>
      </c>
      <c r="L1" s="7" t="s">
        <v>57</v>
      </c>
      <c r="M1" s="7" t="s">
        <v>58</v>
      </c>
      <c r="N1" s="7" t="s">
        <v>59</v>
      </c>
      <c r="O1" s="7" t="s">
        <v>60</v>
      </c>
      <c r="P1" s="7" t="s">
        <v>61</v>
      </c>
      <c r="Q1" s="7" t="s">
        <v>62</v>
      </c>
      <c r="R1" s="7" t="s">
        <v>63</v>
      </c>
    </row>
    <row r="2" spans="1:18" s="11" customFormat="1">
      <c r="A2" s="9">
        <v>1</v>
      </c>
      <c r="B2" s="9" t="s">
        <v>1404</v>
      </c>
      <c r="C2" s="10" t="s">
        <v>64</v>
      </c>
      <c r="E2" s="12" t="s">
        <v>65</v>
      </c>
      <c r="F2" s="12"/>
      <c r="G2" s="12" t="s">
        <v>65</v>
      </c>
      <c r="H2" s="12"/>
      <c r="I2" s="12"/>
      <c r="J2" s="12"/>
      <c r="K2" s="12"/>
      <c r="L2" s="12"/>
    </row>
    <row r="3" spans="1:18" s="11" customFormat="1">
      <c r="A3" s="9">
        <v>2</v>
      </c>
      <c r="B3" s="9" t="s">
        <v>1404</v>
      </c>
      <c r="C3" s="10" t="s">
        <v>66</v>
      </c>
      <c r="E3" s="12" t="s">
        <v>65</v>
      </c>
      <c r="F3" s="12"/>
      <c r="G3" s="12" t="s">
        <v>65</v>
      </c>
      <c r="H3" s="12"/>
      <c r="I3" s="12"/>
      <c r="J3" s="12"/>
      <c r="K3" s="12"/>
      <c r="L3" s="12"/>
    </row>
    <row r="4" spans="1:18" s="11" customFormat="1">
      <c r="A4" s="9">
        <v>3</v>
      </c>
      <c r="B4" s="9" t="s">
        <v>1404</v>
      </c>
      <c r="C4" s="10" t="s">
        <v>67</v>
      </c>
      <c r="E4" s="12" t="s">
        <v>65</v>
      </c>
      <c r="F4" s="12"/>
      <c r="G4" s="12" t="s">
        <v>65</v>
      </c>
      <c r="H4" s="12"/>
      <c r="I4" s="12"/>
      <c r="J4" s="12"/>
      <c r="K4" s="12"/>
      <c r="L4" s="12"/>
    </row>
    <row r="5" spans="1:18" s="11" customFormat="1">
      <c r="A5" s="9">
        <v>4</v>
      </c>
      <c r="B5" s="9"/>
      <c r="C5" s="10" t="s">
        <v>70</v>
      </c>
      <c r="E5" s="12" t="s">
        <v>65</v>
      </c>
      <c r="F5" s="12"/>
      <c r="G5" s="12"/>
      <c r="H5" s="12"/>
      <c r="I5" s="12"/>
      <c r="J5" s="12"/>
      <c r="K5" s="12"/>
      <c r="L5" s="12"/>
      <c r="R5" s="11" t="s">
        <v>70</v>
      </c>
    </row>
    <row r="6" spans="1:18" s="11" customFormat="1">
      <c r="A6" s="9"/>
      <c r="B6" s="9"/>
      <c r="C6" s="13" t="s">
        <v>68</v>
      </c>
      <c r="E6" s="12"/>
      <c r="F6" s="12"/>
      <c r="G6" s="12"/>
      <c r="H6" s="12"/>
      <c r="I6" s="12"/>
      <c r="J6" s="12"/>
      <c r="K6" s="12"/>
      <c r="L6" s="12"/>
    </row>
    <row r="7" spans="1:18" s="11" customFormat="1">
      <c r="A7" s="9"/>
      <c r="B7" s="9"/>
      <c r="C7" s="13" t="s">
        <v>69</v>
      </c>
      <c r="E7" s="12"/>
      <c r="F7" s="12"/>
      <c r="G7" s="12"/>
      <c r="H7" s="12"/>
      <c r="I7" s="12"/>
      <c r="J7" s="12"/>
      <c r="K7" s="12"/>
      <c r="L7" s="12"/>
    </row>
    <row r="8" spans="1:18" s="11" customFormat="1">
      <c r="A8" s="9">
        <v>5</v>
      </c>
      <c r="B8" s="9"/>
      <c r="C8" s="10" t="s">
        <v>71</v>
      </c>
      <c r="E8" s="12" t="s">
        <v>65</v>
      </c>
      <c r="F8" s="12"/>
      <c r="G8" s="12"/>
      <c r="H8" s="12"/>
      <c r="I8" s="12"/>
      <c r="J8" s="12"/>
      <c r="K8" s="12"/>
      <c r="L8" s="12"/>
      <c r="R8" s="11" t="s">
        <v>71</v>
      </c>
    </row>
    <row r="9" spans="1:18" s="11" customFormat="1">
      <c r="A9" s="9">
        <v>6</v>
      </c>
      <c r="B9" s="9"/>
      <c r="C9" s="10" t="s">
        <v>72</v>
      </c>
      <c r="E9" s="12" t="s">
        <v>65</v>
      </c>
      <c r="F9" s="12"/>
      <c r="G9" s="12"/>
      <c r="H9" s="12"/>
      <c r="I9" s="12"/>
      <c r="J9" s="12"/>
      <c r="K9" s="12"/>
      <c r="L9" s="12"/>
      <c r="R9" s="11" t="s">
        <v>72</v>
      </c>
    </row>
    <row r="10" spans="1:18" s="11" customFormat="1">
      <c r="A10" s="9">
        <v>7</v>
      </c>
      <c r="B10" s="9"/>
      <c r="C10" s="10" t="s">
        <v>73</v>
      </c>
      <c r="E10" s="12" t="s">
        <v>65</v>
      </c>
      <c r="F10" s="12"/>
      <c r="G10" s="12"/>
      <c r="H10" s="12"/>
      <c r="I10" s="12"/>
      <c r="J10" s="12"/>
      <c r="K10" s="12"/>
      <c r="L10" s="12"/>
      <c r="R10" s="11" t="s">
        <v>73</v>
      </c>
    </row>
    <row r="11" spans="1:18">
      <c r="A11" s="9">
        <v>8</v>
      </c>
      <c r="B11" s="9"/>
      <c r="C11" t="s">
        <v>74</v>
      </c>
      <c r="E11" s="12" t="s">
        <v>65</v>
      </c>
      <c r="F11" s="12"/>
      <c r="G11" s="12"/>
      <c r="H11" s="12"/>
      <c r="I11" s="12"/>
      <c r="J11" s="12"/>
      <c r="K11" s="12"/>
      <c r="L11" s="12"/>
      <c r="P11" s="14" t="s">
        <v>65</v>
      </c>
    </row>
    <row r="12" spans="1:18">
      <c r="A12" s="9">
        <v>9</v>
      </c>
      <c r="B12" s="9"/>
      <c r="C12" s="10" t="s">
        <v>75</v>
      </c>
      <c r="E12" s="12" t="s">
        <v>65</v>
      </c>
      <c r="F12" s="12"/>
      <c r="G12" s="12"/>
      <c r="H12" s="12"/>
      <c r="I12" s="12"/>
      <c r="J12" s="12"/>
      <c r="K12" s="12"/>
      <c r="L12" s="12"/>
      <c r="P12" s="14"/>
      <c r="R12" t="s">
        <v>76</v>
      </c>
    </row>
    <row r="13" spans="1:18">
      <c r="A13" s="9">
        <v>10</v>
      </c>
      <c r="B13" s="9"/>
      <c r="C13" s="10" t="s">
        <v>77</v>
      </c>
      <c r="E13" s="12" t="s">
        <v>65</v>
      </c>
      <c r="F13" s="12"/>
      <c r="G13" s="12"/>
      <c r="H13" s="12"/>
      <c r="I13" s="12"/>
      <c r="J13" s="12"/>
      <c r="K13" s="12"/>
      <c r="L13" s="12"/>
      <c r="P13" s="5"/>
      <c r="R13" t="s">
        <v>78</v>
      </c>
    </row>
    <row r="14" spans="1:18">
      <c r="A14" s="9">
        <v>13</v>
      </c>
      <c r="B14" s="9"/>
      <c r="C14" s="15" t="s">
        <v>2233</v>
      </c>
      <c r="E14" s="12" t="s">
        <v>65</v>
      </c>
      <c r="F14" s="12"/>
      <c r="G14" s="12"/>
      <c r="H14" s="12"/>
      <c r="I14" s="12"/>
      <c r="J14" s="12"/>
      <c r="K14" s="12"/>
      <c r="L14" s="12"/>
      <c r="P14" s="5"/>
      <c r="R14" t="s">
        <v>79</v>
      </c>
    </row>
    <row r="15" spans="1:18">
      <c r="A15" s="9">
        <v>15</v>
      </c>
      <c r="B15" s="9"/>
      <c r="C15" s="10" t="s">
        <v>81</v>
      </c>
      <c r="E15" s="12" t="s">
        <v>65</v>
      </c>
      <c r="F15" s="12"/>
      <c r="G15" s="12"/>
      <c r="H15" s="12"/>
      <c r="I15" s="12"/>
      <c r="J15" s="12"/>
      <c r="K15" s="12"/>
      <c r="L15" s="12"/>
      <c r="P15" s="5"/>
    </row>
    <row r="16" spans="1:18">
      <c r="A16" s="9">
        <v>16</v>
      </c>
      <c r="B16" s="9"/>
      <c r="C16" s="10" t="s">
        <v>82</v>
      </c>
      <c r="E16" s="12" t="s">
        <v>65</v>
      </c>
      <c r="F16" s="12"/>
      <c r="G16" s="12"/>
      <c r="H16" s="12"/>
      <c r="I16" s="12"/>
      <c r="J16" s="12"/>
      <c r="K16" s="12"/>
      <c r="L16" s="12"/>
      <c r="P16" s="5"/>
    </row>
    <row r="17" spans="1:18">
      <c r="A17" s="9">
        <v>17</v>
      </c>
      <c r="B17" s="9"/>
      <c r="C17" t="s">
        <v>83</v>
      </c>
      <c r="E17" s="12" t="s">
        <v>65</v>
      </c>
      <c r="F17" s="12"/>
      <c r="G17" s="12"/>
      <c r="H17" s="12"/>
      <c r="I17" s="12"/>
      <c r="J17" s="12"/>
      <c r="K17" s="12"/>
      <c r="L17" s="12"/>
      <c r="R17" s="1" t="s">
        <v>84</v>
      </c>
    </row>
    <row r="18" spans="1:18">
      <c r="A18" s="9">
        <v>18</v>
      </c>
      <c r="B18" s="9"/>
      <c r="C18" t="s">
        <v>85</v>
      </c>
      <c r="E18" s="12" t="s">
        <v>65</v>
      </c>
      <c r="F18" s="12"/>
      <c r="G18" s="12"/>
      <c r="H18" s="12"/>
      <c r="I18" s="12"/>
      <c r="J18" s="12"/>
      <c r="K18" s="12"/>
      <c r="L18" s="12"/>
      <c r="R18" t="s">
        <v>86</v>
      </c>
    </row>
    <row r="19" spans="1:18">
      <c r="A19" s="9">
        <v>19</v>
      </c>
      <c r="B19" s="9"/>
      <c r="C19" t="s">
        <v>87</v>
      </c>
      <c r="E19" s="12" t="s">
        <v>65</v>
      </c>
      <c r="F19" s="12"/>
      <c r="G19" s="12"/>
      <c r="H19" s="12"/>
      <c r="I19" s="12"/>
      <c r="J19" s="12"/>
      <c r="K19" s="12"/>
      <c r="L19" s="12"/>
      <c r="R19" t="s">
        <v>88</v>
      </c>
    </row>
    <row r="20" spans="1:18">
      <c r="A20" s="9">
        <v>20</v>
      </c>
      <c r="B20" s="9"/>
      <c r="C20" t="s">
        <v>89</v>
      </c>
      <c r="E20" s="12" t="s">
        <v>65</v>
      </c>
      <c r="F20" s="12"/>
      <c r="G20" s="12"/>
      <c r="H20" s="12"/>
      <c r="I20" s="12"/>
      <c r="J20" s="12"/>
      <c r="K20" s="12"/>
      <c r="L20" s="12"/>
    </row>
    <row r="21" spans="1:18">
      <c r="A21" s="9">
        <v>21</v>
      </c>
      <c r="B21" s="9"/>
      <c r="C21" t="s">
        <v>90</v>
      </c>
      <c r="E21" s="12" t="s">
        <v>65</v>
      </c>
      <c r="F21" s="12"/>
      <c r="G21" s="12"/>
      <c r="H21" s="12"/>
      <c r="I21" s="12"/>
      <c r="J21" s="12"/>
      <c r="K21" s="12"/>
      <c r="L21" s="12"/>
      <c r="R21" t="s">
        <v>91</v>
      </c>
    </row>
    <row r="22" spans="1:18">
      <c r="A22" s="9">
        <v>22</v>
      </c>
      <c r="B22" s="9"/>
      <c r="C22" t="s">
        <v>92</v>
      </c>
      <c r="E22" s="12" t="s">
        <v>65</v>
      </c>
      <c r="F22" s="12"/>
      <c r="G22" s="12"/>
      <c r="H22" s="12"/>
      <c r="I22" s="12"/>
      <c r="J22" s="12"/>
      <c r="K22" s="12"/>
      <c r="L22" s="12"/>
      <c r="R22" t="s">
        <v>93</v>
      </c>
    </row>
    <row r="23" spans="1:18">
      <c r="A23" s="9">
        <v>23</v>
      </c>
      <c r="B23" s="9"/>
      <c r="C23" t="s">
        <v>94</v>
      </c>
      <c r="E23" s="12" t="s">
        <v>65</v>
      </c>
      <c r="F23" s="12"/>
      <c r="G23" s="12"/>
      <c r="H23" s="12"/>
      <c r="I23" s="12"/>
      <c r="J23" s="12"/>
      <c r="K23" s="12"/>
      <c r="L23" s="12"/>
      <c r="R23" t="s">
        <v>93</v>
      </c>
    </row>
    <row r="24" spans="1:18">
      <c r="A24" s="9">
        <v>24</v>
      </c>
      <c r="B24" s="9"/>
      <c r="C24" t="s">
        <v>95</v>
      </c>
      <c r="E24" s="12" t="s">
        <v>65</v>
      </c>
      <c r="F24" s="12"/>
      <c r="G24" s="12"/>
      <c r="H24" s="12"/>
      <c r="I24" s="12"/>
      <c r="J24" s="12"/>
      <c r="K24" s="12"/>
      <c r="L24" s="12"/>
      <c r="R24" t="s">
        <v>93</v>
      </c>
    </row>
    <row r="25" spans="1:18">
      <c r="A25" s="9">
        <v>25</v>
      </c>
      <c r="B25" s="9"/>
      <c r="C25" s="5" t="s">
        <v>96</v>
      </c>
      <c r="E25" s="12" t="s">
        <v>65</v>
      </c>
      <c r="F25" s="12"/>
      <c r="G25" s="12"/>
      <c r="H25" s="12"/>
      <c r="I25" s="12"/>
      <c r="J25" s="12"/>
      <c r="K25" s="12"/>
      <c r="L25" s="12"/>
      <c r="R25" t="s">
        <v>97</v>
      </c>
    </row>
    <row r="26" spans="1:18">
      <c r="A26" s="9">
        <v>26</v>
      </c>
      <c r="B26" s="9"/>
      <c r="C26" s="5" t="s">
        <v>98</v>
      </c>
      <c r="E26" s="12" t="s">
        <v>65</v>
      </c>
      <c r="F26" s="12"/>
      <c r="G26" s="12"/>
      <c r="H26" s="12"/>
      <c r="I26" s="12"/>
      <c r="J26" s="12"/>
      <c r="K26" s="12"/>
      <c r="L26" s="12"/>
      <c r="R26" t="s">
        <v>97</v>
      </c>
    </row>
    <row r="27" spans="1:18">
      <c r="A27" s="9">
        <v>27</v>
      </c>
      <c r="B27" s="9"/>
      <c r="C27" s="5" t="s">
        <v>99</v>
      </c>
      <c r="E27" s="12" t="s">
        <v>65</v>
      </c>
      <c r="F27" s="12"/>
      <c r="G27" s="12"/>
      <c r="H27" s="12"/>
      <c r="I27" s="12"/>
      <c r="J27" s="12"/>
      <c r="K27" s="12"/>
      <c r="L27" s="12"/>
      <c r="R27" t="s">
        <v>97</v>
      </c>
    </row>
    <row r="28" spans="1:18">
      <c r="A28" s="9">
        <v>28</v>
      </c>
      <c r="B28" s="9"/>
      <c r="C28" s="5" t="s">
        <v>100</v>
      </c>
      <c r="E28" s="12" t="s">
        <v>65</v>
      </c>
      <c r="F28" s="12"/>
      <c r="G28" s="12"/>
      <c r="H28" s="12"/>
      <c r="I28" s="12"/>
      <c r="J28" s="12"/>
      <c r="K28" s="12"/>
      <c r="L28" s="12"/>
      <c r="R28" t="s">
        <v>97</v>
      </c>
    </row>
    <row r="29" spans="1:18">
      <c r="A29" s="9">
        <v>29</v>
      </c>
      <c r="B29" s="9"/>
      <c r="C29" s="5" t="s">
        <v>101</v>
      </c>
      <c r="E29" s="12" t="s">
        <v>65</v>
      </c>
      <c r="F29" s="12"/>
      <c r="G29" s="12"/>
      <c r="H29" s="12"/>
      <c r="I29" s="12"/>
      <c r="J29" s="12"/>
      <c r="K29" s="12"/>
      <c r="L29" s="12"/>
      <c r="R29" t="s">
        <v>97</v>
      </c>
    </row>
    <row r="30" spans="1:18">
      <c r="A30" s="9">
        <v>30</v>
      </c>
      <c r="B30" s="9"/>
      <c r="C30" t="s">
        <v>102</v>
      </c>
      <c r="E30" s="12" t="s">
        <v>65</v>
      </c>
      <c r="F30" s="12"/>
      <c r="G30" s="12"/>
      <c r="H30" s="12"/>
      <c r="I30" s="12"/>
      <c r="J30" s="12"/>
      <c r="K30" s="12"/>
      <c r="L30" s="12"/>
      <c r="R30" t="s">
        <v>103</v>
      </c>
    </row>
    <row r="31" spans="1:18">
      <c r="A31" s="9">
        <v>31</v>
      </c>
      <c r="B31" s="9"/>
      <c r="C31" t="s">
        <v>104</v>
      </c>
      <c r="E31" s="12" t="s">
        <v>65</v>
      </c>
      <c r="F31" s="12"/>
      <c r="G31" s="12"/>
      <c r="H31" s="12"/>
      <c r="I31" s="12"/>
      <c r="J31" s="12"/>
      <c r="K31" s="12"/>
      <c r="L31" s="12"/>
      <c r="R31" t="s">
        <v>103</v>
      </c>
    </row>
    <row r="32" spans="1:18">
      <c r="A32" s="9">
        <v>32</v>
      </c>
      <c r="B32" s="9"/>
      <c r="C32" t="s">
        <v>105</v>
      </c>
      <c r="E32" s="12" t="s">
        <v>65</v>
      </c>
      <c r="F32" s="12"/>
      <c r="G32" s="12"/>
      <c r="H32" s="12"/>
      <c r="I32" s="12"/>
      <c r="J32" s="12"/>
      <c r="K32" s="12"/>
      <c r="L32" s="12"/>
      <c r="R32" t="s">
        <v>103</v>
      </c>
    </row>
    <row r="33" spans="1:18">
      <c r="A33" s="9">
        <v>33</v>
      </c>
      <c r="B33" s="9"/>
      <c r="C33" t="s">
        <v>106</v>
      </c>
      <c r="F33" s="12" t="s">
        <v>65</v>
      </c>
      <c r="G33" s="12"/>
      <c r="H33" s="12"/>
      <c r="I33" s="12"/>
      <c r="J33" s="12"/>
      <c r="K33" s="12"/>
      <c r="L33" s="12"/>
    </row>
    <row r="34" spans="1:18">
      <c r="A34" s="9">
        <v>34</v>
      </c>
      <c r="B34" s="9"/>
      <c r="F34" s="12" t="s">
        <v>65</v>
      </c>
      <c r="G34" s="12"/>
      <c r="H34" s="12"/>
      <c r="I34" s="12"/>
      <c r="J34" s="12"/>
      <c r="K34" s="12"/>
      <c r="L34" s="12"/>
    </row>
    <row r="35" spans="1:18">
      <c r="A35" s="9">
        <v>35</v>
      </c>
      <c r="B35" s="9"/>
      <c r="C35" t="s">
        <v>107</v>
      </c>
      <c r="G35" s="12" t="s">
        <v>65</v>
      </c>
      <c r="H35" s="12"/>
      <c r="I35" s="12"/>
      <c r="J35" s="12"/>
      <c r="K35" s="12"/>
      <c r="L35" s="12"/>
      <c r="R35" t="s">
        <v>108</v>
      </c>
    </row>
    <row r="36" spans="1:18">
      <c r="A36" s="9">
        <v>36</v>
      </c>
      <c r="B36" s="9"/>
      <c r="C36" t="s">
        <v>109</v>
      </c>
      <c r="G36" s="12" t="s">
        <v>65</v>
      </c>
      <c r="H36" s="12"/>
      <c r="I36" s="12"/>
      <c r="J36" s="12"/>
      <c r="K36" s="12"/>
      <c r="L36" s="12"/>
      <c r="Q36" t="s">
        <v>110</v>
      </c>
      <c r="R36" t="s">
        <v>111</v>
      </c>
    </row>
    <row r="37" spans="1:18">
      <c r="A37" s="9">
        <v>37</v>
      </c>
      <c r="B37" s="9"/>
      <c r="C37" t="s">
        <v>112</v>
      </c>
      <c r="G37" s="12" t="s">
        <v>65</v>
      </c>
      <c r="H37" s="12"/>
      <c r="I37" s="12"/>
      <c r="J37" s="12"/>
      <c r="K37" s="12"/>
      <c r="L37" s="12"/>
      <c r="R37" t="s">
        <v>108</v>
      </c>
    </row>
    <row r="38" spans="1:18">
      <c r="A38" s="9">
        <v>38</v>
      </c>
      <c r="B38" s="9"/>
      <c r="C38" t="s">
        <v>113</v>
      </c>
      <c r="G38" s="12" t="s">
        <v>65</v>
      </c>
      <c r="H38" s="12"/>
      <c r="I38" s="12"/>
      <c r="J38" s="12"/>
      <c r="K38" s="12"/>
      <c r="L38" s="12"/>
      <c r="R38" t="s">
        <v>108</v>
      </c>
    </row>
    <row r="39" spans="1:18">
      <c r="A39" s="9">
        <v>39</v>
      </c>
      <c r="B39" s="9"/>
      <c r="C39" t="s">
        <v>114</v>
      </c>
      <c r="G39" s="12" t="s">
        <v>65</v>
      </c>
      <c r="H39" s="12"/>
      <c r="I39" s="12"/>
      <c r="J39" s="12"/>
      <c r="K39" s="12"/>
      <c r="L39" s="12"/>
      <c r="R39" t="s">
        <v>108</v>
      </c>
    </row>
    <row r="40" spans="1:18">
      <c r="A40" s="9">
        <v>40</v>
      </c>
      <c r="B40" s="9"/>
      <c r="G40" s="12" t="s">
        <v>65</v>
      </c>
      <c r="H40" s="12"/>
      <c r="I40" s="12"/>
      <c r="J40" s="12"/>
      <c r="K40" s="12"/>
      <c r="L40" s="12"/>
      <c r="R40" t="s">
        <v>111</v>
      </c>
    </row>
    <row r="41" spans="1:18">
      <c r="A41" s="9">
        <v>41</v>
      </c>
      <c r="B41" s="9"/>
      <c r="G41" s="12" t="s">
        <v>65</v>
      </c>
      <c r="H41" s="12"/>
      <c r="I41" s="12"/>
      <c r="J41" s="12"/>
      <c r="K41" s="12"/>
      <c r="L41" s="12"/>
      <c r="R41" t="s">
        <v>111</v>
      </c>
    </row>
    <row r="42" spans="1:18">
      <c r="A42" s="9">
        <v>42</v>
      </c>
      <c r="B42" s="9"/>
      <c r="G42" s="12" t="s">
        <v>65</v>
      </c>
      <c r="H42" s="12"/>
      <c r="I42" s="12"/>
      <c r="J42" s="12"/>
      <c r="K42" s="12"/>
      <c r="L42" s="12"/>
      <c r="R42" t="s">
        <v>111</v>
      </c>
    </row>
    <row r="43" spans="1:18">
      <c r="A43" s="9">
        <v>43</v>
      </c>
      <c r="B43" s="9"/>
      <c r="C43" t="s">
        <v>115</v>
      </c>
      <c r="G43" s="12" t="s">
        <v>65</v>
      </c>
      <c r="H43" s="12"/>
      <c r="I43" s="12"/>
      <c r="J43" s="12"/>
      <c r="K43" s="12"/>
      <c r="L43" s="12"/>
      <c r="R43" t="s">
        <v>116</v>
      </c>
    </row>
    <row r="44" spans="1:18">
      <c r="A44" s="9">
        <v>44</v>
      </c>
      <c r="B44" s="9"/>
      <c r="G44" s="12" t="s">
        <v>65</v>
      </c>
      <c r="H44" s="12"/>
      <c r="I44" s="12"/>
      <c r="J44" s="12"/>
      <c r="K44" s="12"/>
      <c r="L44" s="12"/>
      <c r="R44" t="s">
        <v>117</v>
      </c>
    </row>
    <row r="45" spans="1:18">
      <c r="A45" s="9">
        <v>45</v>
      </c>
      <c r="B45" s="9"/>
      <c r="C45" t="s">
        <v>118</v>
      </c>
      <c r="G45" s="12" t="s">
        <v>65</v>
      </c>
      <c r="H45" s="12"/>
      <c r="I45" s="12"/>
      <c r="J45" s="12"/>
      <c r="K45" s="12"/>
      <c r="L45" s="12"/>
      <c r="R45" t="s">
        <v>119</v>
      </c>
    </row>
    <row r="46" spans="1:18">
      <c r="A46" s="9">
        <v>46</v>
      </c>
      <c r="B46" s="9"/>
      <c r="C46" t="s">
        <v>120</v>
      </c>
      <c r="G46" s="12" t="s">
        <v>65</v>
      </c>
      <c r="H46" s="12"/>
      <c r="I46" s="12"/>
      <c r="J46" s="12"/>
      <c r="K46" s="12"/>
      <c r="L46" s="12"/>
      <c r="R46" t="s">
        <v>121</v>
      </c>
    </row>
    <row r="47" spans="1:18">
      <c r="A47" s="9">
        <v>47</v>
      </c>
      <c r="B47" s="9"/>
      <c r="C47" t="s">
        <v>122</v>
      </c>
      <c r="G47" s="12" t="s">
        <v>65</v>
      </c>
      <c r="H47" s="12"/>
      <c r="I47" s="12"/>
      <c r="J47" s="12"/>
      <c r="K47" s="12"/>
      <c r="L47" s="12"/>
      <c r="R47" t="s">
        <v>121</v>
      </c>
    </row>
    <row r="48" spans="1:18">
      <c r="A48" s="9">
        <v>48</v>
      </c>
      <c r="B48" s="9"/>
      <c r="C48" t="s">
        <v>123</v>
      </c>
      <c r="G48" s="12" t="s">
        <v>65</v>
      </c>
      <c r="H48" s="12"/>
      <c r="I48" s="12"/>
      <c r="J48" s="12"/>
      <c r="K48" s="12"/>
      <c r="L48" s="12"/>
      <c r="R48" t="s">
        <v>121</v>
      </c>
    </row>
    <row r="49" spans="1:18">
      <c r="A49" s="9">
        <v>49</v>
      </c>
      <c r="B49" s="9"/>
      <c r="C49" t="s">
        <v>124</v>
      </c>
      <c r="R49" t="s">
        <v>124</v>
      </c>
    </row>
    <row r="50" spans="1:18">
      <c r="A50" s="9">
        <v>50</v>
      </c>
      <c r="B50" s="9"/>
      <c r="C50" t="s">
        <v>125</v>
      </c>
      <c r="R50" t="s">
        <v>126</v>
      </c>
    </row>
    <row r="51" spans="1:18">
      <c r="A51" s="9">
        <v>51</v>
      </c>
      <c r="B51" s="9"/>
    </row>
    <row r="52" spans="1:18">
      <c r="A52" s="9">
        <v>52</v>
      </c>
      <c r="B52" s="9"/>
    </row>
    <row r="53" spans="1:18">
      <c r="A53" s="9">
        <v>53</v>
      </c>
      <c r="B53" s="9"/>
    </row>
    <row r="54" spans="1:18">
      <c r="A54" s="9">
        <v>54</v>
      </c>
      <c r="B54" s="9"/>
    </row>
    <row r="55" spans="1:18">
      <c r="A55" s="9">
        <v>55</v>
      </c>
      <c r="B55" s="9"/>
    </row>
    <row r="56" spans="1:18">
      <c r="A56" s="9">
        <v>56</v>
      </c>
      <c r="B56" s="9"/>
      <c r="C56" t="s">
        <v>127</v>
      </c>
      <c r="R56" t="s">
        <v>127</v>
      </c>
    </row>
    <row r="57" spans="1:18">
      <c r="A57" s="9">
        <v>57</v>
      </c>
      <c r="B57" s="9"/>
      <c r="C57" t="s">
        <v>128</v>
      </c>
      <c r="R57" t="s">
        <v>128</v>
      </c>
    </row>
    <row r="58" spans="1:18">
      <c r="A58" s="9">
        <v>58</v>
      </c>
      <c r="B58" s="9"/>
    </row>
    <row r="59" spans="1:18">
      <c r="A59" s="9">
        <v>59</v>
      </c>
      <c r="B59" s="9"/>
    </row>
    <row r="60" spans="1:18">
      <c r="A60" s="9">
        <v>60</v>
      </c>
      <c r="B60" s="9"/>
    </row>
    <row r="61" spans="1:18">
      <c r="A61" s="16"/>
      <c r="B61" s="16"/>
      <c r="C61" s="16" t="s">
        <v>129</v>
      </c>
      <c r="D61" s="16">
        <f>SUM(D11:D60)</f>
        <v>0</v>
      </c>
      <c r="E61" s="16"/>
      <c r="F61" s="16"/>
      <c r="G61" s="16"/>
      <c r="H61" s="16"/>
      <c r="I61" s="16"/>
      <c r="J61" s="16"/>
      <c r="K61" s="16"/>
      <c r="L61" s="16"/>
      <c r="M61" s="16"/>
      <c r="N61" s="16"/>
      <c r="O61" s="16"/>
      <c r="P61" s="16"/>
      <c r="Q61" s="16"/>
      <c r="R61" s="16"/>
    </row>
    <row r="67" spans="1:18">
      <c r="A67" s="16"/>
      <c r="B67" s="16"/>
      <c r="C67" s="16"/>
      <c r="D67" s="16"/>
      <c r="E67" s="16"/>
      <c r="F67" s="16"/>
      <c r="G67" s="16"/>
      <c r="H67" s="16"/>
      <c r="I67" s="16"/>
      <c r="J67" s="16"/>
      <c r="K67" s="16"/>
      <c r="L67" s="16"/>
      <c r="M67" s="16"/>
      <c r="N67" s="16"/>
      <c r="O67" s="16"/>
      <c r="P67" s="16"/>
      <c r="Q67" s="16"/>
      <c r="R67" s="16"/>
    </row>
  </sheetData>
  <autoFilter ref="A1:R60" xr:uid="{90947221-619F-44DC-8F08-72FD2A95218D}"/>
  <phoneticPr fontId="1" type="noConversion"/>
  <dataValidations count="2">
    <dataValidation type="list" allowBlank="1" showInputMessage="1" showErrorMessage="1" sqref="D2:D60" xr:uid="{2468A9B8-BC78-4E78-AEFD-EAAD9655C37F}">
      <formula1>#REF!</formula1>
    </dataValidation>
    <dataValidation type="list" allowBlank="1" showInputMessage="1" showErrorMessage="1" sqref="M11:N60" xr:uid="{00A53C37-BFA7-438B-850B-49A74D71A6CF}">
      <formula1>$M$62:$M$66</formula1>
    </dataValidation>
  </dataValidations>
  <printOptions gridLines="1"/>
  <pageMargins left="0.70866141732283472" right="0.70866141732283472" top="0.74803149606299213" bottom="0.74803149606299213" header="0.31496062992125984" footer="0.31496062992125984"/>
  <pageSetup paperSize="9" scale="55" orientation="landscape"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591A1-EF26-4045-BA54-47A52847698C}">
  <dimension ref="A1:AF158"/>
  <sheetViews>
    <sheetView view="pageBreakPreview" zoomScaleNormal="100" zoomScaleSheetLayoutView="100" workbookViewId="0">
      <pane xSplit="2" ySplit="1" topLeftCell="L2" activePane="bottomRight" state="frozen"/>
      <selection activeCell="E17" sqref="E17"/>
      <selection pane="topRight" activeCell="E17" sqref="E17"/>
      <selection pane="bottomLeft" activeCell="E17" sqref="E17"/>
      <selection pane="bottomRight" activeCell="R4" activeCellId="1" sqref="R1 R4"/>
    </sheetView>
  </sheetViews>
  <sheetFormatPr defaultColWidth="9" defaultRowHeight="14.25"/>
  <cols>
    <col min="1" max="1" width="3.375" style="114" customWidth="1"/>
    <col min="2" max="2" width="41.625" style="115" customWidth="1"/>
    <col min="3" max="3" width="10.875" style="115" customWidth="1"/>
    <col min="4" max="4" width="12.125" style="114" customWidth="1"/>
    <col min="5" max="5" width="11.25" style="110" customWidth="1"/>
    <col min="6" max="6" width="11.75" style="114" customWidth="1"/>
    <col min="7" max="9" width="8.25" style="114" customWidth="1"/>
    <col min="10" max="12" width="11" style="114" customWidth="1"/>
    <col min="13" max="13" width="7.375" style="114" customWidth="1"/>
    <col min="14" max="14" width="15.75" style="114" customWidth="1"/>
    <col min="15" max="16" width="21.125" style="114" customWidth="1"/>
    <col min="17" max="18" width="12.25" style="114" customWidth="1"/>
    <col min="19" max="20" width="21.125" style="114" customWidth="1"/>
    <col min="21" max="23" width="10.875" style="115" customWidth="1"/>
    <col min="24" max="24" width="9.625" style="114" customWidth="1"/>
    <col min="25" max="25" width="16.75" style="114" customWidth="1"/>
    <col min="26" max="26" width="13.625" style="114" customWidth="1"/>
    <col min="27" max="27" width="12" style="114" customWidth="1"/>
    <col min="28" max="28" width="13.125" style="114" customWidth="1"/>
    <col min="29" max="29" width="19.375" style="114" customWidth="1"/>
    <col min="30" max="30" width="18.75" style="114" customWidth="1"/>
    <col min="31" max="31" width="24.125" style="114" customWidth="1"/>
    <col min="32" max="32" width="119.875" style="114" customWidth="1"/>
    <col min="33" max="16384" width="9" style="114"/>
  </cols>
  <sheetData>
    <row r="1" spans="1:31" s="110" customFormat="1" ht="47.25" customHeight="1">
      <c r="B1" s="111" t="s">
        <v>192</v>
      </c>
      <c r="C1" s="111"/>
      <c r="D1" s="111" t="s">
        <v>2187</v>
      </c>
      <c r="E1" s="111" t="s">
        <v>2188</v>
      </c>
      <c r="F1" s="111" t="s">
        <v>2189</v>
      </c>
      <c r="G1" s="111" t="s">
        <v>193</v>
      </c>
      <c r="H1" s="111" t="s">
        <v>194</v>
      </c>
      <c r="I1" s="111" t="s">
        <v>195</v>
      </c>
      <c r="J1" s="111" t="s">
        <v>196</v>
      </c>
      <c r="K1" s="111" t="s">
        <v>197</v>
      </c>
      <c r="L1" s="111" t="s">
        <v>198</v>
      </c>
      <c r="M1" s="111" t="s">
        <v>2213</v>
      </c>
      <c r="N1" s="110" t="s">
        <v>2212</v>
      </c>
      <c r="O1" s="110" t="s">
        <v>2214</v>
      </c>
      <c r="P1" s="110" t="s">
        <v>2215</v>
      </c>
      <c r="Q1" s="110" t="s">
        <v>2235</v>
      </c>
      <c r="R1" s="110" t="s">
        <v>2236</v>
      </c>
      <c r="S1" s="110" t="s">
        <v>2232</v>
      </c>
      <c r="T1" s="110" t="s">
        <v>2234</v>
      </c>
      <c r="U1" s="111" t="s">
        <v>2228</v>
      </c>
      <c r="V1" s="111" t="s">
        <v>2231</v>
      </c>
      <c r="W1" s="111" t="s">
        <v>2230</v>
      </c>
      <c r="X1" s="110" t="s">
        <v>2229</v>
      </c>
      <c r="Y1" s="111" t="s">
        <v>2225</v>
      </c>
      <c r="Z1" s="111" t="s">
        <v>200</v>
      </c>
      <c r="AA1" s="111" t="s">
        <v>2226</v>
      </c>
      <c r="AB1" s="111" t="s">
        <v>2227</v>
      </c>
      <c r="AC1" s="111" t="s">
        <v>199</v>
      </c>
      <c r="AE1" s="110" t="s">
        <v>201</v>
      </c>
    </row>
    <row r="2" spans="1:31" s="110" customFormat="1" ht="19.5">
      <c r="A2" s="110">
        <v>1</v>
      </c>
      <c r="B2" s="112" t="s">
        <v>1405</v>
      </c>
      <c r="C2" s="112"/>
      <c r="G2" s="460" t="s">
        <v>2190</v>
      </c>
      <c r="U2" s="112"/>
      <c r="V2" s="112"/>
      <c r="W2" s="112"/>
      <c r="Y2" s="460" t="s">
        <v>2190</v>
      </c>
    </row>
    <row r="3" spans="1:31" s="110" customFormat="1" ht="19.5">
      <c r="A3" s="110">
        <v>2</v>
      </c>
      <c r="B3" s="113" t="s">
        <v>1406</v>
      </c>
      <c r="C3" s="113"/>
      <c r="G3" s="460" t="s">
        <v>2190</v>
      </c>
      <c r="U3" s="113"/>
      <c r="V3" s="113"/>
      <c r="W3" s="113"/>
      <c r="Y3" s="460" t="s">
        <v>2190</v>
      </c>
    </row>
    <row r="4" spans="1:31" s="110" customFormat="1" ht="19.5">
      <c r="A4" s="110">
        <v>3</v>
      </c>
      <c r="B4" s="113" t="s">
        <v>1407</v>
      </c>
      <c r="C4" s="113"/>
      <c r="G4" s="460" t="s">
        <v>2190</v>
      </c>
      <c r="U4" s="113"/>
      <c r="V4" s="113"/>
      <c r="W4" s="113"/>
      <c r="Y4" s="460" t="s">
        <v>2190</v>
      </c>
    </row>
    <row r="5" spans="1:31" s="110" customFormat="1" ht="39">
      <c r="A5" s="110">
        <v>4</v>
      </c>
      <c r="B5" s="462" t="s">
        <v>1408</v>
      </c>
      <c r="C5" s="462"/>
      <c r="G5" s="460" t="s">
        <v>2190</v>
      </c>
      <c r="U5" s="462"/>
      <c r="V5" s="462"/>
      <c r="W5" s="462"/>
      <c r="Y5" s="460" t="s">
        <v>2190</v>
      </c>
    </row>
    <row r="6" spans="1:31" s="110" customFormat="1" ht="19.5">
      <c r="A6" s="110">
        <v>5</v>
      </c>
      <c r="B6" s="112" t="s">
        <v>1409</v>
      </c>
      <c r="C6" s="112"/>
      <c r="G6" s="460" t="s">
        <v>2190</v>
      </c>
      <c r="U6" s="112"/>
      <c r="V6" s="112"/>
      <c r="W6" s="112"/>
      <c r="Y6" s="460" t="s">
        <v>2190</v>
      </c>
    </row>
    <row r="7" spans="1:31" s="110" customFormat="1" ht="19.5">
      <c r="A7" s="110">
        <v>6</v>
      </c>
      <c r="B7" s="113" t="s">
        <v>1410</v>
      </c>
      <c r="C7" s="113"/>
      <c r="G7" s="460" t="s">
        <v>2190</v>
      </c>
      <c r="U7" s="113"/>
      <c r="V7" s="113"/>
      <c r="W7" s="113"/>
      <c r="Y7" s="460" t="s">
        <v>2190</v>
      </c>
    </row>
    <row r="8" spans="1:31" s="110" customFormat="1" ht="39">
      <c r="A8" s="110">
        <v>7</v>
      </c>
      <c r="B8" s="113" t="s">
        <v>1411</v>
      </c>
      <c r="C8" s="113"/>
      <c r="G8" s="460" t="s">
        <v>2190</v>
      </c>
      <c r="U8" s="113"/>
      <c r="V8" s="113"/>
      <c r="W8" s="113"/>
      <c r="Y8" s="460" t="s">
        <v>2190</v>
      </c>
    </row>
    <row r="9" spans="1:31" s="110" customFormat="1" ht="39">
      <c r="A9" s="110">
        <v>8</v>
      </c>
      <c r="B9" s="113" t="s">
        <v>1412</v>
      </c>
      <c r="C9" s="113"/>
      <c r="G9" s="460" t="s">
        <v>2190</v>
      </c>
      <c r="U9" s="113"/>
      <c r="V9" s="113"/>
      <c r="W9" s="113"/>
      <c r="Y9" s="460" t="s">
        <v>2190</v>
      </c>
    </row>
    <row r="10" spans="1:31" s="110" customFormat="1" ht="17.25">
      <c r="A10" s="110">
        <v>9</v>
      </c>
      <c r="B10" s="112" t="s">
        <v>925</v>
      </c>
      <c r="C10" s="112"/>
      <c r="D10" s="460" t="s">
        <v>2190</v>
      </c>
      <c r="U10" s="112"/>
      <c r="V10" s="112"/>
      <c r="W10" s="112"/>
      <c r="Z10" s="460" t="s">
        <v>2190</v>
      </c>
      <c r="AA10" s="460"/>
    </row>
    <row r="11" spans="1:31" s="110" customFormat="1" ht="17.25">
      <c r="A11" s="110">
        <v>10</v>
      </c>
      <c r="B11" s="113" t="s">
        <v>926</v>
      </c>
      <c r="C11" s="113"/>
      <c r="D11" s="460" t="s">
        <v>2190</v>
      </c>
      <c r="U11" s="113"/>
      <c r="V11" s="113"/>
      <c r="W11" s="113"/>
      <c r="Z11" s="460" t="s">
        <v>2190</v>
      </c>
      <c r="AA11" s="460"/>
    </row>
    <row r="12" spans="1:31" s="110" customFormat="1" ht="28.5">
      <c r="A12" s="110">
        <v>11</v>
      </c>
      <c r="B12" s="113" t="s">
        <v>927</v>
      </c>
      <c r="C12" s="113"/>
      <c r="D12" s="460" t="s">
        <v>2190</v>
      </c>
      <c r="U12" s="113"/>
      <c r="V12" s="113"/>
      <c r="W12" s="113"/>
      <c r="Z12" s="460" t="s">
        <v>2190</v>
      </c>
      <c r="AA12" s="460"/>
    </row>
    <row r="13" spans="1:31" s="110" customFormat="1" ht="17.25">
      <c r="A13" s="110">
        <v>12</v>
      </c>
      <c r="B13" s="112" t="s">
        <v>928</v>
      </c>
      <c r="C13" s="112"/>
      <c r="D13" s="460" t="s">
        <v>2190</v>
      </c>
      <c r="U13" s="112"/>
      <c r="V13" s="112"/>
      <c r="W13" s="112"/>
      <c r="Z13" s="460" t="s">
        <v>2190</v>
      </c>
      <c r="AA13" s="460"/>
    </row>
    <row r="14" spans="1:31" s="110" customFormat="1" ht="17.25">
      <c r="A14" s="110">
        <v>13</v>
      </c>
      <c r="B14" s="113" t="s">
        <v>929</v>
      </c>
      <c r="C14" s="113"/>
      <c r="D14" s="460" t="s">
        <v>2190</v>
      </c>
      <c r="U14" s="113"/>
      <c r="V14" s="113"/>
      <c r="W14" s="113"/>
      <c r="Z14" s="460" t="s">
        <v>2190</v>
      </c>
      <c r="AA14" s="460"/>
    </row>
    <row r="15" spans="1:31" s="110" customFormat="1" ht="17.25">
      <c r="A15" s="110">
        <v>14</v>
      </c>
      <c r="B15" s="113" t="s">
        <v>930</v>
      </c>
      <c r="C15" s="113"/>
      <c r="D15" s="460" t="s">
        <v>2190</v>
      </c>
      <c r="U15" s="113"/>
      <c r="V15" s="113"/>
      <c r="W15" s="113"/>
      <c r="Z15" s="460" t="s">
        <v>2190</v>
      </c>
      <c r="AA15" s="460"/>
    </row>
    <row r="16" spans="1:31" s="110" customFormat="1" ht="17.25">
      <c r="A16" s="110">
        <v>15</v>
      </c>
      <c r="B16" s="112" t="s">
        <v>931</v>
      </c>
      <c r="C16" s="112"/>
      <c r="D16" s="460" t="s">
        <v>2190</v>
      </c>
      <c r="U16" s="112"/>
      <c r="V16" s="112"/>
      <c r="W16" s="112"/>
      <c r="Z16" s="460" t="s">
        <v>2190</v>
      </c>
      <c r="AA16" s="460"/>
    </row>
    <row r="17" spans="1:27" s="110" customFormat="1" ht="17.25">
      <c r="A17" s="110">
        <v>16</v>
      </c>
      <c r="B17" s="113" t="s">
        <v>932</v>
      </c>
      <c r="C17" s="113"/>
      <c r="D17" s="460" t="s">
        <v>2190</v>
      </c>
      <c r="U17" s="113"/>
      <c r="V17" s="113"/>
      <c r="W17" s="113"/>
      <c r="Z17" s="460" t="s">
        <v>2190</v>
      </c>
      <c r="AA17" s="460"/>
    </row>
    <row r="18" spans="1:27" s="110" customFormat="1" ht="17.25">
      <c r="A18" s="110">
        <v>17</v>
      </c>
      <c r="B18" s="113" t="s">
        <v>923</v>
      </c>
      <c r="C18" s="113"/>
      <c r="D18" s="460" t="s">
        <v>2190</v>
      </c>
      <c r="U18" s="113"/>
      <c r="V18" s="113"/>
      <c r="W18" s="113"/>
      <c r="Z18" s="460" t="s">
        <v>2190</v>
      </c>
      <c r="AA18" s="460"/>
    </row>
    <row r="19" spans="1:27" s="110" customFormat="1" ht="17.25">
      <c r="A19" s="110">
        <v>18</v>
      </c>
      <c r="B19" s="113" t="s">
        <v>924</v>
      </c>
      <c r="C19" s="113"/>
      <c r="D19" s="460" t="s">
        <v>2190</v>
      </c>
      <c r="U19" s="113"/>
      <c r="V19" s="113"/>
      <c r="W19" s="113"/>
      <c r="Z19" s="460" t="s">
        <v>2190</v>
      </c>
      <c r="AA19" s="460"/>
    </row>
    <row r="20" spans="1:27" s="110" customFormat="1" ht="28.5">
      <c r="A20" s="110">
        <v>19</v>
      </c>
      <c r="B20" s="113" t="s">
        <v>933</v>
      </c>
      <c r="C20" s="113"/>
      <c r="D20" s="460" t="s">
        <v>2190</v>
      </c>
      <c r="U20" s="113"/>
      <c r="V20" s="113"/>
      <c r="W20" s="113"/>
      <c r="Z20" s="460" t="s">
        <v>2190</v>
      </c>
      <c r="AA20" s="460"/>
    </row>
    <row r="21" spans="1:27" s="110" customFormat="1" ht="17.25">
      <c r="A21" s="110">
        <v>20</v>
      </c>
      <c r="B21" s="112" t="s">
        <v>934</v>
      </c>
      <c r="C21" s="112"/>
      <c r="D21" s="460" t="s">
        <v>2190</v>
      </c>
      <c r="U21" s="112"/>
      <c r="V21" s="112"/>
      <c r="W21" s="112"/>
      <c r="Z21" s="460" t="s">
        <v>2190</v>
      </c>
      <c r="AA21" s="460"/>
    </row>
    <row r="22" spans="1:27" s="110" customFormat="1" ht="28.5">
      <c r="A22" s="110">
        <v>21</v>
      </c>
      <c r="B22" s="113" t="s">
        <v>935</v>
      </c>
      <c r="C22" s="113"/>
      <c r="D22" s="460" t="s">
        <v>2190</v>
      </c>
      <c r="U22" s="113"/>
      <c r="V22" s="113"/>
      <c r="W22" s="113"/>
      <c r="Z22" s="460" t="s">
        <v>2190</v>
      </c>
      <c r="AA22" s="460"/>
    </row>
    <row r="23" spans="1:27" s="110" customFormat="1" ht="17.25">
      <c r="A23" s="110">
        <v>22</v>
      </c>
      <c r="B23" s="113" t="s">
        <v>936</v>
      </c>
      <c r="C23" s="113"/>
      <c r="D23" s="460" t="s">
        <v>2190</v>
      </c>
      <c r="U23" s="113"/>
      <c r="V23" s="113"/>
      <c r="W23" s="113"/>
      <c r="Z23" s="460" t="s">
        <v>2190</v>
      </c>
      <c r="AA23" s="460"/>
    </row>
    <row r="24" spans="1:27" s="110" customFormat="1" ht="17.25">
      <c r="A24" s="110">
        <v>23</v>
      </c>
      <c r="B24" s="112" t="s">
        <v>2191</v>
      </c>
      <c r="C24" s="112"/>
      <c r="D24" s="460" t="s">
        <v>2190</v>
      </c>
      <c r="U24" s="112"/>
      <c r="V24" s="112"/>
      <c r="W24" s="112"/>
      <c r="AA24" s="460" t="s">
        <v>2190</v>
      </c>
    </row>
    <row r="25" spans="1:27" s="110" customFormat="1" ht="17.25">
      <c r="A25" s="110">
        <v>24</v>
      </c>
      <c r="B25" s="113" t="s">
        <v>2193</v>
      </c>
      <c r="C25" s="113"/>
      <c r="D25" s="460" t="s">
        <v>2190</v>
      </c>
      <c r="U25" s="113"/>
      <c r="V25" s="113"/>
      <c r="W25" s="113"/>
      <c r="AA25" s="460" t="s">
        <v>2190</v>
      </c>
    </row>
    <row r="26" spans="1:27" s="110" customFormat="1" ht="17.25">
      <c r="A26" s="110">
        <v>25</v>
      </c>
      <c r="B26" s="113" t="s">
        <v>2192</v>
      </c>
      <c r="C26" s="113"/>
      <c r="D26" s="460" t="s">
        <v>2190</v>
      </c>
      <c r="U26" s="113"/>
      <c r="V26" s="113"/>
      <c r="W26" s="113"/>
      <c r="AA26" s="460" t="s">
        <v>2190</v>
      </c>
    </row>
    <row r="27" spans="1:27" s="110" customFormat="1" ht="17.25">
      <c r="A27" s="110">
        <v>26</v>
      </c>
      <c r="B27" s="112" t="s">
        <v>2194</v>
      </c>
      <c r="C27" s="112"/>
      <c r="D27" s="460" t="s">
        <v>2190</v>
      </c>
      <c r="U27" s="112"/>
      <c r="V27" s="112"/>
      <c r="W27" s="112"/>
      <c r="AA27" s="460" t="s">
        <v>2190</v>
      </c>
    </row>
    <row r="28" spans="1:27" s="110" customFormat="1" ht="17.25">
      <c r="A28" s="110">
        <v>27</v>
      </c>
      <c r="B28" s="113" t="s">
        <v>2195</v>
      </c>
      <c r="C28" s="113"/>
      <c r="D28" s="460" t="s">
        <v>2190</v>
      </c>
      <c r="U28" s="113"/>
      <c r="V28" s="113"/>
      <c r="W28" s="113"/>
      <c r="AA28" s="460" t="s">
        <v>2190</v>
      </c>
    </row>
    <row r="29" spans="1:27" s="110" customFormat="1" ht="17.25">
      <c r="A29" s="110">
        <v>28</v>
      </c>
      <c r="B29" s="113" t="s">
        <v>2196</v>
      </c>
      <c r="C29" s="113"/>
      <c r="D29" s="460" t="s">
        <v>2190</v>
      </c>
      <c r="U29" s="113"/>
      <c r="V29" s="113"/>
      <c r="W29" s="113"/>
      <c r="AA29" s="460" t="s">
        <v>2190</v>
      </c>
    </row>
    <row r="30" spans="1:27" s="110" customFormat="1" ht="17.25">
      <c r="A30" s="110">
        <v>29</v>
      </c>
      <c r="B30" s="113" t="s">
        <v>2197</v>
      </c>
      <c r="C30" s="113"/>
      <c r="D30" s="460" t="s">
        <v>2190</v>
      </c>
      <c r="U30" s="113"/>
      <c r="V30" s="113"/>
      <c r="W30" s="113"/>
      <c r="AA30" s="460" t="s">
        <v>2190</v>
      </c>
    </row>
    <row r="31" spans="1:27" s="110" customFormat="1" ht="17.25">
      <c r="A31" s="110">
        <v>30</v>
      </c>
      <c r="B31" s="113" t="s">
        <v>2198</v>
      </c>
      <c r="C31" s="113"/>
      <c r="D31" s="460" t="s">
        <v>2190</v>
      </c>
      <c r="U31" s="113"/>
      <c r="V31" s="113"/>
      <c r="W31" s="113"/>
      <c r="AA31" s="460" t="s">
        <v>2190</v>
      </c>
    </row>
    <row r="32" spans="1:27" s="110" customFormat="1" ht="28.5">
      <c r="A32" s="110">
        <v>31</v>
      </c>
      <c r="B32" s="112" t="s">
        <v>2199</v>
      </c>
      <c r="C32" s="112"/>
      <c r="D32" s="460"/>
      <c r="U32" s="112"/>
      <c r="V32" s="112"/>
      <c r="W32" s="112"/>
      <c r="AA32" s="460" t="s">
        <v>2190</v>
      </c>
    </row>
    <row r="33" spans="1:28" s="110" customFormat="1" ht="17.25">
      <c r="A33" s="110">
        <v>32</v>
      </c>
      <c r="B33" s="113" t="s">
        <v>2200</v>
      </c>
      <c r="C33" s="113"/>
      <c r="D33" s="460"/>
      <c r="U33" s="113"/>
      <c r="V33" s="113"/>
      <c r="W33" s="113"/>
      <c r="AA33" s="460" t="s">
        <v>2190</v>
      </c>
    </row>
    <row r="34" spans="1:28" s="110" customFormat="1" ht="17.25">
      <c r="A34" s="110">
        <v>33</v>
      </c>
      <c r="B34" s="113" t="s">
        <v>2201</v>
      </c>
      <c r="C34" s="113"/>
      <c r="D34" s="460"/>
      <c r="U34" s="113"/>
      <c r="V34" s="113"/>
      <c r="W34" s="113"/>
      <c r="AA34" s="460" t="s">
        <v>2190</v>
      </c>
    </row>
    <row r="35" spans="1:28" s="110" customFormat="1" ht="17.25">
      <c r="A35" s="110">
        <v>34</v>
      </c>
      <c r="B35" s="113" t="s">
        <v>2202</v>
      </c>
      <c r="C35" s="113"/>
      <c r="D35" s="460"/>
      <c r="U35" s="113"/>
      <c r="V35" s="113"/>
      <c r="W35" s="113"/>
      <c r="AA35" s="460" t="s">
        <v>2190</v>
      </c>
    </row>
    <row r="36" spans="1:28" s="110" customFormat="1" ht="17.25">
      <c r="A36" s="110">
        <v>35</v>
      </c>
      <c r="B36" s="113" t="s">
        <v>2198</v>
      </c>
      <c r="C36" s="113"/>
      <c r="D36" s="460"/>
      <c r="U36" s="113"/>
      <c r="V36" s="113"/>
      <c r="W36" s="113"/>
      <c r="AA36" s="460" t="s">
        <v>2190</v>
      </c>
    </row>
    <row r="37" spans="1:28" s="110" customFormat="1" ht="17.25">
      <c r="A37" s="110">
        <v>36</v>
      </c>
      <c r="B37" s="112" t="s">
        <v>2203</v>
      </c>
      <c r="C37" s="112"/>
      <c r="D37" s="460"/>
      <c r="U37" s="112"/>
      <c r="V37" s="112"/>
      <c r="W37" s="112"/>
      <c r="AA37" s="460" t="s">
        <v>2190</v>
      </c>
    </row>
    <row r="38" spans="1:28" s="110" customFormat="1" ht="17.25">
      <c r="A38" s="110">
        <v>37</v>
      </c>
      <c r="B38" s="113" t="s">
        <v>2204</v>
      </c>
      <c r="C38" s="113"/>
      <c r="D38" s="460"/>
      <c r="U38" s="113"/>
      <c r="V38" s="113"/>
      <c r="W38" s="113"/>
      <c r="AA38" s="460" t="s">
        <v>2190</v>
      </c>
    </row>
    <row r="39" spans="1:28" s="110" customFormat="1" ht="28.5">
      <c r="A39" s="110">
        <v>38</v>
      </c>
      <c r="B39" s="113" t="s">
        <v>2205</v>
      </c>
      <c r="C39" s="113"/>
      <c r="D39" s="460"/>
      <c r="U39" s="113"/>
      <c r="V39" s="113"/>
      <c r="W39" s="113"/>
      <c r="AA39" s="460" t="s">
        <v>2190</v>
      </c>
    </row>
    <row r="40" spans="1:28" s="110" customFormat="1" ht="17.25">
      <c r="A40" s="110">
        <v>39</v>
      </c>
      <c r="B40" s="113" t="s">
        <v>2206</v>
      </c>
      <c r="C40" s="113"/>
      <c r="D40" s="460"/>
      <c r="U40" s="113"/>
      <c r="V40" s="113"/>
      <c r="W40" s="113"/>
      <c r="AA40" s="460" t="s">
        <v>2190</v>
      </c>
    </row>
    <row r="41" spans="1:28" s="110" customFormat="1" ht="17.25">
      <c r="A41" s="110">
        <v>40</v>
      </c>
      <c r="B41" s="112" t="s">
        <v>2207</v>
      </c>
      <c r="C41" s="112"/>
      <c r="D41" s="460"/>
      <c r="U41" s="112"/>
      <c r="V41" s="112"/>
      <c r="W41" s="112"/>
      <c r="AA41" s="460" t="s">
        <v>2190</v>
      </c>
    </row>
    <row r="42" spans="1:28" s="110" customFormat="1" ht="28.5">
      <c r="A42" s="110">
        <v>41</v>
      </c>
      <c r="B42" s="113" t="s">
        <v>2208</v>
      </c>
      <c r="C42" s="113"/>
      <c r="D42" s="460"/>
      <c r="U42" s="113"/>
      <c r="V42" s="113"/>
      <c r="W42" s="113"/>
      <c r="AA42" s="460" t="s">
        <v>2190</v>
      </c>
    </row>
    <row r="43" spans="1:28" s="110" customFormat="1" ht="17.25">
      <c r="A43" s="110">
        <v>42</v>
      </c>
      <c r="B43" s="113" t="s">
        <v>2209</v>
      </c>
      <c r="C43" s="113"/>
      <c r="D43" s="460"/>
      <c r="U43" s="113"/>
      <c r="V43" s="113"/>
      <c r="W43" s="113"/>
      <c r="AA43" s="460" t="s">
        <v>2190</v>
      </c>
    </row>
    <row r="44" spans="1:28" s="110" customFormat="1" ht="17.25">
      <c r="A44" s="110">
        <v>43</v>
      </c>
      <c r="B44" s="113" t="s">
        <v>2210</v>
      </c>
      <c r="C44" s="113"/>
      <c r="D44" s="460"/>
      <c r="U44" s="113"/>
      <c r="V44" s="113"/>
      <c r="W44" s="113"/>
      <c r="AA44" s="460" t="s">
        <v>2190</v>
      </c>
    </row>
    <row r="45" spans="1:28" s="110" customFormat="1" ht="17.25">
      <c r="A45" s="110">
        <v>44</v>
      </c>
      <c r="B45" s="113" t="s">
        <v>2211</v>
      </c>
      <c r="C45" s="113"/>
      <c r="D45" s="460"/>
      <c r="U45" s="113"/>
      <c r="V45" s="113"/>
      <c r="W45" s="113"/>
      <c r="AA45" s="460" t="s">
        <v>2190</v>
      </c>
    </row>
    <row r="46" spans="1:28" s="110" customFormat="1" ht="17.25">
      <c r="A46" s="110">
        <v>45</v>
      </c>
      <c r="B46" s="112" t="s">
        <v>2216</v>
      </c>
      <c r="C46" s="112"/>
      <c r="D46" s="460"/>
      <c r="U46" s="112"/>
      <c r="V46" s="112"/>
      <c r="W46" s="112"/>
      <c r="AB46" s="460" t="s">
        <v>2190</v>
      </c>
    </row>
    <row r="47" spans="1:28" s="110" customFormat="1" ht="17.25">
      <c r="A47" s="110">
        <v>46</v>
      </c>
      <c r="B47" s="113" t="s">
        <v>2217</v>
      </c>
      <c r="C47" s="113"/>
      <c r="D47" s="460"/>
      <c r="U47" s="113"/>
      <c r="V47" s="113"/>
      <c r="W47" s="113"/>
      <c r="AB47" s="460" t="s">
        <v>2190</v>
      </c>
    </row>
    <row r="48" spans="1:28" s="110" customFormat="1" ht="28.5">
      <c r="A48" s="110">
        <v>47</v>
      </c>
      <c r="B48" s="113" t="s">
        <v>2218</v>
      </c>
      <c r="C48" s="113"/>
      <c r="D48" s="460"/>
      <c r="U48" s="113"/>
      <c r="V48" s="113"/>
      <c r="W48" s="113"/>
      <c r="AB48" s="460" t="s">
        <v>2190</v>
      </c>
    </row>
    <row r="49" spans="1:28" s="110" customFormat="1" ht="17.25">
      <c r="A49" s="110">
        <v>48</v>
      </c>
      <c r="B49" s="112" t="s">
        <v>2219</v>
      </c>
      <c r="C49" s="112"/>
      <c r="D49" s="460"/>
      <c r="U49" s="112"/>
      <c r="V49" s="112"/>
      <c r="W49" s="112"/>
      <c r="AB49" s="460" t="s">
        <v>2190</v>
      </c>
    </row>
    <row r="50" spans="1:28" s="110" customFormat="1" ht="17.25">
      <c r="A50" s="110">
        <v>49</v>
      </c>
      <c r="B50" s="113" t="s">
        <v>2220</v>
      </c>
      <c r="C50" s="113"/>
      <c r="D50" s="460"/>
      <c r="U50" s="113"/>
      <c r="V50" s="113"/>
      <c r="W50" s="113"/>
      <c r="AB50" s="460" t="s">
        <v>2190</v>
      </c>
    </row>
    <row r="51" spans="1:28" s="110" customFormat="1" ht="28.5">
      <c r="A51" s="110">
        <v>50</v>
      </c>
      <c r="B51" s="113" t="s">
        <v>2221</v>
      </c>
      <c r="C51" s="113"/>
      <c r="D51" s="460"/>
      <c r="U51" s="113"/>
      <c r="V51" s="113"/>
      <c r="W51" s="113"/>
      <c r="AB51" s="460" t="s">
        <v>2190</v>
      </c>
    </row>
    <row r="52" spans="1:28" s="110" customFormat="1" ht="17.25">
      <c r="A52" s="110">
        <v>51</v>
      </c>
      <c r="B52" s="112" t="s">
        <v>2222</v>
      </c>
      <c r="C52" s="112"/>
      <c r="D52" s="460"/>
      <c r="U52" s="112"/>
      <c r="V52" s="112"/>
      <c r="W52" s="112"/>
      <c r="AB52" s="460" t="s">
        <v>2190</v>
      </c>
    </row>
    <row r="53" spans="1:28" s="110" customFormat="1" ht="17.25">
      <c r="A53" s="110">
        <v>52</v>
      </c>
      <c r="B53" s="113" t="s">
        <v>2223</v>
      </c>
      <c r="C53" s="113"/>
      <c r="D53" s="460"/>
      <c r="U53" s="113"/>
      <c r="V53" s="113"/>
      <c r="W53" s="113"/>
      <c r="AB53" s="460" t="s">
        <v>2190</v>
      </c>
    </row>
    <row r="54" spans="1:28" s="110" customFormat="1" ht="17.25">
      <c r="A54" s="110">
        <v>53</v>
      </c>
      <c r="B54" s="113" t="s">
        <v>2224</v>
      </c>
      <c r="C54" s="113"/>
      <c r="D54" s="460"/>
      <c r="U54" s="113"/>
      <c r="V54" s="113"/>
      <c r="W54" s="113"/>
      <c r="AB54" s="460" t="s">
        <v>2190</v>
      </c>
    </row>
    <row r="55" spans="1:28" s="110" customFormat="1" ht="17.25">
      <c r="A55" s="110">
        <v>54</v>
      </c>
      <c r="B55" s="459"/>
      <c r="C55" s="459"/>
      <c r="D55" s="460"/>
      <c r="U55" s="459"/>
      <c r="V55" s="459"/>
      <c r="W55" s="459"/>
    </row>
    <row r="56" spans="1:28" s="110" customFormat="1" ht="17.25">
      <c r="A56" s="110">
        <v>55</v>
      </c>
      <c r="B56" s="459"/>
      <c r="C56" s="459"/>
      <c r="D56" s="460"/>
      <c r="U56" s="459"/>
      <c r="V56" s="459"/>
      <c r="W56" s="459"/>
    </row>
    <row r="57" spans="1:28" s="110" customFormat="1" ht="17.25">
      <c r="A57" s="110">
        <v>56</v>
      </c>
      <c r="B57" s="459"/>
      <c r="C57" s="459"/>
      <c r="D57" s="460"/>
      <c r="U57" s="459"/>
      <c r="V57" s="459"/>
      <c r="W57" s="459"/>
    </row>
    <row r="58" spans="1:28" s="110" customFormat="1" ht="17.25">
      <c r="A58" s="110">
        <v>57</v>
      </c>
      <c r="B58" s="459"/>
      <c r="C58" s="459"/>
      <c r="D58" s="460"/>
      <c r="U58" s="459"/>
      <c r="V58" s="459"/>
      <c r="W58" s="459"/>
    </row>
    <row r="59" spans="1:28" s="110" customFormat="1" ht="17.25">
      <c r="A59" s="110">
        <v>58</v>
      </c>
      <c r="B59" s="459"/>
      <c r="C59" s="459"/>
      <c r="D59" s="460"/>
      <c r="U59" s="459"/>
      <c r="V59" s="459"/>
      <c r="W59" s="459"/>
    </row>
    <row r="60" spans="1:28" s="110" customFormat="1" ht="17.25">
      <c r="A60" s="110">
        <v>59</v>
      </c>
      <c r="B60" s="459"/>
      <c r="C60" s="459"/>
      <c r="D60" s="460"/>
      <c r="U60" s="459"/>
      <c r="V60" s="459"/>
      <c r="W60" s="459"/>
    </row>
    <row r="61" spans="1:28" s="110" customFormat="1" ht="17.25">
      <c r="A61" s="110">
        <v>60</v>
      </c>
      <c r="B61" s="459"/>
      <c r="C61" s="459"/>
      <c r="D61" s="460"/>
      <c r="U61" s="459"/>
      <c r="V61" s="459"/>
      <c r="W61" s="459"/>
    </row>
    <row r="62" spans="1:28" s="110" customFormat="1" ht="17.25">
      <c r="A62" s="110">
        <v>61</v>
      </c>
      <c r="B62" s="459"/>
      <c r="C62" s="459"/>
      <c r="D62" s="460"/>
      <c r="U62" s="459"/>
      <c r="V62" s="459"/>
      <c r="W62" s="459"/>
    </row>
    <row r="63" spans="1:28" s="110" customFormat="1" ht="17.25">
      <c r="A63" s="110">
        <v>62</v>
      </c>
      <c r="B63" s="459"/>
      <c r="C63" s="459"/>
      <c r="D63" s="460"/>
      <c r="U63" s="459"/>
      <c r="V63" s="459"/>
      <c r="W63" s="459"/>
    </row>
    <row r="64" spans="1:28" s="110" customFormat="1" ht="17.25">
      <c r="B64" s="459"/>
      <c r="C64" s="459"/>
      <c r="D64" s="460"/>
      <c r="U64" s="459"/>
      <c r="V64" s="459"/>
      <c r="W64" s="459"/>
    </row>
    <row r="65" spans="1:32" s="110" customFormat="1" ht="17.25">
      <c r="B65" s="459"/>
      <c r="C65" s="459"/>
      <c r="D65" s="460"/>
      <c r="U65" s="459"/>
      <c r="V65" s="459"/>
      <c r="W65" s="459"/>
    </row>
    <row r="66" spans="1:32" s="110" customFormat="1" ht="17.25">
      <c r="B66" s="459"/>
      <c r="C66" s="459"/>
      <c r="D66" s="460"/>
      <c r="U66" s="459"/>
      <c r="V66" s="459"/>
      <c r="W66" s="459"/>
    </row>
    <row r="67" spans="1:32" s="110" customFormat="1" ht="17.25">
      <c r="B67" s="459"/>
      <c r="C67" s="459"/>
      <c r="D67" s="460"/>
      <c r="U67" s="459"/>
      <c r="V67" s="459"/>
      <c r="W67" s="459"/>
    </row>
    <row r="68" spans="1:32" s="110" customFormat="1">
      <c r="B68" s="113"/>
      <c r="C68" s="113"/>
      <c r="U68" s="113"/>
      <c r="V68" s="113"/>
      <c r="W68" s="113"/>
    </row>
    <row r="69" spans="1:32">
      <c r="A69" s="110">
        <v>15</v>
      </c>
      <c r="B69" s="115" t="s">
        <v>86</v>
      </c>
      <c r="G69" s="110" t="s">
        <v>65</v>
      </c>
      <c r="H69" s="110"/>
      <c r="AE69" s="116"/>
      <c r="AF69" s="114" t="s">
        <v>202</v>
      </c>
    </row>
    <row r="70" spans="1:32">
      <c r="A70" s="110">
        <v>16</v>
      </c>
      <c r="B70" s="115" t="s">
        <v>91</v>
      </c>
      <c r="G70" s="110" t="s">
        <v>65</v>
      </c>
      <c r="H70" s="110"/>
      <c r="AF70" s="114" t="s">
        <v>203</v>
      </c>
    </row>
    <row r="71" spans="1:32">
      <c r="A71" s="110">
        <v>17</v>
      </c>
      <c r="B71" s="115" t="s">
        <v>116</v>
      </c>
      <c r="G71" s="110" t="s">
        <v>65</v>
      </c>
      <c r="H71" s="110"/>
      <c r="AF71" s="114" t="s">
        <v>204</v>
      </c>
    </row>
    <row r="72" spans="1:32">
      <c r="A72" s="110">
        <v>18</v>
      </c>
      <c r="B72" s="115" t="s">
        <v>97</v>
      </c>
      <c r="G72" s="110" t="s">
        <v>65</v>
      </c>
      <c r="H72" s="110"/>
      <c r="AF72" s="114" t="s">
        <v>205</v>
      </c>
    </row>
    <row r="73" spans="1:32">
      <c r="A73" s="110">
        <v>19</v>
      </c>
      <c r="B73" s="115" t="s">
        <v>93</v>
      </c>
      <c r="G73" s="110" t="s">
        <v>65</v>
      </c>
      <c r="H73" s="110"/>
      <c r="AF73" s="114" t="s">
        <v>206</v>
      </c>
    </row>
    <row r="74" spans="1:32">
      <c r="A74" s="110">
        <v>20</v>
      </c>
      <c r="B74" s="115" t="s">
        <v>103</v>
      </c>
      <c r="G74" s="110" t="s">
        <v>65</v>
      </c>
      <c r="H74" s="110"/>
      <c r="AF74" s="114" t="s">
        <v>207</v>
      </c>
    </row>
    <row r="75" spans="1:32" ht="28.5">
      <c r="A75" s="110">
        <v>21</v>
      </c>
      <c r="B75" s="115" t="s">
        <v>208</v>
      </c>
      <c r="G75" s="110" t="s">
        <v>65</v>
      </c>
      <c r="H75" s="110"/>
      <c r="AF75" s="114" t="s">
        <v>209</v>
      </c>
    </row>
    <row r="76" spans="1:32">
      <c r="A76" s="110">
        <v>22</v>
      </c>
      <c r="B76" s="115" t="s">
        <v>111</v>
      </c>
      <c r="G76" s="110" t="s">
        <v>65</v>
      </c>
      <c r="H76" s="110"/>
      <c r="AF76" s="114" t="s">
        <v>210</v>
      </c>
    </row>
    <row r="77" spans="1:32">
      <c r="A77" s="110">
        <v>23</v>
      </c>
      <c r="B77" s="115" t="s">
        <v>117</v>
      </c>
      <c r="G77" s="110" t="s">
        <v>65</v>
      </c>
      <c r="H77" s="110"/>
      <c r="AF77" s="114" t="s">
        <v>211</v>
      </c>
    </row>
    <row r="78" spans="1:32">
      <c r="A78" s="110">
        <v>24</v>
      </c>
      <c r="B78" s="115" t="s">
        <v>119</v>
      </c>
      <c r="G78" s="110" t="s">
        <v>65</v>
      </c>
      <c r="H78" s="110"/>
      <c r="AF78" s="114" t="s">
        <v>212</v>
      </c>
    </row>
    <row r="79" spans="1:32">
      <c r="A79" s="110">
        <v>25</v>
      </c>
      <c r="B79" s="115" t="s">
        <v>121</v>
      </c>
      <c r="G79" s="110" t="s">
        <v>65</v>
      </c>
      <c r="H79" s="110"/>
      <c r="AF79" s="114" t="s">
        <v>213</v>
      </c>
    </row>
    <row r="80" spans="1:32">
      <c r="A80" s="114">
        <v>12</v>
      </c>
      <c r="B80" s="115" t="s">
        <v>108</v>
      </c>
      <c r="G80" s="110" t="s">
        <v>65</v>
      </c>
      <c r="H80" s="110"/>
      <c r="AF80" s="114" t="s">
        <v>214</v>
      </c>
    </row>
    <row r="81" spans="1:32">
      <c r="A81" s="114">
        <v>13</v>
      </c>
      <c r="B81" s="115" t="s">
        <v>215</v>
      </c>
      <c r="G81" s="110" t="s">
        <v>65</v>
      </c>
      <c r="H81" s="110"/>
      <c r="AF81" s="114" t="s">
        <v>216</v>
      </c>
    </row>
    <row r="82" spans="1:32">
      <c r="A82" s="114">
        <v>14</v>
      </c>
      <c r="B82" s="115" t="s">
        <v>84</v>
      </c>
      <c r="I82" s="110"/>
      <c r="J82" s="110" t="s">
        <v>65</v>
      </c>
      <c r="AF82" s="114" t="s">
        <v>217</v>
      </c>
    </row>
    <row r="83" spans="1:32">
      <c r="A83" s="114">
        <v>15</v>
      </c>
      <c r="B83" s="115" t="s">
        <v>91</v>
      </c>
      <c r="I83" s="110"/>
      <c r="J83" s="110" t="s">
        <v>65</v>
      </c>
      <c r="AF83" s="114" t="s">
        <v>203</v>
      </c>
    </row>
    <row r="84" spans="1:32">
      <c r="A84" s="114">
        <v>16</v>
      </c>
      <c r="B84" s="115" t="s">
        <v>116</v>
      </c>
      <c r="I84" s="110"/>
      <c r="J84" s="110" t="s">
        <v>65</v>
      </c>
      <c r="AF84" s="114" t="s">
        <v>218</v>
      </c>
    </row>
    <row r="85" spans="1:32">
      <c r="A85" s="114">
        <v>17</v>
      </c>
      <c r="B85" s="115" t="s">
        <v>88</v>
      </c>
      <c r="I85" s="110"/>
      <c r="J85" s="110" t="s">
        <v>65</v>
      </c>
      <c r="AF85" s="114" t="s">
        <v>219</v>
      </c>
    </row>
    <row r="86" spans="1:32" ht="28.5">
      <c r="A86" s="114">
        <v>18</v>
      </c>
      <c r="B86" s="115" t="s">
        <v>208</v>
      </c>
      <c r="J86" s="110" t="s">
        <v>65</v>
      </c>
      <c r="AF86" s="114" t="s">
        <v>209</v>
      </c>
    </row>
    <row r="87" spans="1:32" ht="28.5">
      <c r="A87" s="114">
        <v>19</v>
      </c>
      <c r="B87" s="115" t="s">
        <v>220</v>
      </c>
      <c r="J87" s="110" t="s">
        <v>65</v>
      </c>
      <c r="AF87" s="114" t="s">
        <v>221</v>
      </c>
    </row>
    <row r="88" spans="1:32">
      <c r="A88" s="114">
        <v>20</v>
      </c>
      <c r="B88" s="115" t="s">
        <v>222</v>
      </c>
      <c r="G88" s="110"/>
      <c r="H88" s="110" t="s">
        <v>65</v>
      </c>
      <c r="AF88" s="114" t="s">
        <v>223</v>
      </c>
    </row>
    <row r="89" spans="1:32">
      <c r="A89" s="114">
        <v>21</v>
      </c>
      <c r="B89" s="115" t="s">
        <v>224</v>
      </c>
      <c r="G89" s="110"/>
      <c r="H89" s="110" t="s">
        <v>65</v>
      </c>
      <c r="AF89" s="114" t="s">
        <v>225</v>
      </c>
    </row>
    <row r="90" spans="1:32">
      <c r="A90" s="114">
        <v>22</v>
      </c>
      <c r="B90" s="115" t="s">
        <v>226</v>
      </c>
      <c r="G90" s="110"/>
      <c r="H90" s="110" t="s">
        <v>65</v>
      </c>
      <c r="AF90" s="114" t="s">
        <v>227</v>
      </c>
    </row>
    <row r="91" spans="1:32">
      <c r="A91" s="114">
        <v>23</v>
      </c>
      <c r="B91" s="115" t="s">
        <v>228</v>
      </c>
      <c r="H91" s="110" t="s">
        <v>65</v>
      </c>
      <c r="AF91" s="114" t="s">
        <v>229</v>
      </c>
    </row>
    <row r="92" spans="1:32">
      <c r="A92" s="114">
        <v>24</v>
      </c>
      <c r="B92" s="115" t="s">
        <v>230</v>
      </c>
      <c r="H92" s="110" t="s">
        <v>65</v>
      </c>
      <c r="AF92" s="114" t="s">
        <v>231</v>
      </c>
    </row>
    <row r="93" spans="1:32">
      <c r="A93" s="114">
        <v>25</v>
      </c>
      <c r="B93" s="115" t="s">
        <v>128</v>
      </c>
      <c r="H93" s="110" t="s">
        <v>65</v>
      </c>
      <c r="AF93" s="114" t="s">
        <v>232</v>
      </c>
    </row>
    <row r="94" spans="1:32">
      <c r="A94" s="114">
        <v>26</v>
      </c>
      <c r="B94" s="115" t="s">
        <v>233</v>
      </c>
      <c r="H94" s="110" t="s">
        <v>65</v>
      </c>
      <c r="AF94" s="114" t="s">
        <v>234</v>
      </c>
    </row>
    <row r="95" spans="1:32">
      <c r="A95" s="114">
        <v>27</v>
      </c>
      <c r="B95" s="115" t="s">
        <v>235</v>
      </c>
      <c r="F95" s="115"/>
      <c r="H95" s="110" t="s">
        <v>65</v>
      </c>
      <c r="M95" s="115"/>
      <c r="AF95" s="114" t="s">
        <v>236</v>
      </c>
    </row>
    <row r="96" spans="1:32">
      <c r="A96" s="114">
        <v>28</v>
      </c>
      <c r="B96" s="115" t="s">
        <v>127</v>
      </c>
      <c r="H96" s="110" t="s">
        <v>65</v>
      </c>
      <c r="AF96" s="114" t="s">
        <v>237</v>
      </c>
    </row>
    <row r="97" spans="1:32">
      <c r="A97" s="114">
        <v>29</v>
      </c>
      <c r="B97" s="115" t="s">
        <v>238</v>
      </c>
      <c r="H97" s="110" t="s">
        <v>65</v>
      </c>
      <c r="AF97" s="114" t="s">
        <v>239</v>
      </c>
    </row>
    <row r="98" spans="1:32">
      <c r="A98" s="114">
        <v>30</v>
      </c>
      <c r="B98" s="115" t="s">
        <v>240</v>
      </c>
      <c r="H98" s="110" t="s">
        <v>65</v>
      </c>
      <c r="AF98" s="114" t="s">
        <v>241</v>
      </c>
    </row>
    <row r="99" spans="1:32">
      <c r="A99" s="114">
        <v>31</v>
      </c>
      <c r="B99" s="115" t="s">
        <v>242</v>
      </c>
      <c r="H99" s="110" t="s">
        <v>65</v>
      </c>
      <c r="AF99" s="114" t="s">
        <v>243</v>
      </c>
    </row>
    <row r="100" spans="1:32">
      <c r="A100" s="114">
        <v>32</v>
      </c>
      <c r="B100" s="115" t="s">
        <v>93</v>
      </c>
      <c r="J100" s="110"/>
      <c r="K100" s="110" t="s">
        <v>65</v>
      </c>
      <c r="L100" s="110"/>
      <c r="N100" s="110"/>
      <c r="O100" s="110"/>
      <c r="P100" s="110"/>
      <c r="Q100" s="110"/>
      <c r="R100" s="110"/>
      <c r="S100" s="110"/>
      <c r="T100" s="110"/>
      <c r="X100" s="110"/>
      <c r="Y100" s="110"/>
      <c r="Z100" s="110"/>
      <c r="AA100" s="110"/>
      <c r="AB100" s="110"/>
      <c r="AC100" s="110"/>
      <c r="AD100" s="110"/>
      <c r="AE100" s="110"/>
      <c r="AF100" s="115" t="s">
        <v>244</v>
      </c>
    </row>
    <row r="101" spans="1:32">
      <c r="A101" s="114">
        <v>33</v>
      </c>
      <c r="B101" s="115" t="s">
        <v>97</v>
      </c>
      <c r="K101" s="110" t="s">
        <v>65</v>
      </c>
      <c r="L101" s="110"/>
      <c r="N101" s="110"/>
      <c r="O101" s="110"/>
      <c r="P101" s="110"/>
      <c r="Q101" s="110"/>
      <c r="R101" s="110"/>
      <c r="S101" s="110"/>
      <c r="T101" s="110"/>
      <c r="X101" s="110"/>
      <c r="Y101" s="110"/>
      <c r="Z101" s="110"/>
      <c r="AA101" s="110"/>
      <c r="AB101" s="110"/>
      <c r="AC101" s="110"/>
      <c r="AD101" s="110"/>
      <c r="AE101" s="110"/>
      <c r="AF101" s="114" t="s">
        <v>245</v>
      </c>
    </row>
    <row r="102" spans="1:32">
      <c r="A102" s="114">
        <v>34</v>
      </c>
      <c r="B102" s="115" t="s">
        <v>246</v>
      </c>
      <c r="K102" s="110" t="s">
        <v>65</v>
      </c>
      <c r="L102" s="110"/>
      <c r="N102" s="110"/>
      <c r="O102" s="110"/>
      <c r="P102" s="110"/>
      <c r="Q102" s="110"/>
      <c r="R102" s="110"/>
      <c r="S102" s="110"/>
      <c r="T102" s="110"/>
      <c r="X102" s="110"/>
      <c r="Y102" s="110"/>
      <c r="Z102" s="110"/>
      <c r="AA102" s="110"/>
      <c r="AB102" s="110"/>
      <c r="AC102" s="110"/>
      <c r="AD102" s="110"/>
      <c r="AE102" s="110"/>
      <c r="AF102" s="114" t="s">
        <v>247</v>
      </c>
    </row>
    <row r="103" spans="1:32" ht="28.5">
      <c r="A103" s="114">
        <v>35</v>
      </c>
      <c r="B103" s="115" t="s">
        <v>248</v>
      </c>
      <c r="F103" s="110"/>
      <c r="K103" s="110" t="s">
        <v>65</v>
      </c>
      <c r="L103" s="110"/>
      <c r="M103" s="110"/>
      <c r="N103" s="110"/>
      <c r="O103" s="110"/>
      <c r="P103" s="110"/>
      <c r="Q103" s="110"/>
      <c r="R103" s="110"/>
      <c r="S103" s="110"/>
      <c r="T103" s="110"/>
      <c r="X103" s="110"/>
      <c r="Y103" s="110"/>
      <c r="Z103" s="110"/>
      <c r="AA103" s="110"/>
      <c r="AB103" s="110"/>
      <c r="AC103" s="110"/>
      <c r="AD103" s="110"/>
      <c r="AE103" s="110"/>
      <c r="AF103" s="114" t="s">
        <v>249</v>
      </c>
    </row>
    <row r="104" spans="1:32">
      <c r="A104" s="114">
        <v>36</v>
      </c>
      <c r="B104" s="115" t="s">
        <v>103</v>
      </c>
      <c r="K104" s="110" t="s">
        <v>65</v>
      </c>
      <c r="L104" s="110"/>
      <c r="N104" s="110"/>
      <c r="O104" s="110"/>
      <c r="P104" s="110"/>
      <c r="Q104" s="110"/>
      <c r="R104" s="110"/>
      <c r="S104" s="110"/>
      <c r="T104" s="110"/>
      <c r="X104" s="110"/>
      <c r="Y104" s="110"/>
      <c r="Z104" s="110"/>
      <c r="AA104" s="110"/>
      <c r="AB104" s="110"/>
      <c r="AC104" s="110"/>
      <c r="AD104" s="110"/>
      <c r="AE104" s="110"/>
      <c r="AF104" s="114" t="s">
        <v>250</v>
      </c>
    </row>
    <row r="105" spans="1:32">
      <c r="A105" s="114">
        <v>37</v>
      </c>
      <c r="B105" s="115" t="s">
        <v>251</v>
      </c>
      <c r="K105" s="110" t="s">
        <v>65</v>
      </c>
      <c r="L105" s="110"/>
      <c r="N105" s="110"/>
      <c r="O105" s="110"/>
      <c r="P105" s="110"/>
      <c r="Q105" s="110"/>
      <c r="R105" s="110"/>
      <c r="S105" s="110"/>
      <c r="T105" s="110"/>
      <c r="X105" s="110"/>
      <c r="Y105" s="110"/>
      <c r="Z105" s="110"/>
      <c r="AA105" s="110"/>
      <c r="AB105" s="110"/>
      <c r="AC105" s="110"/>
      <c r="AD105" s="110"/>
      <c r="AE105" s="110"/>
      <c r="AF105" s="114" t="s">
        <v>252</v>
      </c>
    </row>
    <row r="106" spans="1:32" ht="28.5">
      <c r="A106" s="114">
        <v>38</v>
      </c>
      <c r="B106" s="115" t="s">
        <v>126</v>
      </c>
      <c r="K106" s="110" t="s">
        <v>65</v>
      </c>
      <c r="L106" s="110"/>
      <c r="N106" s="110"/>
      <c r="O106" s="110"/>
      <c r="P106" s="110"/>
      <c r="Q106" s="110"/>
      <c r="R106" s="110"/>
      <c r="S106" s="110"/>
      <c r="T106" s="110"/>
      <c r="X106" s="110"/>
      <c r="Y106" s="110"/>
      <c r="Z106" s="110"/>
      <c r="AA106" s="110"/>
      <c r="AB106" s="110"/>
      <c r="AC106" s="110"/>
      <c r="AD106" s="110"/>
      <c r="AE106" s="110"/>
      <c r="AF106" s="114" t="s">
        <v>253</v>
      </c>
    </row>
    <row r="107" spans="1:32" ht="28.5">
      <c r="A107" s="114">
        <v>39</v>
      </c>
      <c r="B107" s="115" t="s">
        <v>254</v>
      </c>
      <c r="F107" s="110"/>
      <c r="K107" s="110" t="s">
        <v>65</v>
      </c>
      <c r="L107" s="110"/>
      <c r="M107" s="110"/>
      <c r="N107" s="110"/>
      <c r="O107" s="110"/>
      <c r="P107" s="110"/>
      <c r="Q107" s="110"/>
      <c r="R107" s="110"/>
      <c r="S107" s="110"/>
      <c r="T107" s="110"/>
      <c r="X107" s="110"/>
      <c r="Y107" s="110"/>
      <c r="Z107" s="110"/>
      <c r="AA107" s="110"/>
      <c r="AB107" s="110"/>
      <c r="AC107" s="110"/>
      <c r="AD107" s="110"/>
      <c r="AE107" s="110"/>
      <c r="AF107" s="114" t="s">
        <v>255</v>
      </c>
    </row>
    <row r="108" spans="1:32">
      <c r="A108" s="114">
        <v>40</v>
      </c>
      <c r="B108" s="115" t="s">
        <v>256</v>
      </c>
      <c r="I108" s="110" t="s">
        <v>65</v>
      </c>
      <c r="AF108" s="114" t="s">
        <v>257</v>
      </c>
    </row>
    <row r="109" spans="1:32">
      <c r="A109" s="114">
        <v>41</v>
      </c>
      <c r="B109" s="115" t="s">
        <v>258</v>
      </c>
      <c r="I109" s="110" t="s">
        <v>65</v>
      </c>
      <c r="AF109" s="114" t="s">
        <v>259</v>
      </c>
    </row>
    <row r="110" spans="1:32">
      <c r="A110" s="114">
        <v>42</v>
      </c>
      <c r="B110" s="115" t="s">
        <v>260</v>
      </c>
      <c r="I110" s="110" t="s">
        <v>65</v>
      </c>
      <c r="AF110" s="114" t="s">
        <v>261</v>
      </c>
    </row>
    <row r="111" spans="1:32">
      <c r="A111" s="114">
        <v>43</v>
      </c>
      <c r="B111" s="115" t="s">
        <v>262</v>
      </c>
      <c r="I111" s="110" t="s">
        <v>65</v>
      </c>
      <c r="AF111" s="114" t="s">
        <v>263</v>
      </c>
    </row>
    <row r="112" spans="1:32">
      <c r="A112" s="114">
        <v>44</v>
      </c>
      <c r="B112" s="115" t="s">
        <v>264</v>
      </c>
      <c r="I112" s="110" t="s">
        <v>65</v>
      </c>
      <c r="AF112" s="114" t="s">
        <v>265</v>
      </c>
    </row>
    <row r="113" spans="1:32">
      <c r="A113" s="114">
        <v>45</v>
      </c>
      <c r="B113" s="115" t="s">
        <v>266</v>
      </c>
      <c r="I113" s="110" t="s">
        <v>65</v>
      </c>
      <c r="AF113" s="114" t="s">
        <v>267</v>
      </c>
    </row>
    <row r="114" spans="1:32">
      <c r="A114" s="114">
        <v>46</v>
      </c>
      <c r="B114" s="115" t="s">
        <v>268</v>
      </c>
      <c r="I114" s="110" t="s">
        <v>65</v>
      </c>
      <c r="AF114" s="114" t="s">
        <v>269</v>
      </c>
    </row>
    <row r="115" spans="1:32" ht="28.5">
      <c r="A115" s="114">
        <v>47</v>
      </c>
      <c r="B115" s="115" t="s">
        <v>270</v>
      </c>
      <c r="I115" s="110" t="s">
        <v>65</v>
      </c>
      <c r="AF115" s="114" t="s">
        <v>271</v>
      </c>
    </row>
    <row r="116" spans="1:32">
      <c r="A116" s="114">
        <v>48</v>
      </c>
      <c r="B116" s="115" t="s">
        <v>272</v>
      </c>
      <c r="K116" s="110"/>
      <c r="L116" s="110" t="s">
        <v>65</v>
      </c>
      <c r="N116" s="110"/>
      <c r="O116" s="110"/>
      <c r="P116" s="110"/>
      <c r="Q116" s="110"/>
      <c r="R116" s="110"/>
      <c r="S116" s="110"/>
      <c r="T116" s="110"/>
      <c r="X116" s="110"/>
      <c r="Y116" s="110"/>
      <c r="Z116" s="110"/>
      <c r="AA116" s="110"/>
      <c r="AB116" s="110"/>
      <c r="AC116" s="110"/>
      <c r="AD116" s="110"/>
      <c r="AE116" s="110"/>
      <c r="AF116" s="114" t="s">
        <v>273</v>
      </c>
    </row>
    <row r="117" spans="1:32">
      <c r="A117" s="114">
        <v>49</v>
      </c>
      <c r="B117" s="115" t="s">
        <v>127</v>
      </c>
      <c r="L117" s="110" t="s">
        <v>65</v>
      </c>
      <c r="N117" s="110"/>
      <c r="O117" s="110"/>
      <c r="P117" s="110"/>
      <c r="Q117" s="110"/>
      <c r="R117" s="110"/>
      <c r="S117" s="110"/>
      <c r="T117" s="110"/>
      <c r="X117" s="110"/>
      <c r="Y117" s="110"/>
      <c r="Z117" s="110"/>
      <c r="AA117" s="110"/>
      <c r="AB117" s="110"/>
      <c r="AC117" s="110"/>
      <c r="AD117" s="110"/>
      <c r="AE117" s="110"/>
      <c r="AF117" s="114" t="s">
        <v>237</v>
      </c>
    </row>
    <row r="118" spans="1:32">
      <c r="A118" s="114">
        <v>50</v>
      </c>
      <c r="B118" s="115" t="s">
        <v>128</v>
      </c>
      <c r="L118" s="110" t="s">
        <v>65</v>
      </c>
      <c r="N118" s="110"/>
      <c r="O118" s="110"/>
      <c r="P118" s="110"/>
      <c r="Q118" s="110"/>
      <c r="R118" s="110"/>
      <c r="S118" s="110"/>
      <c r="T118" s="110"/>
      <c r="X118" s="110"/>
      <c r="Y118" s="110"/>
      <c r="Z118" s="110"/>
      <c r="AA118" s="110"/>
      <c r="AB118" s="110"/>
      <c r="AC118" s="110"/>
      <c r="AD118" s="110"/>
      <c r="AE118" s="110"/>
      <c r="AF118" s="114" t="s">
        <v>274</v>
      </c>
    </row>
    <row r="119" spans="1:32">
      <c r="A119" s="114">
        <v>51</v>
      </c>
      <c r="B119" s="115" t="s">
        <v>262</v>
      </c>
      <c r="L119" s="110" t="s">
        <v>65</v>
      </c>
      <c r="N119" s="110"/>
      <c r="O119" s="110"/>
      <c r="P119" s="110"/>
      <c r="Q119" s="110"/>
      <c r="R119" s="110"/>
      <c r="S119" s="110"/>
      <c r="T119" s="110"/>
      <c r="X119" s="110"/>
      <c r="Y119" s="110"/>
      <c r="Z119" s="110"/>
      <c r="AA119" s="110"/>
      <c r="AB119" s="110"/>
      <c r="AC119" s="110"/>
      <c r="AD119" s="110"/>
      <c r="AE119" s="110"/>
      <c r="AF119" s="114" t="s">
        <v>275</v>
      </c>
    </row>
    <row r="120" spans="1:32">
      <c r="A120" s="114">
        <v>52</v>
      </c>
      <c r="B120" s="115" t="s">
        <v>276</v>
      </c>
      <c r="L120" s="110" t="s">
        <v>65</v>
      </c>
      <c r="N120" s="110"/>
      <c r="O120" s="110"/>
      <c r="P120" s="110"/>
      <c r="Q120" s="110"/>
      <c r="R120" s="110"/>
      <c r="S120" s="110"/>
      <c r="T120" s="110"/>
      <c r="X120" s="110"/>
      <c r="Y120" s="110"/>
      <c r="Z120" s="110"/>
      <c r="AA120" s="110"/>
      <c r="AB120" s="110"/>
      <c r="AC120" s="110"/>
      <c r="AD120" s="110"/>
      <c r="AE120" s="110"/>
      <c r="AF120" s="114" t="s">
        <v>277</v>
      </c>
    </row>
    <row r="121" spans="1:32">
      <c r="A121" s="114">
        <v>53</v>
      </c>
      <c r="B121" s="115" t="s">
        <v>278</v>
      </c>
      <c r="L121" s="110" t="s">
        <v>65</v>
      </c>
      <c r="N121" s="110"/>
      <c r="O121" s="110"/>
      <c r="P121" s="110"/>
      <c r="Q121" s="110"/>
      <c r="R121" s="110"/>
      <c r="S121" s="110"/>
      <c r="T121" s="110"/>
      <c r="X121" s="110"/>
      <c r="Y121" s="110"/>
      <c r="Z121" s="110"/>
      <c r="AA121" s="110"/>
      <c r="AB121" s="110"/>
      <c r="AC121" s="110"/>
      <c r="AD121" s="110"/>
      <c r="AE121" s="110"/>
      <c r="AF121" s="114" t="s">
        <v>279</v>
      </c>
    </row>
    <row r="122" spans="1:32">
      <c r="A122" s="114">
        <v>54</v>
      </c>
      <c r="B122" s="115" t="s">
        <v>280</v>
      </c>
      <c r="L122" s="110"/>
      <c r="N122" s="110"/>
      <c r="O122" s="110"/>
      <c r="P122" s="110"/>
      <c r="Q122" s="110"/>
      <c r="R122" s="110"/>
      <c r="S122" s="110"/>
      <c r="T122" s="110"/>
      <c r="X122" s="110"/>
      <c r="Y122" s="110"/>
      <c r="Z122" s="110"/>
      <c r="AA122" s="110"/>
      <c r="AB122" s="110"/>
      <c r="AC122" s="110"/>
      <c r="AD122" s="110"/>
      <c r="AE122" s="110"/>
    </row>
    <row r="123" spans="1:32">
      <c r="A123" s="114">
        <v>55</v>
      </c>
      <c r="B123" s="115" t="s">
        <v>281</v>
      </c>
      <c r="L123" s="110"/>
      <c r="N123" s="110" t="s">
        <v>65</v>
      </c>
      <c r="O123" s="110"/>
      <c r="P123" s="110"/>
      <c r="Q123" s="110"/>
      <c r="R123" s="110"/>
      <c r="S123" s="110"/>
      <c r="T123" s="110"/>
      <c r="X123" s="110"/>
      <c r="Y123" s="110"/>
      <c r="Z123" s="110"/>
      <c r="AA123" s="110"/>
      <c r="AB123" s="110"/>
      <c r="AC123" s="110"/>
      <c r="AD123" s="110"/>
      <c r="AE123" s="110"/>
    </row>
    <row r="124" spans="1:32">
      <c r="A124" s="114">
        <v>56</v>
      </c>
      <c r="B124" s="115" t="s">
        <v>282</v>
      </c>
      <c r="L124" s="110"/>
      <c r="N124" s="110" t="s">
        <v>65</v>
      </c>
      <c r="O124" s="110"/>
      <c r="P124" s="110"/>
      <c r="Q124" s="110"/>
      <c r="R124" s="110"/>
      <c r="S124" s="110"/>
      <c r="T124" s="110"/>
      <c r="X124" s="110"/>
      <c r="Y124" s="110"/>
      <c r="Z124" s="110"/>
      <c r="AA124" s="110"/>
      <c r="AB124" s="110"/>
      <c r="AC124" s="110"/>
      <c r="AD124" s="110"/>
      <c r="AE124" s="110"/>
    </row>
    <row r="125" spans="1:32">
      <c r="A125" s="114">
        <v>57</v>
      </c>
      <c r="B125" s="115" t="s">
        <v>283</v>
      </c>
      <c r="L125" s="110"/>
      <c r="N125" s="110" t="s">
        <v>65</v>
      </c>
      <c r="O125" s="110"/>
      <c r="P125" s="110"/>
      <c r="Q125" s="110"/>
      <c r="R125" s="110"/>
      <c r="S125" s="110"/>
      <c r="T125" s="110"/>
      <c r="X125" s="110"/>
      <c r="Y125" s="110"/>
      <c r="Z125" s="110"/>
      <c r="AA125" s="110"/>
      <c r="AB125" s="110"/>
      <c r="AC125" s="110"/>
      <c r="AD125" s="110"/>
      <c r="AE125" s="110"/>
    </row>
    <row r="126" spans="1:32">
      <c r="A126" s="114">
        <v>58</v>
      </c>
      <c r="B126" s="115" t="s">
        <v>284</v>
      </c>
      <c r="L126" s="110"/>
      <c r="N126" s="110" t="s">
        <v>65</v>
      </c>
      <c r="O126" s="110"/>
      <c r="P126" s="110"/>
      <c r="Q126" s="110"/>
      <c r="R126" s="110"/>
      <c r="S126" s="110"/>
      <c r="T126" s="110"/>
      <c r="X126" s="110"/>
      <c r="Y126" s="110"/>
      <c r="Z126" s="110"/>
      <c r="AA126" s="110"/>
      <c r="AB126" s="110"/>
      <c r="AC126" s="110"/>
      <c r="AD126" s="110"/>
      <c r="AE126" s="110"/>
    </row>
    <row r="127" spans="1:32">
      <c r="A127" s="114">
        <v>59</v>
      </c>
      <c r="B127" s="115" t="s">
        <v>285</v>
      </c>
      <c r="N127" s="110" t="s">
        <v>65</v>
      </c>
      <c r="O127" s="110"/>
      <c r="P127" s="110"/>
      <c r="Q127" s="110"/>
      <c r="R127" s="110"/>
      <c r="S127" s="110"/>
      <c r="T127" s="110"/>
      <c r="X127" s="110"/>
      <c r="Y127" s="110"/>
      <c r="AB127" s="110"/>
      <c r="AD127" s="110"/>
    </row>
    <row r="128" spans="1:32" ht="28.5">
      <c r="A128" s="114">
        <v>60</v>
      </c>
      <c r="B128" s="115" t="s">
        <v>286</v>
      </c>
      <c r="N128" s="110" t="s">
        <v>65</v>
      </c>
      <c r="O128" s="110"/>
      <c r="P128" s="110"/>
      <c r="Q128" s="110"/>
      <c r="R128" s="110"/>
      <c r="S128" s="110"/>
      <c r="T128" s="110"/>
      <c r="X128" s="110"/>
      <c r="Y128" s="110"/>
      <c r="AB128" s="110"/>
      <c r="AD128" s="110"/>
    </row>
    <row r="129" spans="1:30">
      <c r="A129" s="114">
        <v>61</v>
      </c>
      <c r="B129" s="115" t="s">
        <v>287</v>
      </c>
      <c r="AB129" s="110" t="s">
        <v>65</v>
      </c>
      <c r="AD129" s="110"/>
    </row>
    <row r="130" spans="1:30">
      <c r="A130" s="114">
        <v>62</v>
      </c>
      <c r="B130" s="115" t="s">
        <v>79</v>
      </c>
      <c r="AB130" s="110" t="s">
        <v>65</v>
      </c>
      <c r="AD130" s="110"/>
    </row>
    <row r="131" spans="1:30">
      <c r="A131" s="114">
        <v>63</v>
      </c>
      <c r="B131" s="115" t="s">
        <v>80</v>
      </c>
      <c r="AB131" s="110" t="s">
        <v>65</v>
      </c>
      <c r="AD131" s="110"/>
    </row>
    <row r="132" spans="1:30">
      <c r="A132" s="114">
        <v>64</v>
      </c>
      <c r="B132" s="115" t="s">
        <v>288</v>
      </c>
      <c r="AB132" s="110" t="s">
        <v>65</v>
      </c>
      <c r="AD132" s="110"/>
    </row>
    <row r="133" spans="1:30">
      <c r="A133" s="114">
        <v>65</v>
      </c>
      <c r="B133" s="115" t="s">
        <v>81</v>
      </c>
      <c r="AB133" s="110" t="s">
        <v>65</v>
      </c>
      <c r="AD133" s="110"/>
    </row>
    <row r="134" spans="1:30">
      <c r="A134" s="114">
        <v>66</v>
      </c>
      <c r="B134" s="115" t="s">
        <v>289</v>
      </c>
      <c r="AB134" s="110" t="s">
        <v>65</v>
      </c>
      <c r="AD134" s="110"/>
    </row>
    <row r="135" spans="1:30">
      <c r="A135" s="114">
        <v>67</v>
      </c>
      <c r="B135" s="115" t="s">
        <v>290</v>
      </c>
      <c r="AB135" s="110" t="s">
        <v>65</v>
      </c>
      <c r="AD135" s="110"/>
    </row>
    <row r="136" spans="1:30">
      <c r="A136" s="114">
        <v>68</v>
      </c>
      <c r="B136" s="115" t="s">
        <v>291</v>
      </c>
      <c r="Z136" s="110" t="s">
        <v>65</v>
      </c>
      <c r="AA136" s="110"/>
      <c r="AB136" s="110"/>
      <c r="AD136" s="110"/>
    </row>
    <row r="137" spans="1:30">
      <c r="A137" s="114">
        <v>69</v>
      </c>
      <c r="B137" s="115" t="s">
        <v>292</v>
      </c>
      <c r="Z137" s="110" t="s">
        <v>65</v>
      </c>
      <c r="AA137" s="110"/>
      <c r="AB137" s="110"/>
      <c r="AD137" s="110"/>
    </row>
    <row r="138" spans="1:30">
      <c r="A138" s="114">
        <v>70</v>
      </c>
      <c r="B138" s="115" t="s">
        <v>293</v>
      </c>
      <c r="Z138" s="110" t="s">
        <v>65</v>
      </c>
      <c r="AA138" s="110"/>
      <c r="AB138" s="110"/>
      <c r="AD138" s="110"/>
    </row>
    <row r="139" spans="1:30">
      <c r="A139" s="114">
        <v>71</v>
      </c>
      <c r="B139" s="115" t="s">
        <v>294</v>
      </c>
      <c r="Z139" s="110" t="s">
        <v>65</v>
      </c>
      <c r="AA139" s="110"/>
      <c r="AB139" s="110"/>
      <c r="AD139" s="110"/>
    </row>
    <row r="140" spans="1:30">
      <c r="A140" s="114">
        <v>72</v>
      </c>
      <c r="B140" s="115" t="s">
        <v>295</v>
      </c>
      <c r="O140" s="110" t="s">
        <v>65</v>
      </c>
      <c r="P140" s="110"/>
      <c r="Q140" s="110"/>
      <c r="R140" s="110"/>
      <c r="S140" s="110"/>
      <c r="T140" s="110"/>
      <c r="X140" s="110"/>
      <c r="Y140" s="110"/>
      <c r="AB140" s="110"/>
      <c r="AC140" s="110"/>
      <c r="AD140" s="110"/>
    </row>
    <row r="141" spans="1:30">
      <c r="A141" s="114">
        <v>73</v>
      </c>
      <c r="B141" s="115" t="s">
        <v>296</v>
      </c>
      <c r="O141" s="110" t="s">
        <v>65</v>
      </c>
      <c r="P141" s="110"/>
      <c r="Q141" s="110"/>
      <c r="R141" s="110"/>
      <c r="S141" s="110"/>
      <c r="T141" s="110"/>
      <c r="X141" s="110"/>
      <c r="Y141" s="110"/>
      <c r="AB141" s="110"/>
      <c r="AD141" s="110"/>
    </row>
    <row r="142" spans="1:30">
      <c r="A142" s="114">
        <v>74</v>
      </c>
      <c r="B142" s="115" t="s">
        <v>297</v>
      </c>
      <c r="O142" s="110" t="s">
        <v>65</v>
      </c>
      <c r="P142" s="110"/>
      <c r="Q142" s="110"/>
      <c r="R142" s="110"/>
      <c r="S142" s="110"/>
      <c r="T142" s="110"/>
      <c r="X142" s="110"/>
      <c r="Y142" s="110"/>
      <c r="AB142" s="110"/>
      <c r="AD142" s="110"/>
    </row>
    <row r="143" spans="1:30">
      <c r="A143" s="114">
        <v>75</v>
      </c>
      <c r="B143" s="115" t="s">
        <v>298</v>
      </c>
      <c r="O143" s="110" t="s">
        <v>65</v>
      </c>
      <c r="P143" s="110"/>
      <c r="Q143" s="110"/>
      <c r="R143" s="110"/>
      <c r="S143" s="110"/>
      <c r="T143" s="110"/>
      <c r="X143" s="110"/>
      <c r="Y143" s="110"/>
      <c r="AB143" s="110"/>
      <c r="AD143" s="110"/>
    </row>
    <row r="144" spans="1:30">
      <c r="A144" s="114">
        <v>76</v>
      </c>
      <c r="B144" s="115" t="s">
        <v>299</v>
      </c>
      <c r="O144" s="110" t="s">
        <v>65</v>
      </c>
      <c r="P144" s="110"/>
      <c r="Q144" s="110"/>
      <c r="R144" s="110"/>
      <c r="S144" s="110"/>
      <c r="T144" s="110"/>
      <c r="X144" s="110"/>
      <c r="Y144" s="110"/>
      <c r="AB144" s="110"/>
      <c r="AD144" s="110"/>
    </row>
    <row r="145" spans="1:30">
      <c r="A145" s="114">
        <v>77</v>
      </c>
      <c r="B145" s="115" t="s">
        <v>300</v>
      </c>
      <c r="O145" s="110" t="s">
        <v>65</v>
      </c>
      <c r="P145" s="110"/>
      <c r="Q145" s="110"/>
      <c r="R145" s="110"/>
      <c r="S145" s="110"/>
      <c r="T145" s="110"/>
      <c r="X145" s="110"/>
      <c r="Y145" s="110"/>
      <c r="AB145" s="110"/>
      <c r="AD145" s="110"/>
    </row>
    <row r="146" spans="1:30">
      <c r="A146" s="114">
        <v>78</v>
      </c>
      <c r="B146" s="115" t="s">
        <v>301</v>
      </c>
      <c r="O146" s="110" t="s">
        <v>65</v>
      </c>
      <c r="P146" s="110"/>
      <c r="Q146" s="110"/>
      <c r="R146" s="110"/>
      <c r="S146" s="110"/>
      <c r="T146" s="110"/>
      <c r="X146" s="110"/>
      <c r="Y146" s="110"/>
      <c r="AB146" s="110"/>
      <c r="AD146" s="110"/>
    </row>
    <row r="147" spans="1:30">
      <c r="A147" s="114">
        <v>79</v>
      </c>
      <c r="B147" s="115" t="s">
        <v>302</v>
      </c>
      <c r="O147" s="110" t="s">
        <v>65</v>
      </c>
      <c r="P147" s="110"/>
      <c r="Q147" s="110"/>
      <c r="R147" s="110"/>
      <c r="S147" s="110"/>
      <c r="T147" s="110"/>
      <c r="X147" s="110"/>
      <c r="Y147" s="110"/>
      <c r="AB147" s="110"/>
      <c r="AD147" s="110"/>
    </row>
    <row r="148" spans="1:30">
      <c r="A148" s="114">
        <v>80</v>
      </c>
      <c r="B148" s="115" t="s">
        <v>303</v>
      </c>
      <c r="O148" s="110" t="s">
        <v>65</v>
      </c>
      <c r="P148" s="110"/>
      <c r="Q148" s="110"/>
      <c r="R148" s="110"/>
      <c r="S148" s="110"/>
      <c r="T148" s="110"/>
      <c r="X148" s="110"/>
      <c r="Y148" s="110"/>
      <c r="AB148" s="110"/>
      <c r="AD148" s="110"/>
    </row>
    <row r="149" spans="1:30">
      <c r="A149" s="114">
        <v>81</v>
      </c>
      <c r="B149" s="115" t="s">
        <v>301</v>
      </c>
      <c r="AB149" s="110"/>
      <c r="AC149" s="110" t="s">
        <v>65</v>
      </c>
      <c r="AD149" s="110"/>
    </row>
    <row r="150" spans="1:30">
      <c r="A150" s="114">
        <v>82</v>
      </c>
      <c r="B150" s="115" t="s">
        <v>304</v>
      </c>
      <c r="AB150" s="110"/>
      <c r="AC150" s="110" t="s">
        <v>65</v>
      </c>
      <c r="AD150" s="110"/>
    </row>
    <row r="151" spans="1:30">
      <c r="A151" s="114">
        <v>83</v>
      </c>
      <c r="B151" s="115" t="s">
        <v>305</v>
      </c>
      <c r="AB151" s="110"/>
      <c r="AC151" s="110" t="s">
        <v>65</v>
      </c>
      <c r="AD151" s="110"/>
    </row>
    <row r="152" spans="1:30">
      <c r="A152" s="114">
        <v>84</v>
      </c>
      <c r="B152" s="115" t="s">
        <v>91</v>
      </c>
      <c r="AB152" s="110"/>
      <c r="AC152" s="110" t="s">
        <v>65</v>
      </c>
      <c r="AD152" s="110"/>
    </row>
    <row r="153" spans="1:30">
      <c r="A153" s="114">
        <v>85</v>
      </c>
      <c r="B153" s="115" t="s">
        <v>97</v>
      </c>
      <c r="AB153" s="110"/>
      <c r="AC153" s="110" t="s">
        <v>65</v>
      </c>
      <c r="AD153" s="110"/>
    </row>
    <row r="154" spans="1:30" ht="28.5">
      <c r="A154" s="114">
        <v>86</v>
      </c>
      <c r="B154" s="115" t="s">
        <v>306</v>
      </c>
      <c r="AB154" s="110"/>
      <c r="AC154" s="110" t="s">
        <v>65</v>
      </c>
      <c r="AD154" s="110"/>
    </row>
    <row r="155" spans="1:30">
      <c r="A155" s="114">
        <v>87</v>
      </c>
      <c r="B155" s="115" t="s">
        <v>81</v>
      </c>
      <c r="AB155" s="110"/>
      <c r="AC155" s="110" t="s">
        <v>65</v>
      </c>
      <c r="AD155" s="110"/>
    </row>
    <row r="156" spans="1:30">
      <c r="A156" s="114">
        <v>88</v>
      </c>
      <c r="AB156" s="110"/>
      <c r="AD156" s="110"/>
    </row>
    <row r="157" spans="1:30">
      <c r="A157" s="114">
        <v>89</v>
      </c>
    </row>
    <row r="158" spans="1:30">
      <c r="A158" s="114">
        <v>90</v>
      </c>
    </row>
  </sheetData>
  <autoFilter ref="A1:AF127" xr:uid="{2C7A5B31-A406-4296-B5A2-D54F208774D7}"/>
  <phoneticPr fontId="1" type="noConversion"/>
  <printOptions gridLines="1"/>
  <pageMargins left="0.70866141732283472" right="0.70866141732283472" top="0.74803149606299213" bottom="0.74803149606299213" header="0.31496062992125984" footer="0.31496062992125984"/>
  <pageSetup paperSize="9" scale="36" orientation="landscape"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48</vt:i4>
      </vt:variant>
      <vt:variant>
        <vt:lpstr>命名范围</vt:lpstr>
      </vt:variant>
      <vt:variant>
        <vt:i4>22</vt:i4>
      </vt:variant>
    </vt:vector>
  </HeadingPairs>
  <TitlesOfParts>
    <vt:vector size="70" baseType="lpstr">
      <vt:lpstr>Null</vt:lpstr>
      <vt:lpstr>通用文本</vt:lpstr>
      <vt:lpstr>BearyChat</vt:lpstr>
      <vt:lpstr>People</vt:lpstr>
      <vt:lpstr>Group List废</vt:lpstr>
      <vt:lpstr>公众号</vt:lpstr>
      <vt:lpstr>BCProject</vt:lpstr>
      <vt:lpstr>Salesforce Point</vt:lpstr>
      <vt:lpstr>Trailhead MAP</vt:lpstr>
      <vt:lpstr>オブジェクト</vt:lpstr>
      <vt:lpstr>Movie</vt:lpstr>
      <vt:lpstr>目次</vt:lpstr>
      <vt:lpstr>List</vt:lpstr>
      <vt:lpstr>通帳</vt:lpstr>
      <vt:lpstr>チェックリスト</vt:lpstr>
      <vt:lpstr>見積</vt:lpstr>
      <vt:lpstr>収入明細</vt:lpstr>
      <vt:lpstr>授業料支払い</vt:lpstr>
      <vt:lpstr>SFDC４</vt:lpstr>
      <vt:lpstr>SFDC3</vt:lpstr>
      <vt:lpstr>BigData2</vt:lpstr>
      <vt:lpstr>前提知識</vt:lpstr>
      <vt:lpstr>チェックイン表</vt:lpstr>
      <vt:lpstr>フィードバック</vt:lpstr>
      <vt:lpstr>担当役割</vt:lpstr>
      <vt:lpstr>課程概要_第二回</vt:lpstr>
      <vt:lpstr>通帳-天時</vt:lpstr>
      <vt:lpstr>抽選賞品-Bigdata2</vt:lpstr>
      <vt:lpstr>スケジュール-基盤</vt:lpstr>
      <vt:lpstr>参加者登録表</vt:lpstr>
      <vt:lpstr>产品经理</vt:lpstr>
      <vt:lpstr>教学安排</vt:lpstr>
      <vt:lpstr>教学安排-日计划</vt:lpstr>
      <vt:lpstr>Practice</vt:lpstr>
      <vt:lpstr>个人演讲</vt:lpstr>
      <vt:lpstr>考核</vt:lpstr>
      <vt:lpstr>书单</vt:lpstr>
      <vt:lpstr>课前准备</vt:lpstr>
      <vt:lpstr>作业</vt:lpstr>
      <vt:lpstr>Mainframe课程内容</vt:lpstr>
      <vt:lpstr>东软培训要求</vt:lpstr>
      <vt:lpstr>Plan</vt:lpstr>
      <vt:lpstr>日常考评记录</vt:lpstr>
      <vt:lpstr>日历</vt:lpstr>
      <vt:lpstr>授课日记</vt:lpstr>
      <vt:lpstr>座位表</vt:lpstr>
      <vt:lpstr>小组</vt:lpstr>
      <vt:lpstr>参考教材</vt:lpstr>
      <vt:lpstr>'Salesforce Point'!_FilterDatabase</vt:lpstr>
      <vt:lpstr>Mainframe课程内容!Print_Area</vt:lpstr>
      <vt:lpstr>Null!Print_Area</vt:lpstr>
      <vt:lpstr>'Salesforce Point'!Print_Area</vt:lpstr>
      <vt:lpstr>SFDC3!Print_Area</vt:lpstr>
      <vt:lpstr>SFDC４!Print_Area</vt:lpstr>
      <vt:lpstr>チェックイン表!Print_Area</vt:lpstr>
      <vt:lpstr>参加者登録表!Print_Area</vt:lpstr>
      <vt:lpstr>'抽選賞品-Bigdata2'!Print_Area</vt:lpstr>
      <vt:lpstr>担当役割!Print_Area</vt:lpstr>
      <vt:lpstr>'教学安排-日计划'!Print_Area</vt:lpstr>
      <vt:lpstr>目次!Print_Area</vt:lpstr>
      <vt:lpstr>収入明細!Print_Area</vt:lpstr>
      <vt:lpstr>通帳!Print_Area</vt:lpstr>
      <vt:lpstr>'通帳-天時'!Print_Area</vt:lpstr>
      <vt:lpstr>Mainframe课程内容!Print_Titles</vt:lpstr>
      <vt:lpstr>Null!Print_Titles</vt:lpstr>
      <vt:lpstr>'Salesforce Point'!Print_Titles</vt:lpstr>
      <vt:lpstr>'Trailhead MAP'!Print_Titles</vt:lpstr>
      <vt:lpstr>チェックイン表!Print_Titles</vt:lpstr>
      <vt:lpstr>通帳!Print_Titles</vt:lpstr>
      <vt:lpstr>'通帳-天時'!Print_Titles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2019-05-05T23:55:14Z</dcterms:modified>
</cp:coreProperties>
</file>