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ltimateguy33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68171348" val="1050" rev="124" rev64="64" revOS="3" revMin="124" revMax="0"/>
      <pm:docPrefs xmlns:pm="smNativeData" id="1668171348" fixedDigits="0" showNotice="1" showProtection="1" showFrameBounds="1" autoChart="1" recalcOnPrint="1" recalcOnCopy="1" compatTextArt="1" tab="567" useDefinedPrintRange="1" printArea="currentSheet"/>
      <pm:compatibility xmlns:pm="smNativeData" id="1668171348"/>
      <pm:defCurrency xmlns:pm="smNativeData" id="1668171348"/>
    </ext>
  </extLst>
</workbook>
</file>

<file path=xl/sharedStrings.xml><?xml version="1.0" encoding="utf-8"?>
<sst xmlns="http://schemas.openxmlformats.org/spreadsheetml/2006/main" count="45" uniqueCount="31">
  <si>
    <r>
      <rPr>
        <rFont val="Arial"/>
        <charset val="0"/>
        <family val="2"/>
        <sz val="24"/>
        <b val="0"/>
        <i val="0"/>
        <extLst>
          <ext uri="smNativeData">
            <pm:charSpec xmlns:pm="smNativeData" id="1668171348">
              <pm:latin face="Arial" sz="480" weight="normal" i="0"/>
              <pm:cs/>
              <pm:ea/>
            </pm:charSpec>
          </ext>
        </extLst>
      </rPr>
      <t>Veislukostnaður</t>
    </r>
  </si>
  <si>
    <t>fjöldi gesta:</t>
  </si>
  <si>
    <t>Drykkjarföng</t>
  </si>
  <si>
    <t>einingarverð</t>
  </si>
  <si>
    <t>fjöldi eininga</t>
  </si>
  <si>
    <t>samtals</t>
  </si>
  <si>
    <t>gos 2l</t>
  </si>
  <si>
    <t>Rauðvín</t>
  </si>
  <si>
    <t>hvítvín</t>
  </si>
  <si>
    <t>bjór</t>
  </si>
  <si>
    <t>drykkjarföng alls</t>
  </si>
  <si>
    <t>Matur</t>
  </si>
  <si>
    <t>forréttur</t>
  </si>
  <si>
    <t>aðalréttur</t>
  </si>
  <si>
    <t>eftirréttur</t>
  </si>
  <si>
    <t>matur alls</t>
  </si>
  <si>
    <t>Leiga á borðbúnaði</t>
  </si>
  <si>
    <t>diskar</t>
  </si>
  <si>
    <t>hnífapör</t>
  </si>
  <si>
    <t>glös</t>
  </si>
  <si>
    <t>borðbúnaður alls</t>
  </si>
  <si>
    <t>Annað</t>
  </si>
  <si>
    <t>leiga á sal</t>
  </si>
  <si>
    <t>dúkar</t>
  </si>
  <si>
    <t>sérvéttur</t>
  </si>
  <si>
    <t>annað alls</t>
  </si>
  <si>
    <t>Samantekt</t>
  </si>
  <si>
    <t>hlutfall</t>
  </si>
  <si>
    <t>heildarkostnaður</t>
  </si>
  <si>
    <t>án vsk:</t>
  </si>
  <si>
    <t>þar af vsk:</t>
  </si>
</sst>
</file>

<file path=xl/styles.xml><?xml version="1.0" encoding="utf-8"?>
<styleSheet xmlns="http://schemas.openxmlformats.org/spreadsheetml/2006/main">
  <numFmts count="17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[$$-409]#,##0.00"/>
    <numFmt numFmtId="165" formatCode="#,##0.00\ [$ISK]"/>
    <numFmt numFmtId="166" formatCode="#,##0\ [$ISK]"/>
    <numFmt numFmtId="167" formatCode="#,##0.0000\ [$kr-40F]"/>
    <numFmt numFmtId="168" formatCode="#,##0\ [$kr-40F];[Red]\-#,##0\ [$kr-40F]"/>
    <numFmt numFmtId="169" formatCode="#,##0\ [$kr-40F]"/>
    <numFmt numFmtId="10" formatCode="0.00%"/>
    <numFmt numFmtId="170" formatCode="0.000%"/>
    <numFmt numFmtId="171" formatCode="0.0%"/>
  </numFmts>
  <fonts count="5">
    <font>
      <name val="Arial"/>
      <family val="2"/>
      <color rgb="FF000000"/>
      <sz val="10"/>
      <extLst>
        <ext uri="smNativeData">
          <pm:charSpec xmlns:pm="smNativeData" id="166817134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6817134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68171348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2"/>
      <b/>
      <i/>
      <color rgb="FF000000"/>
      <sz val="10"/>
      <extLst>
        <ext uri="smNativeData">
          <pm:charSpec xmlns:pm="smNativeData" id="1668171348" ulstyle="none" kern="1">
            <pm:latin face="Arial" sz="200" lang="default" weight="bold" i="1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24"/>
      <extLst>
        <ext uri="smNativeData">
          <pm:charSpec xmlns:pm="smNativeData" id="1668171348" ulstyle="none" kern="1">
            <pm:latin face="Arial" sz="480" lang="default"/>
            <pm:cs face="Times New Roman" sz="200" lang="default"/>
            <pm:ea face="SimSun" sz="200" lang="default"/>
          </pm:charSpec>
        </ext>
      </extLst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68171348" type="1" fgLvl="100" fgClr="00FFFFFF" bgLvl="10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81713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8171348"/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68171348">
            <pm:line position="top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68171348"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68171348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68171348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68171348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8171348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68171348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68171348">
            <pm:line position="top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68171348">
            <pm:line position="top" type="1" style="0" width="2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8171348"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68171348">
            <pm:line position="bottom" type="1" style="0" width="2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68171348"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68171348">
            <pm:line position="top" type="1" style="0" width="20" dist="20" width2="20" rgb="000000"/>
            <pm:line position="lef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8171348">
            <pm:line position="lef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68171348">
            <pm:line position="bottom" type="1" style="0" width="2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68171348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68171348">
            <pm:line position="top" type="1" style="0" width="20" dist="20" width2="20" rgb="000000"/>
            <pm:line position="bottom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68171348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168" fontId="0" fillId="0" borderId="0" xfId="0" applyNumberFormat="1"/>
    <xf numFmtId="168" fontId="0" fillId="0" borderId="0" xfId="0" applyNumberFormat="1"/>
    <xf numFmtId="169" fontId="0" fillId="0" borderId="0" xfId="0" applyNumberFormat="1"/>
    <xf numFmtId="10" fontId="0" fillId="0" borderId="0" xfId="0" applyNumberFormat="1"/>
    <xf numFmtId="0" fontId="0" fillId="0" borderId="2" xfId="0" applyBorder="1"/>
    <xf numFmtId="0" fontId="0" fillId="0" borderId="3" xfId="0" applyBorder="1"/>
    <xf numFmtId="169" fontId="0" fillId="0" borderId="3" xfId="0" applyNumberFormat="1" applyBorder="1"/>
    <xf numFmtId="168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9" fontId="0" fillId="0" borderId="5" xfId="0" applyNumberFormat="1" applyBorder="1"/>
    <xf numFmtId="168" fontId="0" fillId="0" borderId="5" xfId="0" applyNumberFormat="1" applyBorder="1"/>
    <xf numFmtId="169" fontId="0" fillId="0" borderId="4" xfId="0" applyNumberFormat="1" applyBorder="1"/>
    <xf numFmtId="168" fontId="0" fillId="0" borderId="4" xfId="0" applyNumberFormat="1" applyBorder="1"/>
    <xf numFmtId="168" fontId="3" fillId="0" borderId="2" xfId="0" applyNumberFormat="1" applyFont="1" applyBorder="1"/>
    <xf numFmtId="169" fontId="0" fillId="0" borderId="2" xfId="0" applyNumberFormat="1" applyBorder="1"/>
    <xf numFmtId="168" fontId="3" fillId="0" borderId="2" xfId="0" applyNumberFormat="1" applyFont="1" applyBorder="1"/>
    <xf numFmtId="168" fontId="0" fillId="0" borderId="2" xfId="0" applyNumberFormat="1" applyBorder="1"/>
    <xf numFmtId="169" fontId="0" fillId="0" borderId="14" xfId="0" applyNumberFormat="1" applyBorder="1"/>
    <xf numFmtId="169" fontId="0" fillId="0" borderId="15" xfId="0" applyNumberFormat="1" applyBorder="1"/>
    <xf numFmtId="169" fontId="0" fillId="0" borderId="16" xfId="0" applyNumberFormat="1" applyBorder="1"/>
    <xf numFmtId="10" fontId="0" fillId="0" borderId="2" xfId="0" applyNumberFormat="1" applyBorder="1"/>
    <xf numFmtId="166" fontId="0" fillId="0" borderId="3" xfId="0" applyNumberFormat="1" applyBorder="1"/>
    <xf numFmtId="10" fontId="0" fillId="0" borderId="3" xfId="0" applyNumberFormat="1" applyBorder="1"/>
    <xf numFmtId="169" fontId="0" fillId="0" borderId="14" xfId="0" applyNumberFormat="1" applyBorder="1"/>
    <xf numFmtId="169" fontId="0" fillId="0" borderId="15" xfId="0" applyNumberFormat="1" applyBorder="1"/>
    <xf numFmtId="0" fontId="0" fillId="0" borderId="17" xfId="0" applyBorder="1"/>
    <xf numFmtId="0" fontId="0" fillId="0" borderId="18" xfId="0" applyBorder="1"/>
    <xf numFmtId="166" fontId="0" fillId="0" borderId="19" xfId="0" applyNumberFormat="1" applyBorder="1"/>
    <xf numFmtId="168" fontId="0" fillId="0" borderId="17" xfId="0" applyNumberFormat="1" applyBorder="1"/>
    <xf numFmtId="168" fontId="0" fillId="0" borderId="5" xfId="0" applyNumberFormat="1" applyBorder="1"/>
    <xf numFmtId="171" fontId="0" fillId="0" borderId="5" xfId="0" applyNumberFormat="1" applyBorder="1"/>
    <xf numFmtId="171" fontId="0" fillId="0" borderId="0" xfId="0" applyNumberFormat="1"/>
    <xf numFmtId="171" fontId="0" fillId="0" borderId="17" xfId="0" applyNumberFormat="1" applyBorder="1"/>
  </cellXfs>
  <cellStyles count="1">
    <cellStyle name="Normal" xfId="0" builtinId="0" customBuiltin="1"/>
  </cellStyles>
  <tableStyles count="0"/>
  <extLst>
    <ext uri="smNativeData">
      <pm:charStyles xmlns:pm="smNativeData" id="1668171348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view="normal" workbookViewId="0">
      <selection activeCell="H17" sqref="H17"/>
    </sheetView>
  </sheetViews>
  <sheetFormatPr baseColWidth="9" defaultColWidth="10.000000" defaultRowHeight="12.90"/>
  <cols>
    <col min="1" max="1" width="16.216216" customWidth="1"/>
    <col min="2" max="2" width="14.216216" customWidth="1"/>
    <col min="3" max="3" width="12.225225" customWidth="1"/>
    <col min="4" max="4" width="10.801802" customWidth="1"/>
    <col min="5" max="5" width="13.828829" customWidth="1" style="4"/>
    <col min="6" max="6" width="10.351351" customWidth="1" style="7"/>
  </cols>
  <sheetData>
    <row r="1" spans="1:3">
      <c r="A1" s="1" t="s">
        <v>0</v>
      </c>
      <c r="B1" s="1"/>
      <c r="C1" s="1"/>
    </row>
    <row r="2" spans="1:3" ht="24.90" customHeight="1">
      <c r="A2" s="1"/>
      <c r="B2" s="1"/>
      <c r="C2" s="1"/>
    </row>
    <row r="3" spans="4:5">
      <c r="D3" t="s">
        <v>1</v>
      </c>
      <c r="E3" t="n">
        <v>53</v>
      </c>
    </row>
    <row r="5" spans="1:5">
      <c r="A5" s="8" t="s">
        <v>2</v>
      </c>
      <c r="B5" s="14"/>
      <c r="C5" s="8" t="s">
        <v>3</v>
      </c>
      <c r="D5" s="8" t="s">
        <v>4</v>
      </c>
      <c r="E5" s="23" t="s">
        <v>5</v>
      </c>
    </row>
    <row r="6" spans="1:5">
      <c r="A6" s="13"/>
      <c r="B6" s="15" t="s">
        <v>6</v>
      </c>
      <c r="C6" s="19" t="n">
        <v>163</v>
      </c>
      <c r="D6" s="13" t="n">
        <v>8</v>
      </c>
      <c r="E6" s="20">
        <f>C6*D6</f>
        <v>1304</v>
      </c>
    </row>
    <row r="7" spans="2:5">
      <c r="B7" s="16" t="s">
        <v>7</v>
      </c>
      <c r="C7" s="6" t="n">
        <v>1290</v>
      </c>
      <c r="D7" t="n">
        <v>40</v>
      </c>
      <c r="E7" s="5">
        <f>C7*D7</f>
        <v>51600</v>
      </c>
    </row>
    <row r="8" spans="2:5">
      <c r="B8" s="16" t="s">
        <v>8</v>
      </c>
      <c r="C8" s="6" t="n">
        <v>1070</v>
      </c>
      <c r="D8" t="n">
        <v>27</v>
      </c>
      <c r="E8" s="5">
        <f>C8*D8</f>
        <v>28890</v>
      </c>
    </row>
    <row r="9" spans="1:5">
      <c r="A9" s="12"/>
      <c r="B9" s="17" t="s">
        <v>9</v>
      </c>
      <c r="C9" s="21" t="n">
        <v>215</v>
      </c>
      <c r="D9" s="12" t="n">
        <v>150</v>
      </c>
      <c r="E9" s="22">
        <f>C9*D9</f>
        <v>32250</v>
      </c>
    </row>
    <row r="10" spans="1:5">
      <c r="A10" s="9"/>
      <c r="B10" s="18" t="s">
        <v>10</v>
      </c>
      <c r="C10" s="10"/>
      <c r="D10" s="9"/>
      <c r="E10" s="11">
        <f>SUM(E6:E9)</f>
        <v>114044</v>
      </c>
    </row>
    <row r="11" spans="3:5">
      <c r="C11" s="6"/>
      <c r="E11" s="5"/>
    </row>
    <row r="12" spans="1:5">
      <c r="A12" s="8" t="s">
        <v>11</v>
      </c>
      <c r="B12" s="14"/>
      <c r="C12" s="24" t="s">
        <v>3</v>
      </c>
      <c r="D12" s="8" t="s">
        <v>4</v>
      </c>
      <c r="E12" s="25" t="s">
        <v>5</v>
      </c>
    </row>
    <row r="13" spans="1:5">
      <c r="A13" s="13"/>
      <c r="B13" s="15" t="s">
        <v>12</v>
      </c>
      <c r="C13" s="19" t="n">
        <v>736</v>
      </c>
      <c r="D13" s="13">
        <f>E3</f>
        <v>53</v>
      </c>
      <c r="E13" s="20">
        <f>C13*D13</f>
        <v>39008</v>
      </c>
    </row>
    <row r="14" spans="2:5">
      <c r="B14" s="16" t="s">
        <v>13</v>
      </c>
      <c r="C14" s="6" t="n">
        <v>1647</v>
      </c>
      <c r="D14">
        <f>E3</f>
        <v>53</v>
      </c>
      <c r="E14" s="5">
        <f>C14*D14</f>
        <v>87291</v>
      </c>
    </row>
    <row r="15" spans="1:5">
      <c r="A15" s="12"/>
      <c r="B15" s="17" t="s">
        <v>14</v>
      </c>
      <c r="C15" s="21" t="n">
        <v>953</v>
      </c>
      <c r="D15" s="12">
        <f>E3</f>
        <v>53</v>
      </c>
      <c r="E15" s="22">
        <f>C15*D15</f>
        <v>50509</v>
      </c>
    </row>
    <row r="16" spans="1:5">
      <c r="A16" s="9"/>
      <c r="B16" s="18" t="s">
        <v>15</v>
      </c>
      <c r="C16" s="10"/>
      <c r="D16" s="9"/>
      <c r="E16" s="11">
        <f>SUM(E13:E15)</f>
        <v>176808</v>
      </c>
    </row>
    <row r="17" spans="3:5">
      <c r="C17" s="6"/>
      <c r="E17" s="5"/>
    </row>
    <row r="18" spans="1:5">
      <c r="A18" s="8" t="s">
        <v>16</v>
      </c>
      <c r="B18" s="14"/>
      <c r="C18" s="24" t="s">
        <v>3</v>
      </c>
      <c r="D18" s="8" t="s">
        <v>4</v>
      </c>
      <c r="E18" s="26" t="s">
        <v>5</v>
      </c>
    </row>
    <row r="19" spans="1:5">
      <c r="A19" s="13"/>
      <c r="B19" s="15" t="s">
        <v>17</v>
      </c>
      <c r="C19" s="27" t="n">
        <v>210</v>
      </c>
      <c r="D19" s="13">
        <f>E3</f>
        <v>53</v>
      </c>
      <c r="E19" s="20">
        <f>C19*D19</f>
        <v>11130</v>
      </c>
    </row>
    <row r="20" spans="2:5">
      <c r="B20" s="16" t="s">
        <v>18</v>
      </c>
      <c r="C20" s="28" t="n">
        <v>175</v>
      </c>
      <c r="D20">
        <f>E3</f>
        <v>53</v>
      </c>
      <c r="E20" s="5">
        <f>C20*D20</f>
        <v>9275</v>
      </c>
    </row>
    <row r="21" spans="1:5">
      <c r="A21" s="12"/>
      <c r="B21" s="17" t="s">
        <v>19</v>
      </c>
      <c r="C21" s="29" t="n">
        <v>280</v>
      </c>
      <c r="D21" s="12">
        <f>E3</f>
        <v>53</v>
      </c>
      <c r="E21" s="22">
        <f>C21*D21</f>
        <v>14840</v>
      </c>
    </row>
    <row r="22" spans="1:5">
      <c r="A22" s="9"/>
      <c r="B22" s="18" t="s">
        <v>20</v>
      </c>
      <c r="C22" s="10"/>
      <c r="D22" s="9"/>
      <c r="E22" s="11">
        <f>SUM(E19:E21)</f>
        <v>35245</v>
      </c>
    </row>
    <row r="23" spans="3:5">
      <c r="C23" s="6"/>
      <c r="E23" s="5"/>
    </row>
    <row r="24" spans="1:5">
      <c r="A24" s="8" t="s">
        <v>21</v>
      </c>
      <c r="B24" s="14"/>
      <c r="C24" s="24" t="s">
        <v>3</v>
      </c>
      <c r="D24" s="8" t="s">
        <v>4</v>
      </c>
      <c r="E24" s="26" t="s">
        <v>5</v>
      </c>
    </row>
    <row r="25" spans="1:5">
      <c r="A25" s="13"/>
      <c r="B25" s="15" t="s">
        <v>22</v>
      </c>
      <c r="C25" s="27" t="n">
        <v>35000</v>
      </c>
      <c r="D25" s="13" t="n">
        <v>1</v>
      </c>
      <c r="E25" s="20">
        <f>C25*D25</f>
        <v>35000</v>
      </c>
    </row>
    <row r="26" spans="2:5">
      <c r="B26" s="16" t="s">
        <v>23</v>
      </c>
      <c r="C26" s="28" t="n">
        <v>1350</v>
      </c>
      <c r="D26" t="n">
        <v>6</v>
      </c>
      <c r="E26" s="5">
        <f>C26*D26</f>
        <v>8100</v>
      </c>
    </row>
    <row r="27" spans="1:5">
      <c r="A27" s="12"/>
      <c r="B27" s="17" t="s">
        <v>24</v>
      </c>
      <c r="C27" s="29" t="n">
        <v>75</v>
      </c>
      <c r="D27" s="12">
        <f>E3</f>
        <v>53</v>
      </c>
      <c r="E27" s="22">
        <f>C27*D27</f>
        <v>3975</v>
      </c>
    </row>
    <row r="28" spans="1:5">
      <c r="A28" s="9"/>
      <c r="B28" s="18" t="s">
        <v>25</v>
      </c>
      <c r="C28" s="10"/>
      <c r="D28" s="9"/>
      <c r="E28" s="11">
        <f>SUM(E25:E27)</f>
        <v>47075</v>
      </c>
    </row>
    <row r="29" spans="3:5">
      <c r="C29" s="6"/>
      <c r="E29" s="5"/>
    </row>
    <row r="30" spans="1:6">
      <c r="A30" s="8" t="s">
        <v>26</v>
      </c>
      <c r="B30" s="14"/>
      <c r="C30" s="24"/>
      <c r="D30" s="8"/>
      <c r="E30" s="26" t="s">
        <v>5</v>
      </c>
      <c r="F30" s="30" t="s">
        <v>27</v>
      </c>
    </row>
    <row r="31" spans="1:6">
      <c r="A31" s="13"/>
      <c r="B31" s="15" t="s">
        <v>10</v>
      </c>
      <c r="C31" s="33"/>
      <c r="D31" s="13"/>
      <c r="E31" s="20">
        <f>SUM(E10)</f>
        <v>114044</v>
      </c>
      <c r="F31" s="40">
        <f>E31/E35</f>
        <v>0.30560706591062563</v>
      </c>
    </row>
    <row r="32" spans="2:6">
      <c r="B32" s="16" t="s">
        <v>15</v>
      </c>
      <c r="C32" s="34"/>
      <c r="E32" s="5">
        <f>E16</f>
        <v>176808</v>
      </c>
      <c r="F32" s="41">
        <f>E32/E35</f>
        <v>0.473797605393759458</v>
      </c>
    </row>
    <row r="33" spans="2:6">
      <c r="B33" s="16" t="s">
        <v>25</v>
      </c>
      <c r="C33" s="34"/>
      <c r="E33" s="5">
        <f>E28</f>
        <v>47075</v>
      </c>
      <c r="F33" s="41">
        <f>E33/E35</f>
        <v>0.126148264071259364</v>
      </c>
    </row>
    <row r="34" spans="1:6">
      <c r="A34"/>
      <c r="B34" s="16" t="s">
        <v>20</v>
      </c>
      <c r="C34" s="34"/>
      <c r="D34"/>
      <c r="E34" s="5">
        <f>E22</f>
        <v>35245</v>
      </c>
      <c r="F34" s="41">
        <f>E34/E35</f>
        <v>0.0944470646243555301</v>
      </c>
    </row>
    <row r="35" spans="1:6">
      <c r="A35" s="13"/>
      <c r="B35" s="15" t="s">
        <v>28</v>
      </c>
      <c r="C35" s="27"/>
      <c r="D35" s="13"/>
      <c r="E35" s="39">
        <f>SUM(E31:E34)</f>
        <v>373172</v>
      </c>
      <c r="F35" s="40">
        <f>E35/E35</f>
        <v>1</v>
      </c>
    </row>
    <row r="36" spans="1:6">
      <c r="A36" s="35"/>
      <c r="B36" s="36" t="s">
        <v>29</v>
      </c>
      <c r="C36" s="37"/>
      <c r="D36" s="35"/>
      <c r="E36" s="38">
        <f>E35/1.245</f>
        <v>299736.546184738923</v>
      </c>
      <c r="F36" s="42"/>
    </row>
    <row r="37" spans="1:6">
      <c r="A37" s="9"/>
      <c r="B37" s="18" t="s">
        <v>30</v>
      </c>
      <c r="C37" s="31"/>
      <c r="D37" s="9"/>
      <c r="E37" s="11">
        <f>E35-E36</f>
        <v>73435.4538152610185</v>
      </c>
      <c r="F37" s="32"/>
    </row>
    <row r="39" spans="3:5">
      <c r="C39" s="3"/>
      <c r="E39" s="5"/>
    </row>
    <row r="40" spans="3:5">
      <c r="C40" s="3"/>
      <c r="E40" s="5"/>
    </row>
    <row r="41" spans="3:5">
      <c r="C41" s="3"/>
      <c r="E41" s="5"/>
    </row>
    <row r="42" spans="3:5">
      <c r="C42" s="3"/>
      <c r="E42" s="5"/>
    </row>
    <row r="43" spans="3:5">
      <c r="C43" s="3"/>
      <c r="E43" s="5"/>
    </row>
    <row r="44" spans="3:5">
      <c r="C44" s="3"/>
      <c r="E44" s="5"/>
    </row>
    <row r="45" spans="3:5">
      <c r="C45" s="3"/>
      <c r="E45" s="5"/>
    </row>
    <row r="46" spans="3:5">
      <c r="C46" s="3"/>
      <c r="E46" s="5"/>
    </row>
    <row r="47" spans="3:5">
      <c r="C47" s="3"/>
      <c r="E47" s="5"/>
    </row>
    <row r="48" spans="3:5">
      <c r="C48" s="3"/>
      <c r="E48" s="5"/>
    </row>
    <row r="49" spans="3:5">
      <c r="C49" s="3"/>
      <c r="E49" s="5"/>
    </row>
    <row r="50" spans="3:3">
      <c r="C50" s="3"/>
    </row>
    <row r="51" spans="3:3">
      <c r="C51" s="3"/>
    </row>
    <row r="52" spans="3:3">
      <c r="C52" s="3"/>
    </row>
    <row r="53" spans="3:3">
      <c r="C53" s="3"/>
    </row>
    <row r="54" spans="3:3">
      <c r="C54" s="3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  <row r="60" spans="3:3">
      <c r="C60" s="2"/>
    </row>
  </sheetData>
  <mergeCells count="1">
    <mergeCell ref="A1:E2"/>
  </mergeCells>
  <printOptions>
    <extLst>
      <ext uri="smNativeData">
        <pm:pageFlags xmlns:pm="smNativeData" id="166817134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68171348" l="56" r="56" t="56" b="56" borderId="0" fillId="0" vertical="0"/>
        <pm:footer xmlns:pm="smNativeData" id="1668171348" l="56" r="56" t="56" b="56" borderId="0" fillId="0" vertical="2"/>
      </ext>
    </extLst>
  </headerFooter>
  <extLst>
    <ext uri="smNativeData">
      <pm:sheetPrefs xmlns:pm="smNativeData" day="16681713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ultimateguy33</cp:lastModifiedBy>
  <cp:revision>0</cp:revision>
  <dcterms:created xsi:type="dcterms:W3CDTF">2022-11-11T12:04:46Z</dcterms:created>
  <dcterms:modified xsi:type="dcterms:W3CDTF">2022-11-11T12:55:48Z</dcterms:modified>
</cp:coreProperties>
</file>