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65" documentId="11_F25DC773A252ABDACC1048FC995B449E5BDE58EC" xr6:coauthVersionLast="47" xr6:coauthVersionMax="47" xr10:uidLastSave="{A5F87AA6-9877-4579-B7C0-C1826815C685}"/>
  <bookViews>
    <workbookView xWindow="29805" yWindow="420" windowWidth="13980" windowHeight="1446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</calcChain>
</file>

<file path=xl/sharedStrings.xml><?xml version="1.0" encoding="utf-8"?>
<sst xmlns="http://schemas.openxmlformats.org/spreadsheetml/2006/main" count="35" uniqueCount="34">
  <si>
    <t>Price</t>
  </si>
  <si>
    <t>Shares</t>
  </si>
  <si>
    <t>MC</t>
  </si>
  <si>
    <t>Cash</t>
  </si>
  <si>
    <t>Debt</t>
  </si>
  <si>
    <t>EV</t>
  </si>
  <si>
    <t>Q323</t>
  </si>
  <si>
    <t>Q423</t>
  </si>
  <si>
    <t>Q124</t>
  </si>
  <si>
    <t>Q224</t>
  </si>
  <si>
    <t>Q324</t>
  </si>
  <si>
    <t>Q424</t>
  </si>
  <si>
    <t>Q125</t>
  </si>
  <si>
    <t>Q123</t>
  </si>
  <si>
    <t>Q223</t>
  </si>
  <si>
    <t>Energy and others</t>
  </si>
  <si>
    <t>Derivative gains</t>
  </si>
  <si>
    <t>Revenue</t>
  </si>
  <si>
    <t>Full and energy purchases</t>
  </si>
  <si>
    <t xml:space="preserve">Nuclear fuel amortization </t>
  </si>
  <si>
    <t>Derivative losses</t>
  </si>
  <si>
    <t>Operating Margins</t>
  </si>
  <si>
    <t>GA</t>
  </si>
  <si>
    <t>RD</t>
  </si>
  <si>
    <t>DA</t>
  </si>
  <si>
    <t>Impairments</t>
  </si>
  <si>
    <t>Other</t>
  </si>
  <si>
    <t>OPEX</t>
  </si>
  <si>
    <t xml:space="preserve">Interest Income </t>
  </si>
  <si>
    <t>PRETAX</t>
  </si>
  <si>
    <t>TAXES</t>
  </si>
  <si>
    <t>NI</t>
  </si>
  <si>
    <t>EPS</t>
  </si>
  <si>
    <t>Capacity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</si>
</sst>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workbookViewId="0">
      <selection activeCell="C7" sqref="C7"/>
    </sheetView>
  </sheetViews>
  <sheetFormatPr defaultRowHeight="15" x14ac:dyDescent="0.25"/>
  <sheetData>
    <row r="2" spans="2:3" x14ac:dyDescent="0.25">
      <c r="B2" t="s">
        <v>0</v>
      </c>
      <c r="C2" s="1">
        <v>202</v>
      </c>
    </row>
    <row r="3" spans="2:3" x14ac:dyDescent="0.25">
      <c r="B3" t="s">
        <v>1</v>
      </c>
      <c r="C3" s="1">
        <v>50.854999999999997</v>
      </c>
    </row>
    <row r="4" spans="2:3" x14ac:dyDescent="0.25">
      <c r="B4" t="s">
        <v>2</v>
      </c>
      <c r="C4" s="1">
        <f>+C3*C2</f>
        <v>10272.709999999999</v>
      </c>
    </row>
    <row r="5" spans="2:3" x14ac:dyDescent="0.25">
      <c r="B5" t="s">
        <v>3</v>
      </c>
      <c r="C5" s="1">
        <f>328+37</f>
        <v>365</v>
      </c>
    </row>
    <row r="6" spans="2:3" x14ac:dyDescent="0.25">
      <c r="B6" t="s">
        <v>4</v>
      </c>
      <c r="C6" s="1">
        <f>17+2987</f>
        <v>3004</v>
      </c>
    </row>
    <row r="7" spans="2:3" x14ac:dyDescent="0.25">
      <c r="B7" t="s">
        <v>5</v>
      </c>
      <c r="C7" s="1">
        <f>+C4-C5+C6</f>
        <v>12911.71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C5D5-7417-4B09-949D-B6A86B957DF9}">
  <dimension ref="A1:J21"/>
  <sheetViews>
    <sheetView tabSelected="1" workbookViewId="0">
      <selection activeCell="I1" sqref="I1"/>
    </sheetView>
  </sheetViews>
  <sheetFormatPr defaultRowHeight="15" x14ac:dyDescent="0.25"/>
  <cols>
    <col min="1" max="1" width="24.42578125" bestFit="1" customWidth="1"/>
  </cols>
  <sheetData>
    <row r="1" spans="1:10" x14ac:dyDescent="0.25">
      <c r="B1" t="s">
        <v>13</v>
      </c>
      <c r="C1" t="s">
        <v>14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33</v>
      </c>
    </row>
    <row r="3" spans="1:10" x14ac:dyDescent="0.25">
      <c r="A3" t="s">
        <v>15</v>
      </c>
    </row>
    <row r="4" spans="1:10" x14ac:dyDescent="0.25">
      <c r="A4" t="s">
        <v>16</v>
      </c>
    </row>
    <row r="5" spans="1:10" x14ac:dyDescent="0.25">
      <c r="A5" t="s">
        <v>17</v>
      </c>
    </row>
    <row r="6" spans="1:10" x14ac:dyDescent="0.25">
      <c r="A6" t="s">
        <v>18</v>
      </c>
    </row>
    <row r="7" spans="1:10" x14ac:dyDescent="0.25">
      <c r="A7" t="s">
        <v>19</v>
      </c>
    </row>
    <row r="8" spans="1:10" x14ac:dyDescent="0.25">
      <c r="A8" t="s">
        <v>20</v>
      </c>
    </row>
    <row r="9" spans="1:10" x14ac:dyDescent="0.25">
      <c r="A9" t="s">
        <v>21</v>
      </c>
    </row>
    <row r="10" spans="1:10" x14ac:dyDescent="0.25">
      <c r="A10" t="s">
        <v>23</v>
      </c>
    </row>
    <row r="11" spans="1:10" x14ac:dyDescent="0.25">
      <c r="A11" t="s">
        <v>22</v>
      </c>
    </row>
    <row r="12" spans="1:10" x14ac:dyDescent="0.25">
      <c r="A12" t="s">
        <v>24</v>
      </c>
    </row>
    <row r="13" spans="1:10" x14ac:dyDescent="0.25">
      <c r="A13" t="s">
        <v>25</v>
      </c>
    </row>
    <row r="14" spans="1:10" x14ac:dyDescent="0.25">
      <c r="A14" t="s">
        <v>26</v>
      </c>
    </row>
    <row r="15" spans="1:10" x14ac:dyDescent="0.25">
      <c r="A15" t="s">
        <v>27</v>
      </c>
    </row>
    <row r="16" spans="1:10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2025-04-16T16:00:37Z</dcterms:modified>
</cp:coreProperties>
</file>