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updateLinks="always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Financials/Ações/"/>
    </mc:Choice>
  </mc:AlternateContent>
  <xr:revisionPtr revIDLastSave="1836" documentId="6_{641980D8-2942-4F24-AE05-BD891D676733}" xr6:coauthVersionLast="47" xr6:coauthVersionMax="47" xr10:uidLastSave="{76740ACD-9349-4AE1-B67F-F54CB058CE5B}"/>
  <bookViews>
    <workbookView xWindow="-120" yWindow="-120" windowWidth="29040" windowHeight="15720" xr2:uid="{00000000-000D-0000-FFFF-FFFF00000000}"/>
  </bookViews>
  <sheets>
    <sheet name="Historical" sheetId="1" r:id="rId1"/>
    <sheet name="OnWorking" sheetId="9" r:id="rId2"/>
    <sheet name="Sugestions" sheetId="8" r:id="rId3"/>
    <sheet name="ToDo" sheetId="3" r:id="rId4"/>
    <sheet name="Semiconductors" sheetId="4" r:id="rId5"/>
    <sheet name="Software" sheetId="7" r:id="rId6"/>
    <sheet name="Banks" sheetId="5" r:id="rId7"/>
    <sheet name="Ecommerce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1" roundtripDataChecksum="Vr27sVfCkNCg0m0SFWlrJiMdd8lM0BTZtYXsAQCWqDA="/>
    </ext>
  </extLst>
</workbook>
</file>

<file path=xl/calcChain.xml><?xml version="1.0" encoding="utf-8"?>
<calcChain xmlns="http://schemas.openxmlformats.org/spreadsheetml/2006/main">
  <c r="G9" i="1" l="1"/>
  <c r="F23" i="1"/>
  <c r="F22" i="1"/>
  <c r="F2" i="1"/>
  <c r="C6" i="1"/>
  <c r="A3" i="9" l="1"/>
  <c r="A9" i="8" l="1"/>
  <c r="A10" i="8" s="1"/>
  <c r="A8" i="8"/>
  <c r="A5" i="8"/>
  <c r="A6" i="8" s="1"/>
  <c r="A7" i="8" s="1"/>
  <c r="A4" i="8"/>
  <c r="C3" i="1" l="1"/>
  <c r="G3" i="1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4" i="5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4" i="7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4" i="4"/>
  <c r="C11" i="1" l="1"/>
  <c r="G11" i="1" s="1"/>
  <c r="C2" i="1"/>
  <c r="G2" i="1" s="1"/>
  <c r="C7" i="1"/>
  <c r="G7" i="1" s="1"/>
  <c r="C8" i="1"/>
  <c r="G8" i="1" s="1"/>
  <c r="C10" i="1"/>
  <c r="G10" i="1" s="1"/>
</calcChain>
</file>

<file path=xl/sharedStrings.xml><?xml version="1.0" encoding="utf-8"?>
<sst xmlns="http://schemas.openxmlformats.org/spreadsheetml/2006/main" count="261" uniqueCount="131">
  <si>
    <t>Sector</t>
  </si>
  <si>
    <t>Name</t>
  </si>
  <si>
    <t>FV</t>
  </si>
  <si>
    <t>Price now</t>
  </si>
  <si>
    <t>Price Bought</t>
  </si>
  <si>
    <t>Upside Already</t>
  </si>
  <si>
    <t>Upside Model</t>
  </si>
  <si>
    <t>PYPL</t>
  </si>
  <si>
    <t>Ecommerce</t>
  </si>
  <si>
    <t>AMZ</t>
  </si>
  <si>
    <t>SOLD</t>
  </si>
  <si>
    <t>JD</t>
  </si>
  <si>
    <t xml:space="preserve"> </t>
  </si>
  <si>
    <t>BABA</t>
  </si>
  <si>
    <t>SE</t>
  </si>
  <si>
    <t>GCT</t>
  </si>
  <si>
    <t>SOFTWARE</t>
  </si>
  <si>
    <t>MSFT</t>
  </si>
  <si>
    <t>GOOG</t>
  </si>
  <si>
    <t>META</t>
  </si>
  <si>
    <t>ZM</t>
  </si>
  <si>
    <t>PLTR</t>
  </si>
  <si>
    <t>PANW</t>
  </si>
  <si>
    <t>SEMICONDUCTERS</t>
  </si>
  <si>
    <t>NVDA</t>
  </si>
  <si>
    <t>AMD</t>
  </si>
  <si>
    <t>ASML</t>
  </si>
  <si>
    <t>ARM</t>
  </si>
  <si>
    <t>SMCI</t>
  </si>
  <si>
    <t>AVOID</t>
  </si>
  <si>
    <t>LOGISTICS &amp; SERVICES</t>
  </si>
  <si>
    <t>FDX</t>
  </si>
  <si>
    <t>NEW</t>
  </si>
  <si>
    <t>SYM</t>
  </si>
  <si>
    <t>SEE</t>
  </si>
  <si>
    <t>REIT</t>
  </si>
  <si>
    <t>O</t>
  </si>
  <si>
    <t>ETF</t>
  </si>
  <si>
    <t>SRX8.DE</t>
  </si>
  <si>
    <t>BIOTECH</t>
  </si>
  <si>
    <t>ADMA</t>
  </si>
  <si>
    <t>DRUG</t>
  </si>
  <si>
    <t xml:space="preserve">NEUTRAL </t>
  </si>
  <si>
    <t>Ticker</t>
  </si>
  <si>
    <t xml:space="preserve">Name </t>
  </si>
  <si>
    <t>Date</t>
  </si>
  <si>
    <t>Price</t>
  </si>
  <si>
    <t>S/O</t>
  </si>
  <si>
    <t>M Cap</t>
  </si>
  <si>
    <t>NC</t>
  </si>
  <si>
    <t>EV</t>
  </si>
  <si>
    <t>Discount</t>
  </si>
  <si>
    <t>ROIC</t>
  </si>
  <si>
    <t>Maturity</t>
  </si>
  <si>
    <t>Upside</t>
  </si>
  <si>
    <t>2024E</t>
  </si>
  <si>
    <t>EV/E</t>
  </si>
  <si>
    <t>Ch</t>
  </si>
  <si>
    <t>Price of Acquisition</t>
  </si>
  <si>
    <t>Position Size</t>
  </si>
  <si>
    <t>Total Cost</t>
  </si>
  <si>
    <t>% of Portefolio</t>
  </si>
  <si>
    <t>SRX8</t>
  </si>
  <si>
    <t>Biotech</t>
  </si>
  <si>
    <t>SAVA</t>
  </si>
  <si>
    <t>Fintech</t>
  </si>
  <si>
    <t>MA</t>
  </si>
  <si>
    <t>IBKR</t>
  </si>
  <si>
    <t>HOOD</t>
  </si>
  <si>
    <t>Software</t>
  </si>
  <si>
    <t>SCHW</t>
  </si>
  <si>
    <t>Semiconducters</t>
  </si>
  <si>
    <t>FNF</t>
  </si>
  <si>
    <t>Consumer Technology</t>
  </si>
  <si>
    <t>V</t>
  </si>
  <si>
    <t>Paypal</t>
  </si>
  <si>
    <t>AMZN</t>
  </si>
  <si>
    <t>Amazon</t>
  </si>
  <si>
    <t>JD.com</t>
  </si>
  <si>
    <t>Alibaba</t>
  </si>
  <si>
    <t>BIDU</t>
  </si>
  <si>
    <t>Baidu</t>
  </si>
  <si>
    <t>Gigacloud technology</t>
  </si>
  <si>
    <t>Microsoftf</t>
  </si>
  <si>
    <t>Google</t>
  </si>
  <si>
    <t>Meta</t>
  </si>
  <si>
    <t>ZOOM</t>
  </si>
  <si>
    <t>Zoom Technology</t>
  </si>
  <si>
    <t>ALRM</t>
  </si>
  <si>
    <t>Alrm.com</t>
  </si>
  <si>
    <t>Palantir</t>
  </si>
  <si>
    <t>CRM</t>
  </si>
  <si>
    <t>Saleforce</t>
  </si>
  <si>
    <t>NET</t>
  </si>
  <si>
    <t>Cloudfare</t>
  </si>
  <si>
    <t>Palo Alto  Networks</t>
  </si>
  <si>
    <t>IBM</t>
  </si>
  <si>
    <t>International Business Machines</t>
  </si>
  <si>
    <t>Nvidia</t>
  </si>
  <si>
    <t>Advanced Micro Devices</t>
  </si>
  <si>
    <t>ASML Holdings</t>
  </si>
  <si>
    <t>Supermicro</t>
  </si>
  <si>
    <t>Arm Holdings</t>
  </si>
  <si>
    <t>AAPL</t>
  </si>
  <si>
    <t>Apple</t>
  </si>
  <si>
    <t>Logistics / Services</t>
  </si>
  <si>
    <t>Fedex</t>
  </si>
  <si>
    <t>Simbotics</t>
  </si>
  <si>
    <t>Real estate</t>
  </si>
  <si>
    <t>Realty Income</t>
  </si>
  <si>
    <t>main</t>
  </si>
  <si>
    <t>Fidelity</t>
  </si>
  <si>
    <t>CHGG</t>
  </si>
  <si>
    <t>TARS</t>
  </si>
  <si>
    <t xml:space="preserve"> Ticker</t>
  </si>
  <si>
    <t>3690 HK</t>
  </si>
  <si>
    <t>PDD</t>
  </si>
  <si>
    <t>ABNB</t>
  </si>
  <si>
    <t>BKNG</t>
  </si>
  <si>
    <t>UBER</t>
  </si>
  <si>
    <t>SHOP</t>
  </si>
  <si>
    <t>MELI</t>
  </si>
  <si>
    <t>DASH</t>
  </si>
  <si>
    <t>CPNG</t>
  </si>
  <si>
    <t>CPRT</t>
  </si>
  <si>
    <t>GOTO IL</t>
  </si>
  <si>
    <t>6618 HK</t>
  </si>
  <si>
    <t>EBAY</t>
  </si>
  <si>
    <t>DIDI</t>
  </si>
  <si>
    <t>ETSY</t>
  </si>
  <si>
    <t>RDFN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</si>
</sst>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#,##0.00\ &quot;€&quot;"/>
    <numFmt numFmtId="165" formatCode="0.0%"/>
    <numFmt numFmtId="166" formatCode="0\.0\x"/>
    <numFmt numFmtId="167" formatCode="#,##0.0"/>
  </numFmts>
  <fonts count="14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3" fontId="2" fillId="0" borderId="0" xfId="0" applyNumberFormat="1" applyFont="1"/>
    <xf numFmtId="0" fontId="4" fillId="0" borderId="0" xfId="0" applyFont="1"/>
    <xf numFmtId="3" fontId="0" fillId="0" borderId="0" xfId="0" applyNumberFormat="1"/>
    <xf numFmtId="3" fontId="1" fillId="0" borderId="0" xfId="0" applyNumberFormat="1" applyFont="1"/>
    <xf numFmtId="14" fontId="0" fillId="0" borderId="0" xfId="0" quotePrefix="1" applyNumberFormat="1"/>
    <xf numFmtId="8" fontId="0" fillId="0" borderId="0" xfId="0" applyNumberFormat="1"/>
    <xf numFmtId="164" fontId="0" fillId="0" borderId="0" xfId="0" applyNumberFormat="1"/>
    <xf numFmtId="9" fontId="0" fillId="0" borderId="0" xfId="0" applyNumberFormat="1"/>
    <xf numFmtId="0" fontId="3" fillId="0" borderId="0" xfId="1" applyAlignment="1">
      <alignment vertical="center"/>
    </xf>
    <xf numFmtId="0" fontId="3" fillId="0" borderId="0" xfId="1" applyFill="1"/>
    <xf numFmtId="14" fontId="0" fillId="0" borderId="0" xfId="0" applyNumberFormat="1"/>
    <xf numFmtId="0" fontId="3" fillId="0" borderId="0" xfId="1"/>
    <xf numFmtId="0" fontId="5" fillId="0" borderId="0" xfId="1" applyFont="1" applyAlignment="1">
      <alignment vertic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165" fontId="7" fillId="0" borderId="1" xfId="2" applyNumberFormat="1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1" fillId="0" borderId="0" xfId="0" applyNumberFormat="1" applyFont="1"/>
    <xf numFmtId="0" fontId="10" fillId="0" borderId="0" xfId="0" applyFont="1"/>
    <xf numFmtId="9" fontId="11" fillId="0" borderId="0" xfId="0" applyNumberFormat="1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1" fillId="0" borderId="0" xfId="0" applyNumberFormat="1" applyFont="1"/>
    <xf numFmtId="3" fontId="10" fillId="0" borderId="0" xfId="0" applyNumberFormat="1" applyFont="1"/>
    <xf numFmtId="0" fontId="11" fillId="0" borderId="0" xfId="0" applyFont="1"/>
    <xf numFmtId="2" fontId="10" fillId="0" borderId="0" xfId="0" applyNumberFormat="1" applyFont="1"/>
    <xf numFmtId="1" fontId="11" fillId="0" borderId="0" xfId="0" applyNumberFormat="1" applyFont="1" applyAlignment="1">
      <alignment wrapText="1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ademiafaedupt-my.sharepoint.com/personal/sbclemente_academiafa_edu_pt/Documents/Gigs/Financials/A&#231;&#245;es/PYPL.xlsx" TargetMode="External"/><Relationship Id="rId1" Type="http://schemas.openxmlformats.org/officeDocument/2006/relationships/externalLinkPath" Target="PYP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ademiafaedupt-my.sharepoint.com/personal/sbclemente_academiafa_edu_pt/Documents/Gigs/Financials/A&#231;&#245;es/AMZN.xlsx" TargetMode="External"/><Relationship Id="rId1" Type="http://schemas.openxmlformats.org/officeDocument/2006/relationships/externalLinkPath" Target="AMZ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ademiafaedupt-my.sharepoint.com/personal/sbclemente_academiafa_edu_pt/Documents/Gigs/Financials/A&#231;&#245;es/GCT.xlsx" TargetMode="External"/><Relationship Id="rId1" Type="http://schemas.openxmlformats.org/officeDocument/2006/relationships/externalLinkPath" Target="GC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ademiafaedupt-my.sharepoint.com/personal/sbclemente_academiafa_edu_pt/Documents/Gigs/Financials/A&#231;&#245;es/MSFT.xlsx" TargetMode="External"/><Relationship Id="rId1" Type="http://schemas.openxmlformats.org/officeDocument/2006/relationships/externalLinkPath" Target="MSF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ademiafaedupt-my.sharepoint.com/personal/sbclemente_academiafa_edu_pt/Documents/Gigs/Financials/A&#231;&#245;es/META.xlsx" TargetMode="External"/><Relationship Id="rId1" Type="http://schemas.openxmlformats.org/officeDocument/2006/relationships/externalLinkPath" Target="MET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ademiafaedupt-my.sharepoint.com/personal/sbclemente_academiafa_edu_pt/Documents/Gigs/Financials/A&#231;&#245;es/ZOOM.xlsx" TargetMode="External"/><Relationship Id="rId1" Type="http://schemas.openxmlformats.org/officeDocument/2006/relationships/externalLinkPath" Target="ZO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MwbE_ZIjCEGvih_Ovfd4q6sOVwLPTrVLuAamZrI_ebaW0g_eMpgQTqetK87ldNOw" itemId="015D4WRLXIHXRDRPIFURA2U3NVPC7KF3E4">
      <xxl21:absoluteUrl r:id="rId2"/>
    </xxl21:alternateUrls>
    <sheetNames>
      <sheetName val="main"/>
      <sheetName val="model"/>
    </sheetNames>
    <sheetDataSet>
      <sheetData sheetId="0"/>
      <sheetData sheetId="1">
        <row r="10">
          <cell r="N10">
            <v>88.304311115217047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MwbE_ZIjCEGvih_Ovfd4q6sOVwLPTrVLuAamZrI_ebaW0g_eMpgQTqetK87ldNOw" itemId="015D4WRLXHFIGNJYPBSVFKU332X3YGDD3R">
      <xxl21:absoluteUrl r:id="rId2"/>
    </xxl21:alternateUrls>
    <sheetNames>
      <sheetName val="main"/>
      <sheetName val="model"/>
    </sheetNames>
    <sheetDataSet>
      <sheetData sheetId="0"/>
      <sheetData sheetId="1">
        <row r="31">
          <cell r="R31">
            <v>323.08550116506535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MwbE_ZIjCEGvih_Ovfd4q6sOVwLPTrVLuAamZrI_ebaW0g_eMpgQTqetK87ldNOw" itemId="015D4WRLQLBWT3YBWRIFF2I3GPAIQ7MUP2">
      <xxl21:absoluteUrl r:id="rId2"/>
    </xxl21:alternateUrls>
    <sheetNames>
      <sheetName val="main"/>
      <sheetName val="model "/>
    </sheetNames>
    <sheetDataSet>
      <sheetData sheetId="0"/>
      <sheetData sheetId="1">
        <row r="10">
          <cell r="N10">
            <v>24.61256670014544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MwbE_ZIjCEGvih_Ovfd4q6sOVwLPTrVLuAamZrI_ebaW0g_eMpgQTqetK87ldNOw" itemId="015D4WRLUZMKCBHH6G7BFIAR6VDZHNJ2UX">
      <xxl21:absoluteUrl r:id="rId2"/>
    </xxl21:alternateUrls>
    <sheetNames>
      <sheetName val="main"/>
      <sheetName val="model"/>
    </sheetNames>
    <sheetDataSet>
      <sheetData sheetId="0"/>
      <sheetData sheetId="1">
        <row r="11">
          <cell r="O11">
            <v>309.95926213296673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MwbE_ZIjCEGvih_Ovfd4q6sOVwLPTrVLuAamZrI_ebaW0g_eMpgQTqetK87ldNOw" itemId="015D4WRLVRPUEYWR2Y6FH2HPDK3WFTY2ZQ">
      <xxl21:absoluteUrl r:id="rId2"/>
    </xxl21:alternateUrls>
    <sheetNames>
      <sheetName val="main"/>
      <sheetName val="model"/>
    </sheetNames>
    <sheetDataSet>
      <sheetData sheetId="0"/>
      <sheetData sheetId="1">
        <row r="21">
          <cell r="N21">
            <v>550.35097057193946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MwbE_ZIjCEGvih_Ovfd4q6sOVwLPTrVLuAamZrI_ebaW0g_eMpgQTqetK87ldNOw" itemId="015D4WRLT36BQAFWOEU5AI5W57UOMDRMA7">
      <xxl21:absoluteUrl r:id="rId2"/>
    </xxl21:alternateUrls>
    <sheetNames>
      <sheetName val="main"/>
      <sheetName val="model"/>
    </sheetNames>
    <sheetDataSet>
      <sheetData sheetId="0"/>
      <sheetData sheetId="1">
        <row r="9">
          <cell r="S9">
            <v>71.082139095799306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BIDU.xlsx" TargetMode="External"/><Relationship Id="rId13" Type="http://schemas.openxmlformats.org/officeDocument/2006/relationships/hyperlink" Target="ZOOM.xlsx" TargetMode="External"/><Relationship Id="rId18" Type="http://schemas.openxmlformats.org/officeDocument/2006/relationships/hyperlink" Target="SMCI.xlsx" TargetMode="External"/><Relationship Id="rId3" Type="http://schemas.openxmlformats.org/officeDocument/2006/relationships/hyperlink" Target="../../../../../:x:/r/personal/sbclemente_academiafa_edu_pt/_layouts/15/Doc.aspx?sourcedoc=%7BE20DFC59-8DE8-4B43-A1F2-B49BF775EE92%7D&amp;file=BABA.xlsx&amp;action=default&amp;mobileredirect=true" TargetMode="External"/><Relationship Id="rId7" Type="http://schemas.openxmlformats.org/officeDocument/2006/relationships/hyperlink" Target="PYPL.xlsx" TargetMode="External"/><Relationship Id="rId12" Type="http://schemas.openxmlformats.org/officeDocument/2006/relationships/hyperlink" Target="MSFT.xlsx" TargetMode="External"/><Relationship Id="rId17" Type="http://schemas.openxmlformats.org/officeDocument/2006/relationships/hyperlink" Target="ALRM.xlsx" TargetMode="External"/><Relationship Id="rId2" Type="http://schemas.openxmlformats.org/officeDocument/2006/relationships/hyperlink" Target="JD.com.xlsx" TargetMode="External"/><Relationship Id="rId16" Type="http://schemas.openxmlformats.org/officeDocument/2006/relationships/hyperlink" Target="IBM.xlsx" TargetMode="External"/><Relationship Id="rId20" Type="http://schemas.openxmlformats.org/officeDocument/2006/relationships/hyperlink" Target="ARM.xlsx" TargetMode="External"/><Relationship Id="rId1" Type="http://schemas.openxmlformats.org/officeDocument/2006/relationships/hyperlink" Target="PLTR.xlsx" TargetMode="External"/><Relationship Id="rId6" Type="http://schemas.openxmlformats.org/officeDocument/2006/relationships/hyperlink" Target="AMZN.xlsx" TargetMode="External"/><Relationship Id="rId11" Type="http://schemas.openxmlformats.org/officeDocument/2006/relationships/hyperlink" Target="SYM.xlsx" TargetMode="External"/><Relationship Id="rId5" Type="http://schemas.openxmlformats.org/officeDocument/2006/relationships/hyperlink" Target="CRM.xlsx" TargetMode="External"/><Relationship Id="rId15" Type="http://schemas.openxmlformats.org/officeDocument/2006/relationships/hyperlink" Target="GCT.xlsx" TargetMode="External"/><Relationship Id="rId10" Type="http://schemas.openxmlformats.org/officeDocument/2006/relationships/hyperlink" Target="GOOGL.xlsx" TargetMode="External"/><Relationship Id="rId19" Type="http://schemas.openxmlformats.org/officeDocument/2006/relationships/hyperlink" Target="NVDA.xlsx" TargetMode="External"/><Relationship Id="rId4" Type="http://schemas.openxmlformats.org/officeDocument/2006/relationships/hyperlink" Target="NET.xlsx" TargetMode="External"/><Relationship Id="rId9" Type="http://schemas.openxmlformats.org/officeDocument/2006/relationships/hyperlink" Target="META.xlsx" TargetMode="External"/><Relationship Id="rId14" Type="http://schemas.openxmlformats.org/officeDocument/2006/relationships/hyperlink" Target="AAPL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UNIVERSE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ZOOM.xlsx" TargetMode="External"/><Relationship Id="rId2" Type="http://schemas.openxmlformats.org/officeDocument/2006/relationships/hyperlink" Target="IBM.xlsx" TargetMode="External"/><Relationship Id="rId1" Type="http://schemas.openxmlformats.org/officeDocument/2006/relationships/hyperlink" Target="ALRM.xlsx" TargetMode="External"/><Relationship Id="rId6" Type="http://schemas.openxmlformats.org/officeDocument/2006/relationships/hyperlink" Target="META.xlsx" TargetMode="External"/><Relationship Id="rId5" Type="http://schemas.openxmlformats.org/officeDocument/2006/relationships/hyperlink" Target="GOOGL.xlsx" TargetMode="External"/><Relationship Id="rId4" Type="http://schemas.openxmlformats.org/officeDocument/2006/relationships/hyperlink" Target="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9"/>
  <sheetViews>
    <sheetView tabSelected="1" zoomScale="90" zoomScaleNormal="9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ColWidth="12.625" defaultRowHeight="15" customHeight="1" x14ac:dyDescent="0.2"/>
  <cols>
    <col min="1" max="1" width="24.875" bestFit="1" customWidth="1"/>
    <col min="2" max="2" width="24.875" customWidth="1"/>
    <col min="3" max="3" width="9.5" bestFit="1" customWidth="1"/>
    <col min="4" max="4" width="9.5" customWidth="1"/>
    <col min="5" max="5" width="12.125" bestFit="1" customWidth="1"/>
    <col min="6" max="6" width="14.375" bestFit="1" customWidth="1"/>
    <col min="7" max="7" width="12.75" bestFit="1" customWidth="1"/>
    <col min="8" max="8" width="11.625" customWidth="1"/>
    <col min="9" max="10" width="8.875" bestFit="1" customWidth="1"/>
    <col min="11" max="11" width="9.75" customWidth="1"/>
    <col min="12" max="12" width="14.75" customWidth="1"/>
    <col min="13" max="13" width="13.75" style="12" customWidth="1"/>
    <col min="14" max="14" width="13.75" customWidth="1"/>
    <col min="15" max="28" width="8.625" customWidth="1"/>
  </cols>
  <sheetData>
    <row r="1" spans="1:17" s="3" customFormat="1" ht="13.5" customHeight="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</row>
    <row r="2" spans="1:17" ht="13.5" customHeight="1" x14ac:dyDescent="0.2">
      <c r="A2" s="25"/>
      <c r="B2" s="26" t="s">
        <v>7</v>
      </c>
      <c r="C2" s="27">
        <f>+[1]model!$N$10</f>
        <v>88.304311115217047</v>
      </c>
      <c r="D2" s="27">
        <v>78.05</v>
      </c>
      <c r="E2" s="28">
        <v>77</v>
      </c>
      <c r="F2" s="29">
        <f>+D2/E2-1</f>
        <v>1.3636363636363669E-2</v>
      </c>
      <c r="G2" s="29">
        <f>+C2/E2-1</f>
        <v>0.14680923526255896</v>
      </c>
      <c r="H2" s="2"/>
      <c r="I2" s="2"/>
      <c r="J2" s="2"/>
      <c r="L2" s="4"/>
      <c r="M2" s="6"/>
      <c r="N2" s="8"/>
    </row>
    <row r="3" spans="1:17" ht="13.5" customHeight="1" x14ac:dyDescent="0.2">
      <c r="A3" s="37" t="s">
        <v>8</v>
      </c>
      <c r="B3" s="31" t="s">
        <v>9</v>
      </c>
      <c r="C3" s="32">
        <f>+[2]model!$R$31</f>
        <v>323.08550116506535</v>
      </c>
      <c r="D3" s="32">
        <v>215.45</v>
      </c>
      <c r="E3" s="33">
        <v>187.7</v>
      </c>
      <c r="F3" s="29" t="s">
        <v>10</v>
      </c>
      <c r="G3" s="29">
        <f>+C3/E3-1</f>
        <v>0.7212866338042907</v>
      </c>
      <c r="H3" s="2"/>
      <c r="I3" s="2"/>
      <c r="J3" s="2"/>
      <c r="L3" s="4"/>
      <c r="M3" s="6"/>
      <c r="N3" s="8"/>
    </row>
    <row r="4" spans="1:17" ht="13.5" customHeight="1" x14ac:dyDescent="0.2">
      <c r="A4" s="37"/>
      <c r="B4" s="31" t="s">
        <v>11</v>
      </c>
      <c r="C4" s="34" t="s">
        <v>12</v>
      </c>
      <c r="D4" s="34">
        <v>39.04</v>
      </c>
      <c r="E4" s="28">
        <v>34</v>
      </c>
      <c r="F4" s="29" t="s">
        <v>10</v>
      </c>
      <c r="G4" s="29" t="s">
        <v>12</v>
      </c>
      <c r="H4" s="2"/>
      <c r="I4" s="2"/>
      <c r="J4" s="2"/>
      <c r="L4" s="5"/>
    </row>
    <row r="5" spans="1:17" ht="13.5" customHeight="1" x14ac:dyDescent="0.2">
      <c r="A5" s="37"/>
      <c r="B5" s="31" t="s">
        <v>13</v>
      </c>
      <c r="C5" s="28"/>
      <c r="D5" s="28">
        <v>126.87</v>
      </c>
      <c r="E5" s="28">
        <v>87.8</v>
      </c>
      <c r="F5" s="29" t="s">
        <v>10</v>
      </c>
      <c r="G5" s="29" t="s">
        <v>12</v>
      </c>
      <c r="H5" s="2"/>
      <c r="I5" s="2"/>
      <c r="J5" s="2"/>
      <c r="L5" s="4"/>
    </row>
    <row r="6" spans="1:17" ht="13.5" customHeight="1" x14ac:dyDescent="0.2">
      <c r="A6" s="37"/>
      <c r="B6" s="31" t="s">
        <v>14</v>
      </c>
      <c r="C6" s="27">
        <f>+'[3]model '!$N$10</f>
        <v>24.61256670014544</v>
      </c>
      <c r="D6" s="27">
        <v>135.69999999999999</v>
      </c>
      <c r="E6" s="33" t="s">
        <v>12</v>
      </c>
      <c r="F6" s="29" t="s">
        <v>10</v>
      </c>
      <c r="G6" s="29" t="s">
        <v>12</v>
      </c>
      <c r="H6" s="2"/>
      <c r="I6" s="2"/>
      <c r="J6" s="2"/>
      <c r="L6" s="4"/>
      <c r="M6" s="6"/>
    </row>
    <row r="7" spans="1:17" ht="13.5" customHeight="1" x14ac:dyDescent="0.2">
      <c r="A7" s="37"/>
      <c r="B7" s="31" t="s">
        <v>15</v>
      </c>
      <c r="C7" s="27">
        <f>+'[3]model '!$N$10</f>
        <v>24.61256670014544</v>
      </c>
      <c r="D7" s="27">
        <v>19.670000000000002</v>
      </c>
      <c r="E7" s="33">
        <v>35.5</v>
      </c>
      <c r="F7" s="29" t="s">
        <v>10</v>
      </c>
      <c r="G7" s="29">
        <f t="shared" ref="G7:G11" si="0">+C7/E7-1</f>
        <v>-0.30668826196773413</v>
      </c>
      <c r="H7" s="2"/>
      <c r="I7" s="2"/>
      <c r="J7" s="2"/>
      <c r="L7" s="4"/>
      <c r="N7" s="7"/>
      <c r="Q7" s="1"/>
    </row>
    <row r="8" spans="1:17" ht="13.5" customHeight="1" x14ac:dyDescent="0.2">
      <c r="A8" s="37" t="s">
        <v>16</v>
      </c>
      <c r="B8" s="31" t="s">
        <v>17</v>
      </c>
      <c r="C8" s="35">
        <f>+[4]model!$O$11</f>
        <v>309.95926213296673</v>
      </c>
      <c r="D8" s="35">
        <v>411.91</v>
      </c>
      <c r="E8" s="33">
        <v>421</v>
      </c>
      <c r="F8" s="33" t="s">
        <v>10</v>
      </c>
      <c r="G8" s="29">
        <f t="shared" si="0"/>
        <v>-0.26375472177442583</v>
      </c>
      <c r="H8" s="2"/>
      <c r="I8" s="2"/>
      <c r="J8" s="2"/>
      <c r="L8" s="4"/>
      <c r="N8" s="7"/>
      <c r="Q8" s="1"/>
    </row>
    <row r="9" spans="1:17" ht="13.5" customHeight="1" x14ac:dyDescent="0.2">
      <c r="A9" s="37"/>
      <c r="B9" s="31" t="s">
        <v>18</v>
      </c>
      <c r="C9" s="35">
        <v>220</v>
      </c>
      <c r="D9" s="35">
        <v>184.47</v>
      </c>
      <c r="E9" s="28">
        <v>164</v>
      </c>
      <c r="F9" s="29" t="s">
        <v>10</v>
      </c>
      <c r="G9" s="29">
        <f t="shared" si="0"/>
        <v>0.34146341463414642</v>
      </c>
      <c r="H9" s="2"/>
      <c r="I9" s="2"/>
      <c r="J9" s="2"/>
      <c r="L9" s="4"/>
      <c r="N9" s="7"/>
      <c r="Q9" s="1"/>
    </row>
    <row r="10" spans="1:17" ht="13.5" customHeight="1" x14ac:dyDescent="0.2">
      <c r="A10" s="37"/>
      <c r="B10" s="31" t="s">
        <v>19</v>
      </c>
      <c r="C10" s="35">
        <f>+[5]model!$N$21</f>
        <v>550.35097057193946</v>
      </c>
      <c r="D10" s="35">
        <v>702.07</v>
      </c>
      <c r="E10" s="28">
        <v>568</v>
      </c>
      <c r="F10" s="34" t="s">
        <v>10</v>
      </c>
      <c r="G10" s="29">
        <f t="shared" si="0"/>
        <v>-3.1072234908557261E-2</v>
      </c>
      <c r="H10" s="2"/>
      <c r="I10" s="2"/>
      <c r="J10" s="2"/>
      <c r="L10" s="4"/>
      <c r="Q10" s="1"/>
    </row>
    <row r="11" spans="1:17" ht="13.5" customHeight="1" x14ac:dyDescent="0.2">
      <c r="A11" s="37"/>
      <c r="B11" s="31" t="s">
        <v>20</v>
      </c>
      <c r="C11" s="27">
        <f>+[6]model!$S$9</f>
        <v>71.082139095799306</v>
      </c>
      <c r="D11" s="27">
        <v>84.76</v>
      </c>
      <c r="E11" s="28">
        <v>62</v>
      </c>
      <c r="F11" s="29" t="s">
        <v>10</v>
      </c>
      <c r="G11" s="29">
        <f t="shared" si="0"/>
        <v>0.146486114448376</v>
      </c>
      <c r="H11" s="2"/>
      <c r="I11" s="2"/>
      <c r="J11" s="2"/>
      <c r="L11" s="4"/>
      <c r="M11" s="6"/>
      <c r="N11" s="7"/>
    </row>
    <row r="12" spans="1:17" ht="13.5" customHeight="1" x14ac:dyDescent="0.2">
      <c r="A12" s="37"/>
      <c r="B12" s="31" t="s">
        <v>21</v>
      </c>
      <c r="C12" s="32"/>
      <c r="D12" s="32">
        <v>123.32</v>
      </c>
      <c r="E12" s="28">
        <v>32.799999999999997</v>
      </c>
      <c r="F12" s="29" t="s">
        <v>10</v>
      </c>
      <c r="G12" s="29" t="s">
        <v>12</v>
      </c>
      <c r="H12" s="2"/>
      <c r="I12" s="2"/>
      <c r="J12" s="2"/>
      <c r="L12" s="4"/>
      <c r="M12" s="6"/>
      <c r="N12" s="7"/>
    </row>
    <row r="13" spans="1:17" ht="13.5" customHeight="1" x14ac:dyDescent="0.2">
      <c r="A13" s="37"/>
      <c r="B13" s="31" t="s">
        <v>22</v>
      </c>
      <c r="C13" s="27"/>
      <c r="D13" s="27">
        <v>205.92</v>
      </c>
      <c r="E13" s="28">
        <v>314</v>
      </c>
      <c r="F13" s="29" t="s">
        <v>10</v>
      </c>
      <c r="G13" s="29" t="s">
        <v>12</v>
      </c>
      <c r="H13" s="2"/>
      <c r="I13" s="2"/>
      <c r="J13" s="2"/>
      <c r="L13" s="4"/>
      <c r="M13" s="6"/>
      <c r="N13" s="7"/>
    </row>
    <row r="14" spans="1:17" ht="13.5" customHeight="1" x14ac:dyDescent="0.2">
      <c r="A14" s="37" t="s">
        <v>23</v>
      </c>
      <c r="B14" s="31" t="s">
        <v>24</v>
      </c>
      <c r="C14" s="27" t="s">
        <v>12</v>
      </c>
      <c r="D14" s="27">
        <v>140.30000000000001</v>
      </c>
      <c r="E14" s="28">
        <v>128</v>
      </c>
      <c r="F14" s="29" t="s">
        <v>10</v>
      </c>
      <c r="G14" s="29" t="s">
        <v>12</v>
      </c>
      <c r="H14" s="2"/>
      <c r="I14" s="2"/>
      <c r="J14" s="2"/>
      <c r="L14" s="5"/>
      <c r="M14" s="6"/>
      <c r="N14" s="7"/>
    </row>
    <row r="15" spans="1:17" ht="13.5" customHeight="1" x14ac:dyDescent="0.2">
      <c r="A15" s="37"/>
      <c r="B15" s="31" t="s">
        <v>25</v>
      </c>
      <c r="C15" s="32"/>
      <c r="D15" s="36">
        <v>114.82</v>
      </c>
      <c r="E15" s="33" t="s">
        <v>10</v>
      </c>
      <c r="F15" s="29" t="s">
        <v>10</v>
      </c>
      <c r="G15" s="29" t="s">
        <v>12</v>
      </c>
      <c r="H15" s="2"/>
      <c r="I15" s="2"/>
      <c r="J15" s="2"/>
      <c r="L15" s="5"/>
      <c r="M15" s="6"/>
      <c r="N15" s="7"/>
    </row>
    <row r="16" spans="1:17" ht="13.5" customHeight="1" x14ac:dyDescent="0.2">
      <c r="A16" s="37"/>
      <c r="B16" s="31" t="s">
        <v>26</v>
      </c>
      <c r="C16" s="32"/>
      <c r="D16" s="32">
        <v>746</v>
      </c>
      <c r="E16" s="33" t="s">
        <v>10</v>
      </c>
      <c r="F16" s="29" t="s">
        <v>10</v>
      </c>
      <c r="G16" s="29" t="s">
        <v>12</v>
      </c>
      <c r="H16" s="2"/>
      <c r="I16" s="2"/>
      <c r="J16" s="2"/>
      <c r="L16" s="5"/>
      <c r="M16" s="6"/>
      <c r="N16" s="7"/>
    </row>
    <row r="17" spans="1:14" ht="13.5" customHeight="1" x14ac:dyDescent="0.2">
      <c r="A17" s="37"/>
      <c r="B17" s="31" t="s">
        <v>27</v>
      </c>
      <c r="C17" s="27">
        <v>111</v>
      </c>
      <c r="D17" s="27">
        <v>155</v>
      </c>
      <c r="E17" s="28" t="s">
        <v>12</v>
      </c>
      <c r="F17" s="29" t="s">
        <v>10</v>
      </c>
      <c r="G17" s="29" t="s">
        <v>12</v>
      </c>
      <c r="H17" s="2"/>
      <c r="I17" s="2"/>
      <c r="J17" s="2"/>
      <c r="L17" s="4"/>
      <c r="M17" s="6"/>
      <c r="N17" s="7"/>
    </row>
    <row r="18" spans="1:14" ht="13.5" customHeight="1" x14ac:dyDescent="0.2">
      <c r="A18" s="38"/>
      <c r="B18" s="26" t="s">
        <v>28</v>
      </c>
      <c r="C18" s="27" t="s">
        <v>12</v>
      </c>
      <c r="D18" s="27">
        <v>65</v>
      </c>
      <c r="E18" s="28" t="s">
        <v>10</v>
      </c>
      <c r="F18" s="29" t="s">
        <v>29</v>
      </c>
      <c r="G18" s="29" t="s">
        <v>12</v>
      </c>
      <c r="H18" s="2"/>
      <c r="I18" s="2"/>
      <c r="J18" s="2"/>
      <c r="L18" s="4"/>
      <c r="M18" s="6"/>
      <c r="N18" s="7"/>
    </row>
    <row r="19" spans="1:14" ht="13.5" customHeight="1" x14ac:dyDescent="0.2">
      <c r="A19" s="37" t="s">
        <v>30</v>
      </c>
      <c r="B19" s="31" t="s">
        <v>31</v>
      </c>
      <c r="C19" s="27"/>
      <c r="D19" s="27">
        <v>266</v>
      </c>
      <c r="E19" s="34" t="s">
        <v>32</v>
      </c>
      <c r="F19" s="29" t="s">
        <v>29</v>
      </c>
      <c r="G19" s="29" t="s">
        <v>12</v>
      </c>
    </row>
    <row r="20" spans="1:14" ht="13.5" customHeight="1" x14ac:dyDescent="0.2">
      <c r="A20" s="37"/>
      <c r="B20" s="31" t="s">
        <v>33</v>
      </c>
      <c r="C20" s="34"/>
      <c r="D20" s="34">
        <v>27.5</v>
      </c>
      <c r="E20" s="34" t="s">
        <v>12</v>
      </c>
      <c r="F20" s="34" t="s">
        <v>34</v>
      </c>
      <c r="G20" s="29" t="s">
        <v>12</v>
      </c>
    </row>
    <row r="21" spans="1:14" ht="13.5" customHeight="1" x14ac:dyDescent="0.2">
      <c r="A21" s="30" t="s">
        <v>35</v>
      </c>
      <c r="B21" s="31" t="s">
        <v>36</v>
      </c>
      <c r="C21" s="32" t="s">
        <v>12</v>
      </c>
      <c r="D21" s="32">
        <v>55.3</v>
      </c>
      <c r="E21" s="28">
        <v>53.6</v>
      </c>
      <c r="F21" s="29" t="s">
        <v>34</v>
      </c>
      <c r="G21" s="29" t="s">
        <v>12</v>
      </c>
    </row>
    <row r="22" spans="1:14" ht="13.5" customHeight="1" x14ac:dyDescent="0.2">
      <c r="A22" s="30" t="s">
        <v>37</v>
      </c>
      <c r="B22" s="31" t="s">
        <v>38</v>
      </c>
      <c r="C22" s="34"/>
      <c r="D22" s="34">
        <v>625.5</v>
      </c>
      <c r="E22" s="34">
        <v>526</v>
      </c>
      <c r="F22" s="29">
        <f>+D22/E22-1</f>
        <v>0.18916349809885924</v>
      </c>
      <c r="G22" s="29" t="s">
        <v>12</v>
      </c>
    </row>
    <row r="23" spans="1:14" ht="13.5" customHeight="1" x14ac:dyDescent="0.2">
      <c r="A23" s="30" t="s">
        <v>39</v>
      </c>
      <c r="B23" s="31" t="s">
        <v>40</v>
      </c>
      <c r="C23" s="34"/>
      <c r="D23" s="34">
        <v>16.12</v>
      </c>
      <c r="E23" s="34">
        <v>15.77</v>
      </c>
      <c r="F23" s="29">
        <f>+D23/E23-1</f>
        <v>2.2194039315155401E-2</v>
      </c>
      <c r="G23" s="29" t="s">
        <v>12</v>
      </c>
    </row>
    <row r="24" spans="1:14" ht="13.5" customHeight="1" x14ac:dyDescent="0.2">
      <c r="A24" s="30" t="s">
        <v>39</v>
      </c>
      <c r="B24" s="31" t="s">
        <v>41</v>
      </c>
      <c r="C24" s="34"/>
      <c r="D24" s="34">
        <v>55.1</v>
      </c>
      <c r="E24" s="34"/>
      <c r="F24" s="34" t="s">
        <v>42</v>
      </c>
      <c r="G24" s="29" t="s">
        <v>12</v>
      </c>
    </row>
    <row r="25" spans="1:14" ht="13.5" customHeight="1" x14ac:dyDescent="0.2">
      <c r="F25" t="s">
        <v>12</v>
      </c>
      <c r="G25" t="s">
        <v>12</v>
      </c>
    </row>
    <row r="26" spans="1:14" ht="13.5" customHeight="1" x14ac:dyDescent="0.2">
      <c r="C26" t="s">
        <v>12</v>
      </c>
    </row>
    <row r="27" spans="1:14" ht="13.5" customHeight="1" x14ac:dyDescent="0.2"/>
    <row r="28" spans="1:14" ht="13.5" customHeight="1" x14ac:dyDescent="0.2"/>
    <row r="29" spans="1:14" ht="13.5" customHeight="1" x14ac:dyDescent="0.2"/>
    <row r="30" spans="1:14" ht="13.5" customHeight="1" x14ac:dyDescent="0.2"/>
    <row r="31" spans="1:14" ht="13.5" customHeight="1" x14ac:dyDescent="0.2">
      <c r="E31" s="9" t="s">
        <v>12</v>
      </c>
    </row>
    <row r="32" spans="1:14" ht="13.5" customHeight="1" x14ac:dyDescent="0.2">
      <c r="E32" t="s">
        <v>12</v>
      </c>
    </row>
    <row r="33" spans="5:5" ht="13.5" customHeight="1" x14ac:dyDescent="0.2">
      <c r="E33" s="9" t="s">
        <v>12</v>
      </c>
    </row>
    <row r="34" spans="5:5" ht="13.5" customHeight="1" x14ac:dyDescent="0.2">
      <c r="E34" t="s">
        <v>12</v>
      </c>
    </row>
    <row r="35" spans="5:5" ht="13.5" customHeight="1" x14ac:dyDescent="0.2"/>
    <row r="36" spans="5:5" ht="13.5" customHeight="1" x14ac:dyDescent="0.2"/>
    <row r="37" spans="5:5" ht="13.5" customHeight="1" x14ac:dyDescent="0.2"/>
    <row r="38" spans="5:5" ht="13.5" customHeight="1" x14ac:dyDescent="0.2"/>
    <row r="39" spans="5:5" ht="13.5" customHeight="1" x14ac:dyDescent="0.2"/>
    <row r="40" spans="5:5" ht="13.5" customHeight="1" x14ac:dyDescent="0.2"/>
    <row r="41" spans="5:5" ht="13.5" customHeight="1" x14ac:dyDescent="0.2"/>
    <row r="42" spans="5:5" ht="13.5" customHeight="1" x14ac:dyDescent="0.2"/>
    <row r="43" spans="5:5" ht="13.5" customHeight="1" x14ac:dyDescent="0.2"/>
    <row r="44" spans="5:5" ht="13.5" customHeight="1" x14ac:dyDescent="0.2"/>
    <row r="45" spans="5:5" ht="13.5" customHeight="1" x14ac:dyDescent="0.2"/>
    <row r="46" spans="5:5" ht="13.5" customHeight="1" x14ac:dyDescent="0.2"/>
    <row r="47" spans="5:5" ht="13.5" customHeight="1" x14ac:dyDescent="0.2"/>
    <row r="48" spans="5:5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</sheetData>
  <mergeCells count="4">
    <mergeCell ref="A19:A20"/>
    <mergeCell ref="A14:A18"/>
    <mergeCell ref="A8:A13"/>
    <mergeCell ref="A3:A7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AE80-86AD-4006-9C22-7A17AA1AB5B3}">
  <dimension ref="A1:V39"/>
  <sheetViews>
    <sheetView workbookViewId="0">
      <selection activeCell="D5" sqref="D5"/>
    </sheetView>
  </sheetViews>
  <sheetFormatPr defaultColWidth="8.75" defaultRowHeight="14.25" x14ac:dyDescent="0.2"/>
  <cols>
    <col min="1" max="1" width="9" customWidth="1"/>
    <col min="2" max="2" width="19.25" bestFit="1" customWidth="1"/>
    <col min="3" max="3" width="9"/>
    <col min="4" max="4" width="28.5" bestFit="1" customWidth="1"/>
    <col min="5" max="5" width="28.5" customWidth="1"/>
    <col min="6" max="18" width="8.75" style="1"/>
    <col min="19" max="19" width="16.25" style="1" bestFit="1" customWidth="1"/>
    <col min="20" max="20" width="11.125" style="1" bestFit="1" customWidth="1"/>
    <col min="21" max="21" width="9" style="1" bestFit="1" customWidth="1"/>
    <col min="22" max="22" width="12.625" style="1" bestFit="1" customWidth="1"/>
    <col min="23" max="16384" width="8.75" style="1"/>
  </cols>
  <sheetData>
    <row r="1" spans="1:22" customFormat="1" ht="15" x14ac:dyDescent="0.25">
      <c r="B1" s="23" t="s">
        <v>0</v>
      </c>
      <c r="C1" s="23" t="s">
        <v>43</v>
      </c>
      <c r="D1" s="23" t="s">
        <v>44</v>
      </c>
      <c r="E1" s="23" t="s">
        <v>45</v>
      </c>
      <c r="F1" s="15" t="s">
        <v>46</v>
      </c>
      <c r="G1" s="16" t="s">
        <v>47</v>
      </c>
      <c r="H1" s="16" t="s">
        <v>48</v>
      </c>
      <c r="I1" s="16" t="s">
        <v>49</v>
      </c>
      <c r="J1" s="17" t="s">
        <v>50</v>
      </c>
      <c r="K1" s="18" t="s">
        <v>51</v>
      </c>
      <c r="L1" s="18" t="s">
        <v>52</v>
      </c>
      <c r="M1" s="18" t="s">
        <v>53</v>
      </c>
      <c r="N1" s="15" t="s">
        <v>2</v>
      </c>
      <c r="O1" s="19" t="s">
        <v>54</v>
      </c>
      <c r="P1" s="16" t="s">
        <v>55</v>
      </c>
      <c r="Q1" s="20" t="s">
        <v>56</v>
      </c>
      <c r="R1" s="21" t="s">
        <v>57</v>
      </c>
      <c r="S1" s="22" t="s">
        <v>58</v>
      </c>
      <c r="T1" s="22" t="s">
        <v>59</v>
      </c>
      <c r="U1" s="22" t="s">
        <v>60</v>
      </c>
      <c r="V1" s="21" t="s">
        <v>61</v>
      </c>
    </row>
    <row r="2" spans="1:22" x14ac:dyDescent="0.2">
      <c r="A2">
        <v>1</v>
      </c>
      <c r="B2" t="s">
        <v>37</v>
      </c>
      <c r="C2" t="s">
        <v>62</v>
      </c>
      <c r="E2" s="6">
        <v>45529</v>
      </c>
      <c r="F2" s="1" t="s">
        <v>12</v>
      </c>
    </row>
    <row r="3" spans="1:22" x14ac:dyDescent="0.2">
      <c r="A3">
        <f t="shared" ref="A3" si="0">+A2+1</f>
        <v>2</v>
      </c>
      <c r="B3" t="s">
        <v>63</v>
      </c>
      <c r="C3" t="s">
        <v>64</v>
      </c>
      <c r="E3" s="6" t="s">
        <v>12</v>
      </c>
    </row>
    <row r="4" spans="1:22" x14ac:dyDescent="0.2">
      <c r="B4" t="s">
        <v>65</v>
      </c>
      <c r="C4" t="s">
        <v>66</v>
      </c>
      <c r="E4" s="6" t="s">
        <v>12</v>
      </c>
    </row>
    <row r="5" spans="1:22" x14ac:dyDescent="0.2">
      <c r="B5" t="s">
        <v>65</v>
      </c>
      <c r="C5" t="s">
        <v>67</v>
      </c>
      <c r="E5" s="6" t="s">
        <v>12</v>
      </c>
    </row>
    <row r="6" spans="1:22" x14ac:dyDescent="0.2">
      <c r="B6" t="s">
        <v>8</v>
      </c>
      <c r="C6" t="s">
        <v>68</v>
      </c>
      <c r="E6" s="6" t="s">
        <v>12</v>
      </c>
    </row>
    <row r="7" spans="1:22" x14ac:dyDescent="0.2">
      <c r="B7" t="s">
        <v>69</v>
      </c>
      <c r="C7" t="s">
        <v>70</v>
      </c>
      <c r="E7" s="6" t="s">
        <v>12</v>
      </c>
    </row>
    <row r="8" spans="1:22" x14ac:dyDescent="0.2">
      <c r="B8" t="s">
        <v>71</v>
      </c>
      <c r="C8" t="s">
        <v>72</v>
      </c>
      <c r="E8" s="6" t="s">
        <v>12</v>
      </c>
    </row>
    <row r="9" spans="1:22" x14ac:dyDescent="0.2">
      <c r="B9" t="s">
        <v>73</v>
      </c>
      <c r="C9" t="s">
        <v>74</v>
      </c>
      <c r="E9" s="6" t="s">
        <v>12</v>
      </c>
    </row>
    <row r="10" spans="1:22" x14ac:dyDescent="0.2">
      <c r="B10" t="s">
        <v>8</v>
      </c>
      <c r="C10" s="13" t="s">
        <v>7</v>
      </c>
      <c r="D10" t="s">
        <v>75</v>
      </c>
      <c r="E10" s="6" t="s">
        <v>12</v>
      </c>
      <c r="F10" s="1">
        <v>72</v>
      </c>
    </row>
    <row r="11" spans="1:22" x14ac:dyDescent="0.2">
      <c r="B11" t="s">
        <v>8</v>
      </c>
      <c r="C11" s="13" t="s">
        <v>76</v>
      </c>
      <c r="D11" t="s">
        <v>77</v>
      </c>
      <c r="E11" s="6" t="s">
        <v>12</v>
      </c>
      <c r="F11" s="1">
        <v>188</v>
      </c>
    </row>
    <row r="12" spans="1:22" x14ac:dyDescent="0.2">
      <c r="B12" t="s">
        <v>8</v>
      </c>
      <c r="C12" s="13" t="s">
        <v>11</v>
      </c>
      <c r="D12" t="s">
        <v>78</v>
      </c>
      <c r="E12" s="6" t="s">
        <v>12</v>
      </c>
      <c r="F12" s="1">
        <v>40</v>
      </c>
    </row>
    <row r="13" spans="1:22" x14ac:dyDescent="0.2">
      <c r="B13" t="s">
        <v>8</v>
      </c>
      <c r="C13" s="13" t="s">
        <v>13</v>
      </c>
      <c r="D13" t="s">
        <v>79</v>
      </c>
      <c r="E13" s="6"/>
      <c r="F13" s="1">
        <v>99</v>
      </c>
    </row>
    <row r="14" spans="1:22" x14ac:dyDescent="0.2">
      <c r="B14" t="s">
        <v>8</v>
      </c>
      <c r="C14" s="13" t="s">
        <v>80</v>
      </c>
      <c r="D14" t="s">
        <v>81</v>
      </c>
      <c r="E14" s="6"/>
    </row>
    <row r="15" spans="1:22" x14ac:dyDescent="0.2">
      <c r="B15" t="s">
        <v>8</v>
      </c>
      <c r="C15" s="10" t="s">
        <v>15</v>
      </c>
      <c r="D15" t="s">
        <v>82</v>
      </c>
      <c r="E15" s="6"/>
      <c r="F15" s="1">
        <v>21</v>
      </c>
    </row>
    <row r="16" spans="1:22" x14ac:dyDescent="0.2">
      <c r="B16" t="s">
        <v>69</v>
      </c>
      <c r="C16" s="10" t="s">
        <v>17</v>
      </c>
      <c r="D16" t="s">
        <v>83</v>
      </c>
      <c r="E16" s="6"/>
    </row>
    <row r="17" spans="2:10" x14ac:dyDescent="0.2">
      <c r="B17" t="s">
        <v>69</v>
      </c>
      <c r="C17" s="10" t="s">
        <v>18</v>
      </c>
      <c r="D17" t="s">
        <v>84</v>
      </c>
      <c r="E17" s="6" t="s">
        <v>12</v>
      </c>
    </row>
    <row r="18" spans="2:10" x14ac:dyDescent="0.2">
      <c r="B18" t="s">
        <v>69</v>
      </c>
      <c r="C18" s="10" t="s">
        <v>19</v>
      </c>
      <c r="D18" t="s">
        <v>85</v>
      </c>
      <c r="E18" s="6" t="s">
        <v>12</v>
      </c>
    </row>
    <row r="19" spans="2:10" x14ac:dyDescent="0.2">
      <c r="B19" t="s">
        <v>69</v>
      </c>
      <c r="C19" s="11" t="s">
        <v>86</v>
      </c>
      <c r="D19" t="s">
        <v>87</v>
      </c>
      <c r="E19" s="6"/>
      <c r="F19" s="1">
        <v>71.5</v>
      </c>
    </row>
    <row r="20" spans="2:10" x14ac:dyDescent="0.2">
      <c r="B20" t="s">
        <v>69</v>
      </c>
      <c r="C20" s="10" t="s">
        <v>88</v>
      </c>
      <c r="D20" t="s">
        <v>89</v>
      </c>
      <c r="E20" s="6"/>
      <c r="F20" s="1">
        <v>45</v>
      </c>
    </row>
    <row r="21" spans="2:10" x14ac:dyDescent="0.2">
      <c r="B21" t="s">
        <v>69</v>
      </c>
      <c r="C21" s="13" t="s">
        <v>21</v>
      </c>
      <c r="D21" t="s">
        <v>90</v>
      </c>
      <c r="E21" s="6"/>
    </row>
    <row r="22" spans="2:10" x14ac:dyDescent="0.2">
      <c r="B22" t="s">
        <v>69</v>
      </c>
      <c r="C22" s="13" t="s">
        <v>91</v>
      </c>
      <c r="D22" t="s">
        <v>92</v>
      </c>
      <c r="E22" s="6"/>
    </row>
    <row r="23" spans="2:10" x14ac:dyDescent="0.2">
      <c r="B23" t="s">
        <v>69</v>
      </c>
      <c r="C23" s="13" t="s">
        <v>93</v>
      </c>
      <c r="D23" t="s">
        <v>94</v>
      </c>
      <c r="E23" s="6"/>
    </row>
    <row r="24" spans="2:10" x14ac:dyDescent="0.2">
      <c r="B24" t="s">
        <v>69</v>
      </c>
      <c r="C24" t="s">
        <v>22</v>
      </c>
      <c r="D24" t="s">
        <v>95</v>
      </c>
      <c r="E24" s="6"/>
    </row>
    <row r="25" spans="2:10" x14ac:dyDescent="0.2">
      <c r="B25" t="s">
        <v>69</v>
      </c>
      <c r="C25" s="10" t="s">
        <v>96</v>
      </c>
      <c r="D25" t="s">
        <v>97</v>
      </c>
      <c r="E25" s="6"/>
      <c r="J25" s="1" t="s">
        <v>12</v>
      </c>
    </row>
    <row r="26" spans="2:10" x14ac:dyDescent="0.2">
      <c r="B26" t="s">
        <v>71</v>
      </c>
      <c r="C26" s="10" t="s">
        <v>24</v>
      </c>
      <c r="D26" t="s">
        <v>98</v>
      </c>
      <c r="E26" s="6"/>
    </row>
    <row r="27" spans="2:10" x14ac:dyDescent="0.2">
      <c r="B27" t="s">
        <v>71</v>
      </c>
      <c r="C27" t="s">
        <v>25</v>
      </c>
      <c r="D27" t="s">
        <v>99</v>
      </c>
      <c r="E27" s="6"/>
    </row>
    <row r="28" spans="2:10" x14ac:dyDescent="0.2">
      <c r="B28" t="s">
        <v>71</v>
      </c>
      <c r="C28" t="s">
        <v>26</v>
      </c>
      <c r="D28" t="s">
        <v>100</v>
      </c>
      <c r="E28" s="6"/>
    </row>
    <row r="29" spans="2:10" x14ac:dyDescent="0.2">
      <c r="B29" t="s">
        <v>71</v>
      </c>
      <c r="C29" s="10" t="s">
        <v>28</v>
      </c>
      <c r="D29" t="s">
        <v>101</v>
      </c>
      <c r="E29" s="6"/>
    </row>
    <row r="30" spans="2:10" x14ac:dyDescent="0.2">
      <c r="B30" t="s">
        <v>71</v>
      </c>
      <c r="C30" s="10" t="s">
        <v>27</v>
      </c>
      <c r="D30" t="s">
        <v>102</v>
      </c>
      <c r="E30" s="6"/>
      <c r="F30" s="1">
        <v>150</v>
      </c>
    </row>
    <row r="31" spans="2:10" x14ac:dyDescent="0.2">
      <c r="B31" t="s">
        <v>73</v>
      </c>
      <c r="C31" s="10" t="s">
        <v>103</v>
      </c>
      <c r="D31" t="s">
        <v>104</v>
      </c>
      <c r="E31" s="6"/>
      <c r="F31" s="1">
        <v>230</v>
      </c>
      <c r="G31"/>
    </row>
    <row r="32" spans="2:10" x14ac:dyDescent="0.2">
      <c r="B32" t="s">
        <v>105</v>
      </c>
      <c r="C32" t="s">
        <v>31</v>
      </c>
      <c r="D32" t="s">
        <v>106</v>
      </c>
      <c r="E32" s="6"/>
      <c r="G32"/>
    </row>
    <row r="33" spans="2:5" x14ac:dyDescent="0.2">
      <c r="B33" t="s">
        <v>105</v>
      </c>
      <c r="C33" s="10" t="s">
        <v>33</v>
      </c>
      <c r="D33" t="s">
        <v>107</v>
      </c>
      <c r="E33" s="6"/>
    </row>
    <row r="34" spans="2:5" x14ac:dyDescent="0.2">
      <c r="B34" t="s">
        <v>108</v>
      </c>
      <c r="C34" t="s">
        <v>36</v>
      </c>
      <c r="D34" t="s">
        <v>109</v>
      </c>
      <c r="E34" s="6"/>
    </row>
    <row r="35" spans="2:5" x14ac:dyDescent="0.2">
      <c r="E35" s="6"/>
    </row>
    <row r="36" spans="2:5" x14ac:dyDescent="0.2">
      <c r="E36" s="6"/>
    </row>
    <row r="37" spans="2:5" x14ac:dyDescent="0.2">
      <c r="E37" s="6"/>
    </row>
    <row r="38" spans="2:5" x14ac:dyDescent="0.2">
      <c r="E38" s="6"/>
    </row>
    <row r="39" spans="2:5" x14ac:dyDescent="0.2">
      <c r="E39" s="6"/>
    </row>
  </sheetData>
  <hyperlinks>
    <hyperlink ref="C21" r:id="rId1" xr:uid="{69D2DD4F-E263-4660-AF63-6A1F4DF4ECDC}"/>
    <hyperlink ref="C12" r:id="rId2" xr:uid="{80FAC91E-BA9C-44BC-A61A-4510A7A56407}"/>
    <hyperlink ref="C13" r:id="rId3" xr:uid="{267B235A-6B65-4961-B760-5A19689F6417}"/>
    <hyperlink ref="C23" r:id="rId4" xr:uid="{83E38BDD-26A4-4FD8-B52E-E55FE6598BFC}"/>
    <hyperlink ref="C22" r:id="rId5" xr:uid="{2899AD91-5777-44C4-9D2F-41931074A8E8}"/>
    <hyperlink ref="C11" r:id="rId6" xr:uid="{93F6BC37-CF3A-4AD4-BC88-00849594F5A0}"/>
    <hyperlink ref="C10" r:id="rId7" xr:uid="{C0390D5E-3854-44C1-9A36-48813D0B6F42}"/>
    <hyperlink ref="C14" r:id="rId8" xr:uid="{E2571744-A7C4-472D-917B-0E600E4434A7}"/>
    <hyperlink ref="C18" r:id="rId9" display="META.xlsx" xr:uid="{384055CD-E77E-4A79-943E-1A1CCA4AF61D}"/>
    <hyperlink ref="C17" r:id="rId10" display="GOOGL.xlsx" xr:uid="{97A6DDA9-277E-43BE-85D8-3DE4F70319D9}"/>
    <hyperlink ref="C33" r:id="rId11" display="SYM.xlsx" xr:uid="{06E5DFE1-8DF3-42B2-8CD3-F674AC25F0C3}"/>
    <hyperlink ref="C16" r:id="rId12" display="MSFT.xlsx" xr:uid="{9D84283F-1727-40B9-8402-7EB01F7B8888}"/>
    <hyperlink ref="C19" r:id="rId13" display="ZOOM.xlsx" xr:uid="{63EE402C-C4E1-4B3E-9DA4-1261DBB09B18}"/>
    <hyperlink ref="C31" r:id="rId14" display="AAPL.xlsx" xr:uid="{B692AFED-A81A-4804-B6EB-FC8C52439C78}"/>
    <hyperlink ref="C15" r:id="rId15" display="GCT.xlsx" xr:uid="{FAA47A13-F14E-4531-B2A7-73845F5DE9F4}"/>
    <hyperlink ref="C25" r:id="rId16" display="IBM.xlsx" xr:uid="{CBF8389B-95FA-4B86-A5E7-1ADB9A86EF64}"/>
    <hyperlink ref="C20" r:id="rId17" display="ALRM.xlsx" xr:uid="{CFA61D91-D813-486B-8B60-8FB2DD4D7FF8}"/>
    <hyperlink ref="C29" r:id="rId18" display="SMCI.xlsx" xr:uid="{4104F180-51BF-4F34-9755-54B3159CD16C}"/>
    <hyperlink ref="C26" r:id="rId19" xr:uid="{2F7148FB-AFA4-411F-B96B-8B4093D28356}"/>
    <hyperlink ref="C30" r:id="rId20" xr:uid="{C3335CF3-E5F3-4E77-B3DE-B2983D4884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8EDF-1482-4370-95FD-6FA5DB0F407F}">
  <dimension ref="A1:B15"/>
  <sheetViews>
    <sheetView workbookViewId="0">
      <selection activeCell="D15" sqref="D15"/>
    </sheetView>
  </sheetViews>
  <sheetFormatPr defaultRowHeight="14.25" x14ac:dyDescent="0.2"/>
  <cols>
    <col min="1" max="1" width="4.75" bestFit="1" customWidth="1"/>
  </cols>
  <sheetData>
    <row r="1" spans="1:2" x14ac:dyDescent="0.2">
      <c r="A1" s="13" t="s">
        <v>110</v>
      </c>
    </row>
    <row r="2" spans="1:2" x14ac:dyDescent="0.2">
      <c r="A2" s="13"/>
    </row>
    <row r="3" spans="1:2" x14ac:dyDescent="0.2">
      <c r="A3">
        <v>1</v>
      </c>
      <c r="B3" t="s">
        <v>70</v>
      </c>
    </row>
    <row r="4" spans="1:2" x14ac:dyDescent="0.2">
      <c r="A4">
        <f>+A3+1</f>
        <v>2</v>
      </c>
      <c r="B4" t="s">
        <v>68</v>
      </c>
    </row>
    <row r="5" spans="1:2" x14ac:dyDescent="0.2">
      <c r="A5">
        <f t="shared" ref="A5:A10" si="0">+A4+1</f>
        <v>3</v>
      </c>
      <c r="B5" t="s">
        <v>67</v>
      </c>
    </row>
    <row r="6" spans="1:2" x14ac:dyDescent="0.2">
      <c r="A6">
        <f t="shared" si="0"/>
        <v>4</v>
      </c>
      <c r="B6" t="s">
        <v>111</v>
      </c>
    </row>
    <row r="7" spans="1:2" x14ac:dyDescent="0.2">
      <c r="A7">
        <f t="shared" si="0"/>
        <v>5</v>
      </c>
    </row>
    <row r="8" spans="1:2" x14ac:dyDescent="0.2">
      <c r="A8">
        <f t="shared" si="0"/>
        <v>6</v>
      </c>
      <c r="B8" t="s">
        <v>112</v>
      </c>
    </row>
    <row r="9" spans="1:2" x14ac:dyDescent="0.2">
      <c r="A9">
        <f t="shared" si="0"/>
        <v>7</v>
      </c>
      <c r="B9" t="s">
        <v>113</v>
      </c>
    </row>
    <row r="10" spans="1:2" x14ac:dyDescent="0.2">
      <c r="A10">
        <f t="shared" si="0"/>
        <v>8</v>
      </c>
      <c r="B10" t="s">
        <v>64</v>
      </c>
    </row>
    <row r="15" spans="1:2" hidden="1" x14ac:dyDescent="0.2"/>
  </sheetData>
  <hyperlinks>
    <hyperlink ref="A1" location="MAIN!A1" display="main" xr:uid="{FA0B5728-04B6-414D-A795-10627ADA0CA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topLeftCell="A29" workbookViewId="0">
      <selection activeCell="H57" sqref="H57"/>
    </sheetView>
  </sheetViews>
  <sheetFormatPr defaultColWidth="12.625" defaultRowHeight="15" customHeight="1" x14ac:dyDescent="0.2"/>
  <cols>
    <col min="1" max="26" width="8.625" customWidth="1"/>
  </cols>
  <sheetData>
    <row r="1" ht="13.5" customHeight="1" x14ac:dyDescent="0.2"/>
    <row r="2" ht="13.5" customHeight="1" x14ac:dyDescent="0.2"/>
    <row r="3" ht="13.5" customHeight="1" x14ac:dyDescent="0.2"/>
    <row r="4" ht="13.5" customHeight="1" x14ac:dyDescent="0.2"/>
    <row r="5" ht="13.5" customHeight="1" x14ac:dyDescent="0.2"/>
    <row r="6" ht="13.5" customHeight="1" x14ac:dyDescent="0.2"/>
    <row r="7" ht="13.5" customHeight="1" x14ac:dyDescent="0.2"/>
    <row r="8" ht="13.5" customHeight="1" x14ac:dyDescent="0.2"/>
    <row r="9" ht="13.5" customHeight="1" x14ac:dyDescent="0.2"/>
    <row r="10" ht="13.5" customHeight="1" x14ac:dyDescent="0.2"/>
    <row r="11" ht="13.5" customHeight="1" x14ac:dyDescent="0.2"/>
    <row r="12" ht="13.5" customHeight="1" x14ac:dyDescent="0.2"/>
    <row r="13" ht="13.5" customHeight="1" x14ac:dyDescent="0.2"/>
    <row r="14" ht="13.5" customHeight="1" x14ac:dyDescent="0.2"/>
    <row r="15" ht="13.5" customHeight="1" x14ac:dyDescent="0.2"/>
    <row r="16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C20" sqref="C20"/>
    </sheetView>
  </sheetViews>
  <sheetFormatPr defaultColWidth="12.625" defaultRowHeight="15" customHeight="1" x14ac:dyDescent="0.2"/>
  <cols>
    <col min="2" max="27" width="8.625" customWidth="1"/>
  </cols>
  <sheetData>
    <row r="1" spans="1:2" ht="13.5" customHeight="1" x14ac:dyDescent="0.2">
      <c r="B1" s="10" t="s">
        <v>110</v>
      </c>
    </row>
    <row r="2" spans="1:2" ht="13.5" customHeight="1" x14ac:dyDescent="0.2"/>
    <row r="3" spans="1:2" ht="13.5" customHeight="1" x14ac:dyDescent="0.2">
      <c r="A3">
        <v>1</v>
      </c>
    </row>
    <row r="4" spans="1:2" ht="13.5" customHeight="1" x14ac:dyDescent="0.2">
      <c r="A4">
        <f>+A3+1</f>
        <v>2</v>
      </c>
    </row>
    <row r="5" spans="1:2" ht="13.5" customHeight="1" x14ac:dyDescent="0.2">
      <c r="A5">
        <f t="shared" ref="A5:A29" si="0">+A4+1</f>
        <v>3</v>
      </c>
    </row>
    <row r="6" spans="1:2" ht="13.5" customHeight="1" x14ac:dyDescent="0.2">
      <c r="A6">
        <f t="shared" si="0"/>
        <v>4</v>
      </c>
    </row>
    <row r="7" spans="1:2" ht="13.5" customHeight="1" x14ac:dyDescent="0.2">
      <c r="A7">
        <f t="shared" si="0"/>
        <v>5</v>
      </c>
    </row>
    <row r="8" spans="1:2" ht="13.5" customHeight="1" x14ac:dyDescent="0.2">
      <c r="A8">
        <f t="shared" si="0"/>
        <v>6</v>
      </c>
    </row>
    <row r="9" spans="1:2" ht="13.5" customHeight="1" x14ac:dyDescent="0.2">
      <c r="A9">
        <f t="shared" si="0"/>
        <v>7</v>
      </c>
    </row>
    <row r="10" spans="1:2" ht="13.5" customHeight="1" x14ac:dyDescent="0.2">
      <c r="A10">
        <f t="shared" si="0"/>
        <v>8</v>
      </c>
    </row>
    <row r="11" spans="1:2" ht="13.5" customHeight="1" x14ac:dyDescent="0.2">
      <c r="A11">
        <f t="shared" si="0"/>
        <v>9</v>
      </c>
    </row>
    <row r="12" spans="1:2" ht="13.5" customHeight="1" x14ac:dyDescent="0.2">
      <c r="A12">
        <f t="shared" si="0"/>
        <v>10</v>
      </c>
    </row>
    <row r="13" spans="1:2" ht="13.5" customHeight="1" x14ac:dyDescent="0.2">
      <c r="A13">
        <f t="shared" si="0"/>
        <v>11</v>
      </c>
    </row>
    <row r="14" spans="1:2" ht="13.5" customHeight="1" x14ac:dyDescent="0.2">
      <c r="A14">
        <f t="shared" si="0"/>
        <v>12</v>
      </c>
    </row>
    <row r="15" spans="1:2" ht="13.5" customHeight="1" x14ac:dyDescent="0.2">
      <c r="A15">
        <f t="shared" si="0"/>
        <v>13</v>
      </c>
    </row>
    <row r="16" spans="1:2" ht="13.5" customHeight="1" x14ac:dyDescent="0.2">
      <c r="A16">
        <f t="shared" si="0"/>
        <v>14</v>
      </c>
    </row>
    <row r="17" spans="1:1" ht="13.5" customHeight="1" x14ac:dyDescent="0.2">
      <c r="A17">
        <f t="shared" si="0"/>
        <v>15</v>
      </c>
    </row>
    <row r="18" spans="1:1" ht="13.5" customHeight="1" x14ac:dyDescent="0.2">
      <c r="A18">
        <f t="shared" si="0"/>
        <v>16</v>
      </c>
    </row>
    <row r="19" spans="1:1" ht="13.5" customHeight="1" x14ac:dyDescent="0.2">
      <c r="A19">
        <f t="shared" si="0"/>
        <v>17</v>
      </c>
    </row>
    <row r="20" spans="1:1" ht="13.5" customHeight="1" x14ac:dyDescent="0.2">
      <c r="A20">
        <f t="shared" si="0"/>
        <v>18</v>
      </c>
    </row>
    <row r="21" spans="1:1" ht="13.5" customHeight="1" x14ac:dyDescent="0.2">
      <c r="A21">
        <f t="shared" si="0"/>
        <v>19</v>
      </c>
    </row>
    <row r="22" spans="1:1" ht="13.5" customHeight="1" x14ac:dyDescent="0.2">
      <c r="A22">
        <f t="shared" si="0"/>
        <v>20</v>
      </c>
    </row>
    <row r="23" spans="1:1" ht="13.5" customHeight="1" x14ac:dyDescent="0.2">
      <c r="A23">
        <f t="shared" si="0"/>
        <v>21</v>
      </c>
    </row>
    <row r="24" spans="1:1" ht="13.5" customHeight="1" x14ac:dyDescent="0.2">
      <c r="A24">
        <f t="shared" si="0"/>
        <v>22</v>
      </c>
    </row>
    <row r="25" spans="1:1" ht="13.5" customHeight="1" x14ac:dyDescent="0.2">
      <c r="A25">
        <f t="shared" si="0"/>
        <v>23</v>
      </c>
    </row>
    <row r="26" spans="1:1" ht="13.5" customHeight="1" x14ac:dyDescent="0.2">
      <c r="A26">
        <f t="shared" si="0"/>
        <v>24</v>
      </c>
    </row>
    <row r="27" spans="1:1" ht="13.5" customHeight="1" x14ac:dyDescent="0.2">
      <c r="A27">
        <f t="shared" si="0"/>
        <v>25</v>
      </c>
    </row>
    <row r="28" spans="1:1" ht="13.5" customHeight="1" x14ac:dyDescent="0.2">
      <c r="A28">
        <f t="shared" si="0"/>
        <v>26</v>
      </c>
    </row>
    <row r="29" spans="1:1" ht="13.5" customHeight="1" x14ac:dyDescent="0.2">
      <c r="A29">
        <f t="shared" si="0"/>
        <v>27</v>
      </c>
    </row>
    <row r="30" spans="1:1" ht="13.5" customHeight="1" x14ac:dyDescent="0.2"/>
    <row r="31" spans="1:1" ht="13.5" customHeight="1" x14ac:dyDescent="0.2"/>
    <row r="32" spans="1:1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hyperlinks>
    <hyperlink ref="B1" r:id="rId1" xr:uid="{0412BA84-6FB9-4BE0-8FBD-6FD94C7479D9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B5DD-A9D0-4C5B-BC83-6D9159C7D52E}">
  <dimension ref="A1:B32"/>
  <sheetViews>
    <sheetView workbookViewId="0">
      <selection activeCell="H29" sqref="H29"/>
    </sheetView>
  </sheetViews>
  <sheetFormatPr defaultRowHeight="14.25" x14ac:dyDescent="0.2"/>
  <sheetData>
    <row r="1" spans="1:2" x14ac:dyDescent="0.2">
      <c r="B1" s="10" t="s">
        <v>110</v>
      </c>
    </row>
    <row r="2" spans="1:2" x14ac:dyDescent="0.2">
      <c r="B2" s="14" t="s">
        <v>43</v>
      </c>
    </row>
    <row r="3" spans="1:2" x14ac:dyDescent="0.2">
      <c r="A3">
        <v>1</v>
      </c>
      <c r="B3" s="10" t="s">
        <v>17</v>
      </c>
    </row>
    <row r="4" spans="1:2" x14ac:dyDescent="0.2">
      <c r="A4">
        <f>+A3+1</f>
        <v>2</v>
      </c>
      <c r="B4" s="10" t="s">
        <v>18</v>
      </c>
    </row>
    <row r="5" spans="1:2" x14ac:dyDescent="0.2">
      <c r="A5">
        <f t="shared" ref="A5:A32" si="0">+A4+1</f>
        <v>3</v>
      </c>
      <c r="B5" s="10" t="s">
        <v>19</v>
      </c>
    </row>
    <row r="6" spans="1:2" x14ac:dyDescent="0.2">
      <c r="A6">
        <f t="shared" si="0"/>
        <v>4</v>
      </c>
      <c r="B6" s="11" t="s">
        <v>86</v>
      </c>
    </row>
    <row r="7" spans="1:2" x14ac:dyDescent="0.2">
      <c r="A7">
        <f t="shared" si="0"/>
        <v>5</v>
      </c>
      <c r="B7" s="10" t="s">
        <v>88</v>
      </c>
    </row>
    <row r="8" spans="1:2" x14ac:dyDescent="0.2">
      <c r="A8">
        <f t="shared" si="0"/>
        <v>6</v>
      </c>
      <c r="B8" t="s">
        <v>21</v>
      </c>
    </row>
    <row r="9" spans="1:2" x14ac:dyDescent="0.2">
      <c r="A9">
        <f t="shared" si="0"/>
        <v>7</v>
      </c>
      <c r="B9" t="s">
        <v>22</v>
      </c>
    </row>
    <row r="10" spans="1:2" x14ac:dyDescent="0.2">
      <c r="A10">
        <f t="shared" si="0"/>
        <v>8</v>
      </c>
      <c r="B10" s="10" t="s">
        <v>96</v>
      </c>
    </row>
    <row r="11" spans="1:2" x14ac:dyDescent="0.2">
      <c r="A11">
        <f t="shared" si="0"/>
        <v>9</v>
      </c>
    </row>
    <row r="12" spans="1:2" x14ac:dyDescent="0.2">
      <c r="A12">
        <f t="shared" si="0"/>
        <v>10</v>
      </c>
    </row>
    <row r="13" spans="1:2" x14ac:dyDescent="0.2">
      <c r="A13">
        <f t="shared" si="0"/>
        <v>11</v>
      </c>
    </row>
    <row r="14" spans="1:2" x14ac:dyDescent="0.2">
      <c r="A14">
        <f t="shared" si="0"/>
        <v>12</v>
      </c>
    </row>
    <row r="15" spans="1:2" x14ac:dyDescent="0.2">
      <c r="A15">
        <f t="shared" si="0"/>
        <v>13</v>
      </c>
    </row>
    <row r="16" spans="1:2" x14ac:dyDescent="0.2">
      <c r="A16">
        <f t="shared" si="0"/>
        <v>14</v>
      </c>
    </row>
    <row r="17" spans="1:1" x14ac:dyDescent="0.2">
      <c r="A17">
        <f t="shared" si="0"/>
        <v>15</v>
      </c>
    </row>
    <row r="18" spans="1:1" x14ac:dyDescent="0.2">
      <c r="A18">
        <f t="shared" si="0"/>
        <v>16</v>
      </c>
    </row>
    <row r="19" spans="1:1" x14ac:dyDescent="0.2">
      <c r="A19">
        <f t="shared" si="0"/>
        <v>17</v>
      </c>
    </row>
    <row r="20" spans="1:1" x14ac:dyDescent="0.2">
      <c r="A20">
        <f t="shared" si="0"/>
        <v>18</v>
      </c>
    </row>
    <row r="21" spans="1:1" x14ac:dyDescent="0.2">
      <c r="A21">
        <f t="shared" si="0"/>
        <v>19</v>
      </c>
    </row>
    <row r="22" spans="1:1" x14ac:dyDescent="0.2">
      <c r="A22">
        <f t="shared" si="0"/>
        <v>20</v>
      </c>
    </row>
    <row r="23" spans="1:1" x14ac:dyDescent="0.2">
      <c r="A23">
        <f t="shared" si="0"/>
        <v>21</v>
      </c>
    </row>
    <row r="24" spans="1:1" x14ac:dyDescent="0.2">
      <c r="A24">
        <f t="shared" si="0"/>
        <v>22</v>
      </c>
    </row>
    <row r="25" spans="1:1" x14ac:dyDescent="0.2">
      <c r="A25">
        <f t="shared" si="0"/>
        <v>23</v>
      </c>
    </row>
    <row r="26" spans="1:1" x14ac:dyDescent="0.2">
      <c r="A26">
        <f t="shared" si="0"/>
        <v>24</v>
      </c>
    </row>
    <row r="27" spans="1:1" x14ac:dyDescent="0.2">
      <c r="A27">
        <f t="shared" si="0"/>
        <v>25</v>
      </c>
    </row>
    <row r="28" spans="1:1" x14ac:dyDescent="0.2">
      <c r="A28">
        <f t="shared" si="0"/>
        <v>26</v>
      </c>
    </row>
    <row r="29" spans="1:1" x14ac:dyDescent="0.2">
      <c r="A29">
        <f t="shared" si="0"/>
        <v>27</v>
      </c>
    </row>
    <row r="30" spans="1:1" x14ac:dyDescent="0.2">
      <c r="A30">
        <f t="shared" si="0"/>
        <v>28</v>
      </c>
    </row>
    <row r="31" spans="1:1" x14ac:dyDescent="0.2">
      <c r="A31">
        <f t="shared" si="0"/>
        <v>29</v>
      </c>
    </row>
    <row r="32" spans="1:1" x14ac:dyDescent="0.2">
      <c r="A32">
        <f t="shared" si="0"/>
        <v>30</v>
      </c>
    </row>
  </sheetData>
  <hyperlinks>
    <hyperlink ref="B7" r:id="rId1" display="ALRM.xlsx" xr:uid="{D4784A88-71E0-42F6-A18B-4ED5904D4260}"/>
    <hyperlink ref="B10" r:id="rId2" display="IBM.xlsx" xr:uid="{E893EB39-98DA-4A01-979F-25472F163F1B}"/>
    <hyperlink ref="B6" r:id="rId3" display="ZOOM.xlsx" xr:uid="{9D19019F-1D20-4B64-BF1C-5C3C1C06A072}"/>
    <hyperlink ref="B3" r:id="rId4" display="MSFT.xlsx" xr:uid="{90195631-E60C-4403-9D41-0B591DB8FBB8}"/>
    <hyperlink ref="B4" r:id="rId5" display="GOOGL.xlsx" xr:uid="{B26F800E-6937-461D-9CF2-732FBC74E491}"/>
    <hyperlink ref="B5" r:id="rId6" display="META.xlsx" xr:uid="{AF4C5FA9-988E-4B67-AC0C-6DD4A8DF9755}"/>
    <hyperlink ref="B1" location="MAIN!A1" display="main" xr:uid="{9325BA8F-53EB-468E-A06D-C14834983EB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activeCell="B3" sqref="B3"/>
    </sheetView>
  </sheetViews>
  <sheetFormatPr defaultColWidth="12.625" defaultRowHeight="15" customHeight="1" x14ac:dyDescent="0.2"/>
  <cols>
    <col min="1" max="1" width="2.875" bestFit="1" customWidth="1"/>
    <col min="2" max="26" width="8.625" customWidth="1"/>
  </cols>
  <sheetData>
    <row r="1" spans="1:2" ht="13.5" customHeight="1" x14ac:dyDescent="0.2">
      <c r="B1" s="13" t="s">
        <v>110</v>
      </c>
    </row>
    <row r="2" spans="1:2" ht="13.5" customHeight="1" x14ac:dyDescent="0.2"/>
    <row r="3" spans="1:2" ht="13.5" customHeight="1" x14ac:dyDescent="0.2">
      <c r="A3">
        <v>1</v>
      </c>
    </row>
    <row r="4" spans="1:2" ht="13.5" customHeight="1" x14ac:dyDescent="0.2">
      <c r="A4">
        <f>+A3+1</f>
        <v>2</v>
      </c>
    </row>
    <row r="5" spans="1:2" ht="13.5" customHeight="1" x14ac:dyDescent="0.2">
      <c r="A5">
        <f t="shared" ref="A5:A38" si="0">+A4+1</f>
        <v>3</v>
      </c>
    </row>
    <row r="6" spans="1:2" ht="13.5" customHeight="1" x14ac:dyDescent="0.2">
      <c r="A6">
        <f t="shared" si="0"/>
        <v>4</v>
      </c>
    </row>
    <row r="7" spans="1:2" ht="13.5" customHeight="1" x14ac:dyDescent="0.2">
      <c r="A7">
        <f t="shared" si="0"/>
        <v>5</v>
      </c>
    </row>
    <row r="8" spans="1:2" ht="13.5" customHeight="1" x14ac:dyDescent="0.2">
      <c r="A8">
        <f t="shared" si="0"/>
        <v>6</v>
      </c>
    </row>
    <row r="9" spans="1:2" ht="13.5" customHeight="1" x14ac:dyDescent="0.2">
      <c r="A9">
        <f t="shared" si="0"/>
        <v>7</v>
      </c>
    </row>
    <row r="10" spans="1:2" ht="13.5" customHeight="1" x14ac:dyDescent="0.2">
      <c r="A10">
        <f t="shared" si="0"/>
        <v>8</v>
      </c>
    </row>
    <row r="11" spans="1:2" ht="13.5" customHeight="1" x14ac:dyDescent="0.2">
      <c r="A11">
        <f t="shared" si="0"/>
        <v>9</v>
      </c>
    </row>
    <row r="12" spans="1:2" ht="13.5" customHeight="1" x14ac:dyDescent="0.2">
      <c r="A12">
        <f t="shared" si="0"/>
        <v>10</v>
      </c>
    </row>
    <row r="13" spans="1:2" ht="13.5" customHeight="1" x14ac:dyDescent="0.2">
      <c r="A13">
        <f t="shared" si="0"/>
        <v>11</v>
      </c>
    </row>
    <row r="14" spans="1:2" ht="13.5" customHeight="1" x14ac:dyDescent="0.2">
      <c r="A14">
        <f t="shared" si="0"/>
        <v>12</v>
      </c>
    </row>
    <row r="15" spans="1:2" ht="13.5" customHeight="1" x14ac:dyDescent="0.2">
      <c r="A15">
        <f t="shared" si="0"/>
        <v>13</v>
      </c>
    </row>
    <row r="16" spans="1:2" ht="13.5" customHeight="1" x14ac:dyDescent="0.2">
      <c r="A16">
        <f t="shared" si="0"/>
        <v>14</v>
      </c>
    </row>
    <row r="17" spans="1:1" ht="13.5" customHeight="1" x14ac:dyDescent="0.2">
      <c r="A17">
        <f t="shared" si="0"/>
        <v>15</v>
      </c>
    </row>
    <row r="18" spans="1:1" ht="13.5" customHeight="1" x14ac:dyDescent="0.2">
      <c r="A18">
        <f t="shared" si="0"/>
        <v>16</v>
      </c>
    </row>
    <row r="19" spans="1:1" ht="13.5" customHeight="1" x14ac:dyDescent="0.2">
      <c r="A19">
        <f t="shared" si="0"/>
        <v>17</v>
      </c>
    </row>
    <row r="20" spans="1:1" ht="13.5" customHeight="1" x14ac:dyDescent="0.2">
      <c r="A20">
        <f t="shared" si="0"/>
        <v>18</v>
      </c>
    </row>
    <row r="21" spans="1:1" ht="13.5" customHeight="1" x14ac:dyDescent="0.2">
      <c r="A21">
        <f t="shared" si="0"/>
        <v>19</v>
      </c>
    </row>
    <row r="22" spans="1:1" ht="13.5" customHeight="1" x14ac:dyDescent="0.2">
      <c r="A22">
        <f t="shared" si="0"/>
        <v>20</v>
      </c>
    </row>
    <row r="23" spans="1:1" ht="13.5" customHeight="1" x14ac:dyDescent="0.2">
      <c r="A23">
        <f t="shared" si="0"/>
        <v>21</v>
      </c>
    </row>
    <row r="24" spans="1:1" ht="13.5" customHeight="1" x14ac:dyDescent="0.2">
      <c r="A24">
        <f t="shared" si="0"/>
        <v>22</v>
      </c>
    </row>
    <row r="25" spans="1:1" ht="13.5" customHeight="1" x14ac:dyDescent="0.2">
      <c r="A25">
        <f t="shared" si="0"/>
        <v>23</v>
      </c>
    </row>
    <row r="26" spans="1:1" ht="13.5" customHeight="1" x14ac:dyDescent="0.2">
      <c r="A26">
        <f t="shared" si="0"/>
        <v>24</v>
      </c>
    </row>
    <row r="27" spans="1:1" ht="13.5" customHeight="1" x14ac:dyDescent="0.2">
      <c r="A27">
        <f t="shared" si="0"/>
        <v>25</v>
      </c>
    </row>
    <row r="28" spans="1:1" ht="13.5" customHeight="1" x14ac:dyDescent="0.2">
      <c r="A28">
        <f t="shared" si="0"/>
        <v>26</v>
      </c>
    </row>
    <row r="29" spans="1:1" ht="13.5" customHeight="1" x14ac:dyDescent="0.2">
      <c r="A29">
        <f t="shared" si="0"/>
        <v>27</v>
      </c>
    </row>
    <row r="30" spans="1:1" ht="13.5" customHeight="1" x14ac:dyDescent="0.2">
      <c r="A30">
        <f t="shared" si="0"/>
        <v>28</v>
      </c>
    </row>
    <row r="31" spans="1:1" ht="13.5" customHeight="1" x14ac:dyDescent="0.2">
      <c r="A31">
        <f t="shared" si="0"/>
        <v>29</v>
      </c>
    </row>
    <row r="32" spans="1:1" ht="13.5" customHeight="1" x14ac:dyDescent="0.2">
      <c r="A32">
        <f t="shared" si="0"/>
        <v>30</v>
      </c>
    </row>
    <row r="33" spans="1:1" ht="13.5" customHeight="1" x14ac:dyDescent="0.2">
      <c r="A33">
        <f t="shared" si="0"/>
        <v>31</v>
      </c>
    </row>
    <row r="34" spans="1:1" ht="13.5" customHeight="1" x14ac:dyDescent="0.2">
      <c r="A34">
        <f t="shared" si="0"/>
        <v>32</v>
      </c>
    </row>
    <row r="35" spans="1:1" ht="13.5" customHeight="1" x14ac:dyDescent="0.2">
      <c r="A35">
        <f t="shared" si="0"/>
        <v>33</v>
      </c>
    </row>
    <row r="36" spans="1:1" ht="13.5" customHeight="1" x14ac:dyDescent="0.2">
      <c r="A36">
        <f t="shared" si="0"/>
        <v>34</v>
      </c>
    </row>
    <row r="37" spans="1:1" ht="13.5" customHeight="1" x14ac:dyDescent="0.2">
      <c r="A37">
        <f t="shared" si="0"/>
        <v>35</v>
      </c>
    </row>
    <row r="38" spans="1:1" ht="13.5" customHeight="1" x14ac:dyDescent="0.2">
      <c r="A38">
        <f t="shared" si="0"/>
        <v>36</v>
      </c>
    </row>
    <row r="39" spans="1:1" ht="13.5" customHeight="1" x14ac:dyDescent="0.2"/>
    <row r="40" spans="1:1" ht="13.5" customHeight="1" x14ac:dyDescent="0.2"/>
    <row r="41" spans="1:1" ht="13.5" customHeight="1" x14ac:dyDescent="0.2"/>
    <row r="42" spans="1:1" ht="13.5" customHeight="1" x14ac:dyDescent="0.2"/>
    <row r="43" spans="1:1" ht="13.5" customHeight="1" x14ac:dyDescent="0.2"/>
    <row r="44" spans="1:1" ht="13.5" customHeight="1" x14ac:dyDescent="0.2"/>
    <row r="45" spans="1:1" ht="13.5" customHeight="1" x14ac:dyDescent="0.2"/>
    <row r="46" spans="1:1" ht="13.5" customHeight="1" x14ac:dyDescent="0.2"/>
    <row r="47" spans="1:1" ht="13.5" customHeight="1" x14ac:dyDescent="0.2"/>
    <row r="48" spans="1:1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hyperlinks>
    <hyperlink ref="B1" location="MAIN!A1" display="main" xr:uid="{C27014B5-6C50-4D78-9CCE-5CF2A65E9A0D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8"/>
  <sheetViews>
    <sheetView workbookViewId="0">
      <selection activeCell="C2" sqref="C2"/>
    </sheetView>
  </sheetViews>
  <sheetFormatPr defaultColWidth="12.625" defaultRowHeight="15" customHeight="1" x14ac:dyDescent="0.2"/>
  <cols>
    <col min="1" max="1" width="2.875" bestFit="1" customWidth="1"/>
    <col min="2" max="27" width="8.625" customWidth="1"/>
  </cols>
  <sheetData>
    <row r="1" spans="1:3" ht="13.5" customHeight="1" x14ac:dyDescent="0.2">
      <c r="B1" s="13" t="s">
        <v>110</v>
      </c>
    </row>
    <row r="2" spans="1:3" ht="13.5" customHeight="1" x14ac:dyDescent="0.2">
      <c r="B2" t="s">
        <v>114</v>
      </c>
      <c r="C2" t="s">
        <v>46</v>
      </c>
    </row>
    <row r="3" spans="1:3" ht="13.5" customHeight="1" x14ac:dyDescent="0.2">
      <c r="A3">
        <v>1</v>
      </c>
      <c r="B3" s="1" t="s">
        <v>9</v>
      </c>
    </row>
    <row r="4" spans="1:3" ht="13.5" customHeight="1" x14ac:dyDescent="0.2">
      <c r="A4">
        <f>+A3+1</f>
        <v>2</v>
      </c>
      <c r="B4" t="s">
        <v>13</v>
      </c>
    </row>
    <row r="5" spans="1:3" ht="13.5" customHeight="1" x14ac:dyDescent="0.2">
      <c r="A5">
        <f t="shared" ref="A5:A22" si="0">+A4+1</f>
        <v>3</v>
      </c>
      <c r="B5">
        <v>9988</v>
      </c>
    </row>
    <row r="6" spans="1:3" ht="13.5" customHeight="1" x14ac:dyDescent="0.2">
      <c r="A6">
        <f t="shared" si="0"/>
        <v>4</v>
      </c>
      <c r="B6" t="s">
        <v>11</v>
      </c>
    </row>
    <row r="7" spans="1:3" ht="13.5" customHeight="1" x14ac:dyDescent="0.2">
      <c r="A7">
        <f t="shared" si="0"/>
        <v>5</v>
      </c>
      <c r="B7" t="s">
        <v>115</v>
      </c>
    </row>
    <row r="8" spans="1:3" ht="13.5" customHeight="1" x14ac:dyDescent="0.2">
      <c r="A8">
        <f t="shared" si="0"/>
        <v>6</v>
      </c>
      <c r="B8" t="s">
        <v>116</v>
      </c>
    </row>
    <row r="9" spans="1:3" ht="13.5" customHeight="1" x14ac:dyDescent="0.2">
      <c r="A9">
        <f t="shared" si="0"/>
        <v>7</v>
      </c>
      <c r="B9" t="s">
        <v>117</v>
      </c>
    </row>
    <row r="10" spans="1:3" ht="13.5" customHeight="1" x14ac:dyDescent="0.2">
      <c r="A10">
        <f t="shared" si="0"/>
        <v>8</v>
      </c>
      <c r="B10" t="s">
        <v>118</v>
      </c>
    </row>
    <row r="11" spans="1:3" ht="13.5" customHeight="1" x14ac:dyDescent="0.2">
      <c r="A11">
        <f t="shared" si="0"/>
        <v>9</v>
      </c>
      <c r="B11" t="s">
        <v>14</v>
      </c>
    </row>
    <row r="12" spans="1:3" ht="13.5" customHeight="1" x14ac:dyDescent="0.2">
      <c r="A12">
        <f t="shared" si="0"/>
        <v>10</v>
      </c>
      <c r="B12" t="s">
        <v>119</v>
      </c>
    </row>
    <row r="13" spans="1:3" ht="13.5" customHeight="1" x14ac:dyDescent="0.2">
      <c r="A13">
        <f t="shared" si="0"/>
        <v>11</v>
      </c>
      <c r="B13" t="s">
        <v>120</v>
      </c>
    </row>
    <row r="14" spans="1:3" ht="13.5" customHeight="1" x14ac:dyDescent="0.2">
      <c r="A14">
        <f t="shared" si="0"/>
        <v>12</v>
      </c>
      <c r="B14" t="s">
        <v>121</v>
      </c>
    </row>
    <row r="15" spans="1:3" ht="13.5" customHeight="1" x14ac:dyDescent="0.2">
      <c r="A15">
        <f t="shared" si="0"/>
        <v>13</v>
      </c>
      <c r="B15" t="s">
        <v>122</v>
      </c>
    </row>
    <row r="16" spans="1:3" ht="13.5" customHeight="1" x14ac:dyDescent="0.2">
      <c r="A16">
        <f t="shared" si="0"/>
        <v>14</v>
      </c>
      <c r="B16" t="s">
        <v>123</v>
      </c>
    </row>
    <row r="17" spans="1:2" ht="13.5" customHeight="1" x14ac:dyDescent="0.2">
      <c r="A17">
        <f t="shared" si="0"/>
        <v>15</v>
      </c>
      <c r="B17" t="s">
        <v>124</v>
      </c>
    </row>
    <row r="18" spans="1:2" ht="13.5" customHeight="1" x14ac:dyDescent="0.2">
      <c r="A18">
        <f t="shared" si="0"/>
        <v>16</v>
      </c>
      <c r="B18" t="s">
        <v>125</v>
      </c>
    </row>
    <row r="19" spans="1:2" ht="13.5" customHeight="1" x14ac:dyDescent="0.2">
      <c r="A19">
        <f t="shared" si="0"/>
        <v>17</v>
      </c>
      <c r="B19" t="s">
        <v>126</v>
      </c>
    </row>
    <row r="20" spans="1:2" ht="13.5" customHeight="1" x14ac:dyDescent="0.2">
      <c r="A20">
        <f t="shared" si="0"/>
        <v>18</v>
      </c>
      <c r="B20" t="s">
        <v>127</v>
      </c>
    </row>
    <row r="21" spans="1:2" ht="13.5" customHeight="1" x14ac:dyDescent="0.2">
      <c r="A21">
        <f t="shared" si="0"/>
        <v>19</v>
      </c>
      <c r="B21" t="s">
        <v>128</v>
      </c>
    </row>
    <row r="22" spans="1:2" ht="13.5" customHeight="1" x14ac:dyDescent="0.2">
      <c r="A22">
        <f t="shared" si="0"/>
        <v>20</v>
      </c>
      <c r="B22" t="s">
        <v>129</v>
      </c>
    </row>
    <row r="23" spans="1:2" ht="13.5" customHeight="1" x14ac:dyDescent="0.2">
      <c r="A23" t="e">
        <f>+#REF!+1</f>
        <v>#REF!</v>
      </c>
      <c r="B23" t="s">
        <v>130</v>
      </c>
    </row>
    <row r="24" spans="1:2" ht="13.5" customHeight="1" x14ac:dyDescent="0.2"/>
    <row r="25" spans="1:2" ht="13.5" customHeight="1" x14ac:dyDescent="0.2"/>
    <row r="26" spans="1:2" ht="13.5" customHeight="1" x14ac:dyDescent="0.2"/>
    <row r="27" spans="1:2" ht="13.5" customHeight="1" x14ac:dyDescent="0.2"/>
    <row r="28" spans="1:2" ht="13.5" customHeight="1" x14ac:dyDescent="0.2"/>
    <row r="29" spans="1:2" ht="13.5" customHeight="1" x14ac:dyDescent="0.2"/>
    <row r="30" spans="1:2" ht="13.5" customHeight="1" x14ac:dyDescent="0.2"/>
    <row r="31" spans="1:2" ht="13.5" customHeight="1" x14ac:dyDescent="0.2"/>
    <row r="32" spans="1: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</sheetData>
  <hyperlinks>
    <hyperlink ref="B1" location="MAIN!A1" display="main" xr:uid="{2A63BCC7-B524-4588-9E32-9C570A17E701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Historical</vt:lpstr>
      <vt:lpstr>OnWorking</vt:lpstr>
      <vt:lpstr>Sugestions</vt:lpstr>
      <vt:lpstr>ToDo</vt:lpstr>
      <vt:lpstr>Semiconductors</vt:lpstr>
      <vt:lpstr>Software</vt:lpstr>
      <vt:lpstr>Banks</vt:lpstr>
      <vt:lpstr>Ecommerce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Simão Clemente</dc:creator>
  <cp:keywords/>
  <dc:description/>
  <cp:lastModifiedBy>Simão Clemente</cp:lastModifiedBy>
  <cp:revision/>
  <dcterms:created xsi:type="dcterms:W3CDTF">2024-08-16T11:33:30Z</dcterms:created>
  <dcterms:modified xsi:type="dcterms:W3CDTF">2025-02-19T19:11:38Z</dcterms:modified>
  <cp:category/>
  <cp:contentStatus/>
</cp:coreProperties>
</file>