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773" documentId="8_{A0476D2B-57B5-4328-A2E9-AB1760A6D45F}" xr6:coauthVersionLast="47" xr6:coauthVersionMax="47" xr10:uidLastSave="{81047199-C56B-4308-B1AF-922113047B49}"/>
  <bookViews>
    <workbookView minimized="1" xWindow="1125" yWindow="1125" windowWidth="21600" windowHeight="11295"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<sst xmlns="http://schemas.openxmlformats.org/spreadsheetml/2006/main" count="950" uniqueCount="478">
  <si>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</si>
  <si>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</si>
  <si>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</si>
  <si>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</si>
  <si>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</si>
  <si>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</si>
  <si>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</si>
  <si>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</si>
  <si>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</si>
  <si>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</si>
  <si>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</si>
  <si>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</si>
  <si>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</si>
  <si>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</si>
  <si>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</si>
  <si>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</si>
  <si>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</si>
  <si>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</si>
  <si>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</si>
  <si>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</si>
  <si>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</si>
  <si>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</si>
  <si>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</si>
  <si>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</si>
  <si>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</si>
  <si>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</si>
  <si>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</si>
  <si>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</si>
  <si>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</si>
  <si>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</si>
  <si>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</si>
  <si>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</si>
  <si>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</si>
  <si>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</si>
  <si>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</si>
  <si>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</si>
  <si>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</si>
  <si>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</si>
  <si>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</si>
  <si>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</si>
  <si>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</si>
  <si>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</si>
  <si>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</si>
  <si>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</si>
  <si>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</si>
  <si>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</si>
  <si>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</si>
  <si>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</si>
  <si>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</si>
  <si>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</si>
  <si>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</si>
  <si>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</si>
  <si>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</si>
  <si>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</si>
  <si>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</si>
  <si>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</si>
  <si>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</si>
  <si>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</si>
  <si>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</si>
  <si>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</si>
  <si>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</si>
  <si>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</si>
  <si>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</si>
  <si>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</si>
  <si>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</si>
  <si>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</si>
  <si>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</si>
  <si>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</si>
  <si>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</si>
  <si>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</si>
  <si>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</si>
  <si>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</si>
  <si>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</si>
  <si>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</si>
  <si>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</si>
  <si>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</si>
  <si>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</si>
  <si>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</si>
  <si>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</si>
  <si>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</si>
  <si>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</si>
  <si>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</si>
  <si>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</si>
  <si>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</si>
  <si>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</si>
  <si>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</si>
  <si>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</si>
  <si>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</si>
  <si>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</si>
  <si>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</si>
  <si>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</si>
  <si>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</si>
  <si>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</si>
  <si>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</si>
  <si>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</si>
  <si>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</si>
  <si>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</si>
  <si>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</si>
  <si>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</si>
  <si>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</si>
  <si>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</si>
  <si>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</si>
  <si>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</si>
  <si>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</si>
  <si>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</si>
  <si>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</si>
  <si>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</si>
  <si>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</si>
  <si>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</si>
  <si>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</si>
  <si>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</si>
  <si>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</si>
  <si>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</si>
  <si>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</si>
  <si>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</si>
  <si>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</si>
  <si>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</si>
  <si>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</si>
  <si>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</si>
  <si>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</si>
  <si>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</si>
  <si>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</si>
  <si>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</si>
  <si>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</si>
  <si>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</si>
  <si>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</si>
  <si>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</si>
  <si>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</si>
  <si>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</si>
  <si>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</si>
  <si>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</si>
  <si>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</si>
  <si>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</si>
  <si>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</si>
  <si>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</si>
  <si>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</si>
  <si>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</si>
  <si>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</si>
  <si>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</si>
  <si>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</si>
  <si>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</si>
  <si>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</si>
  <si>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</si>
  <si>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</si>
  <si>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</si>
  <si>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</si>
  <si>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</si>
  <si>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</si>
  <si>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</si>
  <si>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</si>
  <si>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</si>
  <si>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</si>
  <si>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</si>
  <si>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</si>
  <si>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</si>
  <si>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</si>
  <si>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</si>
  <si>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</si>
  <si>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</si>
  <si>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</si>
  <si>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</si>
  <si>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</si>
  <si>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</si>
  <si>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</si>
  <si>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</si>
  <si>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</si>
  <si>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</si>
  <si>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</si>
  <si>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</si>
  <si>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</si>
  <si>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</si>
  <si>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</si>
  <si>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</si>
  <si>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</si>
  <si>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</si>
  <si>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</si>
  <si>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</si>
  <si>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</si>
  <si>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</si>
  <si>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</si>
  <si>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</si>
  <si>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</si>
  <si>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</si>
  <si>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</si>
  <si>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</si>
  <si>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</si>
  <si>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</si>
  <si>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</si>
  <si>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</si>
  <si>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</si>
  <si>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</si>
  <si>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</si>
  <si>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</si>
  <si>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</si>
  <si>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</si>
  <si>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</si>
  <si>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</si>
  <si>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</si>
  <si>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</si>
  <si>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</si>
  <si>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</si>
  <si>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</si>
  <si>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</si>
  <si>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</si>
  <si>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</si>
  <si>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</si>
  <si>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</si>
  <si>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</si>
  <si>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</si>
  <si>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</si>
  <si>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</si>
  <si>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</si>
  <si>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</si>
  <si>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</si>
  <si>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</si>
  <si>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</si>
  <si>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</si>
  <si>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</si>
  <si>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</si>
  <si>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</si>
  <si>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</si>
  <si>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</si>
  <si>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</si>
  <si>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</si>
  <si>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</si>
  <si>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</si>
  <si>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</si>
  <si>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</si>
  <si>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</si>
  <si>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</si>
  <si>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</si>
  <si>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</si>
  <si>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</si>
  <si>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</si>
  <si>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</si>
  <si>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</si>
  <si>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</si>
  <si>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</si>
  <si>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</si>
  <si>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</si>
  <si>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</si>
  <si>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</si>
  <si>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</si>
  <si>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</si>
  <si>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</si>
  <si>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</si>
  <si>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</si>
  <si>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</si>
  <si>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</si>
  <si>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</si>
  <si>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</si>
  <si>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</si>
  <si>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</si>
  <si>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</si>
  <si>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</si>
  <si>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</si>
  <si>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</si>
  <si>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</si>
  <si>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</si>
  <si>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</si>
  <si>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</si>
  <si>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</si>
  <si>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</si>
  <si>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</si>
  <si>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</si>
  <si>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</si>
  <si>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</si>
  <si>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</si>
  <si>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</si>
  <si>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</si>
  <si>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</si>
  <si>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</si>
  <si>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</si>
  <si>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</si>
  <si>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</si>
  <si>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</si>
  <si>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</si>
  <si>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</si>
  <si>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</si>
  <si>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</si>
  <si>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</si>
  <si>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</si>
  <si>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</si>
  <si>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</si>
  <si>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</si>
  <si>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</si>
  <si>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</si>
  <si>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</si>
  <si>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</si>
  <si>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</si>
  <si>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</si>
  <si>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</si>
  <si>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</si>
  <si>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</si>
  <si>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</si>
  <si>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</si>
  <si>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</si>
  <si>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</si>
  <si>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</si>
  <si>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</si>
  <si>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</si>
  <si>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</si>
  <si>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</si>
  <si>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</si>
  <si>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</si>
  <si>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</si>
  <si>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</si>
  <si>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</si>
  <si>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</si>
  <si>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</si>
  <si>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</si>
  <si>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</si>
  <si>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</si>
  <si>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</si>
  <si>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</si>
  <si>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</si>
  <si>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</si>
  <si>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</si>
  <si>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</si>
  <si>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</si>
  <si>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</si>
  <si>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</si>
  <si>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</si>
  <si>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</si>
  <si>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</si>
  <si>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</si>
  <si>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</si>
  <si>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</si>
  <si>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</si>
  <si>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</si>
  <si>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</si>
  <si>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</si>
  <si>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</si>
  <si>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</si>
  <si>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</si>
  <si>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</si>
  <si>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</si>
  <si>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</si>
  <si>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</si>
  <si>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</si>
  <si>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</si>
  <si>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</si>
  <si>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</si>
  <si>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</si>
  <si>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</si>
  <si>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</si>
  <si>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</si>
  <si>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</si>
  <si>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</si>
  <si>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</si>
  <si>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</si>
  <si>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</si>
  <si>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</si>
  <si>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</si>
  <si>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</si>
  <si>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</si>
  <si>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</si>
  <si>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</si>
  <si>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</si>
  <si>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</si>
  <si>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</si>
  <si>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</si>
  <si>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</si>
  <si>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</si>
  <si>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</si>
  <si>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</si>
  <si>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</si>
  <si>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</si>
  <si>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</si>
  <si>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</si>
  <si>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</si>
  <si>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</si>
  <si>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</si>
  <si>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</si>
  <si>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</si>
  <si>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</si>
  <si>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</si>
  <si>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</si>
  <si>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</si>
  <si>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</si>
  <si>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</si>
  <si>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</si>
  <si>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</si>
  <si>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</si>
  <si>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</si>
  <si>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</si>
  <si>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</si>
  <si>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</si>
  <si>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</si>
  <si>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</si>
  <si>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</si>
  <si>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</si>
  <si>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</si>
  <si>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</si>
  <si>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</si>
  <si>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</si>
  <si>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</si>
  <si>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</si>
  <si>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</si>
  <si>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</si>
  <si>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</si>
  <si>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</si>
  <si>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</si>
  <si>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</si>
  <si>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</si>
  <si>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</si>
  <si>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</si>
  <si>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</si>
  <si>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</si>
  <si>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</si>
  <si>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</si>
  <si>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</si>
  <si>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</si>
  <si>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</si>
  <si>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</si>
  <si>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</si>
  <si>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</si>
  <si>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</si>
  <si>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</si>
  <si>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</si>
  <si>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</si>
  <si>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</si>
  <si>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</si>
  <si>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</si>
  <si>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</si>
  <si>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</si>
  <si>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</si>
  <si>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</si>
  <si>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</si>
  <si>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</si>
  <si>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</si>
  <si>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</si>
  <si>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</si>
  <si>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</si>
  <si>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</si>
  <si>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</si>
  <si>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</si>
  <si>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</si>
  <si>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</si>
  <si>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</si>
  <si>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</si>
  <si>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</si>
  <si>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</si>
  <si>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</si>
  <si>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</si>
  <si>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</si>
  <si>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</si>
  <si>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</si>
  <si>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</si>
  <si>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</si>
  <si>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</si>
  <si>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</si>
  <si>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</si>
  <si>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</si>
  <si>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</si>
  <si>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</si>
  <si>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</si>
  <si>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</si>
  <si>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</si>
  <si>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</si>
  <si>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</si>
  <si>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</si>
  <si>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Ricardo  e Barbosa</t>
  </si>
  <si>
    <t>OGMA</t>
  </si>
  <si>
    <t>CEIA</t>
  </si>
  <si>
    <t>NL</t>
  </si>
  <si>
    <t>Cluster</t>
  </si>
  <si>
    <t>NSPA</t>
  </si>
  <si>
    <t>Empresa Nato</t>
  </si>
  <si>
    <t>MecraCrom</t>
  </si>
  <si>
    <t>Airbus</t>
  </si>
  <si>
    <t>Rolls-Royce</t>
  </si>
  <si>
    <t>DE</t>
  </si>
  <si>
    <t>AM</t>
  </si>
  <si>
    <t>Capex</t>
  </si>
  <si>
    <t>PoP</t>
  </si>
  <si>
    <t>Pexpense</t>
  </si>
  <si>
    <t>SeenToDate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</si>
</sst>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399.95</v>
    <v>1937</v>
    <v>381.15</v>
    <v>7.3700000000000002E-2</v>
    <v>NASDAQ Stockholm</v>
    <v>213779300000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400.45</v>
    <v>24523</v>
    <v>45756.405046296299</v>
    <v>0</v>
    <v>4495240</v>
    <v>SEK</v>
    <v>Saab</v>
    <v>Saab</v>
    <v>33.01</v>
    <v>391.45</v>
    <v>384.8</v>
    <v>Broderna Ugglas Gata, LINKOPING, OSTERGOTLAND, 582 54 SE</v>
    <v>Aerospace &amp; Defense</v>
    <v>SAAB B</v>
    <v>Ações</v>
    <v>Saab (XSTO:SAAB B)</v>
    <v>-15.65</v>
    <v>-3.9081000000000005E-2</v>
    <v>2203910</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138.02000000000001</v>
    <v>1998</v>
    <v>134.08000000000001</v>
    <v>1.4764999999999999</v>
    <v>Euronext Paris</v>
    <v>111109900000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140.24</v>
    <v>156921</v>
    <v>45756.405069444445</v>
    <v>6</v>
    <v>7</v>
    <v>1737860</v>
    <v>EUR</v>
    <v>Airbus NL</v>
    <v>Airbus NL</v>
    <v>25.320599999999999</v>
    <v>135.97999999999999</v>
    <v>134.88</v>
    <v>Mendelweg 30, LEIDEN, ZUID-HOLLAND, 2333 CS NL</v>
    <v>Aerospace &amp; Defense</v>
    <v>AIR</v>
    <v>Ações</v>
    <v>Airbus NL (XPAR:AIR)</v>
    <v>-5.36</v>
    <v>-3.8220000000000004E-2</v>
    <v>418848</v>
  </rv>
  <rv s="2">
    <v>8</v>
  </rv>
  <rv s="0">
    <v>https://www.bing.com/financeapi/forcetrigger?t=a1wzw7&amp;q=XNYS%3aLMT&amp;form=skydnc</v>
    <v>Learn more on Bing</v>
  </rv>
  <rv s="1">
    <v>pt-BR</v>
    <v>a1wzw7</v>
    <v>268435456</v>
    <v>1</v>
    <v>Da plataforma Refinitiv</v>
    <v>0</v>
    <v>1</v>
    <v>LOCKHEED MARTIN CORPORATION (XNYS:LMT)</v>
    <v>3</v>
    <v>13</v>
    <v>Finance</v>
    <v>14</v>
    <v>618.95000000000005</v>
    <v>418.88</v>
    <v>XNYS</v>
    <v>234573000</v>
    <v>451.39</v>
    <v>1994</v>
    <v>437.43</v>
    <v>0.30549999999999999</v>
    <v>New York Stock Exchange</v>
    <v>101058800000</v>
    <v>A Lockheed Martin Corporation é uma empresa global de aeroespacial e defesa. A empresa está envolvida na pesquisa, design, desenvolvimento, fabricação, integração e sustentabilidade de sistemas de tecnologia avançada, produtos e serviços. Seus segmentos incluem Aeronáutica, Mísseis e Controle de Incêndio (MFC), Rotary and Mission Systems (RMS) e Space. O segmento aeronáutico está envolvido na pesquisa, design, desenvolvimento, fabricação, integração, manutenção, suporte e atualização de aeronaves militares avançadas. O MFC Segment fornece sistemas de defesa aérea e míssil, veículos terrestres tripulados e não tripulados, soluções de gerenciamento de energia e outros. O segmento RMS projeta, fabrica, presta serviços e suporta vários helicópteros militares e comerciais, navios de superfície, sistemas de defesa de mísseis terrestres e marítimos, entre outros. Seu segmento espacial está envolvido na pesquisa e design, desenvolvimento, engenharia e produção de satélites, sistemas de transporte espacial e sistemas estratégicos, avançados de greve e defensivos.</v>
    <v>XNYS</v>
    <v>430.82</v>
    <v>121000</v>
    <v>45755.999008414059</v>
    <v>10</v>
    <v>1818316</v>
    <v>USD</v>
    <v>LOCKHEED MARTIN CORPORATION</v>
    <v>LOCKHEED MARTIN CORPORATION</v>
    <v>19.909600000000001</v>
    <v>448.435</v>
    <v>443.36</v>
    <v>6801 ROCKLEDGE DR, BETHESDA, MD, 20817 US</v>
    <v>Aerospace &amp; Defense</v>
    <v>LMT</v>
    <v>Ações</v>
    <v>LOCKHEED MARTIN CORPORATION (XNYS:LMT)</v>
    <v>12.54</v>
    <v>2.9106999999999997E-2</v>
    <v>694</v>
  </rv>
  <rv s="2">
    <v>11</v>
  </rv>
  <rv s="0">
    <v>https://www.bing.com/financeapi/forcetrigger?t=a1tppr&amp;q=XNYS%3aGD&amp;form=skydnc</v>
    <v>Learn more on Bing</v>
  </rv>
  <rv s="1">
    <v>pt-BR</v>
    <v>a1tppr</v>
    <v>268435456</v>
    <v>1</v>
    <v>Da plataforma Refinitiv</v>
    <v>0</v>
    <v>1</v>
    <v>GENERAL DYNAMICS CORPORATION (XNYS:GD)</v>
    <v>3</v>
    <v>13</v>
    <v>Finance</v>
    <v>15</v>
    <v>316.89999999999998</v>
    <v>239.2</v>
    <v>XNYS</v>
    <v>268381800</v>
    <v>260.99</v>
    <v>1952</v>
    <v>251.655</v>
    <v>0.53610000000000002</v>
    <v>New York Stock Exchange</v>
    <v>68276329920</v>
    <v>A General Dynamics Corporation é uma empresa global de aeroespacial e defesa. Oferece um portfólio de produtos e serviços em aviação executiva; construção e reparo de navios; veículos de combate terrestre, sistemas de armas e munições, e produtos e serviços tecnológicos. Seus segmentos incluem Aeroespacial, Sistemas Marinhos, Sistemas de Combate e Tecnologias. O segmento Aeroespacial produz jatos de negócios e é o portador padrão em aeronaves de nova tecnologia, reparo de aeronaves, suporte ao cliente e serviços de conclusão personalizada. O segmento Marine Systems projeta e constrói submarinos de energia nuclear e está envolvido no projeto e construção de navios auxiliares e combatentes de superfície para a Marinha dos EUA. O segmento Combat Systems fabrica soluções de combate terrestre em todo o mundo, incluindo veículos de combate com rodas e rastreados, sistemas de armas e munições. O segmento de Tecnologias fornece um espetro completo de serviços, tecnologias e produtos para uma gama de clientes militares, de inteligência, civis federais e estaduais.</v>
    <v>XNYS</v>
    <v>247.68</v>
    <v>117000</v>
    <v>45755.999180207815</v>
    <v>13</v>
    <v>1712495</v>
    <v>USD</v>
    <v>GENERAL DYNAMICS CORPORATION</v>
    <v>GENERAL DYNAMICS CORPORATION</v>
    <v>18.666899999999998</v>
    <v>257.02</v>
    <v>254.4</v>
    <v>11011 Sunset Hills Rd, RESTON, VA, 20190 US</v>
    <v>Aerospace &amp; Defense</v>
    <v>GD</v>
    <v>Ações</v>
    <v>GENERAL DYNAMICS CORPORATION (XNYS:GD)</v>
    <v>6.72</v>
    <v>2.7132E-2</v>
    <v>112</v>
  </rv>
  <rv s="2">
    <v>14</v>
  </rv>
  <rv s="0">
    <v>https://www.bing.com/financeapi/forcetrigger?t=a1yngh&amp;q=XNYS%3aNOC&amp;form=skydnc</v>
    <v>Learn more on Bing</v>
  </rv>
  <rv s="1">
    <v>pt-BR</v>
    <v>a1yngh</v>
    <v>268435456</v>
    <v>1</v>
    <v>Da plataforma Refinitiv</v>
    <v>0</v>
    <v>1</v>
    <v>NORTHROP GRUMMAN CORPORATION (XNYS:NOC)</v>
    <v>3</v>
    <v>13</v>
    <v>Finance</v>
    <v>15</v>
    <v>555.56569999999999</v>
    <v>418.6</v>
    <v>XNYS</v>
    <v>144138700</v>
    <v>503.01</v>
    <v>2010</v>
    <v>487.58</v>
    <v>0.1804</v>
    <v>New York Stock Exchange</v>
    <v>70911916239</v>
    <v>Northrop Grumman Corporation é uma empresa global de tecnologia aeroespacial e de defesa. A empresa atua através de quatro segmentos: Sistemas Aeronáuticos, Sistemas de Defesa, Sistemas de Missão e Sistemas Espaciais. O segmento de Sistemas Aeronáuticos está envolvido no projeto, desenvolvimento, produção, integração, sustentabilidade e modernização de sistemas avançados de aeronaves para a Força Aérea dos Estados Unidos, a Marinha dos Estados Unidos e clientes internacionais. O segmento de Sistemas de Defesa está envolvido no projeto, engenharia, desenvolvimento, integração e fabricação de sistemas dissuassores, armas táticas avançadas e soluções de defesa antimíssil. Sistemas multifuncionais e soluções de missão avançada são oferecidos pelo segmento de Sistemas de Missão. Para segurança nacional, governo civil, comercial e clientes internacionais, o segmento de Sistemas Espaciais projeta, desenvolve, integra, produz e opera espaço, defesa antimíssil e sistemas de lançamento para fornecer soluções de missão de ponta a ponta.</v>
    <v>XNYS</v>
    <v>481.57</v>
    <v>97000</v>
    <v>45755.993494675778</v>
    <v>16</v>
    <v>1109194</v>
    <v>USD</v>
    <v>NORTHROP GRUMMAN CORPORATION</v>
    <v>NORTHROP GRUMMAN CORPORATION</v>
    <v>17.3474</v>
    <v>500</v>
    <v>491.97</v>
    <v>2980 Fairview Park Drive, FALLS CHURCH, VA, 22042 US</v>
    <v>Aerospace &amp; Defense</v>
    <v>NOC</v>
    <v>Ações</v>
    <v>NORTHROP GRUMMAN CORPORATION (XNYS:NOC)</v>
    <v>10.4</v>
    <v>2.1596000000000001E-2</v>
    <v>45</v>
  </rv>
  <rv s="2">
    <v>17</v>
  </rv>
  <rv s="0">
    <v>https://www.bing.com/financeapi/forcetrigger?t=aoczu2&amp;q=XLON%3aRR.&amp;form=skydnc</v>
    <v>Learn more on Bing</v>
  </rv>
  <rv s="1">
    <v>pt-BR</v>
    <v>aoczu2</v>
    <v>268435456</v>
    <v>1</v>
    <v>Da plataforma Refinitiv</v>
    <v>0</v>
    <v>1</v>
    <v>Rolls-Royce Hldg (XLON:RR.)</v>
    <v>3</v>
    <v>16</v>
    <v>Finance</v>
    <v>17</v>
    <v>818</v>
    <v>391.2</v>
    <v>XLON</v>
    <v>8481116000</v>
    <v>679.8</v>
    <v>2011</v>
    <v>657</v>
    <v>1.653</v>
    <v>London Stock Exchange</v>
    <v>57590240000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679.2</v>
    <v>42400</v>
    <v>45756.405019397658</v>
    <v>19</v>
    <v>31310090</v>
    <v>GBp</v>
    <v>Rolls-Royce Hldg</v>
    <v>Rolls-Royce Hldg</v>
    <v>22.6023</v>
    <v>664.2</v>
    <v>665.6</v>
    <v>Kings Place, 90 York Way, LONDON, N1 9FX GB</v>
    <v>Aerospace &amp; Defense</v>
    <v>RR.</v>
    <v>Ações</v>
    <v>Rolls-Royce Hldg (XLON:RR.)</v>
    <v>-13.6</v>
    <v>-2.0024E-2</v>
    <v>6417880</v>
  </rv>
  <rv s="2">
    <v>20</v>
  </rv>
  <rv s="0">
    <v>https://www.bing.com/financeapi/forcetrigger?t=afjkkr&amp;q=XFRA%3aRHM&amp;form=skydnc</v>
    <v>Learn more on Bing</v>
  </rv>
  <rv s="6">
    <v>pt-BR</v>
    <v>afjkkr</v>
    <v>268435456</v>
    <v>1</v>
    <v>Da plataforma Refinitiv</v>
    <v>18</v>
    <v>19</v>
    <v>Rheinmetall (XFRA:RHM)</v>
    <v>3</v>
    <v>20</v>
    <v>Finance</v>
    <v>11</v>
    <v>XFRA</v>
    <v>44704080</v>
    <v>1321.5</v>
    <v>2001</v>
    <v>1259</v>
    <v>0.55049999999999999</v>
    <v>Deutsche Boerse AG</v>
    <v>58808220000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1258</v>
    <v>28539</v>
    <v>45756.404861111114</v>
    <v>22</v>
    <v>505100</v>
    <v>EUR</v>
    <v>Rheinmetall</v>
    <v>Rheinmetall</v>
    <v>70.259299999999996</v>
    <v>1287.5</v>
    <v>1279</v>
    <v>Rheinmetall Platz 1, DUESSELDORF, NORDRHEIN-WESTFALEN, 40476 DE</v>
    <v>Aerospace &amp; Defense</v>
    <v>RHM</v>
    <v>Ações</v>
    <v>Rheinmetall (XFRA:RHM)</v>
    <v>21</v>
    <v>1.6693E-2</v>
    <v>1653</v>
  </rv>
  <rv s="2">
    <v>23</v>
  </rv>
  <rv s="0">
    <v>https://www.bing.com/financeapi/forcetrigger?t=ao69im&amp;q=XLON%3aBA.&amp;form=skydnc</v>
    <v>Learn more on Bing</v>
  </rv>
  <rv s="1">
    <v>pt-BR</v>
    <v>ao69im</v>
    <v>268435456</v>
    <v>1</v>
    <v>Da plataforma Refinitiv</v>
    <v>0</v>
    <v>1</v>
    <v>BAE Systems (XLON:BA.)</v>
    <v>3</v>
    <v>16</v>
    <v>Finance</v>
    <v>17</v>
    <v>1727.79</v>
    <v>1127</v>
    <v>XLON</v>
    <v>3012881000</v>
    <v>1586</v>
    <v>1979</v>
    <v>1547</v>
    <v>0.44979999999999998</v>
    <v>London Stock Exchange</v>
    <v>47195080000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1566.5</v>
    <v>107400</v>
    <v>45756.405020207814</v>
    <v>25</v>
    <v>9390390</v>
    <v>GBp</v>
    <v>BAE Systems</v>
    <v>BAE Systems</v>
    <v>24.140899999999998</v>
    <v>1560</v>
    <v>1561</v>
    <v>6 Carlton Gardens, Stirling Square, LONDON, SW1Y 5AD GB</v>
    <v>Aerospace &amp; Defense</v>
    <v>BA.</v>
    <v>Ações</v>
    <v>BAE Systems (XLON:BA.)</v>
    <v>-5.5</v>
    <v>-3.5110000000000002E-3</v>
    <v>1779901</v>
  </rv>
  <rv s="2">
    <v>26</v>
  </rv>
  <rv s="0">
    <v>https://www.bing.com/financeapi/forcetrigger?t=ae8w52&amp;q=XPAR%3aHO&amp;form=skydnc</v>
    <v>Learn more on Bing</v>
  </rv>
  <rv s="1">
    <v>pt-BR</v>
    <v>ae8w52</v>
    <v>268435456</v>
    <v>1</v>
    <v>Da plataforma Refinitiv</v>
    <v>0</v>
    <v>1</v>
    <v>Thales (XPAR:HO)</v>
    <v>3</v>
    <v>21</v>
    <v>Finance</v>
    <v>11</v>
    <v>264.39999999999998</v>
    <v>134.19999999999999</v>
    <v>XPAR</v>
    <v>205941900</v>
    <v>241.7</v>
    <v>1949</v>
    <v>232.5</v>
    <v>0.78649999999999998</v>
    <v>Euronext Paris</v>
    <v>49467250000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240.2</v>
    <v>83206</v>
    <v>45756.405081018522</v>
    <v>28</v>
    <v>422940</v>
    <v>EUR</v>
    <v>Thales</v>
    <v>Thales</v>
    <v>34.747599999999998</v>
    <v>237.1</v>
    <v>234.8</v>
    <v>4 rue de la Verrerie, MEUDON, ILE-DE-FRANCE, 92190 FR</v>
    <v>Aerospace &amp; Defense</v>
    <v>HO</v>
    <v>Ações</v>
    <v>Thales (XPAR:HO)</v>
    <v>-5.4</v>
    <v>-2.2481000000000001E-2</v>
    <v>106513</v>
  </rv>
  <rv s="2">
    <v>29</v>
  </rv>
  <rv s="0">
    <v>https://www.bing.com/financeapi/forcetrigger?t=a1uvar&amp;q=XNYS%3aLHX&amp;form=skydnc</v>
    <v>Learn more on Bing</v>
  </rv>
  <rv s="1">
    <v>pt-BR</v>
    <v>a1uvar</v>
    <v>268435456</v>
    <v>1</v>
    <v>Da plataforma Refinitiv</v>
    <v>0</v>
    <v>1</v>
    <v>L3HARRIS TECHNOLOGIES, INC. (XNYS:LHX)</v>
    <v>3</v>
    <v>13</v>
    <v>Finance</v>
    <v>14</v>
    <v>265.74</v>
    <v>193.09</v>
    <v>XNYS</v>
    <v>187716300</v>
    <v>207.41990000000001</v>
    <v>1926</v>
    <v>198.52500000000001</v>
    <v>0.70130000000000003</v>
    <v>New York Stock Exchange</v>
    <v>37684047225</v>
    <v>L3ハリス・テクノロジーズ（L3Harris Technologies Inc）は、国家安全保障のために、宇宙、空、陸、海、サイバー領域をつなぐエンドツーエンドの技術ソリューションを提供す。【事業内容】事業セグメントは、宇宙・航空システム（SAS）、統合ミッションシステム（IMS）、通信システム（CS）、エアロジェット・ロケットダイン（AR）。SASセグメントは、宇宙、航空、サイバー領域において、プライムおよびサブシステムインテグレーターとしてフルミッションソリューションを提供する。IMSセグメントは、差別化されたミッション能力とプライム・システム・インテグレーションを提供し、情報、偵察、監視（ISR）、パッシブ・センシング、ターゲティング、電子攻撃、自律性、電力、通信、ネットワーク、センサーをサポートする。CSセグメントは、紛争環境においてもミッションの成功に不可欠なソリューションを提供することで、全領域の戦闘員を支援します。ARセグメントは、DoD、NASA、様々な航空宇宙・防衛プライムコントラクターを含む米国政府に推進力、動力、武装製品およびシステムを提供する。</v>
    <v>XNYS</v>
    <v>200.21</v>
    <v>47000</v>
    <v>45755.970788390623</v>
    <v>31</v>
    <v>1340819</v>
    <v>USD</v>
    <v>L3HARRIS TECHNOLOGIES, INC.</v>
    <v>L3HARRIS TECHNOLOGIES, INC.</v>
    <v>25.4801</v>
    <v>206.36</v>
    <v>200.75</v>
    <v>1025 W Nasa Blvd, MELBOURNE, FL, 32919-0001 US</v>
    <v>Aerospace &amp; Defense</v>
    <v>LHX</v>
    <v>Ações</v>
    <v>L3HARRIS TECHNOLOGIES, INC. (XNYS:LHX)</v>
    <v>0.54</v>
    <v>2.6969999999999997E-3</v>
    <v>31</v>
  </rv>
  <rv s="2">
    <v>32</v>
  </rv>
  <rv s="0">
    <v>https://www.bing.com/financeapi/forcetrigger?t=a21pjc&amp;q=XNAS%3aRADA&amp;form=skydnc</v>
    <v>Learn more on Bing</v>
  </rv>
  <rv s="1">
    <v>pt-BR</v>
    <v>a21pjc</v>
    <v>268435456</v>
    <v>1</v>
    <v>Da plataforma Refinitiv</v>
    <v>0</v>
    <v>1</v>
    <v>Leonardo DRS (XNAS:DRS)</v>
    <v>3</v>
    <v>13</v>
    <v>Finance</v>
    <v>14</v>
    <v>37.99</v>
    <v>19.88</v>
    <v>XNAS</v>
    <v>265157700</v>
    <v>32.24</v>
    <v>1968</v>
    <v>30.79</v>
    <v>0.68769999999999998</v>
    <v>Nasdaq Stock Market</v>
    <v>8333906511</v>
    <v>Leonardo DRS, Inc. is a provider of advanced defense technology to the United States national security customers and allies around the world. It specializes in the design, development and manufacture of advanced sensing, network computing, force protection, and electric power and propulsion, and other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30.52</v>
    <v>7000</v>
    <v>45755.947304698435</v>
    <v>34</v>
    <v>871237</v>
    <v>USD</v>
    <v>Leonardo DRS</v>
    <v>Leonardo DRS</v>
    <v>39.589399999999998</v>
    <v>31.96</v>
    <v>31.43</v>
    <v>2345 Crystal Drive, Suite 1000, ARLINGTON, VA, 22202 US</v>
    <v>Aerospace &amp; Defense</v>
    <v>DRS</v>
    <v>Ações</v>
    <v>Leonardo DRS (XNAS:DRS)</v>
    <v>0.91</v>
    <v>2.9817E-2</v>
    <v>3</v>
  </rv>
  <rv s="2">
    <v>35</v>
  </rv>
  <rv s="0">
    <v>https://www.bing.com/financeapi/forcetrigger?t=ae7r27&amp;q=XPAR%3aAM&amp;form=skydnc</v>
    <v>Learn more on Bing</v>
  </rv>
  <rv s="1">
    <v>pt-BR</v>
    <v>ae7r27</v>
    <v>268435456</v>
    <v>1</v>
    <v>Da plataforma Refinitiv</v>
    <v>0</v>
    <v>1</v>
    <v>Dassault Avi (XPAR:AM)</v>
    <v>3</v>
    <v>21</v>
    <v>Finance</v>
    <v>11</v>
    <v>323</v>
    <v>160.9</v>
    <v>XPAR</v>
    <v>78397030</v>
    <v>283.39999999999998</v>
    <v>1971</v>
    <v>274.2</v>
    <v>0.72660000000000002</v>
    <v>Euronext Paris</v>
    <v>22280440000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284.2</v>
    <v>14589</v>
    <v>45756.405038703124</v>
    <v>37</v>
    <v>103940</v>
    <v>EUR</v>
    <v>Dassault Avi</v>
    <v>Dassault Avi</v>
    <v>24.135100000000001</v>
    <v>276.2</v>
    <v>278</v>
    <v>9, Rond-Point des Champs-Elysees, Marcel-Dassault, PARIS, ILE-DE-FRANCE, 75008 FR</v>
    <v>Aerospace &amp; Defense</v>
    <v>AM</v>
    <v>Ações</v>
    <v>Dassault Avi (XPAR:AM)</v>
    <v>-6.2</v>
    <v>-2.1815999999999999E-2</v>
    <v>22882</v>
  </rv>
  <rv s="2">
    <v>38</v>
  </rv>
  <rv s="0">
    <v>https://www.bing.com/financeapi/forcetrigger?t=aobrkr&amp;q=XLON%3aMRO&amp;form=skydnc</v>
    <v>Learn more on Bing</v>
  </rv>
  <rv s="1">
    <v>pt-BR</v>
    <v>aobrkr</v>
    <v>268435456</v>
    <v>1</v>
    <v>Da plataforma Refinitiv</v>
    <v>0</v>
    <v>1</v>
    <v>Melrose Inds (XLON:MRO)</v>
    <v>3</v>
    <v>16</v>
    <v>Finance</v>
    <v>17</v>
    <v>707.2</v>
    <v>378.41399999999999</v>
    <v>XLON</v>
    <v>1277074000</v>
    <v>395.9</v>
    <v>2015</v>
    <v>381.1</v>
    <v>1.7156</v>
    <v>London Stock Exchange</v>
    <v>5001021000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406.5</v>
    <v>13922</v>
    <v>45756.404111133597</v>
    <v>40</v>
    <v>4236650</v>
    <v>GBp</v>
    <v>Melrose Inds</v>
    <v>Melrose Inds</v>
    <v>0</v>
    <v>392.7</v>
    <v>384.4</v>
    <v>11th Floor, The Colmore Building, 20 Colmore Circus Queensway, BIRMINGHAM, WEST MIDLANDS, B4 6AT GB</v>
    <v>Aerospace &amp; Defense</v>
    <v>MRO</v>
    <v>Ações</v>
    <v>Melrose Inds (XLON:MRO)</v>
    <v>-22.1</v>
    <v>-5.4366999999999999E-2</v>
    <v>1067096</v>
  </rv>
  <rv s="2">
    <v>41</v>
  </rv>
  <rv s="0">
    <v>https://www.bing.com/financeapi/forcetrigger?t=bwa2fr&amp;q=XFRA%3aHAG&amp;form=skydnc</v>
    <v>Learn more on Bing</v>
  </rv>
  <rv s="6">
    <v>pt-BR</v>
    <v>bwa2fr</v>
    <v>268435456</v>
    <v>1</v>
    <v>Da plataforma Refinitiv</v>
    <v>18</v>
    <v>19</v>
    <v>Hensoldt (XFRA:HAG)</v>
    <v>3</v>
    <v>20</v>
    <v>Finance</v>
    <v>11</v>
    <v>XFRA</v>
    <v>115500000</v>
    <v>60.95</v>
    <v>2020</v>
    <v>58.5</v>
    <v>0.51390000000000002</v>
    <v>Deutsche Boerse AG</v>
    <v>6993525000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57.2</v>
    <v>8409</v>
    <v>45756.404861111114</v>
    <v>43</v>
    <v>997340</v>
    <v>EUR</v>
    <v>Hensoldt</v>
    <v>Hensoldt</v>
    <v>58.76</v>
    <v>59.6</v>
    <v>59.3</v>
    <v>Willy-Messerschmitt-Strasse 3, TAUFKIRCHEN, BAYERN, 82024 DE</v>
    <v>Aerospace &amp; Defense</v>
    <v>HAG</v>
    <v>Ações</v>
    <v>Hensoldt (XFRA:HAG)</v>
    <v>2.1</v>
    <v>3.6713000000000003E-2</v>
    <v>5298</v>
  </rv>
  <rv s="2">
    <v>44</v>
  </rv>
  <rv s="0">
    <v>https://www.bing.com/financeapi/forcetrigger?t=afm76h&amp;q=XFRA%3aTKA&amp;form=skydnc</v>
    <v>Learn more on Bing</v>
  </rv>
  <rv s="7">
    <v>pt-BR</v>
    <v>afm76h</v>
    <v>268435456</v>
    <v>1</v>
    <v>Da plataforma Refinitiv</v>
    <v>22</v>
    <v>23</v>
    <v>Thyssenkrupp (XFRA:TKA)</v>
    <v>3</v>
    <v>24</v>
    <v>Finance</v>
    <v>11</v>
    <v>26.33</v>
    <v>2.7650000000000001</v>
    <v>XFRA</v>
    <v>622531700</v>
    <v>8.5440000000000005</v>
    <v>2001</v>
    <v>8.0519999999999996</v>
    <v>1.6045</v>
    <v>Deutsche Boerse AG</v>
    <v>5038772000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8.07</v>
    <v>97360</v>
    <v>45756.404861111114</v>
    <v>46</v>
    <v>8878990</v>
    <v>EUR</v>
    <v>Thyssenkrupp</v>
    <v>Thyssenkrupp</v>
    <v>8.0519999999999996</v>
    <v>8.5020000000000007</v>
    <v>ThyssenKrupp Allee 1, ESSEN, NORDRHEIN-WESTFALEN, 45143 DE</v>
    <v>Metals &amp; Mining</v>
    <v>TKA</v>
    <v>Ações</v>
    <v>Thyssenkrupp (XFRA:TKA)</v>
    <v>0.432</v>
    <v>5.3532000000000003E-2</v>
    <v>33372</v>
  </rv>
  <rv s="2">
    <v>47</v>
  </rv>
  <rv s="0">
    <v>https://www.bing.com/financeapi/forcetrigger?t=ajf6m7&amp;q=XMIL%3aFCT&amp;form=skydnc</v>
    <v>Learn more on Bing</v>
  </rv>
  <rv s="8">
    <v>pt-BR</v>
    <v>ajf6m7</v>
    <v>268435456</v>
    <v>1</v>
    <v>Da plataforma Refinitiv</v>
    <v>25</v>
    <v>26</v>
    <v>Fincantieri (XMIL:FCT)</v>
    <v>3</v>
    <v>27</v>
    <v>Finance</v>
    <v>28</v>
    <v>11.67</v>
    <v>3.72</v>
    <v>XMIL</v>
    <v>323159700</v>
    <v>9.76</v>
    <v>9.42</v>
    <v>1.1733</v>
    <v>Borsa Italiana</v>
    <v>2952064000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9.8000000000000007</v>
    <v>22588</v>
    <v>45756.404988425929</v>
    <v>49</v>
    <v>2032660</v>
    <v>EUR</v>
    <v>Fincantieri</v>
    <v>Fincantieri</v>
    <v>433.62830000000002</v>
    <v>9.5050000000000008</v>
    <v>9.5500000000000007</v>
    <v>Via Genova, 1, TRIESTE, TRIESTE, 34121 IT</v>
    <v>Machinery, Equipment &amp; Components</v>
    <v>FCT</v>
    <v>Ações</v>
    <v>Fincantieri (XMIL:FCT)</v>
    <v>-0.25</v>
    <v>-2.5510000000000001E-2</v>
    <v>442339</v>
  </rv>
  <rv s="2">
    <v>50</v>
  </rv>
  <rv s="0">
    <v>https://www.bing.com/financeapi/forcetrigger?t=ao6af2&amp;q=XLON%3aBAB&amp;form=skydnc</v>
    <v>Learn more on Bing</v>
  </rv>
  <rv s="1">
    <v>pt-BR</v>
    <v>ao6af2</v>
    <v>268435456</v>
    <v>1</v>
    <v>Da plataforma Refinitiv</v>
    <v>0</v>
    <v>1</v>
    <v>Babcock Intl (XLON:BAB)</v>
    <v>3</v>
    <v>16</v>
    <v>Finance</v>
    <v>17</v>
    <v>772.5</v>
    <v>455.4</v>
    <v>XLON</v>
    <v>505596600</v>
    <v>683.5</v>
    <v>1989</v>
    <v>660.5</v>
    <v>1.9360999999999999</v>
    <v>London Stock Exchange</v>
    <v>3493673000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691</v>
    <v>25163</v>
    <v>45756.404986550784</v>
    <v>52</v>
    <v>1818420</v>
    <v>GBp</v>
    <v>Babcock Intl</v>
    <v>Babcock Intl</v>
    <v>18.0654</v>
    <v>676.5</v>
    <v>671</v>
    <v>Babcock International, 33 Wigmore Street, LONDON, W1U 1QX GB</v>
    <v>Aerospace &amp; Defense</v>
    <v>BAB</v>
    <v>Ações</v>
    <v>Babcock Intl (XLON:BAB)</v>
    <v>-20</v>
    <v>-2.8944000000000001E-2</v>
    <v>363927</v>
  </rv>
  <rv s="2">
    <v>53</v>
  </rv>
  <rv s="0">
    <v>https://www.bing.com/financeapi/forcetrigger?t=aodybh&amp;q=XLON%3aSRP&amp;form=skydnc</v>
    <v>Learn more on Bing</v>
  </rv>
  <rv s="1">
    <v>pt-BR</v>
    <v>aodybh</v>
    <v>268435456</v>
    <v>1</v>
    <v>Da plataforma Refinitiv</v>
    <v>0</v>
    <v>1</v>
    <v>Serco Group (XLON:SRP)</v>
    <v>3</v>
    <v>16</v>
    <v>Finance</v>
    <v>17</v>
    <v>196.4</v>
    <v>136.19999999999999</v>
    <v>XLON</v>
    <v>1023855000</v>
    <v>158.4</v>
    <v>1986</v>
    <v>154.6</v>
    <v>0.26119999999999999</v>
    <v>London Stock Exchange</v>
    <v>1643288000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160.5</v>
    <v>47789</v>
    <v>45756.402333113285</v>
    <v>55</v>
    <v>3054060</v>
    <v>GBp</v>
    <v>Serco Group</v>
    <v>Serco Group</v>
    <v>40.632899999999999</v>
    <v>156.30000000000001</v>
    <v>157.6</v>
    <v>Serco House, 16 Bartley Wood Business Park, Bartley Way, HOOK, HAMPSHIRE, RG27 9UY GB</v>
    <v>Professional &amp; Commercial Services</v>
    <v>SRP</v>
    <v>Ações</v>
    <v>Serco Group (XLON:SRP)</v>
    <v>-2.9</v>
    <v>-1.8068999999999998E-2</v>
    <v>317583</v>
  </rv>
  <rv s="2">
    <v>56</v>
  </rv>
  <rv s="0">
    <v>https://www.bing.com/financeapi/forcetrigger?t=ae9y1h&amp;q=XPAR%3aSAF&amp;form=skydnc</v>
    <v>Learn more on Bing</v>
  </rv>
  <rv s="1">
    <v>pt-BR</v>
    <v>ae9y1h</v>
    <v>268435456</v>
    <v>1</v>
    <v>Da plataforma Refinitiv</v>
    <v>0</v>
    <v>1</v>
    <v>Safran (XPAR:SAF)</v>
    <v>3</v>
    <v>21</v>
    <v>Finance</v>
    <v>11</v>
    <v>263.8</v>
    <v>184.7</v>
    <v>XPAR</v>
    <v>423632600</v>
    <v>208.5</v>
    <v>1956</v>
    <v>202.2</v>
    <v>1.2905</v>
    <v>Euronext Paris</v>
    <v>89555930000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211.4</v>
    <v>99364</v>
    <v>45756.405069444445</v>
    <v>58</v>
    <v>1028580</v>
    <v>EUR</v>
    <v>Safran</v>
    <v>Safran</v>
    <v>0</v>
    <v>206</v>
    <v>202.3</v>
    <v>2, Boulevard du General Martial Valin, PARIS, ILE-DE-FRANCE, 75724 FR</v>
    <v>Aerospace &amp; Defense</v>
    <v>SAF</v>
    <v>Ações</v>
    <v>Safran (XPAR:SAF)</v>
    <v>-9.1</v>
    <v>-4.3046000000000001E-2</v>
    <v>304507</v>
  </rv>
  <rv s="2">
    <v>59</v>
  </rv>
  <rv s="9">
    <v>pt-BR</v>
    <v>c9862w</v>
    <v>268435456</v>
    <v>1</v>
    <v>Da plataforma Refinitiv</v>
    <v>29</v>
    <v>30</v>
    <v>Kongsberg Gruppe (OTCM:KBGGY)</v>
    <v>31</v>
    <v>32</v>
    <v>Finance</v>
    <v>11</v>
    <v>81.98</v>
    <v>28.5504</v>
    <v>OTCM</v>
    <v>175921800</v>
    <v>72.44</v>
    <v>1995</v>
    <v>68.260000000000005</v>
    <v>0.52610000000000001</v>
    <v>OTC Markets</v>
    <v>257373700000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69</v>
    <v>14629</v>
    <v>45755.814525000002</v>
    <v>288710</v>
    <v>USD</v>
    <v>Kongsberg Gruppe</v>
    <v>Kongsberg Gruppe</v>
    <v>0</v>
    <v>72.44</v>
    <v>70.75</v>
    <v>Kirkegardsveien 45, KONGSBERG, BUSKERUD, 3616 NO</v>
    <v>Aerospace &amp; Defense</v>
    <v>KBGGY</v>
    <v>Ações</v>
    <v>Kongsberg Gruppe (OTCM:KBGGY)</v>
    <v>1.75</v>
    <v>2.5361999999999999E-2</v>
    <v>843</v>
  </rv>
  <rv s="2">
    <v>61</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6">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3">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Origem : Nasdaq Nordic</v>
      <v xml:space="preserve">do fechamento anterior </v>
      <v>GMT</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spb>
    <spb s="5">
      <v>Atraso de 15 minutos</v>
      <v xml:space="preserve">do fechamento anterior </v>
      <v>Origem : Nasdaq</v>
      <v xml:space="preserve">do fechamento anterior </v>
      <v>GMT</v>
    </spb>
    <spb s="5">
      <v>Tempo Real Nasdaq Última venda</v>
      <v xml:space="preserve">do fechamento anterior </v>
      <v>Origem : Nasdaq Última venda</v>
      <v xml:space="preserve">do fechamento anterior </v>
      <v>GMT</v>
    </spb>
    <spb s="4">
      <v>1</v>
      <v>15</v>
      <v>1</v>
      <v>3</v>
      <v>15</v>
      <v>15</v>
      <v>4</v>
      <v>15</v>
      <v>15</v>
      <v>4</v>
      <v>5</v>
      <v>4</v>
      <v>6</v>
      <v>15</v>
      <v>15</v>
      <v>7</v>
      <v>4</v>
      <v>15</v>
      <v>16</v>
      <v>9</v>
    </spb>
    <spb s="5">
      <v>Atraso de 15 minutos</v>
      <v xml:space="preserve">do fechamento anterior </v>
      <v>LSE</v>
      <v xml:space="preserve">do fechamento anterior </v>
      <v>GMT</v>
    </spb>
    <spb s="12">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2</v>
      <v>Name</v>
      <v>LearnMoreOnLink</v>
    </spb>
    <spb s="13">
      <v>1</v>
      <v>10</v>
      <v>1</v>
      <v>3</v>
      <v>10</v>
      <v>10</v>
      <v>4</v>
      <v>10</v>
      <v>10</v>
      <v>4</v>
      <v>5</v>
      <v>4</v>
      <v>6</v>
      <v>7</v>
      <v>4</v>
      <v>10</v>
      <v>12</v>
      <v>9</v>
    </spb>
    <spb s="4">
      <v>1</v>
      <v>10</v>
      <v>1</v>
      <v>3</v>
      <v>10</v>
      <v>10</v>
      <v>4</v>
      <v>10</v>
      <v>10</v>
      <v>4</v>
      <v>5</v>
      <v>4</v>
      <v>6</v>
      <v>10</v>
      <v>10</v>
      <v>7</v>
      <v>4</v>
      <v>10</v>
      <v>12</v>
      <v>9</v>
    </spb>
    <spb s="14">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5">
      <v>10</v>
      <v>1</v>
      <v>3</v>
      <v>10</v>
      <v>10</v>
      <v>4</v>
      <v>10</v>
      <v>10</v>
      <v>4</v>
      <v>5</v>
      <v>4</v>
      <v>6</v>
      <v>10</v>
      <v>10</v>
      <v>7</v>
      <v>4</v>
      <v>10</v>
      <v>12</v>
      <v>9</v>
    </spb>
    <spb s="16">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4</v>
      <v>Name</v>
      <v>LearnMoreOnLink</v>
    </spb>
    <spb s="17">
      <v>1</v>
      <v>10</v>
      <v>1</v>
      <v>3</v>
      <v>10</v>
      <v>10</v>
      <v>4</v>
      <v>10</v>
      <v>10</v>
      <v>4</v>
      <v>5</v>
      <v>4</v>
      <v>6</v>
      <v>10</v>
      <v>10</v>
      <v>4</v>
      <v>10</v>
      <v>12</v>
      <v>9</v>
    </spb>
    <spb s="5">
      <v>Atraso de 15 minutos</v>
      <v xml:space="preserve">do fechamento anterior </v>
      <v>Borsa Italia</v>
      <v xml:space="preserve">do fechamento anterior </v>
      <v>GMT</v>
    </spb>
    <spb s="18">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19">
      <v>5</v>
      <v>Name</v>
    </spb>
    <spb s="20">
      <v>2</v>
      <v>2</v>
      <v>2</v>
    </spb>
    <spb s="4">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1">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tabSelected="1" zoomScale="90" zoomScaleNormal="90" workbookViewId="0">
      <selection activeCell="H41" sqref="H41"/>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470</v>
      </c>
      <c r="E7" t="s">
        <v>45</v>
      </c>
      <c r="F7" t="s">
        <v>46</v>
      </c>
      <c r="G7" s="5" t="s">
        <v>465</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471</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472</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473</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472</v>
      </c>
      <c r="H32" s="4">
        <v>52.35</v>
      </c>
      <c r="I32" s="2">
        <v>6340</v>
      </c>
    </row>
    <row r="33" spans="1:11" x14ac:dyDescent="0.2">
      <c r="B33">
        <f t="shared" si="0"/>
        <v>30</v>
      </c>
      <c r="C33" t="s">
        <v>28</v>
      </c>
      <c r="D33" t="s">
        <v>10</v>
      </c>
      <c r="E33" t="s">
        <v>45</v>
      </c>
      <c r="F33" t="s">
        <v>46</v>
      </c>
      <c r="G33" s="5" t="s">
        <v>472</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474</v>
      </c>
      <c r="B43" s="2">
        <v>800000</v>
      </c>
      <c r="J43" s="1"/>
    </row>
    <row r="44" spans="1:11" x14ac:dyDescent="0.2">
      <c r="A44" t="s">
        <v>475</v>
      </c>
      <c r="B44" s="2">
        <v>480</v>
      </c>
      <c r="J44" s="1"/>
    </row>
    <row r="45" spans="1:11" x14ac:dyDescent="0.2">
      <c r="A45" t="s">
        <v>476</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topLeftCell="A2" workbookViewId="0">
      <selection activeCell="I3" sqref="I3"/>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topLeftCell="B1" workbookViewId="0">
      <selection activeCell="M4" sqref="M4"/>
    </sheetView>
  </sheetViews>
  <sheetFormatPr defaultRowHeight="14.25" x14ac:dyDescent="0.2"/>
  <cols>
    <col min="2" max="2" width="18.25" bestFit="1" customWidth="1"/>
    <col min="3" max="6" width="18.25" customWidth="1"/>
    <col min="10" max="10" width="9.875" bestFit="1" customWidth="1"/>
    <col min="12" max="13" width="11.125" bestFit="1" customWidth="1"/>
  </cols>
  <sheetData>
    <row r="2" spans="2:13" x14ac:dyDescent="0.2">
      <c r="B2" t="s">
        <v>9</v>
      </c>
      <c r="C2" t="s">
        <v>41</v>
      </c>
      <c r="D2" t="s">
        <v>20</v>
      </c>
      <c r="E2" t="s">
        <v>265</v>
      </c>
      <c r="F2" t="s">
        <v>2</v>
      </c>
      <c r="G2" t="s">
        <v>1</v>
      </c>
      <c r="H2" t="s">
        <v>437</v>
      </c>
      <c r="I2" t="s">
        <v>0</v>
      </c>
      <c r="J2" s="6">
        <v>45719</v>
      </c>
      <c r="K2" t="s">
        <v>461</v>
      </c>
      <c r="M2" t="s">
        <v>477</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384.8</v>
      </c>
      <c r="M3" s="1">
        <f ca="1">+L3/G3-1</f>
        <v>0.20626959247648902</v>
      </c>
    </row>
    <row r="4" spans="2:13" x14ac:dyDescent="0.2">
      <c r="B4" t="e" vm="2">
        <v>#VALUE!</v>
      </c>
      <c r="C4" t="s">
        <v>444</v>
      </c>
      <c r="D4" t="s">
        <v>22</v>
      </c>
      <c r="E4" t="s">
        <v>465</v>
      </c>
      <c r="F4" t="s">
        <v>52</v>
      </c>
      <c r="G4">
        <v>172</v>
      </c>
      <c r="H4" s="2">
        <v>135654</v>
      </c>
      <c r="I4" s="1">
        <v>3.6999999999999998E-2</v>
      </c>
      <c r="J4">
        <v>172</v>
      </c>
      <c r="K4" s="1">
        <f>+J4/G4-1</f>
        <v>0</v>
      </c>
      <c r="L4" s="7" cm="1">
        <f t="array" aca="1" ref="L4" ca="1">+_FV(B4,"Preço")</f>
        <v>134.88</v>
      </c>
      <c r="M4" s="1">
        <f t="shared" ref="M4:M22" ca="1" si="0">+L4/G4-1</f>
        <v>-0.21581395348837207</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443.36</v>
      </c>
      <c r="M5" s="1">
        <f t="shared" ca="1" si="0"/>
        <v>-1.5564979905411058E-2</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254.4</v>
      </c>
      <c r="M6" s="1">
        <f t="shared" ca="1" si="0"/>
        <v>7.1258907363420665E-3</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491.97</v>
      </c>
      <c r="M7" s="1">
        <f t="shared" ca="1" si="0"/>
        <v>6.5469744878069891E-2</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665.6</v>
      </c>
      <c r="M8" s="1">
        <f t="shared" ca="1" si="0"/>
        <v>-0.11606905710491366</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1279</v>
      </c>
      <c r="M9" s="1">
        <f t="shared" ca="1" si="0"/>
        <v>0.27137176938369789</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1561</v>
      </c>
      <c r="M10" s="1">
        <f t="shared" ca="1" si="0"/>
        <v>0.11499999999999999</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234.8</v>
      </c>
      <c r="M11" s="1">
        <f t="shared" ca="1" si="0"/>
        <v>0.22931937172774886</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200.75</v>
      </c>
      <c r="M12" s="1">
        <f t="shared" ca="1" si="0"/>
        <v>-2.6005531027121553E-2</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31.43</v>
      </c>
      <c r="M13" s="1">
        <f t="shared" ca="1" si="0"/>
        <v>-0.18490663900414939</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278</v>
      </c>
      <c r="M14" s="1">
        <f t="shared" ca="1" si="0"/>
        <v>0.12824675324675328</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384.4</v>
      </c>
      <c r="M15" s="1">
        <f t="shared" ca="1" si="0"/>
        <v>-0.4003120124804993</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59.3</v>
      </c>
      <c r="M16" s="1">
        <f t="shared" ca="1" si="0"/>
        <v>0.13276026743075442</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8.5020000000000007</v>
      </c>
      <c r="M17" s="1">
        <f t="shared" ca="1" si="0"/>
        <v>0.11868421052631595</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9.5500000000000007</v>
      </c>
      <c r="M18" s="1">
        <f t="shared" ca="1" si="0"/>
        <v>1.0582010582010692E-2</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671</v>
      </c>
      <c r="M19" s="1">
        <f t="shared" ca="1" si="0"/>
        <v>1.4925373134329067E-3</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157.6</v>
      </c>
      <c r="M20" s="1">
        <f t="shared" ca="1" si="0"/>
        <v>-3.3128834355828252E-2</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202.3</v>
      </c>
      <c r="M21" s="1">
        <f t="shared" ca="1" si="0"/>
        <v>-0.19079999999999997</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70.75</v>
      </c>
      <c r="M22" s="1">
        <f t="shared" ca="1" si="0"/>
        <v>0.1411290322580645</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workbookViewId="0"/>
  </sheetViews>
  <sheetFormatPr defaultRowHeight="14.25" x14ac:dyDescent="0.2"/>
  <sheetData>
    <row r="2" spans="2:3" x14ac:dyDescent="0.2">
      <c r="B2" t="s">
        <v>462</v>
      </c>
    </row>
    <row r="3" spans="2:3" x14ac:dyDescent="0.2">
      <c r="B3" t="s">
        <v>463</v>
      </c>
    </row>
    <row r="4" spans="2:3" x14ac:dyDescent="0.2">
      <c r="B4" t="s">
        <v>464</v>
      </c>
    </row>
    <row r="5" spans="2:3" x14ac:dyDescent="0.2">
      <c r="B5" t="s">
        <v>467</v>
      </c>
      <c r="C5" t="s">
        <v>468</v>
      </c>
    </row>
    <row r="6" spans="2:3" x14ac:dyDescent="0.2">
      <c r="B6" t="s">
        <v>466</v>
      </c>
    </row>
    <row r="7" spans="2:3" x14ac:dyDescent="0.2">
      <c r="B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2025-04-09T09:59:56Z</dcterms:modified>
</cp:coreProperties>
</file>