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Gigs/Contabilidade/Finance/Sectors/"/>
    </mc:Choice>
  </mc:AlternateContent>
  <xr:revisionPtr revIDLastSave="335" documentId="8_{A0476D2B-57B5-4328-A2E9-AB1760A6D45F}" xr6:coauthVersionLast="47" xr6:coauthVersionMax="47" xr10:uidLastSave="{6D31BB5B-B526-4895-90DB-AFF08E611C11}"/>
  <bookViews>
    <workbookView xWindow="-120" yWindow="-120" windowWidth="29040" windowHeight="15720" activeTab="1" xr2:uid="{98E4F117-809F-4A8A-A845-A488512E5130}"/>
  </bookViews>
  <sheets>
    <sheet name="main" sheetId="3" r:id="rId1"/>
    <sheet name="Screener" sheetId="2" r:id="rId2"/>
    <sheet name="Copy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" i="3" l="1"/>
  <c r="I39" i="3"/>
  <c r="I38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</calcChain>
</file>

<file path=xl/sharedStrings.xml><?xml version="1.0" encoding="utf-8"?>
<sst xmlns="http://schemas.openxmlformats.org/spreadsheetml/2006/main" count="947" uniqueCount="466">
  <si>
    <t>1m</t>
  </si>
  <si>
    <t>Price</t>
  </si>
  <si>
    <t>Ticker</t>
  </si>
  <si>
    <t>GD</t>
  </si>
  <si>
    <t>LHX</t>
  </si>
  <si>
    <t>NOC</t>
  </si>
  <si>
    <t>BAB</t>
  </si>
  <si>
    <t>KBGGY</t>
  </si>
  <si>
    <t>BA</t>
  </si>
  <si>
    <t>Name</t>
  </si>
  <si>
    <t>Thyssenkrupp</t>
  </si>
  <si>
    <t>Thales</t>
  </si>
  <si>
    <t>Serco Group</t>
  </si>
  <si>
    <t>Safran</t>
  </si>
  <si>
    <t>Roll-Royce</t>
  </si>
  <si>
    <t>Leonardo</t>
  </si>
  <si>
    <t>Fincantieri</t>
  </si>
  <si>
    <t>Dassault Aviation</t>
  </si>
  <si>
    <t>BAE Systems</t>
  </si>
  <si>
    <t>Kongsberg Gruppen</t>
  </si>
  <si>
    <t>Babcock International</t>
  </si>
  <si>
    <t>Northan Group</t>
  </si>
  <si>
    <t>Lockheed Martin</t>
  </si>
  <si>
    <t>L3Harris</t>
  </si>
  <si>
    <t>General Dynamics</t>
  </si>
  <si>
    <t>Exchange</t>
  </si>
  <si>
    <t>ETR</t>
  </si>
  <si>
    <t>EPA</t>
  </si>
  <si>
    <t>LON</t>
  </si>
  <si>
    <t>STO</t>
  </si>
  <si>
    <t>BIT</t>
  </si>
  <si>
    <t>OTCMKTS</t>
  </si>
  <si>
    <t>NYSE</t>
  </si>
  <si>
    <t>TKA</t>
  </si>
  <si>
    <t>HO</t>
  </si>
  <si>
    <t>SRP</t>
  </si>
  <si>
    <t>SAF</t>
  </si>
  <si>
    <t>SAAB-B</t>
  </si>
  <si>
    <t>RR</t>
  </si>
  <si>
    <t>RHM</t>
  </si>
  <si>
    <t>MRO</t>
  </si>
  <si>
    <t>LDO</t>
  </si>
  <si>
    <t>HAG</t>
  </si>
  <si>
    <t>FCT</t>
  </si>
  <si>
    <t xml:space="preserve">AM </t>
  </si>
  <si>
    <t>LMT</t>
  </si>
  <si>
    <t>Category</t>
  </si>
  <si>
    <t xml:space="preserve"> </t>
  </si>
  <si>
    <t>ACHR</t>
  </si>
  <si>
    <t>Archer Aviation Inc</t>
  </si>
  <si>
    <t>Industrials</t>
  </si>
  <si>
    <t>Aerospace &amp; Defense</t>
  </si>
  <si>
    <t>USA</t>
  </si>
  <si>
    <t>4.09B</t>
  </si>
  <si>
    <t>8.88</t>
  </si>
  <si>
    <t>12.12%</t>
  </si>
  <si>
    <t>55,109,576</t>
  </si>
  <si>
    <t>AIR</t>
  </si>
  <si>
    <t>AAR Corp</t>
  </si>
  <si>
    <t>2.34B</t>
  </si>
  <si>
    <t>65.02</t>
  </si>
  <si>
    <t>0.28%</t>
  </si>
  <si>
    <t>AIRI</t>
  </si>
  <si>
    <t>Air Industries Group</t>
  </si>
  <si>
    <t>13.80M</t>
  </si>
  <si>
    <t>4.11</t>
  </si>
  <si>
    <t>0.00%</t>
  </si>
  <si>
    <t>ATRO</t>
  </si>
  <si>
    <t>Astronics Corp</t>
  </si>
  <si>
    <t>696.06M</t>
  </si>
  <si>
    <t>20.01</t>
  </si>
  <si>
    <t>0.35%</t>
  </si>
  <si>
    <t>AVAV</t>
  </si>
  <si>
    <t>AeroVironment Inc</t>
  </si>
  <si>
    <t>4.22B</t>
  </si>
  <si>
    <t>149.62</t>
  </si>
  <si>
    <t>-1.48%</t>
  </si>
  <si>
    <t>AXON</t>
  </si>
  <si>
    <t>Axon Enterprise Inc</t>
  </si>
  <si>
    <t>40.30B</t>
  </si>
  <si>
    <t>528.45</t>
  </si>
  <si>
    <t>0.57%</t>
  </si>
  <si>
    <t>1,153,010</t>
  </si>
  <si>
    <t>Boeing Co</t>
  </si>
  <si>
    <t>130.99B</t>
  </si>
  <si>
    <t>174.63</t>
  </si>
  <si>
    <t>0.46%</t>
  </si>
  <si>
    <t>5,761,350</t>
  </si>
  <si>
    <t>BWXT</t>
  </si>
  <si>
    <t>BWX Technologies Inc</t>
  </si>
  <si>
    <t>9.51B</t>
  </si>
  <si>
    <t>103.97</t>
  </si>
  <si>
    <t>1.80%</t>
  </si>
  <si>
    <t>BYRN</t>
  </si>
  <si>
    <t>Byrna Technologies Inc</t>
  </si>
  <si>
    <t>582.71M</t>
  </si>
  <si>
    <t>25.73</t>
  </si>
  <si>
    <t>0.43%</t>
  </si>
  <si>
    <t>CAE</t>
  </si>
  <si>
    <t>Cae Inc</t>
  </si>
  <si>
    <t>Canada</t>
  </si>
  <si>
    <t>7.77B</t>
  </si>
  <si>
    <t>24.30</t>
  </si>
  <si>
    <t>0.12%</t>
  </si>
  <si>
    <t>CDRE</t>
  </si>
  <si>
    <t>Cadre Holdings Inc</t>
  </si>
  <si>
    <t>1.37B</t>
  </si>
  <si>
    <t>33.62</t>
  </si>
  <si>
    <t>1.66%</t>
  </si>
  <si>
    <t>CODA</t>
  </si>
  <si>
    <t>Coda Octopus Group Inc</t>
  </si>
  <si>
    <t>85.94M</t>
  </si>
  <si>
    <t>7.66</t>
  </si>
  <si>
    <t>-0.39%</t>
  </si>
  <si>
    <t>CVU</t>
  </si>
  <si>
    <t>CPI Aerostructures Inc</t>
  </si>
  <si>
    <t>48.88M</t>
  </si>
  <si>
    <t>3.76</t>
  </si>
  <si>
    <t>0.27%</t>
  </si>
  <si>
    <t>CW</t>
  </si>
  <si>
    <t>Curtiss-Wright Corp</t>
  </si>
  <si>
    <t>12.11B</t>
  </si>
  <si>
    <t>321.66</t>
  </si>
  <si>
    <t>1.85%</t>
  </si>
  <si>
    <t>DCO</t>
  </si>
  <si>
    <t>Ducommun Inc</t>
  </si>
  <si>
    <t>868.37M</t>
  </si>
  <si>
    <t>58.62</t>
  </si>
  <si>
    <t>2.09%</t>
  </si>
  <si>
    <t>DPRO</t>
  </si>
  <si>
    <t>Draganfly Inc</t>
  </si>
  <si>
    <t>12.84M</t>
  </si>
  <si>
    <t>2.37</t>
  </si>
  <si>
    <t>-4.64%</t>
  </si>
  <si>
    <t>DRS</t>
  </si>
  <si>
    <t>Leonardo DRS Inc</t>
  </si>
  <si>
    <t>8.05B</t>
  </si>
  <si>
    <t>30.45</t>
  </si>
  <si>
    <t>1.87%</t>
  </si>
  <si>
    <t>EH</t>
  </si>
  <si>
    <t>EHang Holdings Ltd ADR</t>
  </si>
  <si>
    <t>China</t>
  </si>
  <si>
    <t>1.01B</t>
  </si>
  <si>
    <t>22.96</t>
  </si>
  <si>
    <t>-2.92%</t>
  </si>
  <si>
    <t>1,577,913</t>
  </si>
  <si>
    <t>ERJ</t>
  </si>
  <si>
    <t>Embraer S.A. ADR</t>
  </si>
  <si>
    <t>Brazil</t>
  </si>
  <si>
    <t>8.75B</t>
  </si>
  <si>
    <t>47.65</t>
  </si>
  <si>
    <t>0.32%</t>
  </si>
  <si>
    <t>2,681,990</t>
  </si>
  <si>
    <t>ESLT</t>
  </si>
  <si>
    <t>Elbit Systems Ltd</t>
  </si>
  <si>
    <t>Israel</t>
  </si>
  <si>
    <t>13.86B</t>
  </si>
  <si>
    <t>310.99</t>
  </si>
  <si>
    <t>1.72%</t>
  </si>
  <si>
    <t>EVEX</t>
  </si>
  <si>
    <t>Eve Holding Inc</t>
  </si>
  <si>
    <t>1.22B</t>
  </si>
  <si>
    <t>2.24%</t>
  </si>
  <si>
    <t>1,038,428</t>
  </si>
  <si>
    <t>EVTL</t>
  </si>
  <si>
    <t>Vertical Aerospace Ltd</t>
  </si>
  <si>
    <t>United Kingdom</t>
  </si>
  <si>
    <t>356.81M</t>
  </si>
  <si>
    <t>4.22</t>
  </si>
  <si>
    <t>1.93%</t>
  </si>
  <si>
    <t>General Dynamics Corp</t>
  </si>
  <si>
    <t>68.29B</t>
  </si>
  <si>
    <t>252.60</t>
  </si>
  <si>
    <t>0.39%</t>
  </si>
  <si>
    <t>1,755,398</t>
  </si>
  <si>
    <t>GE</t>
  </si>
  <si>
    <t>GE Aerospace</t>
  </si>
  <si>
    <t>222.15B</t>
  </si>
  <si>
    <t>206.98</t>
  </si>
  <si>
    <t>2.76%</t>
  </si>
  <si>
    <t>5,842,995</t>
  </si>
  <si>
    <t>GPUS</t>
  </si>
  <si>
    <t>Hyperscale Data Inc</t>
  </si>
  <si>
    <t>3.92M</t>
  </si>
  <si>
    <t>3.11</t>
  </si>
  <si>
    <t>-1.89%</t>
  </si>
  <si>
    <t>HEI</t>
  </si>
  <si>
    <t>Heico Corp</t>
  </si>
  <si>
    <t>32.44B</t>
  </si>
  <si>
    <t>264.68</t>
  </si>
  <si>
    <t>2.19%</t>
  </si>
  <si>
    <t>1,044,585</t>
  </si>
  <si>
    <t>HEI-A</t>
  </si>
  <si>
    <t>213.16</t>
  </si>
  <si>
    <t>2.70%</t>
  </si>
  <si>
    <t>HII</t>
  </si>
  <si>
    <t>Huntington Ingalls Industries Inc</t>
  </si>
  <si>
    <t>6.87B</t>
  </si>
  <si>
    <t>175.58</t>
  </si>
  <si>
    <t>0.75%</t>
  </si>
  <si>
    <t>2,520,923</t>
  </si>
  <si>
    <t>HOVR</t>
  </si>
  <si>
    <t>New Horizon Aircraft Ltd</t>
  </si>
  <si>
    <t>15.83M</t>
  </si>
  <si>
    <t>0.51</t>
  </si>
  <si>
    <t>1.40%</t>
  </si>
  <si>
    <t>HWM</t>
  </si>
  <si>
    <t>Howmet Aerospace Inc</t>
  </si>
  <si>
    <t>55.33B</t>
  </si>
  <si>
    <t>136.60</t>
  </si>
  <si>
    <t>2.38%</t>
  </si>
  <si>
    <t>4,362,738</t>
  </si>
  <si>
    <t>HXL</t>
  </si>
  <si>
    <t>Hexcel Corp</t>
  </si>
  <si>
    <t>5.14B</t>
  </si>
  <si>
    <t>63.37</t>
  </si>
  <si>
    <t>1.60%</t>
  </si>
  <si>
    <t>1,031,690</t>
  </si>
  <si>
    <t>ISSC</t>
  </si>
  <si>
    <t>Innovative Solutions And Support Inc</t>
  </si>
  <si>
    <t>125.27M</t>
  </si>
  <si>
    <t>7.14</t>
  </si>
  <si>
    <t>0.99%</t>
  </si>
  <si>
    <t>KITT</t>
  </si>
  <si>
    <t>Nauticus Robotics Inc</t>
  </si>
  <si>
    <t>29.07M</t>
  </si>
  <si>
    <t>0.96</t>
  </si>
  <si>
    <t>-6.50%</t>
  </si>
  <si>
    <t>1,680,954</t>
  </si>
  <si>
    <t>KRMN</t>
  </si>
  <si>
    <t>Karman Holdings Inc</t>
  </si>
  <si>
    <t>4.17B</t>
  </si>
  <si>
    <t>31.54</t>
  </si>
  <si>
    <t>4.33%</t>
  </si>
  <si>
    <t>KTOS</t>
  </si>
  <si>
    <t>Kratos Defense &amp; Security Solutions Inc</t>
  </si>
  <si>
    <t>4.03B</t>
  </si>
  <si>
    <t>26.39</t>
  </si>
  <si>
    <t>2,860,050</t>
  </si>
  <si>
    <t>KWE</t>
  </si>
  <si>
    <t>KWESST Micro Systems Inc</t>
  </si>
  <si>
    <t>4.34M</t>
  </si>
  <si>
    <t>0.43</t>
  </si>
  <si>
    <t>-5.56%</t>
  </si>
  <si>
    <t>L3Harris Technologies Inc</t>
  </si>
  <si>
    <t>38.81B</t>
  </si>
  <si>
    <t>206.11</t>
  </si>
  <si>
    <t>0.59%</t>
  </si>
  <si>
    <t>1,244,093</t>
  </si>
  <si>
    <t>Lockheed Martin Corp</t>
  </si>
  <si>
    <t>106.01B</t>
  </si>
  <si>
    <t>450.37</t>
  </si>
  <si>
    <t>0.88%</t>
  </si>
  <si>
    <t>1,431,948</t>
  </si>
  <si>
    <t>LOAR</t>
  </si>
  <si>
    <t>Loar Holdings Inc</t>
  </si>
  <si>
    <t>6.80B</t>
  </si>
  <si>
    <t>72.67</t>
  </si>
  <si>
    <t>6.63%</t>
  </si>
  <si>
    <t>1,146,312</t>
  </si>
  <si>
    <t>LUNR</t>
  </si>
  <si>
    <t>Intuitive Machines Inc</t>
  </si>
  <si>
    <t>2.19B</t>
  </si>
  <si>
    <t>14.58</t>
  </si>
  <si>
    <t>1.29%</t>
  </si>
  <si>
    <t>17,452,707</t>
  </si>
  <si>
    <t>No.</t>
  </si>
  <si>
    <t>Company</t>
  </si>
  <si>
    <t>Sector</t>
  </si>
  <si>
    <t>Industry</t>
  </si>
  <si>
    <t>Country</t>
  </si>
  <si>
    <t>Market Cap</t>
  </si>
  <si>
    <t>Change</t>
  </si>
  <si>
    <t>Volume</t>
  </si>
  <si>
    <t>RTX</t>
  </si>
  <si>
    <t>RTX Corp</t>
  </si>
  <si>
    <t>177.16B</t>
  </si>
  <si>
    <t>132.99</t>
  </si>
  <si>
    <t>1.89%</t>
  </si>
  <si>
    <t>7,431,328</t>
  </si>
  <si>
    <t>TDG</t>
  </si>
  <si>
    <t>Transdigm Group Incorporated</t>
  </si>
  <si>
    <t>76.68B</t>
  </si>
  <si>
    <t>1367.20</t>
  </si>
  <si>
    <t>1.31%</t>
  </si>
  <si>
    <t>Northrop Grumman Corp</t>
  </si>
  <si>
    <t>66.84B</t>
  </si>
  <si>
    <t>461.74</t>
  </si>
  <si>
    <t>0.38%</t>
  </si>
  <si>
    <t>TXT</t>
  </si>
  <si>
    <t>Textron Inc</t>
  </si>
  <si>
    <t>13.64B</t>
  </si>
  <si>
    <t>74.73</t>
  </si>
  <si>
    <t>2.02%</t>
  </si>
  <si>
    <t>1,452,915</t>
  </si>
  <si>
    <t>WWD</t>
  </si>
  <si>
    <t>Woodward Inc</t>
  </si>
  <si>
    <t>11.22B</t>
  </si>
  <si>
    <t>188.99</t>
  </si>
  <si>
    <t>2.39%</t>
  </si>
  <si>
    <t>RKLB</t>
  </si>
  <si>
    <t>Rocket Lab USA Inc</t>
  </si>
  <si>
    <t>10.24B</t>
  </si>
  <si>
    <t>20.49</t>
  </si>
  <si>
    <t>3.33%</t>
  </si>
  <si>
    <t>37,267,999</t>
  </si>
  <si>
    <t>SARO</t>
  </si>
  <si>
    <t>StandardAero Inc</t>
  </si>
  <si>
    <t>9.44B</t>
  </si>
  <si>
    <t>28.23</t>
  </si>
  <si>
    <t>0.71%</t>
  </si>
  <si>
    <t>2,264,831</t>
  </si>
  <si>
    <t>MOG-A</t>
  </si>
  <si>
    <t>Moog, Inc</t>
  </si>
  <si>
    <t>5.39B</t>
  </si>
  <si>
    <t>170.49</t>
  </si>
  <si>
    <t>1.73%</t>
  </si>
  <si>
    <t>SPR</t>
  </si>
  <si>
    <t>Spirit Aerosystems Holdings Inc</t>
  </si>
  <si>
    <t>34.90</t>
  </si>
  <si>
    <t>1.28%</t>
  </si>
  <si>
    <t>1,097,376</t>
  </si>
  <si>
    <t>MRCY</t>
  </si>
  <si>
    <t>Mercury Systems Inc</t>
  </si>
  <si>
    <t>2.65B</t>
  </si>
  <si>
    <t>44.41</t>
  </si>
  <si>
    <t>2.45%</t>
  </si>
  <si>
    <t>VSEC</t>
  </si>
  <si>
    <t>VSE Corp</t>
  </si>
  <si>
    <t>2.42B</t>
  </si>
  <si>
    <t>118.50</t>
  </si>
  <si>
    <t>0.58%</t>
  </si>
  <si>
    <t>TGI</t>
  </si>
  <si>
    <t>Triumph Group Inc</t>
  </si>
  <si>
    <t>1.96B</t>
  </si>
  <si>
    <t>25.38</t>
  </si>
  <si>
    <t>0.36%</t>
  </si>
  <si>
    <t>1,094,485</t>
  </si>
  <si>
    <t>VVX</t>
  </si>
  <si>
    <t>V2X Inc</t>
  </si>
  <si>
    <t>1.48B</t>
  </si>
  <si>
    <t>46.92</t>
  </si>
  <si>
    <t>-0.28%</t>
  </si>
  <si>
    <t>PL</t>
  </si>
  <si>
    <t>Planet Labs PBC</t>
  </si>
  <si>
    <t>1.38B</t>
  </si>
  <si>
    <t>4.62</t>
  </si>
  <si>
    <t>2.90%</t>
  </si>
  <si>
    <t>3,884,684</t>
  </si>
  <si>
    <t>RDW</t>
  </si>
  <si>
    <t>Redwire Corporation</t>
  </si>
  <si>
    <t>936.21M</t>
  </si>
  <si>
    <t>13.97</t>
  </si>
  <si>
    <t>-0.43%</t>
  </si>
  <si>
    <t>2,344,726</t>
  </si>
  <si>
    <t>SKYH</t>
  </si>
  <si>
    <t>Sky Harbour Group Corporation</t>
  </si>
  <si>
    <t>834.00M</t>
  </si>
  <si>
    <t>11.03</t>
  </si>
  <si>
    <t>2.89%</t>
  </si>
  <si>
    <t>NPK</t>
  </si>
  <si>
    <t>National Presto Industries, Inc</t>
  </si>
  <si>
    <t>722.39M</t>
  </si>
  <si>
    <t>101.74</t>
  </si>
  <si>
    <t>0.19%</t>
  </si>
  <si>
    <t>RGR</t>
  </si>
  <si>
    <t>Sturm, Ruger &amp; Co., Inc</t>
  </si>
  <si>
    <t>661.43M</t>
  </si>
  <si>
    <t>39.46</t>
  </si>
  <si>
    <t>-0.33%</t>
  </si>
  <si>
    <t>SWBI</t>
  </si>
  <si>
    <t>Smith &amp; Wesson Brands Inc</t>
  </si>
  <si>
    <t>477.87M</t>
  </si>
  <si>
    <t>10.86</t>
  </si>
  <si>
    <t>0.84%</t>
  </si>
  <si>
    <t>SATL</t>
  </si>
  <si>
    <t>Satellogic Inc</t>
  </si>
  <si>
    <t>293.15M</t>
  </si>
  <si>
    <t>3.06</t>
  </si>
  <si>
    <t>7.75%</t>
  </si>
  <si>
    <t>TATT</t>
  </si>
  <si>
    <t>TAT Technologies Ltd</t>
  </si>
  <si>
    <t>287.29M</t>
  </si>
  <si>
    <t>26.26</t>
  </si>
  <si>
    <t>1.08%</t>
  </si>
  <si>
    <t>PKE</t>
  </si>
  <si>
    <t>Park Aerospace Corp</t>
  </si>
  <si>
    <t>275.57M</t>
  </si>
  <si>
    <t>13.83</t>
  </si>
  <si>
    <t>0.22%</t>
  </si>
  <si>
    <t>POWW</t>
  </si>
  <si>
    <t>AMMO Inc</t>
  </si>
  <si>
    <t>190.01M</t>
  </si>
  <si>
    <t>1.60</t>
  </si>
  <si>
    <t>1,461,727</t>
  </si>
  <si>
    <t>SPCE</t>
  </si>
  <si>
    <t>Virgin Galactic Holdings Inc</t>
  </si>
  <si>
    <t>135.01M</t>
  </si>
  <si>
    <t>3.80</t>
  </si>
  <si>
    <t>-0.78%</t>
  </si>
  <si>
    <t>1,607,077</t>
  </si>
  <si>
    <t>SPAI</t>
  </si>
  <si>
    <t>Safe Pro Group Inc</t>
  </si>
  <si>
    <t>53.39M</t>
  </si>
  <si>
    <t>3.88</t>
  </si>
  <si>
    <t>-0.51%</t>
  </si>
  <si>
    <t>OPXS</t>
  </si>
  <si>
    <t>Optex Systems Holdings Inc</t>
  </si>
  <si>
    <t>39.73M</t>
  </si>
  <si>
    <t>5.76</t>
  </si>
  <si>
    <t>-2.54%</t>
  </si>
  <si>
    <t>SVT</t>
  </si>
  <si>
    <t>Servotronics, Inc</t>
  </si>
  <si>
    <t>27.74M</t>
  </si>
  <si>
    <t>11.00</t>
  </si>
  <si>
    <t>SIF</t>
  </si>
  <si>
    <t>SIFCO Industries Inc</t>
  </si>
  <si>
    <t>19.98M</t>
  </si>
  <si>
    <t>3.25</t>
  </si>
  <si>
    <t>-0.31%</t>
  </si>
  <si>
    <t>SIDU</t>
  </si>
  <si>
    <t>Sidus Space Inc</t>
  </si>
  <si>
    <t>16.45M</t>
  </si>
  <si>
    <t>1.89</t>
  </si>
  <si>
    <t>-4.06%</t>
  </si>
  <si>
    <t>PRZO</t>
  </si>
  <si>
    <t>ParaZero Technologies Ltd</t>
  </si>
  <si>
    <t>13.68M</t>
  </si>
  <si>
    <t>0.83</t>
  </si>
  <si>
    <t>-3.48%</t>
  </si>
  <si>
    <t>MNTS</t>
  </si>
  <si>
    <t>Momentus Inc</t>
  </si>
  <si>
    <t>8.70M</t>
  </si>
  <si>
    <t>2.65</t>
  </si>
  <si>
    <t>-7.02%</t>
  </si>
  <si>
    <t>XTIA</t>
  </si>
  <si>
    <t>XTI Aerospace Inc</t>
  </si>
  <si>
    <t>5.30M</t>
  </si>
  <si>
    <t>2.87</t>
  </si>
  <si>
    <t>-3.69%</t>
  </si>
  <si>
    <t>29fev2025</t>
  </si>
  <si>
    <t>x</t>
  </si>
  <si>
    <t>MC</t>
  </si>
  <si>
    <t>UK</t>
  </si>
  <si>
    <t>NW</t>
  </si>
  <si>
    <t>FR</t>
  </si>
  <si>
    <t>IT</t>
  </si>
  <si>
    <t xml:space="preserve">Naval </t>
  </si>
  <si>
    <t>Air</t>
  </si>
  <si>
    <t>Aerospace</t>
  </si>
  <si>
    <t>Defense</t>
  </si>
  <si>
    <t>Technology</t>
  </si>
  <si>
    <t>Hensolt AG</t>
  </si>
  <si>
    <t>Eletrônics</t>
  </si>
  <si>
    <t>GR</t>
  </si>
  <si>
    <t>Melrose Industries PLC</t>
  </si>
  <si>
    <t>BR</t>
  </si>
  <si>
    <t>GB</t>
  </si>
  <si>
    <t>Rheinmetall AG</t>
  </si>
  <si>
    <t>Saab AB</t>
  </si>
  <si>
    <t>SE</t>
  </si>
  <si>
    <t>Vehicles</t>
  </si>
  <si>
    <t>Cybersecurity</t>
  </si>
  <si>
    <t>Rank (USA)</t>
  </si>
  <si>
    <t>USA SUM</t>
  </si>
  <si>
    <t>NATO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</si>
</sst>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3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911A6-93C9-4B8C-900F-D5ED9AEBE307}">
  <dimension ref="A3:Q44"/>
  <sheetViews>
    <sheetView zoomScale="90" zoomScaleNormal="90" workbookViewId="0">
      <selection activeCell="A2" sqref="A2"/>
    </sheetView>
  </sheetViews>
  <sheetFormatPr defaultRowHeight="14.25" x14ac:dyDescent="0.2"/>
  <cols>
    <col min="1" max="1" width="10.5" bestFit="1" customWidth="1"/>
    <col min="3" max="4" width="20" bestFit="1" customWidth="1"/>
    <col min="5" max="5" width="26.25" bestFit="1" customWidth="1"/>
    <col min="6" max="7" width="19" bestFit="1" customWidth="1"/>
    <col min="8" max="8" width="7.5" bestFit="1" customWidth="1"/>
    <col min="9" max="9" width="10.25" bestFit="1" customWidth="1"/>
    <col min="10" max="10" width="10.125" bestFit="1" customWidth="1"/>
    <col min="17" max="17" width="9.875" bestFit="1" customWidth="1"/>
  </cols>
  <sheetData>
    <row r="3" spans="1:10" x14ac:dyDescent="0.2">
      <c r="A3" t="s">
        <v>463</v>
      </c>
      <c r="B3" t="s">
        <v>266</v>
      </c>
      <c r="C3" t="s">
        <v>2</v>
      </c>
      <c r="D3" t="s">
        <v>267</v>
      </c>
      <c r="E3" t="s">
        <v>268</v>
      </c>
      <c r="F3" t="s">
        <v>269</v>
      </c>
      <c r="G3" t="s">
        <v>270</v>
      </c>
      <c r="H3" t="s">
        <v>1</v>
      </c>
      <c r="I3" t="s">
        <v>271</v>
      </c>
      <c r="J3" t="s">
        <v>47</v>
      </c>
    </row>
    <row r="4" spans="1:10" x14ac:dyDescent="0.2">
      <c r="A4">
        <v>1</v>
      </c>
      <c r="B4">
        <v>1</v>
      </c>
      <c r="C4" t="s">
        <v>175</v>
      </c>
      <c r="D4" t="s">
        <v>176</v>
      </c>
      <c r="E4" t="s">
        <v>50</v>
      </c>
      <c r="F4" t="s">
        <v>51</v>
      </c>
      <c r="G4" s="5" t="s">
        <v>52</v>
      </c>
      <c r="H4" s="4" t="s">
        <v>178</v>
      </c>
      <c r="I4" s="2">
        <v>222150</v>
      </c>
    </row>
    <row r="5" spans="1:10" x14ac:dyDescent="0.2">
      <c r="A5">
        <v>2</v>
      </c>
      <c r="B5">
        <f>+B4+1</f>
        <v>2</v>
      </c>
      <c r="C5" t="s">
        <v>274</v>
      </c>
      <c r="D5" t="s">
        <v>275</v>
      </c>
      <c r="E5" t="s">
        <v>50</v>
      </c>
      <c r="F5" t="s">
        <v>51</v>
      </c>
      <c r="G5" s="5" t="s">
        <v>52</v>
      </c>
      <c r="H5" s="4" t="s">
        <v>277</v>
      </c>
      <c r="I5" s="2">
        <v>177163</v>
      </c>
    </row>
    <row r="6" spans="1:10" x14ac:dyDescent="0.2">
      <c r="B6">
        <f t="shared" ref="B6:B37" si="0">+B5+1</f>
        <v>3</v>
      </c>
      <c r="C6" t="s">
        <v>459</v>
      </c>
      <c r="D6" t="s">
        <v>451</v>
      </c>
      <c r="E6" t="s">
        <v>50</v>
      </c>
      <c r="F6" t="s">
        <v>51</v>
      </c>
      <c r="G6" s="5" t="s">
        <v>460</v>
      </c>
      <c r="H6" s="4">
        <v>319</v>
      </c>
      <c r="I6" s="2">
        <v>170590</v>
      </c>
    </row>
    <row r="7" spans="1:10" x14ac:dyDescent="0.2">
      <c r="A7">
        <v>3</v>
      </c>
      <c r="B7">
        <f t="shared" si="0"/>
        <v>4</v>
      </c>
      <c r="C7" t="s">
        <v>8</v>
      </c>
      <c r="D7" t="s">
        <v>83</v>
      </c>
      <c r="E7" t="s">
        <v>50</v>
      </c>
      <c r="F7" t="s">
        <v>51</v>
      </c>
      <c r="G7" s="5" t="s">
        <v>52</v>
      </c>
      <c r="H7" s="4" t="s">
        <v>85</v>
      </c>
      <c r="I7" s="2">
        <v>130997</v>
      </c>
    </row>
    <row r="8" spans="1:10" x14ac:dyDescent="0.2">
      <c r="A8">
        <v>4</v>
      </c>
      <c r="B8">
        <f t="shared" si="0"/>
        <v>5</v>
      </c>
      <c r="C8" t="s">
        <v>45</v>
      </c>
      <c r="D8" t="s">
        <v>249</v>
      </c>
      <c r="E8" t="s">
        <v>50</v>
      </c>
      <c r="F8" t="s">
        <v>51</v>
      </c>
      <c r="G8" s="5" t="s">
        <v>52</v>
      </c>
      <c r="H8" s="4" t="s">
        <v>251</v>
      </c>
      <c r="I8" s="2">
        <v>106015</v>
      </c>
    </row>
    <row r="9" spans="1:10" x14ac:dyDescent="0.2">
      <c r="A9">
        <v>5</v>
      </c>
      <c r="B9">
        <f t="shared" si="0"/>
        <v>6</v>
      </c>
      <c r="C9" t="s">
        <v>280</v>
      </c>
      <c r="D9" t="s">
        <v>281</v>
      </c>
      <c r="E9" t="s">
        <v>50</v>
      </c>
      <c r="F9" t="s">
        <v>51</v>
      </c>
      <c r="G9" s="5" t="s">
        <v>52</v>
      </c>
      <c r="H9" s="4" t="s">
        <v>283</v>
      </c>
      <c r="I9" s="2">
        <v>76683</v>
      </c>
    </row>
    <row r="10" spans="1:10" x14ac:dyDescent="0.2">
      <c r="A10">
        <v>6</v>
      </c>
      <c r="B10">
        <f t="shared" si="0"/>
        <v>7</v>
      </c>
      <c r="C10" t="s">
        <v>3</v>
      </c>
      <c r="D10" t="s">
        <v>170</v>
      </c>
      <c r="E10" t="s">
        <v>50</v>
      </c>
      <c r="F10" t="s">
        <v>51</v>
      </c>
      <c r="G10" s="5" t="s">
        <v>52</v>
      </c>
      <c r="H10" s="4" t="s">
        <v>172</v>
      </c>
      <c r="I10" s="2">
        <v>68295</v>
      </c>
    </row>
    <row r="11" spans="1:10" x14ac:dyDescent="0.2">
      <c r="A11">
        <v>7</v>
      </c>
      <c r="B11">
        <f t="shared" si="0"/>
        <v>8</v>
      </c>
      <c r="C11" t="s">
        <v>5</v>
      </c>
      <c r="D11" t="s">
        <v>285</v>
      </c>
      <c r="E11" t="s">
        <v>50</v>
      </c>
      <c r="F11" t="s">
        <v>51</v>
      </c>
      <c r="G11" s="5" t="s">
        <v>52</v>
      </c>
      <c r="H11" s="4" t="s">
        <v>287</v>
      </c>
      <c r="I11" s="2">
        <v>66846</v>
      </c>
    </row>
    <row r="12" spans="1:10" x14ac:dyDescent="0.2">
      <c r="A12" t="s">
        <v>47</v>
      </c>
      <c r="B12">
        <f t="shared" si="0"/>
        <v>9</v>
      </c>
      <c r="C12" t="s">
        <v>14</v>
      </c>
      <c r="D12" t="s">
        <v>461</v>
      </c>
      <c r="E12" t="s">
        <v>50</v>
      </c>
      <c r="F12" t="s">
        <v>51</v>
      </c>
      <c r="G12" s="5" t="s">
        <v>457</v>
      </c>
      <c r="H12" s="4">
        <v>753</v>
      </c>
      <c r="I12" s="2">
        <v>64400</v>
      </c>
    </row>
    <row r="13" spans="1:10" x14ac:dyDescent="0.2">
      <c r="A13">
        <v>8</v>
      </c>
      <c r="B13">
        <f t="shared" si="0"/>
        <v>10</v>
      </c>
      <c r="C13" t="s">
        <v>206</v>
      </c>
      <c r="D13" t="s">
        <v>207</v>
      </c>
      <c r="E13" t="s">
        <v>50</v>
      </c>
      <c r="F13" t="s">
        <v>51</v>
      </c>
      <c r="G13" s="5" t="s">
        <v>52</v>
      </c>
      <c r="H13" s="4" t="s">
        <v>209</v>
      </c>
      <c r="I13" s="2">
        <v>55333</v>
      </c>
    </row>
    <row r="14" spans="1:10" x14ac:dyDescent="0.2">
      <c r="B14">
        <f t="shared" si="0"/>
        <v>11</v>
      </c>
      <c r="C14" t="s">
        <v>458</v>
      </c>
      <c r="D14" t="s">
        <v>450</v>
      </c>
      <c r="E14" t="s">
        <v>50</v>
      </c>
      <c r="F14" t="s">
        <v>51</v>
      </c>
      <c r="G14" s="5" t="s">
        <v>454</v>
      </c>
      <c r="H14" s="4">
        <v>1006</v>
      </c>
      <c r="I14" s="2">
        <v>44880</v>
      </c>
    </row>
    <row r="15" spans="1:10" x14ac:dyDescent="0.2">
      <c r="A15" t="s">
        <v>47</v>
      </c>
      <c r="B15">
        <f t="shared" si="0"/>
        <v>12</v>
      </c>
      <c r="C15" t="s">
        <v>18</v>
      </c>
      <c r="D15" t="s">
        <v>449</v>
      </c>
      <c r="E15" t="s">
        <v>50</v>
      </c>
      <c r="F15" t="s">
        <v>51</v>
      </c>
      <c r="G15" s="5" t="s">
        <v>443</v>
      </c>
      <c r="H15" s="4">
        <v>1400</v>
      </c>
      <c r="I15" s="2">
        <v>42130</v>
      </c>
    </row>
    <row r="16" spans="1:10" x14ac:dyDescent="0.2">
      <c r="A16">
        <v>10</v>
      </c>
      <c r="B16">
        <f t="shared" si="0"/>
        <v>13</v>
      </c>
      <c r="C16" t="s">
        <v>77</v>
      </c>
      <c r="D16" t="s">
        <v>78</v>
      </c>
      <c r="E16" t="s">
        <v>50</v>
      </c>
      <c r="F16" t="s">
        <v>51</v>
      </c>
      <c r="G16" s="5" t="s">
        <v>52</v>
      </c>
      <c r="H16" s="4" t="s">
        <v>80</v>
      </c>
      <c r="I16" s="2">
        <v>40302</v>
      </c>
    </row>
    <row r="17" spans="1:17" x14ac:dyDescent="0.2">
      <c r="A17">
        <v>11</v>
      </c>
      <c r="B17">
        <f t="shared" si="0"/>
        <v>14</v>
      </c>
      <c r="C17" t="s">
        <v>4</v>
      </c>
      <c r="D17" t="s">
        <v>244</v>
      </c>
      <c r="E17" t="s">
        <v>50</v>
      </c>
      <c r="F17" t="s">
        <v>51</v>
      </c>
      <c r="G17" s="5" t="s">
        <v>52</v>
      </c>
      <c r="H17" s="4" t="s">
        <v>246</v>
      </c>
      <c r="I17" s="2">
        <v>38810</v>
      </c>
    </row>
    <row r="18" spans="1:17" x14ac:dyDescent="0.2">
      <c r="B18">
        <f t="shared" si="0"/>
        <v>15</v>
      </c>
      <c r="C18" t="s">
        <v>11</v>
      </c>
      <c r="D18" t="s">
        <v>462</v>
      </c>
      <c r="E18" t="s">
        <v>50</v>
      </c>
      <c r="F18" t="s">
        <v>51</v>
      </c>
      <c r="G18" s="5" t="s">
        <v>445</v>
      </c>
      <c r="H18" s="4">
        <v>191</v>
      </c>
      <c r="I18" s="2">
        <v>39680</v>
      </c>
    </row>
    <row r="19" spans="1:17" x14ac:dyDescent="0.2">
      <c r="A19">
        <v>12</v>
      </c>
      <c r="B19">
        <f t="shared" si="0"/>
        <v>16</v>
      </c>
      <c r="C19" t="s">
        <v>186</v>
      </c>
      <c r="D19" t="s">
        <v>187</v>
      </c>
      <c r="E19" t="s">
        <v>50</v>
      </c>
      <c r="F19" t="s">
        <v>51</v>
      </c>
      <c r="G19" s="5" t="s">
        <v>52</v>
      </c>
      <c r="H19" s="4" t="s">
        <v>189</v>
      </c>
      <c r="I19" s="2">
        <v>32446</v>
      </c>
    </row>
    <row r="20" spans="1:17" x14ac:dyDescent="0.2">
      <c r="B20">
        <f t="shared" si="0"/>
        <v>17</v>
      </c>
      <c r="C20" t="s">
        <v>15</v>
      </c>
      <c r="D20" t="s">
        <v>449</v>
      </c>
      <c r="E20" t="s">
        <v>50</v>
      </c>
      <c r="F20" t="s">
        <v>51</v>
      </c>
      <c r="G20" s="5" t="s">
        <v>446</v>
      </c>
      <c r="H20" s="4">
        <v>38.56</v>
      </c>
      <c r="I20" s="2">
        <v>23000</v>
      </c>
    </row>
    <row r="21" spans="1:17" x14ac:dyDescent="0.2">
      <c r="A21" t="s">
        <v>47</v>
      </c>
      <c r="B21">
        <f t="shared" si="0"/>
        <v>18</v>
      </c>
      <c r="C21" t="s">
        <v>17</v>
      </c>
      <c r="D21" t="s">
        <v>448</v>
      </c>
      <c r="E21" t="s">
        <v>50</v>
      </c>
      <c r="F21" t="s">
        <v>51</v>
      </c>
      <c r="G21" s="5" t="s">
        <v>445</v>
      </c>
      <c r="H21" s="4">
        <v>246.4</v>
      </c>
      <c r="I21" s="2">
        <v>19360</v>
      </c>
    </row>
    <row r="22" spans="1:17" x14ac:dyDescent="0.2">
      <c r="B22">
        <f t="shared" si="0"/>
        <v>19</v>
      </c>
      <c r="C22" t="s">
        <v>153</v>
      </c>
      <c r="D22" t="s">
        <v>154</v>
      </c>
      <c r="E22" t="s">
        <v>50</v>
      </c>
      <c r="F22" t="s">
        <v>51</v>
      </c>
      <c r="G22" s="5" t="s">
        <v>155</v>
      </c>
      <c r="H22" s="4" t="s">
        <v>157</v>
      </c>
      <c r="I22" s="2">
        <v>13861</v>
      </c>
    </row>
    <row r="23" spans="1:17" x14ac:dyDescent="0.2">
      <c r="A23">
        <v>14</v>
      </c>
      <c r="B23">
        <f t="shared" si="0"/>
        <v>20</v>
      </c>
      <c r="C23" t="s">
        <v>289</v>
      </c>
      <c r="D23" t="s">
        <v>290</v>
      </c>
      <c r="E23" t="s">
        <v>50</v>
      </c>
      <c r="F23" t="s">
        <v>51</v>
      </c>
      <c r="G23" s="5" t="s">
        <v>52</v>
      </c>
      <c r="H23" s="4" t="s">
        <v>292</v>
      </c>
      <c r="I23" s="2">
        <v>13644</v>
      </c>
    </row>
    <row r="24" spans="1:17" x14ac:dyDescent="0.2">
      <c r="A24">
        <v>15</v>
      </c>
      <c r="B24">
        <f t="shared" si="0"/>
        <v>21</v>
      </c>
      <c r="C24" t="s">
        <v>119</v>
      </c>
      <c r="D24" t="s">
        <v>120</v>
      </c>
      <c r="E24" t="s">
        <v>50</v>
      </c>
      <c r="F24" t="s">
        <v>51</v>
      </c>
      <c r="G24" s="5" t="s">
        <v>52</v>
      </c>
      <c r="H24" s="4" t="s">
        <v>122</v>
      </c>
      <c r="I24" s="2">
        <v>12112</v>
      </c>
      <c r="M24" s="1" t="s">
        <v>47</v>
      </c>
      <c r="Q24" s="6" t="s">
        <v>47</v>
      </c>
    </row>
    <row r="25" spans="1:17" x14ac:dyDescent="0.2">
      <c r="A25">
        <v>16</v>
      </c>
      <c r="B25">
        <f t="shared" si="0"/>
        <v>22</v>
      </c>
      <c r="C25" t="s">
        <v>295</v>
      </c>
      <c r="D25" t="s">
        <v>296</v>
      </c>
      <c r="E25" t="s">
        <v>50</v>
      </c>
      <c r="F25" t="s">
        <v>51</v>
      </c>
      <c r="G25" s="5" t="s">
        <v>52</v>
      </c>
      <c r="H25" s="4" t="s">
        <v>298</v>
      </c>
      <c r="I25" s="2">
        <v>11228</v>
      </c>
    </row>
    <row r="26" spans="1:17" x14ac:dyDescent="0.2">
      <c r="A26">
        <v>17</v>
      </c>
      <c r="B26">
        <f t="shared" si="0"/>
        <v>23</v>
      </c>
      <c r="C26" t="s">
        <v>300</v>
      </c>
      <c r="D26" t="s">
        <v>301</v>
      </c>
      <c r="E26" t="s">
        <v>50</v>
      </c>
      <c r="F26" t="s">
        <v>51</v>
      </c>
      <c r="G26" s="5" t="s">
        <v>52</v>
      </c>
      <c r="H26" s="4" t="s">
        <v>303</v>
      </c>
      <c r="I26" s="2">
        <v>10240</v>
      </c>
    </row>
    <row r="27" spans="1:17" x14ac:dyDescent="0.2">
      <c r="A27">
        <v>18</v>
      </c>
      <c r="B27">
        <f t="shared" si="0"/>
        <v>24</v>
      </c>
      <c r="C27" t="s">
        <v>88</v>
      </c>
      <c r="D27" t="s">
        <v>89</v>
      </c>
      <c r="E27" t="s">
        <v>50</v>
      </c>
      <c r="F27" t="s">
        <v>51</v>
      </c>
      <c r="G27" s="5" t="s">
        <v>52</v>
      </c>
      <c r="H27" s="4" t="s">
        <v>91</v>
      </c>
      <c r="I27" s="2">
        <v>9510</v>
      </c>
    </row>
    <row r="28" spans="1:17" x14ac:dyDescent="0.2">
      <c r="A28">
        <v>19</v>
      </c>
      <c r="B28">
        <f t="shared" si="0"/>
        <v>25</v>
      </c>
      <c r="C28" t="s">
        <v>306</v>
      </c>
      <c r="D28" t="s">
        <v>307</v>
      </c>
      <c r="E28" t="s">
        <v>50</v>
      </c>
      <c r="F28" t="s">
        <v>51</v>
      </c>
      <c r="G28" s="5" t="s">
        <v>52</v>
      </c>
      <c r="H28" s="4" t="s">
        <v>309</v>
      </c>
      <c r="I28" s="2">
        <v>9448</v>
      </c>
    </row>
    <row r="29" spans="1:17" x14ac:dyDescent="0.2">
      <c r="A29" t="s">
        <v>47</v>
      </c>
      <c r="B29">
        <f t="shared" si="0"/>
        <v>26</v>
      </c>
      <c r="C29" t="s">
        <v>146</v>
      </c>
      <c r="D29" t="s">
        <v>147</v>
      </c>
      <c r="E29" t="s">
        <v>50</v>
      </c>
      <c r="F29" t="s">
        <v>51</v>
      </c>
      <c r="G29" s="5" t="s">
        <v>456</v>
      </c>
      <c r="H29" s="4" t="s">
        <v>150</v>
      </c>
      <c r="I29" s="2">
        <v>8757</v>
      </c>
    </row>
    <row r="30" spans="1:17" x14ac:dyDescent="0.2">
      <c r="B30">
        <f t="shared" si="0"/>
        <v>27</v>
      </c>
      <c r="C30" t="s">
        <v>455</v>
      </c>
      <c r="D30" t="s">
        <v>449</v>
      </c>
      <c r="E30" t="s">
        <v>50</v>
      </c>
      <c r="F30" t="s">
        <v>51</v>
      </c>
      <c r="G30" s="5" t="s">
        <v>457</v>
      </c>
      <c r="H30" s="4">
        <v>641</v>
      </c>
      <c r="I30" s="2">
        <v>8240</v>
      </c>
    </row>
    <row r="31" spans="1:17" x14ac:dyDescent="0.2">
      <c r="B31">
        <f t="shared" si="0"/>
        <v>28</v>
      </c>
      <c r="C31" t="s">
        <v>452</v>
      </c>
      <c r="D31" t="s">
        <v>453</v>
      </c>
      <c r="E31" t="s">
        <v>50</v>
      </c>
      <c r="F31" t="s">
        <v>51</v>
      </c>
      <c r="G31" s="5" t="s">
        <v>454</v>
      </c>
      <c r="H31" s="4">
        <v>52.35</v>
      </c>
      <c r="I31" s="2">
        <v>6340</v>
      </c>
    </row>
    <row r="32" spans="1:17" x14ac:dyDescent="0.2">
      <c r="B32">
        <f t="shared" si="0"/>
        <v>29</v>
      </c>
      <c r="C32" t="s">
        <v>10</v>
      </c>
      <c r="D32" t="s">
        <v>450</v>
      </c>
      <c r="E32" t="s">
        <v>50</v>
      </c>
      <c r="F32" t="s">
        <v>51</v>
      </c>
      <c r="G32" s="5" t="s">
        <v>454</v>
      </c>
      <c r="H32" s="4">
        <v>7.6</v>
      </c>
      <c r="I32" s="2">
        <v>4750</v>
      </c>
    </row>
    <row r="33" spans="1:11" x14ac:dyDescent="0.2">
      <c r="B33">
        <f t="shared" si="0"/>
        <v>30</v>
      </c>
      <c r="C33" t="s">
        <v>16</v>
      </c>
      <c r="D33" t="s">
        <v>447</v>
      </c>
      <c r="E33" t="s">
        <v>50</v>
      </c>
      <c r="F33" t="s">
        <v>51</v>
      </c>
      <c r="G33" s="5" t="s">
        <v>446</v>
      </c>
      <c r="H33" s="4">
        <v>9.4499999999999993</v>
      </c>
      <c r="I33" s="2">
        <v>3070</v>
      </c>
    </row>
    <row r="34" spans="1:11" x14ac:dyDescent="0.2">
      <c r="B34">
        <f t="shared" si="0"/>
        <v>31</v>
      </c>
      <c r="C34" t="s">
        <v>20</v>
      </c>
      <c r="D34" t="s">
        <v>450</v>
      </c>
      <c r="E34" t="s">
        <v>50</v>
      </c>
      <c r="F34" t="s">
        <v>51</v>
      </c>
      <c r="G34" s="5" t="s">
        <v>443</v>
      </c>
      <c r="H34" s="4">
        <v>670</v>
      </c>
      <c r="I34" s="2">
        <v>3390</v>
      </c>
    </row>
    <row r="35" spans="1:11" x14ac:dyDescent="0.2">
      <c r="B35">
        <f t="shared" si="0"/>
        <v>32</v>
      </c>
      <c r="C35" t="s">
        <v>12</v>
      </c>
      <c r="D35" t="s">
        <v>450</v>
      </c>
      <c r="E35" t="s">
        <v>50</v>
      </c>
      <c r="F35" t="s">
        <v>51</v>
      </c>
      <c r="G35" s="5" t="s">
        <v>457</v>
      </c>
      <c r="H35" s="4">
        <v>163</v>
      </c>
      <c r="I35" s="2">
        <v>2126</v>
      </c>
    </row>
    <row r="36" spans="1:11" x14ac:dyDescent="0.2">
      <c r="B36">
        <f t="shared" si="0"/>
        <v>33</v>
      </c>
      <c r="C36" t="s">
        <v>13</v>
      </c>
      <c r="D36" t="s">
        <v>450</v>
      </c>
      <c r="E36" t="s">
        <v>50</v>
      </c>
      <c r="F36" t="s">
        <v>51</v>
      </c>
      <c r="G36" s="5" t="s">
        <v>445</v>
      </c>
      <c r="H36" s="4">
        <v>250</v>
      </c>
      <c r="I36" s="2">
        <v>1670</v>
      </c>
      <c r="K36" s="2"/>
    </row>
    <row r="37" spans="1:11" x14ac:dyDescent="0.2">
      <c r="B37">
        <f t="shared" si="0"/>
        <v>34</v>
      </c>
      <c r="C37" t="s">
        <v>19</v>
      </c>
      <c r="D37" t="s">
        <v>449</v>
      </c>
      <c r="E37" t="s">
        <v>50</v>
      </c>
      <c r="F37" t="s">
        <v>51</v>
      </c>
      <c r="G37" s="5" t="s">
        <v>444</v>
      </c>
      <c r="H37" s="4">
        <v>62</v>
      </c>
      <c r="I37" s="3" t="s">
        <v>47</v>
      </c>
    </row>
    <row r="38" spans="1:11" x14ac:dyDescent="0.2">
      <c r="A38" t="s">
        <v>465</v>
      </c>
      <c r="I38" s="2">
        <f>+SUM(I4:I37)</f>
        <v>1537466</v>
      </c>
      <c r="J38" s="2"/>
    </row>
    <row r="39" spans="1:11" x14ac:dyDescent="0.2">
      <c r="A39" t="s">
        <v>464</v>
      </c>
      <c r="I39" s="2">
        <f>+I28+I27+I26+I25+I24+I23+I19+I17+I16+I13+I11+I10+I9+I8+I7+I5+I4</f>
        <v>1081222</v>
      </c>
      <c r="J39" s="2"/>
    </row>
    <row r="40" spans="1:11" x14ac:dyDescent="0.2">
      <c r="J40" s="2"/>
    </row>
    <row r="41" spans="1:11" x14ac:dyDescent="0.2">
      <c r="I41" s="1">
        <f>+I39/I38</f>
        <v>0.70324937266905418</v>
      </c>
      <c r="J41" s="2"/>
    </row>
    <row r="42" spans="1:11" x14ac:dyDescent="0.2">
      <c r="J42" s="1"/>
    </row>
    <row r="43" spans="1:11" x14ac:dyDescent="0.2">
      <c r="J43" s="1"/>
    </row>
    <row r="44" spans="1:11" x14ac:dyDescent="0.2">
      <c r="J4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A6112-E65A-4D82-9447-22F8E35DE19E}">
  <dimension ref="A1:L74"/>
  <sheetViews>
    <sheetView tabSelected="1" topLeftCell="A6" workbookViewId="0">
      <selection activeCell="N18" sqref="N18"/>
    </sheetView>
  </sheetViews>
  <sheetFormatPr defaultRowHeight="14.25" x14ac:dyDescent="0.2"/>
  <cols>
    <col min="4" max="4" width="34.125" bestFit="1" customWidth="1"/>
    <col min="5" max="5" width="9.125" bestFit="1" customWidth="1"/>
    <col min="6" max="6" width="19" bestFit="1" customWidth="1"/>
  </cols>
  <sheetData>
    <row r="1" spans="1:11" x14ac:dyDescent="0.2">
      <c r="C1" t="s">
        <v>440</v>
      </c>
      <c r="K1" t="s">
        <v>47</v>
      </c>
    </row>
    <row r="2" spans="1:11" x14ac:dyDescent="0.2">
      <c r="B2" t="s">
        <v>266</v>
      </c>
      <c r="C2" t="s">
        <v>2</v>
      </c>
      <c r="D2" t="s">
        <v>267</v>
      </c>
      <c r="E2" t="s">
        <v>268</v>
      </c>
      <c r="F2" t="s">
        <v>269</v>
      </c>
      <c r="G2" t="s">
        <v>270</v>
      </c>
      <c r="H2" t="s">
        <v>1</v>
      </c>
      <c r="I2" t="s">
        <v>271</v>
      </c>
      <c r="J2" t="s">
        <v>272</v>
      </c>
      <c r="K2" t="s">
        <v>273</v>
      </c>
    </row>
    <row r="3" spans="1:11" x14ac:dyDescent="0.2">
      <c r="A3" t="s">
        <v>441</v>
      </c>
      <c r="B3">
        <v>1</v>
      </c>
      <c r="C3" t="s">
        <v>175</v>
      </c>
      <c r="D3" t="s">
        <v>176</v>
      </c>
      <c r="E3" t="s">
        <v>50</v>
      </c>
      <c r="F3" t="s">
        <v>51</v>
      </c>
      <c r="G3" t="s">
        <v>52</v>
      </c>
      <c r="H3" t="s">
        <v>178</v>
      </c>
      <c r="I3" t="s">
        <v>177</v>
      </c>
      <c r="J3" t="s">
        <v>179</v>
      </c>
      <c r="K3" t="s">
        <v>180</v>
      </c>
    </row>
    <row r="4" spans="1:11" x14ac:dyDescent="0.2">
      <c r="A4" t="s">
        <v>47</v>
      </c>
      <c r="B4">
        <v>2</v>
      </c>
      <c r="C4" t="s">
        <v>274</v>
      </c>
      <c r="D4" t="s">
        <v>275</v>
      </c>
      <c r="E4" t="s">
        <v>50</v>
      </c>
      <c r="F4" t="s">
        <v>51</v>
      </c>
      <c r="G4" t="s">
        <v>52</v>
      </c>
      <c r="H4" t="s">
        <v>277</v>
      </c>
      <c r="I4" t="s">
        <v>276</v>
      </c>
      <c r="J4" t="s">
        <v>278</v>
      </c>
      <c r="K4" t="s">
        <v>279</v>
      </c>
    </row>
    <row r="5" spans="1:11" x14ac:dyDescent="0.2">
      <c r="A5" t="s">
        <v>441</v>
      </c>
      <c r="B5">
        <v>3</v>
      </c>
      <c r="C5" t="s">
        <v>8</v>
      </c>
      <c r="D5" t="s">
        <v>83</v>
      </c>
      <c r="E5" t="s">
        <v>50</v>
      </c>
      <c r="F5" t="s">
        <v>51</v>
      </c>
      <c r="G5" t="s">
        <v>52</v>
      </c>
      <c r="H5" t="s">
        <v>85</v>
      </c>
      <c r="I5" t="s">
        <v>84</v>
      </c>
      <c r="J5" t="s">
        <v>86</v>
      </c>
      <c r="K5" t="s">
        <v>87</v>
      </c>
    </row>
    <row r="6" spans="1:11" x14ac:dyDescent="0.2">
      <c r="A6" t="s">
        <v>441</v>
      </c>
      <c r="B6">
        <v>4</v>
      </c>
      <c r="C6" t="s">
        <v>45</v>
      </c>
      <c r="D6" t="s">
        <v>249</v>
      </c>
      <c r="E6" t="s">
        <v>50</v>
      </c>
      <c r="F6" t="s">
        <v>51</v>
      </c>
      <c r="G6" t="s">
        <v>52</v>
      </c>
      <c r="H6" t="s">
        <v>251</v>
      </c>
      <c r="I6" t="s">
        <v>250</v>
      </c>
      <c r="J6" t="s">
        <v>252</v>
      </c>
      <c r="K6" t="s">
        <v>253</v>
      </c>
    </row>
    <row r="7" spans="1:11" x14ac:dyDescent="0.2">
      <c r="B7">
        <v>5</v>
      </c>
      <c r="C7" t="s">
        <v>280</v>
      </c>
      <c r="D7" t="s">
        <v>281</v>
      </c>
      <c r="E7" t="s">
        <v>50</v>
      </c>
      <c r="F7" t="s">
        <v>51</v>
      </c>
      <c r="G7" t="s">
        <v>52</v>
      </c>
      <c r="H7" t="s">
        <v>283</v>
      </c>
      <c r="I7" t="s">
        <v>282</v>
      </c>
      <c r="J7" t="s">
        <v>284</v>
      </c>
      <c r="K7">
        <v>267.15499999999997</v>
      </c>
    </row>
    <row r="8" spans="1:11" x14ac:dyDescent="0.2">
      <c r="A8" t="s">
        <v>441</v>
      </c>
      <c r="B8">
        <v>6</v>
      </c>
      <c r="C8" t="s">
        <v>3</v>
      </c>
      <c r="D8" t="s">
        <v>170</v>
      </c>
      <c r="E8" t="s">
        <v>50</v>
      </c>
      <c r="F8" t="s">
        <v>51</v>
      </c>
      <c r="G8" t="s">
        <v>52</v>
      </c>
      <c r="H8" t="s">
        <v>172</v>
      </c>
      <c r="I8" t="s">
        <v>171</v>
      </c>
      <c r="J8" t="s">
        <v>173</v>
      </c>
      <c r="K8" t="s">
        <v>174</v>
      </c>
    </row>
    <row r="9" spans="1:11" x14ac:dyDescent="0.2">
      <c r="A9" t="s">
        <v>441</v>
      </c>
      <c r="B9">
        <v>7</v>
      </c>
      <c r="C9" t="s">
        <v>5</v>
      </c>
      <c r="D9" t="s">
        <v>285</v>
      </c>
      <c r="E9" t="s">
        <v>50</v>
      </c>
      <c r="F9" t="s">
        <v>51</v>
      </c>
      <c r="G9" t="s">
        <v>52</v>
      </c>
      <c r="H9" t="s">
        <v>287</v>
      </c>
      <c r="I9" t="s">
        <v>286</v>
      </c>
      <c r="J9" t="s">
        <v>288</v>
      </c>
      <c r="K9">
        <v>889.42200000000003</v>
      </c>
    </row>
    <row r="10" spans="1:11" x14ac:dyDescent="0.2">
      <c r="B10">
        <v>8</v>
      </c>
      <c r="C10" t="s">
        <v>206</v>
      </c>
      <c r="D10" t="s">
        <v>207</v>
      </c>
      <c r="E10" t="s">
        <v>50</v>
      </c>
      <c r="F10" t="s">
        <v>51</v>
      </c>
      <c r="G10" t="s">
        <v>52</v>
      </c>
      <c r="H10" t="s">
        <v>209</v>
      </c>
      <c r="I10" t="s">
        <v>208</v>
      </c>
      <c r="J10" t="s">
        <v>210</v>
      </c>
      <c r="K10" t="s">
        <v>211</v>
      </c>
    </row>
    <row r="11" spans="1:11" x14ac:dyDescent="0.2">
      <c r="B11">
        <v>9</v>
      </c>
      <c r="C11" t="s">
        <v>77</v>
      </c>
      <c r="D11" t="s">
        <v>78</v>
      </c>
      <c r="E11" t="s">
        <v>50</v>
      </c>
      <c r="F11" t="s">
        <v>51</v>
      </c>
      <c r="G11" t="s">
        <v>52</v>
      </c>
      <c r="H11" t="s">
        <v>80</v>
      </c>
      <c r="I11" t="s">
        <v>79</v>
      </c>
      <c r="J11" t="s">
        <v>81</v>
      </c>
      <c r="K11" t="s">
        <v>82</v>
      </c>
    </row>
    <row r="12" spans="1:11" x14ac:dyDescent="0.2">
      <c r="A12" t="s">
        <v>441</v>
      </c>
      <c r="B12">
        <v>10</v>
      </c>
      <c r="C12" t="s">
        <v>4</v>
      </c>
      <c r="D12" t="s">
        <v>244</v>
      </c>
      <c r="E12" t="s">
        <v>50</v>
      </c>
      <c r="F12" t="s">
        <v>51</v>
      </c>
      <c r="G12" t="s">
        <v>52</v>
      </c>
      <c r="H12" t="s">
        <v>246</v>
      </c>
      <c r="I12" t="s">
        <v>245</v>
      </c>
      <c r="J12" t="s">
        <v>247</v>
      </c>
      <c r="K12" t="s">
        <v>248</v>
      </c>
    </row>
    <row r="13" spans="1:11" x14ac:dyDescent="0.2">
      <c r="A13" t="s">
        <v>441</v>
      </c>
      <c r="B13">
        <v>11</v>
      </c>
      <c r="C13" t="s">
        <v>186</v>
      </c>
      <c r="D13" t="s">
        <v>187</v>
      </c>
      <c r="E13" t="s">
        <v>50</v>
      </c>
      <c r="F13" t="s">
        <v>51</v>
      </c>
      <c r="G13" t="s">
        <v>52</v>
      </c>
      <c r="H13" t="s">
        <v>189</v>
      </c>
      <c r="I13" t="s">
        <v>188</v>
      </c>
      <c r="J13" t="s">
        <v>190</v>
      </c>
      <c r="K13" t="s">
        <v>191</v>
      </c>
    </row>
    <row r="14" spans="1:11" x14ac:dyDescent="0.2">
      <c r="B14">
        <v>12</v>
      </c>
      <c r="C14" t="s">
        <v>192</v>
      </c>
      <c r="D14" t="s">
        <v>187</v>
      </c>
      <c r="E14" t="s">
        <v>50</v>
      </c>
      <c r="F14" t="s">
        <v>51</v>
      </c>
      <c r="G14" t="s">
        <v>52</v>
      </c>
      <c r="H14" t="s">
        <v>193</v>
      </c>
      <c r="I14" t="s">
        <v>188</v>
      </c>
      <c r="J14" t="s">
        <v>194</v>
      </c>
      <c r="K14">
        <v>472.26</v>
      </c>
    </row>
    <row r="15" spans="1:11" x14ac:dyDescent="0.2">
      <c r="B15">
        <v>13</v>
      </c>
      <c r="C15" t="s">
        <v>153</v>
      </c>
      <c r="D15" t="s">
        <v>154</v>
      </c>
      <c r="E15" t="s">
        <v>50</v>
      </c>
      <c r="F15" t="s">
        <v>51</v>
      </c>
      <c r="G15" t="s">
        <v>155</v>
      </c>
      <c r="H15" t="s">
        <v>157</v>
      </c>
      <c r="I15" t="s">
        <v>156</v>
      </c>
      <c r="J15" t="s">
        <v>158</v>
      </c>
      <c r="K15">
        <v>41.93</v>
      </c>
    </row>
    <row r="16" spans="1:11" x14ac:dyDescent="0.2">
      <c r="B16">
        <v>14</v>
      </c>
      <c r="C16" t="s">
        <v>289</v>
      </c>
      <c r="D16" t="s">
        <v>290</v>
      </c>
      <c r="E16" t="s">
        <v>50</v>
      </c>
      <c r="F16" t="s">
        <v>51</v>
      </c>
      <c r="G16" t="s">
        <v>52</v>
      </c>
      <c r="H16" t="s">
        <v>292</v>
      </c>
      <c r="I16" t="s">
        <v>291</v>
      </c>
      <c r="J16" t="s">
        <v>293</v>
      </c>
      <c r="K16" t="s">
        <v>294</v>
      </c>
    </row>
    <row r="17" spans="1:11" x14ac:dyDescent="0.2">
      <c r="B17">
        <v>15</v>
      </c>
      <c r="C17" t="s">
        <v>119</v>
      </c>
      <c r="D17" t="s">
        <v>120</v>
      </c>
      <c r="E17" t="s">
        <v>50</v>
      </c>
      <c r="F17" t="s">
        <v>51</v>
      </c>
      <c r="G17" t="s">
        <v>52</v>
      </c>
      <c r="H17" t="s">
        <v>122</v>
      </c>
      <c r="I17" t="s">
        <v>121</v>
      </c>
      <c r="J17" t="s">
        <v>123</v>
      </c>
      <c r="K17">
        <v>271.548</v>
      </c>
    </row>
    <row r="18" spans="1:11" x14ac:dyDescent="0.2">
      <c r="B18">
        <v>16</v>
      </c>
      <c r="C18" t="s">
        <v>295</v>
      </c>
      <c r="D18" t="s">
        <v>296</v>
      </c>
      <c r="E18" t="s">
        <v>50</v>
      </c>
      <c r="F18" t="s">
        <v>51</v>
      </c>
      <c r="G18" t="s">
        <v>52</v>
      </c>
      <c r="H18" t="s">
        <v>298</v>
      </c>
      <c r="I18" t="s">
        <v>297</v>
      </c>
      <c r="J18" t="s">
        <v>299</v>
      </c>
      <c r="K18">
        <v>330.84199999999998</v>
      </c>
    </row>
    <row r="19" spans="1:11" x14ac:dyDescent="0.2">
      <c r="A19" t="s">
        <v>441</v>
      </c>
      <c r="B19">
        <v>17</v>
      </c>
      <c r="C19" t="s">
        <v>300</v>
      </c>
      <c r="D19" t="s">
        <v>301</v>
      </c>
      <c r="E19" t="s">
        <v>50</v>
      </c>
      <c r="F19" t="s">
        <v>51</v>
      </c>
      <c r="G19" t="s">
        <v>52</v>
      </c>
      <c r="H19" t="s">
        <v>303</v>
      </c>
      <c r="I19" t="s">
        <v>302</v>
      </c>
      <c r="J19" t="s">
        <v>304</v>
      </c>
      <c r="K19" t="s">
        <v>305</v>
      </c>
    </row>
    <row r="20" spans="1:11" x14ac:dyDescent="0.2">
      <c r="B20">
        <v>18</v>
      </c>
      <c r="C20" t="s">
        <v>88</v>
      </c>
      <c r="D20" t="s">
        <v>89</v>
      </c>
      <c r="E20" t="s">
        <v>50</v>
      </c>
      <c r="F20" t="s">
        <v>51</v>
      </c>
      <c r="G20" t="s">
        <v>52</v>
      </c>
      <c r="H20" t="s">
        <v>91</v>
      </c>
      <c r="I20" t="s">
        <v>90</v>
      </c>
      <c r="J20" t="s">
        <v>92</v>
      </c>
      <c r="K20">
        <v>808.41499999999996</v>
      </c>
    </row>
    <row r="21" spans="1:11" x14ac:dyDescent="0.2">
      <c r="B21">
        <v>19</v>
      </c>
      <c r="C21" t="s">
        <v>306</v>
      </c>
      <c r="D21" t="s">
        <v>307</v>
      </c>
      <c r="E21" t="s">
        <v>50</v>
      </c>
      <c r="F21" t="s">
        <v>51</v>
      </c>
      <c r="G21" t="s">
        <v>52</v>
      </c>
      <c r="H21" t="s">
        <v>309</v>
      </c>
      <c r="I21" t="s">
        <v>308</v>
      </c>
      <c r="J21" t="s">
        <v>310</v>
      </c>
      <c r="K21" t="s">
        <v>311</v>
      </c>
    </row>
    <row r="22" spans="1:11" x14ac:dyDescent="0.2">
      <c r="A22" t="s">
        <v>441</v>
      </c>
      <c r="B22">
        <v>20</v>
      </c>
      <c r="C22" t="s">
        <v>146</v>
      </c>
      <c r="D22" t="s">
        <v>147</v>
      </c>
      <c r="E22" t="s">
        <v>50</v>
      </c>
      <c r="F22" t="s">
        <v>51</v>
      </c>
      <c r="G22" t="s">
        <v>148</v>
      </c>
      <c r="H22" t="s">
        <v>150</v>
      </c>
      <c r="I22" t="s">
        <v>149</v>
      </c>
      <c r="J22" t="s">
        <v>151</v>
      </c>
      <c r="K22" t="s">
        <v>152</v>
      </c>
    </row>
    <row r="23" spans="1:11" x14ac:dyDescent="0.2">
      <c r="A23" t="s">
        <v>441</v>
      </c>
      <c r="B23">
        <v>21</v>
      </c>
      <c r="C23" t="s">
        <v>134</v>
      </c>
      <c r="D23" t="s">
        <v>135</v>
      </c>
      <c r="E23" t="s">
        <v>50</v>
      </c>
      <c r="F23" t="s">
        <v>51</v>
      </c>
      <c r="G23" t="s">
        <v>52</v>
      </c>
      <c r="H23" t="s">
        <v>137</v>
      </c>
      <c r="I23" t="s">
        <v>136</v>
      </c>
      <c r="J23" t="s">
        <v>138</v>
      </c>
      <c r="K23">
        <v>970.12300000000005</v>
      </c>
    </row>
    <row r="24" spans="1:11" x14ac:dyDescent="0.2">
      <c r="B24">
        <v>22</v>
      </c>
      <c r="C24" t="s">
        <v>98</v>
      </c>
      <c r="D24" t="s">
        <v>99</v>
      </c>
      <c r="E24" t="s">
        <v>50</v>
      </c>
      <c r="F24" t="s">
        <v>51</v>
      </c>
      <c r="G24" t="s">
        <v>100</v>
      </c>
      <c r="H24" t="s">
        <v>102</v>
      </c>
      <c r="I24" t="s">
        <v>101</v>
      </c>
      <c r="J24" t="s">
        <v>103</v>
      </c>
      <c r="K24">
        <v>703.87199999999996</v>
      </c>
    </row>
    <row r="25" spans="1:11" x14ac:dyDescent="0.2">
      <c r="B25">
        <v>23</v>
      </c>
      <c r="C25" t="s">
        <v>195</v>
      </c>
      <c r="D25" t="s">
        <v>196</v>
      </c>
      <c r="E25" t="s">
        <v>50</v>
      </c>
      <c r="F25" t="s">
        <v>51</v>
      </c>
      <c r="G25" t="s">
        <v>52</v>
      </c>
      <c r="H25" t="s">
        <v>198</v>
      </c>
      <c r="I25" t="s">
        <v>197</v>
      </c>
      <c r="J25" t="s">
        <v>199</v>
      </c>
      <c r="K25" t="s">
        <v>200</v>
      </c>
    </row>
    <row r="26" spans="1:11" x14ac:dyDescent="0.2">
      <c r="B26">
        <v>24</v>
      </c>
      <c r="C26" t="s">
        <v>254</v>
      </c>
      <c r="D26" t="s">
        <v>255</v>
      </c>
      <c r="E26" t="s">
        <v>50</v>
      </c>
      <c r="F26" t="s">
        <v>51</v>
      </c>
      <c r="G26" t="s">
        <v>52</v>
      </c>
      <c r="H26" t="s">
        <v>257</v>
      </c>
      <c r="I26" t="s">
        <v>256</v>
      </c>
      <c r="J26" t="s">
        <v>258</v>
      </c>
      <c r="K26" t="s">
        <v>259</v>
      </c>
    </row>
    <row r="27" spans="1:11" x14ac:dyDescent="0.2">
      <c r="B27">
        <v>25</v>
      </c>
      <c r="C27" t="s">
        <v>312</v>
      </c>
      <c r="D27" t="s">
        <v>313</v>
      </c>
      <c r="E27" t="s">
        <v>50</v>
      </c>
      <c r="F27" t="s">
        <v>51</v>
      </c>
      <c r="G27" t="s">
        <v>52</v>
      </c>
      <c r="H27" t="s">
        <v>315</v>
      </c>
      <c r="I27" t="s">
        <v>314</v>
      </c>
      <c r="J27" t="s">
        <v>316</v>
      </c>
      <c r="K27">
        <v>168.059</v>
      </c>
    </row>
    <row r="28" spans="1:11" x14ac:dyDescent="0.2">
      <c r="B28">
        <v>26</v>
      </c>
      <c r="C28" t="s">
        <v>212</v>
      </c>
      <c r="D28" t="s">
        <v>213</v>
      </c>
      <c r="E28" t="s">
        <v>50</v>
      </c>
      <c r="F28" t="s">
        <v>51</v>
      </c>
      <c r="G28" t="s">
        <v>52</v>
      </c>
      <c r="H28" t="s">
        <v>215</v>
      </c>
      <c r="I28" t="s">
        <v>214</v>
      </c>
      <c r="J28" t="s">
        <v>216</v>
      </c>
      <c r="K28" t="s">
        <v>217</v>
      </c>
    </row>
    <row r="29" spans="1:11" x14ac:dyDescent="0.2">
      <c r="B29">
        <v>27</v>
      </c>
      <c r="C29" t="s">
        <v>72</v>
      </c>
      <c r="D29" t="s">
        <v>73</v>
      </c>
      <c r="E29" t="s">
        <v>50</v>
      </c>
      <c r="F29" t="s">
        <v>51</v>
      </c>
      <c r="G29" t="s">
        <v>52</v>
      </c>
      <c r="H29" t="s">
        <v>75</v>
      </c>
      <c r="I29" t="s">
        <v>74</v>
      </c>
      <c r="J29" t="s">
        <v>76</v>
      </c>
      <c r="K29">
        <v>451.964</v>
      </c>
    </row>
    <row r="30" spans="1:11" x14ac:dyDescent="0.2">
      <c r="B30">
        <v>28</v>
      </c>
      <c r="C30" t="s">
        <v>229</v>
      </c>
      <c r="D30" t="s">
        <v>230</v>
      </c>
      <c r="E30" t="s">
        <v>50</v>
      </c>
      <c r="F30" t="s">
        <v>51</v>
      </c>
      <c r="G30" t="s">
        <v>52</v>
      </c>
      <c r="H30" t="s">
        <v>232</v>
      </c>
      <c r="I30" t="s">
        <v>231</v>
      </c>
      <c r="J30" t="s">
        <v>233</v>
      </c>
      <c r="K30">
        <v>669.74900000000002</v>
      </c>
    </row>
    <row r="31" spans="1:11" x14ac:dyDescent="0.2">
      <c r="A31">
        <v>0</v>
      </c>
      <c r="B31">
        <v>29</v>
      </c>
      <c r="C31" t="s">
        <v>317</v>
      </c>
      <c r="D31" t="s">
        <v>318</v>
      </c>
      <c r="E31" t="s">
        <v>50</v>
      </c>
      <c r="F31" t="s">
        <v>51</v>
      </c>
      <c r="G31" t="s">
        <v>52</v>
      </c>
      <c r="H31" t="s">
        <v>319</v>
      </c>
      <c r="I31" t="s">
        <v>53</v>
      </c>
      <c r="J31" t="s">
        <v>320</v>
      </c>
      <c r="K31" t="s">
        <v>321</v>
      </c>
    </row>
    <row r="32" spans="1:11" x14ac:dyDescent="0.2">
      <c r="A32" t="s">
        <v>441</v>
      </c>
      <c r="B32">
        <v>30</v>
      </c>
      <c r="C32" t="s">
        <v>48</v>
      </c>
      <c r="D32" t="s">
        <v>49</v>
      </c>
      <c r="E32" t="s">
        <v>50</v>
      </c>
      <c r="F32" t="s">
        <v>51</v>
      </c>
      <c r="G32" t="s">
        <v>52</v>
      </c>
      <c r="H32" t="s">
        <v>54</v>
      </c>
      <c r="I32" t="s">
        <v>53</v>
      </c>
      <c r="J32" t="s">
        <v>55</v>
      </c>
      <c r="K32" t="s">
        <v>56</v>
      </c>
    </row>
    <row r="33" spans="1:12" x14ac:dyDescent="0.2">
      <c r="B33">
        <v>31</v>
      </c>
      <c r="C33" t="s">
        <v>234</v>
      </c>
      <c r="D33" t="s">
        <v>235</v>
      </c>
      <c r="E33" t="s">
        <v>50</v>
      </c>
      <c r="F33" t="s">
        <v>51</v>
      </c>
      <c r="G33" t="s">
        <v>52</v>
      </c>
      <c r="H33" t="s">
        <v>237</v>
      </c>
      <c r="I33" t="s">
        <v>236</v>
      </c>
      <c r="J33" t="s">
        <v>86</v>
      </c>
      <c r="K33" t="s">
        <v>238</v>
      </c>
    </row>
    <row r="34" spans="1:12" x14ac:dyDescent="0.2">
      <c r="B34">
        <v>32</v>
      </c>
      <c r="C34" t="s">
        <v>322</v>
      </c>
      <c r="D34" t="s">
        <v>323</v>
      </c>
      <c r="E34" t="s">
        <v>50</v>
      </c>
      <c r="F34" t="s">
        <v>51</v>
      </c>
      <c r="G34" t="s">
        <v>52</v>
      </c>
      <c r="H34" t="s">
        <v>325</v>
      </c>
      <c r="I34" t="s">
        <v>324</v>
      </c>
      <c r="J34" t="s">
        <v>326</v>
      </c>
      <c r="K34">
        <v>395.42599999999999</v>
      </c>
    </row>
    <row r="35" spans="1:12" x14ac:dyDescent="0.2">
      <c r="B35">
        <v>33</v>
      </c>
      <c r="C35" t="s">
        <v>327</v>
      </c>
      <c r="D35" t="s">
        <v>328</v>
      </c>
      <c r="E35" t="s">
        <v>50</v>
      </c>
      <c r="F35" t="s">
        <v>51</v>
      </c>
      <c r="G35" t="s">
        <v>52</v>
      </c>
      <c r="H35" t="s">
        <v>330</v>
      </c>
      <c r="I35" t="s">
        <v>329</v>
      </c>
      <c r="J35" t="s">
        <v>331</v>
      </c>
      <c r="K35">
        <v>313.56900000000002</v>
      </c>
    </row>
    <row r="36" spans="1:12" x14ac:dyDescent="0.2">
      <c r="B36">
        <v>34</v>
      </c>
      <c r="C36" t="s">
        <v>57</v>
      </c>
      <c r="D36" t="s">
        <v>58</v>
      </c>
      <c r="E36" t="s">
        <v>50</v>
      </c>
      <c r="F36" t="s">
        <v>51</v>
      </c>
      <c r="G36" t="s">
        <v>52</v>
      </c>
      <c r="H36" t="s">
        <v>60</v>
      </c>
      <c r="I36" t="s">
        <v>59</v>
      </c>
      <c r="J36" t="s">
        <v>61</v>
      </c>
      <c r="K36">
        <v>163.49700000000001</v>
      </c>
    </row>
    <row r="37" spans="1:12" x14ac:dyDescent="0.2">
      <c r="A37" t="s">
        <v>441</v>
      </c>
      <c r="B37">
        <v>35</v>
      </c>
      <c r="C37" t="s">
        <v>260</v>
      </c>
      <c r="D37" t="s">
        <v>261</v>
      </c>
      <c r="E37" t="s">
        <v>50</v>
      </c>
      <c r="F37" t="s">
        <v>51</v>
      </c>
      <c r="G37" t="s">
        <v>52</v>
      </c>
      <c r="H37" t="s">
        <v>263</v>
      </c>
      <c r="I37" t="s">
        <v>262</v>
      </c>
      <c r="J37" t="s">
        <v>264</v>
      </c>
      <c r="K37" t="s">
        <v>265</v>
      </c>
    </row>
    <row r="38" spans="1:12" x14ac:dyDescent="0.2">
      <c r="B38">
        <v>36</v>
      </c>
      <c r="C38" t="s">
        <v>332</v>
      </c>
      <c r="D38" t="s">
        <v>333</v>
      </c>
      <c r="E38" t="s">
        <v>50</v>
      </c>
      <c r="F38" t="s">
        <v>51</v>
      </c>
      <c r="G38" t="s">
        <v>52</v>
      </c>
      <c r="H38" t="s">
        <v>335</v>
      </c>
      <c r="I38" t="s">
        <v>334</v>
      </c>
      <c r="J38" t="s">
        <v>336</v>
      </c>
      <c r="K38" t="s">
        <v>337</v>
      </c>
    </row>
    <row r="39" spans="1:12" x14ac:dyDescent="0.2">
      <c r="B39">
        <v>37</v>
      </c>
      <c r="C39" t="s">
        <v>338</v>
      </c>
      <c r="D39" t="s">
        <v>339</v>
      </c>
      <c r="E39" t="s">
        <v>50</v>
      </c>
      <c r="F39" t="s">
        <v>51</v>
      </c>
      <c r="G39" t="s">
        <v>52</v>
      </c>
      <c r="H39" t="s">
        <v>341</v>
      </c>
      <c r="I39" t="s">
        <v>340</v>
      </c>
      <c r="J39" t="s">
        <v>342</v>
      </c>
      <c r="K39">
        <v>306.608</v>
      </c>
    </row>
    <row r="40" spans="1:12" x14ac:dyDescent="0.2">
      <c r="B40">
        <v>38</v>
      </c>
      <c r="C40" t="s">
        <v>343</v>
      </c>
      <c r="D40" t="s">
        <v>344</v>
      </c>
      <c r="E40" t="s">
        <v>50</v>
      </c>
      <c r="F40" t="s">
        <v>51</v>
      </c>
      <c r="G40" t="s">
        <v>52</v>
      </c>
      <c r="H40" t="s">
        <v>346</v>
      </c>
      <c r="I40" t="s">
        <v>345</v>
      </c>
      <c r="J40" t="s">
        <v>347</v>
      </c>
      <c r="K40" t="s">
        <v>348</v>
      </c>
    </row>
    <row r="41" spans="1:12" x14ac:dyDescent="0.2">
      <c r="B41">
        <v>39</v>
      </c>
      <c r="C41" t="s">
        <v>104</v>
      </c>
      <c r="D41" t="s">
        <v>105</v>
      </c>
      <c r="E41" t="s">
        <v>50</v>
      </c>
      <c r="F41" t="s">
        <v>51</v>
      </c>
      <c r="G41" t="s">
        <v>52</v>
      </c>
      <c r="H41" t="s">
        <v>107</v>
      </c>
      <c r="I41" t="s">
        <v>106</v>
      </c>
      <c r="J41" t="s">
        <v>108</v>
      </c>
      <c r="K41">
        <v>220.673</v>
      </c>
    </row>
    <row r="42" spans="1:12" x14ac:dyDescent="0.2">
      <c r="B42">
        <v>40</v>
      </c>
      <c r="C42" t="s">
        <v>159</v>
      </c>
      <c r="D42" t="s">
        <v>160</v>
      </c>
      <c r="E42" t="s">
        <v>50</v>
      </c>
      <c r="F42" t="s">
        <v>51</v>
      </c>
      <c r="G42" t="s">
        <v>52</v>
      </c>
      <c r="H42" t="s">
        <v>65</v>
      </c>
      <c r="I42" t="s">
        <v>161</v>
      </c>
      <c r="J42" t="s">
        <v>162</v>
      </c>
      <c r="K42" t="s">
        <v>163</v>
      </c>
    </row>
    <row r="43" spans="1:12" x14ac:dyDescent="0.2">
      <c r="B43">
        <v>41</v>
      </c>
      <c r="C43" t="s">
        <v>139</v>
      </c>
      <c r="D43" t="s">
        <v>140</v>
      </c>
      <c r="E43" t="s">
        <v>50</v>
      </c>
      <c r="F43" t="s">
        <v>51</v>
      </c>
      <c r="G43" t="s">
        <v>141</v>
      </c>
      <c r="H43" t="s">
        <v>143</v>
      </c>
      <c r="I43" t="s">
        <v>142</v>
      </c>
      <c r="J43" t="s">
        <v>144</v>
      </c>
      <c r="K43" t="s">
        <v>145</v>
      </c>
      <c r="L43" t="s">
        <v>47</v>
      </c>
    </row>
    <row r="44" spans="1:12" x14ac:dyDescent="0.2">
      <c r="B44">
        <v>42</v>
      </c>
      <c r="C44" t="s">
        <v>349</v>
      </c>
      <c r="D44" t="s">
        <v>350</v>
      </c>
      <c r="E44" t="s">
        <v>50</v>
      </c>
      <c r="F44" t="s">
        <v>51</v>
      </c>
      <c r="G44" t="s">
        <v>52</v>
      </c>
      <c r="H44" t="s">
        <v>352</v>
      </c>
      <c r="I44" t="s">
        <v>351</v>
      </c>
      <c r="J44" t="s">
        <v>353</v>
      </c>
      <c r="K44" t="s">
        <v>354</v>
      </c>
    </row>
    <row r="45" spans="1:12" x14ac:dyDescent="0.2">
      <c r="B45">
        <v>43</v>
      </c>
      <c r="C45" t="s">
        <v>124</v>
      </c>
      <c r="D45" t="s">
        <v>125</v>
      </c>
      <c r="E45" t="s">
        <v>50</v>
      </c>
      <c r="F45" t="s">
        <v>51</v>
      </c>
      <c r="G45" t="s">
        <v>52</v>
      </c>
      <c r="H45" t="s">
        <v>127</v>
      </c>
      <c r="I45" t="s">
        <v>126</v>
      </c>
      <c r="J45" t="s">
        <v>128</v>
      </c>
      <c r="K45">
        <v>120.97499999999999</v>
      </c>
    </row>
    <row r="46" spans="1:12" x14ac:dyDescent="0.2">
      <c r="B46">
        <v>44</v>
      </c>
      <c r="C46" t="s">
        <v>355</v>
      </c>
      <c r="D46" t="s">
        <v>356</v>
      </c>
      <c r="E46" t="s">
        <v>50</v>
      </c>
      <c r="F46" t="s">
        <v>51</v>
      </c>
      <c r="G46" t="s">
        <v>52</v>
      </c>
      <c r="H46" t="s">
        <v>358</v>
      </c>
      <c r="I46" t="s">
        <v>357</v>
      </c>
      <c r="J46" t="s">
        <v>359</v>
      </c>
      <c r="K46">
        <v>36.6</v>
      </c>
    </row>
    <row r="47" spans="1:12" x14ac:dyDescent="0.2">
      <c r="B47">
        <v>45</v>
      </c>
      <c r="C47" t="s">
        <v>360</v>
      </c>
      <c r="D47" t="s">
        <v>361</v>
      </c>
      <c r="E47" t="s">
        <v>50</v>
      </c>
      <c r="F47" t="s">
        <v>51</v>
      </c>
      <c r="G47" t="s">
        <v>52</v>
      </c>
      <c r="H47" t="s">
        <v>363</v>
      </c>
      <c r="I47" t="s">
        <v>362</v>
      </c>
      <c r="J47" t="s">
        <v>364</v>
      </c>
      <c r="K47">
        <v>32.183999999999997</v>
      </c>
    </row>
    <row r="48" spans="1:12" x14ac:dyDescent="0.2">
      <c r="B48">
        <v>46</v>
      </c>
      <c r="C48" t="s">
        <v>67</v>
      </c>
      <c r="D48" t="s">
        <v>68</v>
      </c>
      <c r="E48" t="s">
        <v>50</v>
      </c>
      <c r="F48" t="s">
        <v>51</v>
      </c>
      <c r="G48" t="s">
        <v>52</v>
      </c>
      <c r="H48" t="s">
        <v>70</v>
      </c>
      <c r="I48" t="s">
        <v>69</v>
      </c>
      <c r="J48" t="s">
        <v>71</v>
      </c>
      <c r="K48">
        <v>632.303</v>
      </c>
    </row>
    <row r="49" spans="1:11" x14ac:dyDescent="0.2">
      <c r="B49">
        <v>47</v>
      </c>
      <c r="C49" t="s">
        <v>365</v>
      </c>
      <c r="D49" t="s">
        <v>366</v>
      </c>
      <c r="E49" t="s">
        <v>50</v>
      </c>
      <c r="F49" t="s">
        <v>51</v>
      </c>
      <c r="G49" t="s">
        <v>52</v>
      </c>
      <c r="H49" t="s">
        <v>368</v>
      </c>
      <c r="I49" t="s">
        <v>367</v>
      </c>
      <c r="J49" t="s">
        <v>369</v>
      </c>
      <c r="K49">
        <v>158.93799999999999</v>
      </c>
    </row>
    <row r="50" spans="1:11" x14ac:dyDescent="0.2">
      <c r="B50">
        <v>48</v>
      </c>
      <c r="C50" t="s">
        <v>93</v>
      </c>
      <c r="D50" t="s">
        <v>94</v>
      </c>
      <c r="E50" t="s">
        <v>50</v>
      </c>
      <c r="F50" t="s">
        <v>51</v>
      </c>
      <c r="G50" t="s">
        <v>52</v>
      </c>
      <c r="H50" t="s">
        <v>96</v>
      </c>
      <c r="I50" t="s">
        <v>95</v>
      </c>
      <c r="J50" t="s">
        <v>97</v>
      </c>
      <c r="K50">
        <v>357.29500000000002</v>
      </c>
    </row>
    <row r="51" spans="1:11" x14ac:dyDescent="0.2">
      <c r="B51">
        <v>49</v>
      </c>
      <c r="C51" t="s">
        <v>370</v>
      </c>
      <c r="D51" t="s">
        <v>371</v>
      </c>
      <c r="E51" t="s">
        <v>50</v>
      </c>
      <c r="F51" t="s">
        <v>51</v>
      </c>
      <c r="G51" t="s">
        <v>52</v>
      </c>
      <c r="H51" t="s">
        <v>373</v>
      </c>
      <c r="I51" t="s">
        <v>372</v>
      </c>
      <c r="J51" t="s">
        <v>374</v>
      </c>
      <c r="K51">
        <v>343.07100000000003</v>
      </c>
    </row>
    <row r="52" spans="1:11" x14ac:dyDescent="0.2">
      <c r="A52" t="s">
        <v>441</v>
      </c>
      <c r="B52">
        <v>50</v>
      </c>
      <c r="C52" t="s">
        <v>164</v>
      </c>
      <c r="D52" t="s">
        <v>165</v>
      </c>
      <c r="E52" t="s">
        <v>50</v>
      </c>
      <c r="F52" t="s">
        <v>51</v>
      </c>
      <c r="G52" t="s">
        <v>166</v>
      </c>
      <c r="H52" t="s">
        <v>168</v>
      </c>
      <c r="I52" t="s">
        <v>167</v>
      </c>
      <c r="J52" t="s">
        <v>169</v>
      </c>
      <c r="K52">
        <v>192.762</v>
      </c>
    </row>
    <row r="53" spans="1:11" x14ac:dyDescent="0.2">
      <c r="B53">
        <v>51</v>
      </c>
      <c r="C53" t="s">
        <v>375</v>
      </c>
      <c r="D53" t="s">
        <v>376</v>
      </c>
      <c r="E53" t="s">
        <v>50</v>
      </c>
      <c r="F53" t="s">
        <v>51</v>
      </c>
      <c r="G53" t="s">
        <v>52</v>
      </c>
      <c r="H53" t="s">
        <v>378</v>
      </c>
      <c r="I53" t="s">
        <v>377</v>
      </c>
      <c r="J53" t="s">
        <v>379</v>
      </c>
      <c r="K53">
        <v>535.20799999999997</v>
      </c>
    </row>
    <row r="54" spans="1:11" x14ac:dyDescent="0.2">
      <c r="B54">
        <v>52</v>
      </c>
      <c r="C54" t="s">
        <v>380</v>
      </c>
      <c r="D54" t="s">
        <v>381</v>
      </c>
      <c r="E54" t="s">
        <v>50</v>
      </c>
      <c r="F54" t="s">
        <v>51</v>
      </c>
      <c r="G54" t="s">
        <v>155</v>
      </c>
      <c r="H54" t="s">
        <v>383</v>
      </c>
      <c r="I54" t="s">
        <v>382</v>
      </c>
      <c r="J54" t="s">
        <v>384</v>
      </c>
      <c r="K54">
        <v>19.908999999999999</v>
      </c>
    </row>
    <row r="55" spans="1:11" x14ac:dyDescent="0.2">
      <c r="B55">
        <v>53</v>
      </c>
      <c r="C55" t="s">
        <v>385</v>
      </c>
      <c r="D55" t="s">
        <v>386</v>
      </c>
      <c r="E55" t="s">
        <v>50</v>
      </c>
      <c r="F55" t="s">
        <v>51</v>
      </c>
      <c r="G55" t="s">
        <v>52</v>
      </c>
      <c r="H55" t="s">
        <v>388</v>
      </c>
      <c r="I55" t="s">
        <v>387</v>
      </c>
      <c r="J55" t="s">
        <v>389</v>
      </c>
      <c r="K55">
        <v>45.600999999999999</v>
      </c>
    </row>
    <row r="56" spans="1:11" x14ac:dyDescent="0.2">
      <c r="B56">
        <v>54</v>
      </c>
      <c r="C56" t="s">
        <v>390</v>
      </c>
      <c r="D56" t="s">
        <v>391</v>
      </c>
      <c r="E56" t="s">
        <v>50</v>
      </c>
      <c r="F56" t="s">
        <v>51</v>
      </c>
      <c r="G56" t="s">
        <v>52</v>
      </c>
      <c r="H56" t="s">
        <v>393</v>
      </c>
      <c r="I56" t="s">
        <v>392</v>
      </c>
      <c r="J56" t="s">
        <v>66</v>
      </c>
      <c r="K56" t="s">
        <v>394</v>
      </c>
    </row>
    <row r="57" spans="1:11" x14ac:dyDescent="0.2">
      <c r="B57">
        <v>55</v>
      </c>
      <c r="C57" t="s">
        <v>395</v>
      </c>
      <c r="D57" t="s">
        <v>396</v>
      </c>
      <c r="E57" t="s">
        <v>50</v>
      </c>
      <c r="F57" t="s">
        <v>51</v>
      </c>
      <c r="G57" t="s">
        <v>52</v>
      </c>
      <c r="H57" t="s">
        <v>398</v>
      </c>
      <c r="I57" t="s">
        <v>397</v>
      </c>
      <c r="J57" t="s">
        <v>399</v>
      </c>
      <c r="K57" t="s">
        <v>400</v>
      </c>
    </row>
    <row r="58" spans="1:11" x14ac:dyDescent="0.2">
      <c r="B58">
        <v>56</v>
      </c>
      <c r="C58" t="s">
        <v>218</v>
      </c>
      <c r="D58" t="s">
        <v>219</v>
      </c>
      <c r="E58" t="s">
        <v>50</v>
      </c>
      <c r="F58" t="s">
        <v>51</v>
      </c>
      <c r="G58" t="s">
        <v>52</v>
      </c>
      <c r="H58" t="s">
        <v>221</v>
      </c>
      <c r="I58" t="s">
        <v>220</v>
      </c>
      <c r="J58" t="s">
        <v>222</v>
      </c>
      <c r="K58">
        <v>150.244</v>
      </c>
    </row>
    <row r="59" spans="1:11" x14ac:dyDescent="0.2">
      <c r="B59">
        <v>57</v>
      </c>
      <c r="C59" t="s">
        <v>109</v>
      </c>
      <c r="D59" t="s">
        <v>110</v>
      </c>
      <c r="E59" t="s">
        <v>50</v>
      </c>
      <c r="F59" t="s">
        <v>51</v>
      </c>
      <c r="G59" t="s">
        <v>52</v>
      </c>
      <c r="H59" t="s">
        <v>112</v>
      </c>
      <c r="I59" t="s">
        <v>111</v>
      </c>
      <c r="J59" t="s">
        <v>113</v>
      </c>
      <c r="K59">
        <v>6.6440000000000001</v>
      </c>
    </row>
    <row r="60" spans="1:11" x14ac:dyDescent="0.2">
      <c r="B60">
        <v>58</v>
      </c>
      <c r="C60" t="s">
        <v>401</v>
      </c>
      <c r="D60" t="s">
        <v>402</v>
      </c>
      <c r="E60" t="s">
        <v>50</v>
      </c>
      <c r="F60" t="s">
        <v>51</v>
      </c>
      <c r="G60" t="s">
        <v>52</v>
      </c>
      <c r="H60" t="s">
        <v>404</v>
      </c>
      <c r="I60" t="s">
        <v>403</v>
      </c>
      <c r="J60" t="s">
        <v>405</v>
      </c>
      <c r="K60">
        <v>53.795999999999999</v>
      </c>
    </row>
    <row r="61" spans="1:11" x14ac:dyDescent="0.2">
      <c r="B61">
        <v>59</v>
      </c>
      <c r="C61" t="s">
        <v>114</v>
      </c>
      <c r="D61" t="s">
        <v>115</v>
      </c>
      <c r="E61" t="s">
        <v>50</v>
      </c>
      <c r="F61" t="s">
        <v>51</v>
      </c>
      <c r="G61" t="s">
        <v>52</v>
      </c>
      <c r="H61" t="s">
        <v>117</v>
      </c>
      <c r="I61" t="s">
        <v>116</v>
      </c>
      <c r="J61" t="s">
        <v>118</v>
      </c>
      <c r="K61">
        <v>36.484999999999999</v>
      </c>
    </row>
    <row r="62" spans="1:11" x14ac:dyDescent="0.2">
      <c r="B62">
        <v>60</v>
      </c>
      <c r="C62" t="s">
        <v>406</v>
      </c>
      <c r="D62" t="s">
        <v>407</v>
      </c>
      <c r="E62" t="s">
        <v>50</v>
      </c>
      <c r="F62" t="s">
        <v>51</v>
      </c>
      <c r="G62" t="s">
        <v>52</v>
      </c>
      <c r="H62" t="s">
        <v>409</v>
      </c>
      <c r="I62" t="s">
        <v>408</v>
      </c>
      <c r="J62" t="s">
        <v>410</v>
      </c>
      <c r="K62">
        <v>10.773</v>
      </c>
    </row>
    <row r="63" spans="1:11" x14ac:dyDescent="0.2">
      <c r="B63">
        <v>61</v>
      </c>
      <c r="C63" t="s">
        <v>223</v>
      </c>
      <c r="D63" t="s">
        <v>224</v>
      </c>
      <c r="E63" t="s">
        <v>50</v>
      </c>
      <c r="F63" t="s">
        <v>51</v>
      </c>
      <c r="G63" t="s">
        <v>52</v>
      </c>
      <c r="H63" t="s">
        <v>226</v>
      </c>
      <c r="I63" t="s">
        <v>225</v>
      </c>
      <c r="J63" t="s">
        <v>227</v>
      </c>
      <c r="K63" t="s">
        <v>228</v>
      </c>
    </row>
    <row r="64" spans="1:11" x14ac:dyDescent="0.2">
      <c r="B64">
        <v>62</v>
      </c>
      <c r="C64" t="s">
        <v>411</v>
      </c>
      <c r="D64" t="s">
        <v>412</v>
      </c>
      <c r="E64" t="s">
        <v>50</v>
      </c>
      <c r="F64" t="s">
        <v>51</v>
      </c>
      <c r="G64" t="s">
        <v>52</v>
      </c>
      <c r="H64" t="s">
        <v>414</v>
      </c>
      <c r="I64" t="s">
        <v>413</v>
      </c>
      <c r="J64" t="s">
        <v>66</v>
      </c>
      <c r="K64">
        <v>298</v>
      </c>
    </row>
    <row r="65" spans="2:11" x14ac:dyDescent="0.2">
      <c r="B65">
        <v>63</v>
      </c>
      <c r="C65" t="s">
        <v>415</v>
      </c>
      <c r="D65" t="s">
        <v>416</v>
      </c>
      <c r="E65" t="s">
        <v>50</v>
      </c>
      <c r="F65" t="s">
        <v>51</v>
      </c>
      <c r="G65" t="s">
        <v>52</v>
      </c>
      <c r="H65" t="s">
        <v>418</v>
      </c>
      <c r="I65" t="s">
        <v>417</v>
      </c>
      <c r="J65" t="s">
        <v>419</v>
      </c>
      <c r="K65">
        <v>1.496</v>
      </c>
    </row>
    <row r="66" spans="2:11" x14ac:dyDescent="0.2">
      <c r="B66">
        <v>64</v>
      </c>
      <c r="C66" t="s">
        <v>420</v>
      </c>
      <c r="D66" t="s">
        <v>421</v>
      </c>
      <c r="E66" t="s">
        <v>50</v>
      </c>
      <c r="F66" t="s">
        <v>51</v>
      </c>
      <c r="G66" t="s">
        <v>52</v>
      </c>
      <c r="H66" t="s">
        <v>423</v>
      </c>
      <c r="I66" t="s">
        <v>422</v>
      </c>
      <c r="J66" t="s">
        <v>424</v>
      </c>
      <c r="K66">
        <v>673.303</v>
      </c>
    </row>
    <row r="67" spans="2:11" x14ac:dyDescent="0.2">
      <c r="B67">
        <v>65</v>
      </c>
      <c r="C67" t="s">
        <v>201</v>
      </c>
      <c r="D67" t="s">
        <v>202</v>
      </c>
      <c r="E67" t="s">
        <v>50</v>
      </c>
      <c r="F67" t="s">
        <v>51</v>
      </c>
      <c r="G67" t="s">
        <v>100</v>
      </c>
      <c r="H67" t="s">
        <v>204</v>
      </c>
      <c r="I67" t="s">
        <v>203</v>
      </c>
      <c r="J67" t="s">
        <v>205</v>
      </c>
      <c r="K67">
        <v>322.53899999999999</v>
      </c>
    </row>
    <row r="68" spans="2:11" x14ac:dyDescent="0.2">
      <c r="B68">
        <v>66</v>
      </c>
      <c r="C68" t="s">
        <v>62</v>
      </c>
      <c r="D68" t="s">
        <v>63</v>
      </c>
      <c r="E68" t="s">
        <v>50</v>
      </c>
      <c r="F68" t="s">
        <v>51</v>
      </c>
      <c r="G68" t="s">
        <v>52</v>
      </c>
      <c r="H68" t="s">
        <v>65</v>
      </c>
      <c r="I68" t="s">
        <v>64</v>
      </c>
      <c r="J68" t="s">
        <v>66</v>
      </c>
      <c r="K68">
        <v>66.225999999999999</v>
      </c>
    </row>
    <row r="69" spans="2:11" x14ac:dyDescent="0.2">
      <c r="B69">
        <v>67</v>
      </c>
      <c r="C69" t="s">
        <v>425</v>
      </c>
      <c r="D69" t="s">
        <v>426</v>
      </c>
      <c r="E69" t="s">
        <v>50</v>
      </c>
      <c r="F69" t="s">
        <v>51</v>
      </c>
      <c r="G69" t="s">
        <v>155</v>
      </c>
      <c r="H69" t="s">
        <v>428</v>
      </c>
      <c r="I69" t="s">
        <v>427</v>
      </c>
      <c r="J69" t="s">
        <v>429</v>
      </c>
      <c r="K69">
        <v>358.80700000000002</v>
      </c>
    </row>
    <row r="70" spans="2:11" x14ac:dyDescent="0.2">
      <c r="B70">
        <v>68</v>
      </c>
      <c r="C70" t="s">
        <v>129</v>
      </c>
      <c r="D70" t="s">
        <v>130</v>
      </c>
      <c r="E70" t="s">
        <v>50</v>
      </c>
      <c r="F70" t="s">
        <v>51</v>
      </c>
      <c r="G70" t="s">
        <v>100</v>
      </c>
      <c r="H70" t="s">
        <v>132</v>
      </c>
      <c r="I70" t="s">
        <v>131</v>
      </c>
      <c r="J70" t="s">
        <v>133</v>
      </c>
      <c r="K70">
        <v>97.697999999999993</v>
      </c>
    </row>
    <row r="71" spans="2:11" x14ac:dyDescent="0.2">
      <c r="B71">
        <v>69</v>
      </c>
      <c r="C71" t="s">
        <v>430</v>
      </c>
      <c r="D71" t="s">
        <v>431</v>
      </c>
      <c r="E71" t="s">
        <v>50</v>
      </c>
      <c r="F71" t="s">
        <v>51</v>
      </c>
      <c r="G71" t="s">
        <v>52</v>
      </c>
      <c r="H71" t="s">
        <v>433</v>
      </c>
      <c r="I71" t="s">
        <v>432</v>
      </c>
      <c r="J71" t="s">
        <v>434</v>
      </c>
      <c r="K71">
        <v>302.76799999999997</v>
      </c>
    </row>
    <row r="72" spans="2:11" x14ac:dyDescent="0.2">
      <c r="B72">
        <v>70</v>
      </c>
      <c r="C72" t="s">
        <v>435</v>
      </c>
      <c r="D72" t="s">
        <v>436</v>
      </c>
      <c r="E72" t="s">
        <v>50</v>
      </c>
      <c r="F72" t="s">
        <v>51</v>
      </c>
      <c r="G72" t="s">
        <v>52</v>
      </c>
      <c r="H72" t="s">
        <v>438</v>
      </c>
      <c r="I72" t="s">
        <v>437</v>
      </c>
      <c r="J72" t="s">
        <v>439</v>
      </c>
      <c r="K72">
        <v>119.60599999999999</v>
      </c>
    </row>
    <row r="73" spans="2:11" x14ac:dyDescent="0.2">
      <c r="B73">
        <v>71</v>
      </c>
      <c r="C73" t="s">
        <v>239</v>
      </c>
      <c r="D73" t="s">
        <v>240</v>
      </c>
      <c r="E73" t="s">
        <v>50</v>
      </c>
      <c r="F73" t="s">
        <v>51</v>
      </c>
      <c r="G73" t="s">
        <v>100</v>
      </c>
      <c r="H73" t="s">
        <v>242</v>
      </c>
      <c r="I73" t="s">
        <v>241</v>
      </c>
      <c r="J73" t="s">
        <v>243</v>
      </c>
      <c r="K73">
        <v>465.31799999999998</v>
      </c>
    </row>
    <row r="74" spans="2:11" x14ac:dyDescent="0.2">
      <c r="B74">
        <v>72</v>
      </c>
      <c r="C74" t="s">
        <v>181</v>
      </c>
      <c r="D74" t="s">
        <v>182</v>
      </c>
      <c r="E74" t="s">
        <v>50</v>
      </c>
      <c r="F74" t="s">
        <v>51</v>
      </c>
      <c r="G74" t="s">
        <v>52</v>
      </c>
      <c r="H74" t="s">
        <v>184</v>
      </c>
      <c r="I74" t="s">
        <v>183</v>
      </c>
      <c r="J74" t="s">
        <v>185</v>
      </c>
      <c r="K74">
        <v>23.876000000000001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AF40D-F464-491C-9F94-6A8ECF530E9C}">
  <dimension ref="A1:H25"/>
  <sheetViews>
    <sheetView workbookViewId="0">
      <selection activeCell="F21" sqref="F21"/>
    </sheetView>
  </sheetViews>
  <sheetFormatPr defaultRowHeight="14.25" x14ac:dyDescent="0.2"/>
  <cols>
    <col min="1" max="1" width="18.25" bestFit="1" customWidth="1"/>
    <col min="2" max="5" width="18.25" customWidth="1"/>
  </cols>
  <sheetData>
    <row r="1" spans="1:8" x14ac:dyDescent="0.2">
      <c r="A1" t="s">
        <v>9</v>
      </c>
      <c r="B1" t="s">
        <v>46</v>
      </c>
      <c r="C1" t="s">
        <v>25</v>
      </c>
      <c r="D1" t="s">
        <v>270</v>
      </c>
      <c r="E1" t="s">
        <v>2</v>
      </c>
      <c r="F1" t="s">
        <v>1</v>
      </c>
      <c r="G1" t="s">
        <v>442</v>
      </c>
      <c r="H1" t="s">
        <v>0</v>
      </c>
    </row>
    <row r="2" spans="1:8" x14ac:dyDescent="0.2">
      <c r="A2" t="s">
        <v>459</v>
      </c>
      <c r="B2" t="s">
        <v>451</v>
      </c>
      <c r="C2" t="s">
        <v>29</v>
      </c>
      <c r="D2" t="s">
        <v>460</v>
      </c>
      <c r="E2" t="s">
        <v>37</v>
      </c>
      <c r="F2">
        <v>319</v>
      </c>
      <c r="G2" s="2">
        <v>170590</v>
      </c>
      <c r="H2" s="1">
        <v>0.31440000000000001</v>
      </c>
    </row>
    <row r="3" spans="1:8" x14ac:dyDescent="0.2">
      <c r="A3" t="s">
        <v>22</v>
      </c>
      <c r="B3" t="s">
        <v>449</v>
      </c>
      <c r="C3" t="s">
        <v>32</v>
      </c>
      <c r="D3" t="s">
        <v>52</v>
      </c>
      <c r="E3" t="s">
        <v>45</v>
      </c>
      <c r="F3">
        <v>450.37</v>
      </c>
      <c r="G3" s="2">
        <v>106010</v>
      </c>
      <c r="H3" s="1">
        <v>-1.0999999999999999E-2</v>
      </c>
    </row>
    <row r="4" spans="1:8" x14ac:dyDescent="0.2">
      <c r="A4" t="s">
        <v>24</v>
      </c>
      <c r="B4" t="s">
        <v>451</v>
      </c>
      <c r="C4" t="s">
        <v>32</v>
      </c>
      <c r="D4" t="s">
        <v>52</v>
      </c>
      <c r="E4" t="s">
        <v>3</v>
      </c>
      <c r="F4">
        <v>252.6</v>
      </c>
      <c r="G4" s="2">
        <v>69460</v>
      </c>
      <c r="H4" s="1">
        <v>-1.5599999999999999E-2</v>
      </c>
    </row>
    <row r="5" spans="1:8" x14ac:dyDescent="0.2">
      <c r="A5" t="s">
        <v>21</v>
      </c>
      <c r="B5" t="s">
        <v>449</v>
      </c>
      <c r="C5" t="s">
        <v>32</v>
      </c>
      <c r="D5" t="s">
        <v>52</v>
      </c>
      <c r="E5" t="s">
        <v>5</v>
      </c>
      <c r="F5">
        <v>461.74</v>
      </c>
      <c r="G5" s="2">
        <v>67270</v>
      </c>
      <c r="H5" s="1">
        <v>-5.33E-2</v>
      </c>
    </row>
    <row r="6" spans="1:8" x14ac:dyDescent="0.2">
      <c r="A6" t="s">
        <v>14</v>
      </c>
      <c r="B6" t="s">
        <v>461</v>
      </c>
      <c r="C6" t="s">
        <v>28</v>
      </c>
      <c r="D6" t="s">
        <v>457</v>
      </c>
      <c r="E6" t="s">
        <v>38</v>
      </c>
      <c r="F6">
        <v>753</v>
      </c>
      <c r="G6" s="2">
        <v>64400</v>
      </c>
      <c r="H6" s="1">
        <v>0.26469999999999999</v>
      </c>
    </row>
    <row r="7" spans="1:8" x14ac:dyDescent="0.2">
      <c r="A7" t="s">
        <v>458</v>
      </c>
      <c r="B7" t="s">
        <v>450</v>
      </c>
      <c r="C7" t="s">
        <v>26</v>
      </c>
      <c r="D7" t="s">
        <v>454</v>
      </c>
      <c r="E7" t="s">
        <v>39</v>
      </c>
      <c r="F7">
        <v>1006</v>
      </c>
      <c r="G7" s="2">
        <v>44880</v>
      </c>
      <c r="H7" s="1">
        <v>0.31740000000000002</v>
      </c>
    </row>
    <row r="8" spans="1:8" x14ac:dyDescent="0.2">
      <c r="A8" t="s">
        <v>18</v>
      </c>
      <c r="B8" t="s">
        <v>449</v>
      </c>
      <c r="C8" t="s">
        <v>28</v>
      </c>
      <c r="D8" t="s">
        <v>443</v>
      </c>
      <c r="E8" t="s">
        <v>8</v>
      </c>
      <c r="F8">
        <v>1400</v>
      </c>
      <c r="G8" s="2">
        <v>42130</v>
      </c>
      <c r="H8" s="1">
        <v>0.13700000000000001</v>
      </c>
    </row>
    <row r="9" spans="1:8" x14ac:dyDescent="0.2">
      <c r="A9" t="s">
        <v>11</v>
      </c>
      <c r="B9" t="s">
        <v>462</v>
      </c>
      <c r="C9" t="s">
        <v>27</v>
      </c>
      <c r="D9" t="s">
        <v>445</v>
      </c>
      <c r="E9" t="s">
        <v>34</v>
      </c>
      <c r="F9">
        <v>191</v>
      </c>
      <c r="G9" s="2">
        <v>39680</v>
      </c>
      <c r="H9" s="1">
        <v>0.218</v>
      </c>
    </row>
    <row r="10" spans="1:8" x14ac:dyDescent="0.2">
      <c r="A10" t="s">
        <v>23</v>
      </c>
      <c r="B10" t="s">
        <v>451</v>
      </c>
      <c r="C10" t="s">
        <v>32</v>
      </c>
      <c r="D10" t="s">
        <v>52</v>
      </c>
      <c r="E10" t="s">
        <v>4</v>
      </c>
      <c r="F10">
        <v>206.11</v>
      </c>
      <c r="G10" s="2">
        <v>39090</v>
      </c>
      <c r="H10" s="1">
        <v>-3.1300000000000001E-2</v>
      </c>
    </row>
    <row r="11" spans="1:8" x14ac:dyDescent="0.2">
      <c r="A11" t="s">
        <v>15</v>
      </c>
      <c r="B11" t="s">
        <v>449</v>
      </c>
      <c r="C11" t="s">
        <v>30</v>
      </c>
      <c r="D11" t="s">
        <v>446</v>
      </c>
      <c r="E11" t="s">
        <v>41</v>
      </c>
      <c r="F11">
        <v>38.56</v>
      </c>
      <c r="G11" s="2">
        <v>23000</v>
      </c>
      <c r="H11" s="1">
        <v>0.26100000000000001</v>
      </c>
    </row>
    <row r="12" spans="1:8" x14ac:dyDescent="0.2">
      <c r="A12" t="s">
        <v>17</v>
      </c>
      <c r="B12" t="s">
        <v>448</v>
      </c>
      <c r="C12" t="s">
        <v>27</v>
      </c>
      <c r="D12" t="s">
        <v>445</v>
      </c>
      <c r="E12" t="s">
        <v>44</v>
      </c>
      <c r="F12">
        <v>246.4</v>
      </c>
      <c r="G12" s="2">
        <v>19360</v>
      </c>
      <c r="H12" s="1">
        <v>0.13550000000000001</v>
      </c>
    </row>
    <row r="13" spans="1:8" x14ac:dyDescent="0.2">
      <c r="A13" t="s">
        <v>455</v>
      </c>
      <c r="B13" t="s">
        <v>449</v>
      </c>
      <c r="C13" t="s">
        <v>28</v>
      </c>
      <c r="D13" t="s">
        <v>457</v>
      </c>
      <c r="E13" t="s">
        <v>40</v>
      </c>
      <c r="F13">
        <v>641</v>
      </c>
      <c r="G13" s="2">
        <v>8240</v>
      </c>
      <c r="H13" s="1">
        <v>4.5699999999999998E-2</v>
      </c>
    </row>
    <row r="14" spans="1:8" x14ac:dyDescent="0.2">
      <c r="A14" t="s">
        <v>452</v>
      </c>
      <c r="B14" t="s">
        <v>453</v>
      </c>
      <c r="C14" t="s">
        <v>26</v>
      </c>
      <c r="D14" t="s">
        <v>454</v>
      </c>
      <c r="E14" t="s">
        <v>42</v>
      </c>
      <c r="F14">
        <v>52.35</v>
      </c>
      <c r="G14" s="2">
        <v>6340</v>
      </c>
      <c r="H14" s="1">
        <v>0.32800000000000001</v>
      </c>
    </row>
    <row r="15" spans="1:8" x14ac:dyDescent="0.2">
      <c r="A15" t="s">
        <v>10</v>
      </c>
      <c r="B15" t="s">
        <v>450</v>
      </c>
      <c r="C15" t="s">
        <v>26</v>
      </c>
      <c r="D15" t="s">
        <v>454</v>
      </c>
      <c r="E15" t="s">
        <v>33</v>
      </c>
      <c r="F15">
        <v>7.6</v>
      </c>
      <c r="G15" s="2">
        <v>4750</v>
      </c>
      <c r="H15" s="1">
        <v>0.67800000000000005</v>
      </c>
    </row>
    <row r="16" spans="1:8" x14ac:dyDescent="0.2">
      <c r="A16" t="s">
        <v>16</v>
      </c>
      <c r="B16" t="s">
        <v>447</v>
      </c>
      <c r="C16" t="s">
        <v>30</v>
      </c>
      <c r="D16" t="s">
        <v>446</v>
      </c>
      <c r="E16" t="s">
        <v>43</v>
      </c>
      <c r="F16">
        <v>9.4499999999999993</v>
      </c>
      <c r="G16" s="2">
        <v>3070</v>
      </c>
      <c r="H16" s="1">
        <v>0.22989999999999999</v>
      </c>
    </row>
    <row r="17" spans="1:8" x14ac:dyDescent="0.2">
      <c r="A17" t="s">
        <v>20</v>
      </c>
      <c r="B17" t="s">
        <v>450</v>
      </c>
      <c r="C17" t="s">
        <v>28</v>
      </c>
      <c r="D17" t="s">
        <v>443</v>
      </c>
      <c r="E17" t="s">
        <v>6</v>
      </c>
      <c r="F17">
        <v>670</v>
      </c>
      <c r="G17" s="2">
        <v>3390</v>
      </c>
      <c r="H17" s="1">
        <v>0.2384</v>
      </c>
    </row>
    <row r="18" spans="1:8" x14ac:dyDescent="0.2">
      <c r="A18" t="s">
        <v>12</v>
      </c>
      <c r="B18" t="s">
        <v>450</v>
      </c>
      <c r="C18" t="s">
        <v>28</v>
      </c>
      <c r="D18" t="s">
        <v>457</v>
      </c>
      <c r="E18" t="s">
        <v>35</v>
      </c>
      <c r="F18">
        <v>163</v>
      </c>
      <c r="G18" s="2">
        <v>2126</v>
      </c>
      <c r="H18" s="1">
        <v>5.6300000000000003E-2</v>
      </c>
    </row>
    <row r="19" spans="1:8" x14ac:dyDescent="0.2">
      <c r="A19" t="s">
        <v>13</v>
      </c>
      <c r="B19" t="s">
        <v>450</v>
      </c>
      <c r="C19" t="s">
        <v>27</v>
      </c>
      <c r="D19" t="s">
        <v>445</v>
      </c>
      <c r="E19" t="s">
        <v>36</v>
      </c>
      <c r="F19">
        <v>250</v>
      </c>
      <c r="G19" s="2">
        <v>1670</v>
      </c>
      <c r="H19" s="1">
        <v>4.3400000000000001E-2</v>
      </c>
    </row>
    <row r="20" spans="1:8" x14ac:dyDescent="0.2">
      <c r="A20" t="s">
        <v>19</v>
      </c>
      <c r="B20" t="s">
        <v>449</v>
      </c>
      <c r="C20" t="s">
        <v>31</v>
      </c>
      <c r="D20" t="s">
        <v>444</v>
      </c>
      <c r="E20" t="s">
        <v>7</v>
      </c>
      <c r="F20">
        <v>62</v>
      </c>
      <c r="G20" s="2" t="s">
        <v>47</v>
      </c>
      <c r="H20" s="1">
        <v>6.3600000000000004E-2</v>
      </c>
    </row>
    <row r="22" spans="1:8" x14ac:dyDescent="0.2">
      <c r="C22" t="s">
        <v>47</v>
      </c>
    </row>
    <row r="23" spans="1:8" x14ac:dyDescent="0.2">
      <c r="C23" t="s">
        <v>47</v>
      </c>
    </row>
    <row r="24" spans="1:8" x14ac:dyDescent="0.2">
      <c r="C24" t="s">
        <v>47</v>
      </c>
    </row>
    <row r="25" spans="1:8" x14ac:dyDescent="0.2">
      <c r="C25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main</vt:lpstr>
      <vt:lpstr>Screener</vt:lpstr>
      <vt:lpstr>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Simão Clemente</dc:creator>
  <cp:lastModifiedBy>Simão Clemente</cp:lastModifiedBy>
  <dcterms:created xsi:type="dcterms:W3CDTF">2025-03-01T20:35:52Z</dcterms:created>
  <dcterms:modified xsi:type="dcterms:W3CDTF">2025-03-02T23:09:29Z</dcterms:modified>
</cp:coreProperties>
</file>